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3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19" i="4" l="1"/>
  <c r="C5519" i="4"/>
  <c r="E5519" i="4"/>
  <c r="I5519" i="4"/>
  <c r="J5519" i="4"/>
  <c r="K5519" i="4" s="1"/>
  <c r="Q5519" i="4"/>
  <c r="R5519" i="4"/>
  <c r="B5520" i="4"/>
  <c r="C5520" i="4"/>
  <c r="E5520" i="4"/>
  <c r="I5520" i="4"/>
  <c r="J5520" i="4"/>
  <c r="K5520" i="4"/>
  <c r="L5520" i="4" s="1"/>
  <c r="Q5520" i="4"/>
  <c r="Q5614" i="4" s="1"/>
  <c r="R5520" i="4"/>
  <c r="B5521" i="4"/>
  <c r="C5521" i="4"/>
  <c r="E5521" i="4"/>
  <c r="I5521" i="4"/>
  <c r="J5521" i="4"/>
  <c r="K5521" i="4" s="1"/>
  <c r="Q5521" i="4"/>
  <c r="Q5615" i="4" s="1"/>
  <c r="R5521" i="4"/>
  <c r="B5522" i="4"/>
  <c r="C5522" i="4"/>
  <c r="E5522" i="4"/>
  <c r="I5522" i="4"/>
  <c r="J5522" i="4"/>
  <c r="K5522" i="4" s="1"/>
  <c r="Q5522" i="4"/>
  <c r="Q5616" i="4" s="1"/>
  <c r="R5522" i="4"/>
  <c r="B5523" i="4"/>
  <c r="C5523" i="4"/>
  <c r="E5523" i="4"/>
  <c r="I5523" i="4"/>
  <c r="J5523" i="4"/>
  <c r="K5523" i="4"/>
  <c r="L5523" i="4" s="1"/>
  <c r="M5523" i="4"/>
  <c r="Q5523" i="4"/>
  <c r="Q5617" i="4" s="1"/>
  <c r="R5523" i="4"/>
  <c r="B5524" i="4"/>
  <c r="C5524" i="4"/>
  <c r="E5524" i="4"/>
  <c r="I5524" i="4"/>
  <c r="J5524" i="4"/>
  <c r="K5524" i="4"/>
  <c r="L5524" i="4" s="1"/>
  <c r="Q5524" i="4"/>
  <c r="Q5618" i="4" s="1"/>
  <c r="R5524" i="4"/>
  <c r="B5525" i="4"/>
  <c r="C5525" i="4"/>
  <c r="E5525" i="4"/>
  <c r="I5525" i="4"/>
  <c r="J5525" i="4"/>
  <c r="K5525" i="4" s="1"/>
  <c r="Q5525" i="4"/>
  <c r="R5525" i="4"/>
  <c r="B5526" i="4"/>
  <c r="C5526" i="4"/>
  <c r="E5526" i="4"/>
  <c r="I5526" i="4"/>
  <c r="J5526" i="4"/>
  <c r="K5526" i="4" s="1"/>
  <c r="Q5526" i="4"/>
  <c r="Q5620" i="4" s="1"/>
  <c r="R5526" i="4"/>
  <c r="B5527" i="4"/>
  <c r="C5527" i="4"/>
  <c r="E5527" i="4"/>
  <c r="I5527" i="4"/>
  <c r="J5527" i="4"/>
  <c r="K5527" i="4"/>
  <c r="L5527" i="4" s="1"/>
  <c r="M5527" i="4"/>
  <c r="Q5527" i="4"/>
  <c r="R5527" i="4"/>
  <c r="B5528" i="4"/>
  <c r="C5528" i="4"/>
  <c r="E5528" i="4"/>
  <c r="I5528" i="4"/>
  <c r="J5528" i="4"/>
  <c r="K5528" i="4"/>
  <c r="L5528" i="4" s="1"/>
  <c r="Q5528" i="4"/>
  <c r="Q5622" i="4" s="1"/>
  <c r="R5528" i="4"/>
  <c r="B5529" i="4"/>
  <c r="C5529" i="4"/>
  <c r="E5529" i="4"/>
  <c r="I5529" i="4"/>
  <c r="J5529" i="4"/>
  <c r="K5529" i="4" s="1"/>
  <c r="Q5529" i="4"/>
  <c r="R5529" i="4"/>
  <c r="B5530" i="4"/>
  <c r="C5530" i="4"/>
  <c r="E5530" i="4"/>
  <c r="I5530" i="4"/>
  <c r="J5530" i="4"/>
  <c r="K5530" i="4" s="1"/>
  <c r="Q5530" i="4"/>
  <c r="Q5624" i="4" s="1"/>
  <c r="R5530" i="4"/>
  <c r="B5531" i="4"/>
  <c r="C5531" i="4"/>
  <c r="E5531" i="4"/>
  <c r="I5531" i="4"/>
  <c r="J5531" i="4"/>
  <c r="K5531" i="4" s="1"/>
  <c r="Q5531" i="4"/>
  <c r="R5531" i="4"/>
  <c r="B5532" i="4"/>
  <c r="C5532" i="4"/>
  <c r="E5532" i="4"/>
  <c r="I5532" i="4"/>
  <c r="J5532" i="4"/>
  <c r="K5532" i="4"/>
  <c r="L5532" i="4" s="1"/>
  <c r="Q5532" i="4"/>
  <c r="Q5626" i="4" s="1"/>
  <c r="R5532" i="4"/>
  <c r="B5533" i="4"/>
  <c r="C5533" i="4"/>
  <c r="E5533" i="4"/>
  <c r="I5533" i="4"/>
  <c r="J5533" i="4"/>
  <c r="K5533" i="4"/>
  <c r="M5533" i="4" s="1"/>
  <c r="Q5533" i="4"/>
  <c r="R5533" i="4"/>
  <c r="B5534" i="4"/>
  <c r="C5534" i="4"/>
  <c r="E5534" i="4"/>
  <c r="I5534" i="4"/>
  <c r="J5534" i="4"/>
  <c r="K5534" i="4" s="1"/>
  <c r="Q5534" i="4"/>
  <c r="Q5628" i="4" s="1"/>
  <c r="R5534" i="4"/>
  <c r="B5535" i="4"/>
  <c r="C5535" i="4"/>
  <c r="E5535" i="4"/>
  <c r="I5535" i="4"/>
  <c r="J5535" i="4"/>
  <c r="K5535" i="4"/>
  <c r="L5535" i="4" s="1"/>
  <c r="Q5535" i="4"/>
  <c r="Q5629" i="4" s="1"/>
  <c r="R5535" i="4"/>
  <c r="B5536" i="4"/>
  <c r="C5536" i="4"/>
  <c r="E5536" i="4"/>
  <c r="I5536" i="4"/>
  <c r="J5536" i="4"/>
  <c r="K5536" i="4" s="1"/>
  <c r="L5536" i="4" s="1"/>
  <c r="Q5536" i="4"/>
  <c r="Q5630" i="4" s="1"/>
  <c r="R5536" i="4"/>
  <c r="B5537" i="4"/>
  <c r="C5537" i="4"/>
  <c r="E5537" i="4"/>
  <c r="I5537" i="4"/>
  <c r="J5537" i="4"/>
  <c r="K5537" i="4" s="1"/>
  <c r="Q5537" i="4"/>
  <c r="Q5631" i="4" s="1"/>
  <c r="R5537" i="4"/>
  <c r="B5538" i="4"/>
  <c r="C5538" i="4"/>
  <c r="E5538" i="4"/>
  <c r="I5538" i="4"/>
  <c r="J5538" i="4"/>
  <c r="K5538" i="4" s="1"/>
  <c r="Q5538" i="4"/>
  <c r="Q5632" i="4" s="1"/>
  <c r="R5538" i="4"/>
  <c r="B5539" i="4"/>
  <c r="C5539" i="4"/>
  <c r="E5539" i="4"/>
  <c r="I5539" i="4"/>
  <c r="J5539" i="4"/>
  <c r="K5539" i="4" s="1"/>
  <c r="Q5539" i="4"/>
  <c r="Q5633" i="4" s="1"/>
  <c r="R5539" i="4"/>
  <c r="B5540" i="4"/>
  <c r="C5540" i="4"/>
  <c r="E5540" i="4"/>
  <c r="I5540" i="4"/>
  <c r="J5540" i="4"/>
  <c r="K5540" i="4"/>
  <c r="L5540" i="4" s="1"/>
  <c r="Q5540" i="4"/>
  <c r="R5540" i="4"/>
  <c r="B5541" i="4"/>
  <c r="C5541" i="4"/>
  <c r="E5541" i="4"/>
  <c r="I5541" i="4"/>
  <c r="J5541" i="4"/>
  <c r="K5541" i="4"/>
  <c r="M5541" i="4" s="1"/>
  <c r="Q5541" i="4"/>
  <c r="Q5635" i="4" s="1"/>
  <c r="R5541" i="4"/>
  <c r="B5542" i="4"/>
  <c r="C5542" i="4"/>
  <c r="E5542" i="4"/>
  <c r="I5542" i="4"/>
  <c r="J5542" i="4"/>
  <c r="K5542" i="4" s="1"/>
  <c r="Q5542" i="4"/>
  <c r="R5542" i="4"/>
  <c r="B5543" i="4"/>
  <c r="C5543" i="4"/>
  <c r="E5543" i="4"/>
  <c r="I5543" i="4"/>
  <c r="J5543" i="4"/>
  <c r="K5543" i="4"/>
  <c r="L5543" i="4" s="1"/>
  <c r="Q5543" i="4"/>
  <c r="Q5637" i="4" s="1"/>
  <c r="R5543" i="4"/>
  <c r="B5544" i="4"/>
  <c r="C5544" i="4"/>
  <c r="E5544" i="4"/>
  <c r="I5544" i="4"/>
  <c r="J5544" i="4"/>
  <c r="K5544" i="4" s="1"/>
  <c r="L5544" i="4" s="1"/>
  <c r="Q5544" i="4"/>
  <c r="R5544" i="4"/>
  <c r="B5545" i="4"/>
  <c r="C5545" i="4"/>
  <c r="E5545" i="4"/>
  <c r="I5545" i="4"/>
  <c r="J5545" i="4"/>
  <c r="K5545" i="4" s="1"/>
  <c r="Q5545" i="4"/>
  <c r="Q5639" i="4" s="1"/>
  <c r="R5545" i="4"/>
  <c r="B5546" i="4"/>
  <c r="C5546" i="4"/>
  <c r="E5546" i="4"/>
  <c r="I5546" i="4"/>
  <c r="J5546" i="4"/>
  <c r="K5546" i="4" s="1"/>
  <c r="Q5546" i="4"/>
  <c r="Q5640" i="4" s="1"/>
  <c r="R5546" i="4"/>
  <c r="B5547" i="4"/>
  <c r="C5547" i="4"/>
  <c r="E5547" i="4"/>
  <c r="I5547" i="4"/>
  <c r="J5547" i="4"/>
  <c r="K5547" i="4" s="1"/>
  <c r="Q5547" i="4"/>
  <c r="Q5641" i="4" s="1"/>
  <c r="R5547" i="4"/>
  <c r="B5548" i="4"/>
  <c r="C5548" i="4"/>
  <c r="E5548" i="4"/>
  <c r="I5548" i="4"/>
  <c r="J5548" i="4"/>
  <c r="K5548" i="4" s="1"/>
  <c r="L5548" i="4" s="1"/>
  <c r="Q5548" i="4"/>
  <c r="Q5642" i="4" s="1"/>
  <c r="R5548" i="4"/>
  <c r="B5549" i="4"/>
  <c r="C5549" i="4"/>
  <c r="E5549" i="4"/>
  <c r="I5549" i="4"/>
  <c r="J5549" i="4"/>
  <c r="K5549" i="4" s="1"/>
  <c r="Q5549" i="4"/>
  <c r="R5549" i="4"/>
  <c r="B5550" i="4"/>
  <c r="C5550" i="4"/>
  <c r="E5550" i="4"/>
  <c r="I5550" i="4"/>
  <c r="J5550" i="4"/>
  <c r="K5550" i="4" s="1"/>
  <c r="Q5550" i="4"/>
  <c r="Q5644" i="4" s="1"/>
  <c r="R5550" i="4"/>
  <c r="B5551" i="4"/>
  <c r="C5551" i="4"/>
  <c r="E5551" i="4"/>
  <c r="I5551" i="4"/>
  <c r="J5551" i="4"/>
  <c r="K5551" i="4" s="1"/>
  <c r="L5551" i="4" s="1"/>
  <c r="Q5551" i="4"/>
  <c r="R5551" i="4"/>
  <c r="B5552" i="4"/>
  <c r="C5552" i="4"/>
  <c r="E5552" i="4"/>
  <c r="I5552" i="4"/>
  <c r="J5552" i="4"/>
  <c r="K5552" i="4" s="1"/>
  <c r="L5552" i="4" s="1"/>
  <c r="Q5552" i="4"/>
  <c r="Q5646" i="4" s="1"/>
  <c r="R5552" i="4"/>
  <c r="B5553" i="4"/>
  <c r="C5553" i="4"/>
  <c r="E5553" i="4"/>
  <c r="I5553" i="4"/>
  <c r="J5553" i="4"/>
  <c r="K5553" i="4" s="1"/>
  <c r="Q5553" i="4"/>
  <c r="R5553" i="4"/>
  <c r="B5554" i="4"/>
  <c r="C5554" i="4"/>
  <c r="E5554" i="4"/>
  <c r="I5554" i="4"/>
  <c r="J5554" i="4"/>
  <c r="K5554" i="4" s="1"/>
  <c r="Q5554" i="4"/>
  <c r="R5554" i="4"/>
  <c r="B5555" i="4"/>
  <c r="C5555" i="4"/>
  <c r="E5555" i="4"/>
  <c r="I5555" i="4"/>
  <c r="J5555" i="4"/>
  <c r="K5555" i="4"/>
  <c r="L5555" i="4" s="1"/>
  <c r="Q5555" i="4"/>
  <c r="R5555" i="4"/>
  <c r="B5556" i="4"/>
  <c r="C5556" i="4"/>
  <c r="E5556" i="4"/>
  <c r="I5556" i="4"/>
  <c r="J5556" i="4"/>
  <c r="K5556" i="4" s="1"/>
  <c r="L5556" i="4" s="1"/>
  <c r="Q5556" i="4"/>
  <c r="R5556" i="4"/>
  <c r="B5557" i="4"/>
  <c r="C5557" i="4"/>
  <c r="E5557" i="4"/>
  <c r="I5557" i="4"/>
  <c r="J5557" i="4"/>
  <c r="K5557" i="4" s="1"/>
  <c r="Q5557" i="4"/>
  <c r="R5557" i="4"/>
  <c r="B5558" i="4"/>
  <c r="C5558" i="4"/>
  <c r="E5558" i="4"/>
  <c r="I5558" i="4"/>
  <c r="J5558" i="4"/>
  <c r="K5558" i="4" s="1"/>
  <c r="Q5558" i="4"/>
  <c r="R5558" i="4"/>
  <c r="B5559" i="4"/>
  <c r="C5559" i="4"/>
  <c r="E5559" i="4"/>
  <c r="I5559" i="4"/>
  <c r="J5559" i="4"/>
  <c r="K5559" i="4"/>
  <c r="L5559" i="4" s="1"/>
  <c r="Q5559" i="4"/>
  <c r="R5559" i="4"/>
  <c r="B5560" i="4"/>
  <c r="C5560" i="4"/>
  <c r="E5560" i="4"/>
  <c r="I5560" i="4"/>
  <c r="J5560" i="4"/>
  <c r="K5560" i="4"/>
  <c r="L5560" i="4" s="1"/>
  <c r="Q5560" i="4"/>
  <c r="R5560" i="4"/>
  <c r="B5561" i="4"/>
  <c r="C5561" i="4"/>
  <c r="E5561" i="4"/>
  <c r="I5561" i="4"/>
  <c r="J5561" i="4"/>
  <c r="K5561" i="4" s="1"/>
  <c r="Q5561" i="4"/>
  <c r="R5561" i="4"/>
  <c r="B5562" i="4"/>
  <c r="C5562" i="4"/>
  <c r="E5562" i="4"/>
  <c r="I5562" i="4"/>
  <c r="J5562" i="4"/>
  <c r="K5562" i="4" s="1"/>
  <c r="Q5562" i="4"/>
  <c r="R5562" i="4"/>
  <c r="B5563" i="4"/>
  <c r="C5563" i="4"/>
  <c r="E5563" i="4"/>
  <c r="I5563" i="4"/>
  <c r="J5563" i="4"/>
  <c r="K5563" i="4" s="1"/>
  <c r="Q5563" i="4"/>
  <c r="R5563" i="4"/>
  <c r="B5564" i="4"/>
  <c r="C5564" i="4"/>
  <c r="E5564" i="4"/>
  <c r="I5564" i="4"/>
  <c r="J5564" i="4"/>
  <c r="K5564" i="4" s="1"/>
  <c r="L5564" i="4" s="1"/>
  <c r="Q5564" i="4"/>
  <c r="R5564" i="4"/>
  <c r="B5565" i="4"/>
  <c r="C5565" i="4"/>
  <c r="E5565" i="4"/>
  <c r="I5565" i="4"/>
  <c r="J5565" i="4"/>
  <c r="K5565" i="4" s="1"/>
  <c r="Q5565" i="4"/>
  <c r="R5565" i="4"/>
  <c r="B5566" i="4"/>
  <c r="C5566" i="4"/>
  <c r="E5566" i="4"/>
  <c r="I5566" i="4"/>
  <c r="J5566" i="4"/>
  <c r="K5566" i="4" s="1"/>
  <c r="Q5566" i="4"/>
  <c r="R5566" i="4"/>
  <c r="B5567" i="4"/>
  <c r="C5567" i="4"/>
  <c r="E5567" i="4"/>
  <c r="I5567" i="4"/>
  <c r="J5567" i="4"/>
  <c r="K5567" i="4"/>
  <c r="L5567" i="4" s="1"/>
  <c r="Q5567" i="4"/>
  <c r="R5567" i="4"/>
  <c r="B5568" i="4"/>
  <c r="C5568" i="4"/>
  <c r="E5568" i="4"/>
  <c r="I5568" i="4"/>
  <c r="J5568" i="4"/>
  <c r="K5568" i="4"/>
  <c r="L5568" i="4" s="1"/>
  <c r="Q5568" i="4"/>
  <c r="R5568" i="4"/>
  <c r="B5569" i="4"/>
  <c r="C5569" i="4"/>
  <c r="E5569" i="4"/>
  <c r="I5569" i="4"/>
  <c r="J5569" i="4"/>
  <c r="K5569" i="4" s="1"/>
  <c r="Q5569" i="4"/>
  <c r="R5569" i="4"/>
  <c r="B5570" i="4"/>
  <c r="C5570" i="4"/>
  <c r="E5570" i="4"/>
  <c r="I5570" i="4"/>
  <c r="J5570" i="4"/>
  <c r="K5570" i="4" s="1"/>
  <c r="Q5570" i="4"/>
  <c r="R5570" i="4"/>
  <c r="B5571" i="4"/>
  <c r="C5571" i="4"/>
  <c r="E5571" i="4"/>
  <c r="I5571" i="4"/>
  <c r="J5571" i="4"/>
  <c r="K5571" i="4" s="1"/>
  <c r="Q5571" i="4"/>
  <c r="R5571" i="4"/>
  <c r="B5572" i="4"/>
  <c r="C5572" i="4"/>
  <c r="E5572" i="4"/>
  <c r="I5572" i="4"/>
  <c r="J5572" i="4"/>
  <c r="K5572" i="4"/>
  <c r="L5572" i="4" s="1"/>
  <c r="Q5572" i="4"/>
  <c r="R5572" i="4"/>
  <c r="B5573" i="4"/>
  <c r="C5573" i="4"/>
  <c r="E5573" i="4"/>
  <c r="I5573" i="4"/>
  <c r="J5573" i="4"/>
  <c r="K5573" i="4" s="1"/>
  <c r="Q5573" i="4"/>
  <c r="R5573" i="4"/>
  <c r="B5574" i="4"/>
  <c r="C5574" i="4"/>
  <c r="E5574" i="4"/>
  <c r="I5574" i="4"/>
  <c r="J5574" i="4"/>
  <c r="K5574" i="4" s="1"/>
  <c r="Q5574" i="4"/>
  <c r="R5574" i="4"/>
  <c r="B5575" i="4"/>
  <c r="C5575" i="4"/>
  <c r="E5575" i="4"/>
  <c r="I5575" i="4"/>
  <c r="J5575" i="4"/>
  <c r="K5575" i="4" s="1"/>
  <c r="L5575" i="4" s="1"/>
  <c r="Q5575" i="4"/>
  <c r="R5575" i="4"/>
  <c r="B5576" i="4"/>
  <c r="C5576" i="4"/>
  <c r="E5576" i="4"/>
  <c r="I5576" i="4"/>
  <c r="J5576" i="4"/>
  <c r="K5576" i="4" s="1"/>
  <c r="L5576" i="4" s="1"/>
  <c r="Q5576" i="4"/>
  <c r="R5576" i="4"/>
  <c r="B5577" i="4"/>
  <c r="C5577" i="4"/>
  <c r="E5577" i="4"/>
  <c r="I5577" i="4"/>
  <c r="J5577" i="4"/>
  <c r="K5577" i="4" s="1"/>
  <c r="Q5577" i="4"/>
  <c r="R5577" i="4"/>
  <c r="B5578" i="4"/>
  <c r="C5578" i="4"/>
  <c r="E5578" i="4"/>
  <c r="I5578" i="4"/>
  <c r="J5578" i="4"/>
  <c r="K5578" i="4" s="1"/>
  <c r="Q5578" i="4"/>
  <c r="R5578" i="4"/>
  <c r="B5579" i="4"/>
  <c r="C5579" i="4"/>
  <c r="E5579" i="4"/>
  <c r="I5579" i="4"/>
  <c r="J5579" i="4"/>
  <c r="K5579" i="4"/>
  <c r="L5579" i="4" s="1"/>
  <c r="Q5579" i="4"/>
  <c r="R5579" i="4"/>
  <c r="B5580" i="4"/>
  <c r="C5580" i="4"/>
  <c r="E5580" i="4"/>
  <c r="I5580" i="4"/>
  <c r="J5580" i="4"/>
  <c r="K5580" i="4" s="1"/>
  <c r="L5580" i="4" s="1"/>
  <c r="Q5580" i="4"/>
  <c r="R5580" i="4"/>
  <c r="B5581" i="4"/>
  <c r="C5581" i="4"/>
  <c r="E5581" i="4"/>
  <c r="I5581" i="4"/>
  <c r="J5581" i="4"/>
  <c r="K5581" i="4" s="1"/>
  <c r="Q5581" i="4"/>
  <c r="R5581" i="4"/>
  <c r="B5582" i="4"/>
  <c r="C5582" i="4"/>
  <c r="E5582" i="4"/>
  <c r="I5582" i="4"/>
  <c r="J5582" i="4"/>
  <c r="K5582" i="4" s="1"/>
  <c r="Q5582" i="4"/>
  <c r="R5582" i="4"/>
  <c r="B5583" i="4"/>
  <c r="C5583" i="4"/>
  <c r="E5583" i="4"/>
  <c r="I5583" i="4"/>
  <c r="J5583" i="4"/>
  <c r="K5583" i="4" s="1"/>
  <c r="Q5583" i="4"/>
  <c r="R5583" i="4"/>
  <c r="B5584" i="4"/>
  <c r="C5584" i="4"/>
  <c r="E5584" i="4"/>
  <c r="I5584" i="4"/>
  <c r="J5584" i="4"/>
  <c r="K5584" i="4" s="1"/>
  <c r="L5584" i="4" s="1"/>
  <c r="Q5584" i="4"/>
  <c r="R5584" i="4"/>
  <c r="B5585" i="4"/>
  <c r="C5585" i="4"/>
  <c r="E5585" i="4"/>
  <c r="I5585" i="4"/>
  <c r="J5585" i="4"/>
  <c r="K5585" i="4" s="1"/>
  <c r="Q5585" i="4"/>
  <c r="R5585" i="4"/>
  <c r="B5586" i="4"/>
  <c r="C5586" i="4"/>
  <c r="E5586" i="4"/>
  <c r="I5586" i="4"/>
  <c r="J5586" i="4"/>
  <c r="K5586" i="4" s="1"/>
  <c r="Q5586" i="4"/>
  <c r="R5586" i="4"/>
  <c r="B5587" i="4"/>
  <c r="C5587" i="4"/>
  <c r="E5587" i="4"/>
  <c r="I5587" i="4"/>
  <c r="J5587" i="4"/>
  <c r="K5587" i="4"/>
  <c r="L5587" i="4" s="1"/>
  <c r="Q5587" i="4"/>
  <c r="R5587" i="4"/>
  <c r="B5588" i="4"/>
  <c r="C5588" i="4"/>
  <c r="E5588" i="4"/>
  <c r="I5588" i="4"/>
  <c r="J5588" i="4"/>
  <c r="K5588" i="4" s="1"/>
  <c r="L5588" i="4" s="1"/>
  <c r="Q5588" i="4"/>
  <c r="R5588" i="4"/>
  <c r="B5589" i="4"/>
  <c r="C5589" i="4"/>
  <c r="E5589" i="4"/>
  <c r="I5589" i="4"/>
  <c r="J5589" i="4"/>
  <c r="K5589" i="4" s="1"/>
  <c r="Q5589" i="4"/>
  <c r="R5589" i="4"/>
  <c r="B5590" i="4"/>
  <c r="C5590" i="4"/>
  <c r="E5590" i="4"/>
  <c r="I5590" i="4"/>
  <c r="J5590" i="4"/>
  <c r="K5590" i="4" s="1"/>
  <c r="Q5590" i="4"/>
  <c r="R5590" i="4"/>
  <c r="B5591" i="4"/>
  <c r="C5591" i="4"/>
  <c r="E5591" i="4"/>
  <c r="I5591" i="4"/>
  <c r="J5591" i="4"/>
  <c r="K5591" i="4"/>
  <c r="L5591" i="4" s="1"/>
  <c r="M5591" i="4"/>
  <c r="Q5591" i="4"/>
  <c r="R5591" i="4"/>
  <c r="B5592" i="4"/>
  <c r="C5592" i="4"/>
  <c r="E5592" i="4"/>
  <c r="I5592" i="4"/>
  <c r="J5592" i="4"/>
  <c r="K5592" i="4"/>
  <c r="L5592" i="4" s="1"/>
  <c r="Q5592" i="4"/>
  <c r="R5592" i="4"/>
  <c r="B5593" i="4"/>
  <c r="C5593" i="4"/>
  <c r="E5593" i="4"/>
  <c r="I5593" i="4"/>
  <c r="J5593" i="4"/>
  <c r="K5593" i="4" s="1"/>
  <c r="Q5593" i="4"/>
  <c r="R5593" i="4"/>
  <c r="B5594" i="4"/>
  <c r="C5594" i="4"/>
  <c r="E5594" i="4"/>
  <c r="I5594" i="4"/>
  <c r="J5594" i="4"/>
  <c r="K5594" i="4" s="1"/>
  <c r="Q5594" i="4"/>
  <c r="R5594" i="4"/>
  <c r="B5595" i="4"/>
  <c r="C5595" i="4"/>
  <c r="E5595" i="4"/>
  <c r="I5595" i="4"/>
  <c r="J5595" i="4"/>
  <c r="K5595" i="4" s="1"/>
  <c r="Q5595" i="4"/>
  <c r="R5595" i="4"/>
  <c r="B5596" i="4"/>
  <c r="C5596" i="4"/>
  <c r="E5596" i="4"/>
  <c r="I5596" i="4"/>
  <c r="J5596" i="4"/>
  <c r="K5596" i="4"/>
  <c r="L5596" i="4" s="1"/>
  <c r="Q5596" i="4"/>
  <c r="R5596" i="4"/>
  <c r="B5597" i="4"/>
  <c r="C5597" i="4"/>
  <c r="E5597" i="4"/>
  <c r="I5597" i="4"/>
  <c r="J5597" i="4"/>
  <c r="K5597" i="4" s="1"/>
  <c r="Q5597" i="4"/>
  <c r="R5597" i="4"/>
  <c r="B5598" i="4"/>
  <c r="C5598" i="4"/>
  <c r="E5598" i="4"/>
  <c r="I5598" i="4"/>
  <c r="J5598" i="4"/>
  <c r="K5598" i="4" s="1"/>
  <c r="Q5598" i="4"/>
  <c r="R5598" i="4"/>
  <c r="B5599" i="4"/>
  <c r="C5599" i="4"/>
  <c r="E5599" i="4"/>
  <c r="I5599" i="4"/>
  <c r="J5599" i="4"/>
  <c r="K5599" i="4"/>
  <c r="L5599" i="4" s="1"/>
  <c r="Q5599" i="4"/>
  <c r="R5599" i="4"/>
  <c r="B5600" i="4"/>
  <c r="C5600" i="4"/>
  <c r="E5600" i="4"/>
  <c r="I5600" i="4"/>
  <c r="J5600" i="4"/>
  <c r="K5600" i="4"/>
  <c r="L5600" i="4" s="1"/>
  <c r="Q5600" i="4"/>
  <c r="R5600" i="4"/>
  <c r="B5601" i="4"/>
  <c r="C5601" i="4"/>
  <c r="E5601" i="4"/>
  <c r="I5601" i="4"/>
  <c r="J5601" i="4"/>
  <c r="K5601" i="4" s="1"/>
  <c r="Q5601" i="4"/>
  <c r="R5601" i="4"/>
  <c r="B5602" i="4"/>
  <c r="C5602" i="4"/>
  <c r="E5602" i="4"/>
  <c r="I5602" i="4"/>
  <c r="J5602" i="4"/>
  <c r="K5602" i="4" s="1"/>
  <c r="Q5602" i="4"/>
  <c r="R5602" i="4"/>
  <c r="B5603" i="4"/>
  <c r="C5603" i="4"/>
  <c r="E5603" i="4"/>
  <c r="I5603" i="4"/>
  <c r="J5603" i="4"/>
  <c r="K5603" i="4"/>
  <c r="L5603" i="4" s="1"/>
  <c r="M5603" i="4"/>
  <c r="Q5603" i="4"/>
  <c r="R5603" i="4"/>
  <c r="B5604" i="4"/>
  <c r="C5604" i="4"/>
  <c r="E5604" i="4"/>
  <c r="I5604" i="4"/>
  <c r="J5604" i="4"/>
  <c r="K5604" i="4" s="1"/>
  <c r="L5604" i="4" s="1"/>
  <c r="Q5604" i="4"/>
  <c r="R5604" i="4"/>
  <c r="B5605" i="4"/>
  <c r="C5605" i="4"/>
  <c r="E5605" i="4"/>
  <c r="I5605" i="4"/>
  <c r="J5605" i="4"/>
  <c r="K5605" i="4" s="1"/>
  <c r="Q5605" i="4"/>
  <c r="R5605" i="4"/>
  <c r="B5606" i="4"/>
  <c r="C5606" i="4"/>
  <c r="E5606" i="4"/>
  <c r="I5606" i="4"/>
  <c r="J5606" i="4"/>
  <c r="K5606" i="4" s="1"/>
  <c r="Q5606" i="4"/>
  <c r="R5606" i="4"/>
  <c r="B5607" i="4"/>
  <c r="C5607" i="4"/>
  <c r="E5607" i="4"/>
  <c r="I5607" i="4"/>
  <c r="J5607" i="4"/>
  <c r="K5607" i="4" s="1"/>
  <c r="Q5607" i="4"/>
  <c r="R5607" i="4"/>
  <c r="B5608" i="4"/>
  <c r="C5608" i="4"/>
  <c r="E5608" i="4"/>
  <c r="I5608" i="4"/>
  <c r="J5608" i="4"/>
  <c r="K5608" i="4"/>
  <c r="L5608" i="4" s="1"/>
  <c r="Q5608" i="4"/>
  <c r="R5608" i="4"/>
  <c r="B5609" i="4"/>
  <c r="C5609" i="4"/>
  <c r="E5609" i="4"/>
  <c r="I5609" i="4"/>
  <c r="J5609" i="4"/>
  <c r="K5609" i="4" s="1"/>
  <c r="Q5609" i="4"/>
  <c r="R5609" i="4"/>
  <c r="B5610" i="4"/>
  <c r="C5610" i="4"/>
  <c r="E5610" i="4"/>
  <c r="I5610" i="4"/>
  <c r="J5610" i="4"/>
  <c r="K5610" i="4" s="1"/>
  <c r="Q5610" i="4"/>
  <c r="R5610" i="4"/>
  <c r="B5611" i="4"/>
  <c r="C5611" i="4"/>
  <c r="E5611" i="4"/>
  <c r="I5611" i="4"/>
  <c r="J5611" i="4"/>
  <c r="K5611" i="4" s="1"/>
  <c r="Q5611" i="4"/>
  <c r="R5611" i="4"/>
  <c r="B5612" i="4"/>
  <c r="C5612" i="4"/>
  <c r="E5612" i="4"/>
  <c r="I5612" i="4"/>
  <c r="J5612" i="4"/>
  <c r="K5612" i="4" s="1"/>
  <c r="L5612" i="4" s="1"/>
  <c r="Q5612" i="4"/>
  <c r="R5612" i="4"/>
  <c r="B5613" i="4"/>
  <c r="C5613" i="4"/>
  <c r="E5613" i="4"/>
  <c r="I5613" i="4"/>
  <c r="J5613" i="4"/>
  <c r="K5613" i="4" s="1"/>
  <c r="Q5613" i="4"/>
  <c r="R5613" i="4"/>
  <c r="B5614" i="4"/>
  <c r="C5614" i="4"/>
  <c r="E5614" i="4"/>
  <c r="I5614" i="4"/>
  <c r="J5614" i="4"/>
  <c r="K5614" i="4" s="1"/>
  <c r="R5614" i="4"/>
  <c r="B5615" i="4"/>
  <c r="C5615" i="4"/>
  <c r="E5615" i="4"/>
  <c r="I5615" i="4"/>
  <c r="J5615" i="4"/>
  <c r="K5615" i="4" s="1"/>
  <c r="R5615" i="4"/>
  <c r="B5616" i="4"/>
  <c r="C5616" i="4"/>
  <c r="E5616" i="4"/>
  <c r="I5616" i="4"/>
  <c r="J5616" i="4"/>
  <c r="K5616" i="4" s="1"/>
  <c r="L5616" i="4" s="1"/>
  <c r="R5616" i="4"/>
  <c r="B5617" i="4"/>
  <c r="C5617" i="4"/>
  <c r="E5617" i="4"/>
  <c r="I5617" i="4"/>
  <c r="J5617" i="4"/>
  <c r="K5617" i="4" s="1"/>
  <c r="R5617" i="4"/>
  <c r="B5618" i="4"/>
  <c r="C5618" i="4"/>
  <c r="E5618" i="4"/>
  <c r="I5618" i="4"/>
  <c r="J5618" i="4"/>
  <c r="K5618" i="4" s="1"/>
  <c r="R5618" i="4"/>
  <c r="B5619" i="4"/>
  <c r="C5619" i="4"/>
  <c r="E5619" i="4"/>
  <c r="I5619" i="4"/>
  <c r="J5619" i="4"/>
  <c r="K5619" i="4"/>
  <c r="L5619" i="4" s="1"/>
  <c r="Q5619" i="4"/>
  <c r="R5619" i="4"/>
  <c r="B5620" i="4"/>
  <c r="C5620" i="4"/>
  <c r="E5620" i="4"/>
  <c r="I5620" i="4"/>
  <c r="J5620" i="4"/>
  <c r="K5620" i="4" s="1"/>
  <c r="L5620" i="4" s="1"/>
  <c r="R5620" i="4"/>
  <c r="B5621" i="4"/>
  <c r="C5621" i="4"/>
  <c r="E5621" i="4"/>
  <c r="I5621" i="4"/>
  <c r="J5621" i="4"/>
  <c r="K5621" i="4" s="1"/>
  <c r="Q5621" i="4"/>
  <c r="R5621" i="4"/>
  <c r="B5622" i="4"/>
  <c r="C5622" i="4"/>
  <c r="E5622" i="4"/>
  <c r="I5622" i="4"/>
  <c r="J5622" i="4"/>
  <c r="K5622" i="4" s="1"/>
  <c r="R5622" i="4"/>
  <c r="B5623" i="4"/>
  <c r="C5623" i="4"/>
  <c r="E5623" i="4"/>
  <c r="I5623" i="4"/>
  <c r="J5623" i="4"/>
  <c r="K5623" i="4"/>
  <c r="L5623" i="4" s="1"/>
  <c r="Q5623" i="4"/>
  <c r="R5623" i="4"/>
  <c r="B5624" i="4"/>
  <c r="C5624" i="4"/>
  <c r="E5624" i="4"/>
  <c r="I5624" i="4"/>
  <c r="J5624" i="4"/>
  <c r="K5624" i="4"/>
  <c r="L5624" i="4" s="1"/>
  <c r="R5624" i="4"/>
  <c r="B5625" i="4"/>
  <c r="C5625" i="4"/>
  <c r="E5625" i="4"/>
  <c r="I5625" i="4"/>
  <c r="J5625" i="4"/>
  <c r="K5625" i="4" s="1"/>
  <c r="Q5625" i="4"/>
  <c r="R5625" i="4"/>
  <c r="B5626" i="4"/>
  <c r="C5626" i="4"/>
  <c r="E5626" i="4"/>
  <c r="I5626" i="4"/>
  <c r="J5626" i="4"/>
  <c r="K5626" i="4" s="1"/>
  <c r="R5626" i="4"/>
  <c r="B5627" i="4"/>
  <c r="C5627" i="4"/>
  <c r="E5627" i="4"/>
  <c r="I5627" i="4"/>
  <c r="J5627" i="4"/>
  <c r="K5627" i="4"/>
  <c r="L5627" i="4" s="1"/>
  <c r="M5627" i="4"/>
  <c r="Q5627" i="4"/>
  <c r="R5627" i="4"/>
  <c r="B5628" i="4"/>
  <c r="C5628" i="4"/>
  <c r="E5628" i="4"/>
  <c r="I5628" i="4"/>
  <c r="J5628" i="4"/>
  <c r="K5628" i="4" s="1"/>
  <c r="L5628" i="4" s="1"/>
  <c r="R5628" i="4"/>
  <c r="B5629" i="4"/>
  <c r="C5629" i="4"/>
  <c r="E5629" i="4"/>
  <c r="I5629" i="4"/>
  <c r="J5629" i="4"/>
  <c r="K5629" i="4" s="1"/>
  <c r="R5629" i="4"/>
  <c r="B5630" i="4"/>
  <c r="C5630" i="4"/>
  <c r="E5630" i="4"/>
  <c r="I5630" i="4"/>
  <c r="J5630" i="4"/>
  <c r="K5630" i="4" s="1"/>
  <c r="R5630" i="4"/>
  <c r="B5631" i="4"/>
  <c r="C5631" i="4"/>
  <c r="E5631" i="4"/>
  <c r="I5631" i="4"/>
  <c r="J5631" i="4"/>
  <c r="K5631" i="4"/>
  <c r="L5631" i="4" s="1"/>
  <c r="R5631" i="4"/>
  <c r="B5632" i="4"/>
  <c r="C5632" i="4"/>
  <c r="E5632" i="4"/>
  <c r="I5632" i="4"/>
  <c r="J5632" i="4"/>
  <c r="K5632" i="4"/>
  <c r="L5632" i="4" s="1"/>
  <c r="R5632" i="4"/>
  <c r="B5633" i="4"/>
  <c r="C5633" i="4"/>
  <c r="E5633" i="4"/>
  <c r="I5633" i="4"/>
  <c r="J5633" i="4"/>
  <c r="K5633" i="4" s="1"/>
  <c r="R5633" i="4"/>
  <c r="B5634" i="4"/>
  <c r="C5634" i="4"/>
  <c r="E5634" i="4"/>
  <c r="I5634" i="4"/>
  <c r="J5634" i="4"/>
  <c r="K5634" i="4" s="1"/>
  <c r="Q5634" i="4"/>
  <c r="R5634" i="4"/>
  <c r="B5635" i="4"/>
  <c r="C5635" i="4"/>
  <c r="E5635" i="4"/>
  <c r="I5635" i="4"/>
  <c r="J5635" i="4"/>
  <c r="K5635" i="4" s="1"/>
  <c r="R5635" i="4"/>
  <c r="B5636" i="4"/>
  <c r="C5636" i="4"/>
  <c r="E5636" i="4"/>
  <c r="I5636" i="4"/>
  <c r="J5636" i="4"/>
  <c r="K5636" i="4" s="1"/>
  <c r="L5636" i="4" s="1"/>
  <c r="Q5636" i="4"/>
  <c r="R5636" i="4"/>
  <c r="B5637" i="4"/>
  <c r="C5637" i="4"/>
  <c r="E5637" i="4"/>
  <c r="I5637" i="4"/>
  <c r="J5637" i="4"/>
  <c r="K5637" i="4" s="1"/>
  <c r="R5637" i="4"/>
  <c r="B5638" i="4"/>
  <c r="C5638" i="4"/>
  <c r="E5638" i="4"/>
  <c r="I5638" i="4"/>
  <c r="J5638" i="4"/>
  <c r="K5638" i="4" s="1"/>
  <c r="Q5638" i="4"/>
  <c r="R5638" i="4"/>
  <c r="B5639" i="4"/>
  <c r="C5639" i="4"/>
  <c r="E5639" i="4"/>
  <c r="I5639" i="4"/>
  <c r="J5639" i="4"/>
  <c r="K5639" i="4" s="1"/>
  <c r="R5639" i="4"/>
  <c r="B5640" i="4"/>
  <c r="C5640" i="4"/>
  <c r="E5640" i="4"/>
  <c r="I5640" i="4"/>
  <c r="J5640" i="4"/>
  <c r="K5640" i="4" s="1"/>
  <c r="L5640" i="4" s="1"/>
  <c r="R5640" i="4"/>
  <c r="B5641" i="4"/>
  <c r="C5641" i="4"/>
  <c r="E5641" i="4"/>
  <c r="I5641" i="4"/>
  <c r="J5641" i="4"/>
  <c r="K5641" i="4" s="1"/>
  <c r="R5641" i="4"/>
  <c r="B5642" i="4"/>
  <c r="C5642" i="4"/>
  <c r="E5642" i="4"/>
  <c r="I5642" i="4"/>
  <c r="J5642" i="4"/>
  <c r="K5642" i="4" s="1"/>
  <c r="R5642" i="4"/>
  <c r="B5643" i="4"/>
  <c r="C5643" i="4"/>
  <c r="E5643" i="4"/>
  <c r="I5643" i="4"/>
  <c r="J5643" i="4"/>
  <c r="K5643" i="4"/>
  <c r="L5643" i="4" s="1"/>
  <c r="Q5643" i="4"/>
  <c r="R5643" i="4"/>
  <c r="B5644" i="4"/>
  <c r="C5644" i="4"/>
  <c r="E5644" i="4"/>
  <c r="I5644" i="4"/>
  <c r="J5644" i="4"/>
  <c r="K5644" i="4" s="1"/>
  <c r="L5644" i="4" s="1"/>
  <c r="R5644" i="4"/>
  <c r="B5645" i="4"/>
  <c r="C5645" i="4"/>
  <c r="E5645" i="4"/>
  <c r="I5645" i="4"/>
  <c r="J5645" i="4"/>
  <c r="K5645" i="4" s="1"/>
  <c r="Q5645" i="4"/>
  <c r="R5645" i="4"/>
  <c r="B5646" i="4"/>
  <c r="C5646" i="4"/>
  <c r="E5646" i="4"/>
  <c r="I5646" i="4"/>
  <c r="J5646" i="4"/>
  <c r="K5646" i="4" s="1"/>
  <c r="R5646" i="4"/>
  <c r="B5647" i="4"/>
  <c r="C5647" i="4"/>
  <c r="E5647" i="4"/>
  <c r="I5647" i="4"/>
  <c r="J5647" i="4"/>
  <c r="K5647" i="4"/>
  <c r="L5647" i="4" s="1"/>
  <c r="M5647" i="4"/>
  <c r="Q5647" i="4"/>
  <c r="R5647" i="4"/>
  <c r="N5659" i="4"/>
  <c r="Q5659" i="4" s="1"/>
  <c r="O5659" i="4"/>
  <c r="O5663" i="4" s="1"/>
  <c r="O5666" i="4" s="1"/>
  <c r="P5659" i="4"/>
  <c r="Q5518" i="4"/>
  <c r="R5518" i="4"/>
  <c r="I5518" i="4"/>
  <c r="J5518" i="4"/>
  <c r="K5518" i="4" s="1"/>
  <c r="E5518" i="4"/>
  <c r="B5518" i="4"/>
  <c r="C5518" i="4"/>
  <c r="M5581" i="4" l="1"/>
  <c r="L5581" i="4"/>
  <c r="L5563" i="4"/>
  <c r="M5563" i="4"/>
  <c r="L5531" i="4"/>
  <c r="M5531" i="4"/>
  <c r="L5635" i="4"/>
  <c r="M5635" i="4"/>
  <c r="M5549" i="4"/>
  <c r="L5549" i="4"/>
  <c r="L5611" i="4"/>
  <c r="M5611" i="4"/>
  <c r="L5607" i="4"/>
  <c r="M5607" i="4"/>
  <c r="L5547" i="4"/>
  <c r="M5547" i="4"/>
  <c r="L5539" i="4"/>
  <c r="M5539" i="4"/>
  <c r="L5583" i="4"/>
  <c r="M5583" i="4"/>
  <c r="L5615" i="4"/>
  <c r="M5615" i="4"/>
  <c r="L5571" i="4"/>
  <c r="M5571" i="4"/>
  <c r="L5639" i="4"/>
  <c r="M5639" i="4"/>
  <c r="L5595" i="4"/>
  <c r="M5595" i="4"/>
  <c r="M5567" i="4"/>
  <c r="M5643" i="4"/>
  <c r="M5587" i="4"/>
  <c r="M5579" i="4"/>
  <c r="M5599" i="4"/>
  <c r="M5543" i="4"/>
  <c r="L5541" i="4"/>
  <c r="M5535" i="4"/>
  <c r="L5533" i="4"/>
  <c r="M5619" i="4"/>
  <c r="M5555" i="4"/>
  <c r="M5575" i="4"/>
  <c r="M5623" i="4"/>
  <c r="M5551" i="4"/>
  <c r="M5631" i="4"/>
  <c r="M5559" i="4"/>
  <c r="L5633" i="4"/>
  <c r="M5633" i="4"/>
  <c r="L5598" i="4"/>
  <c r="M5598" i="4"/>
  <c r="L5565" i="4"/>
  <c r="M5565" i="4"/>
  <c r="L5637" i="4"/>
  <c r="M5637" i="4"/>
  <c r="M5602" i="4"/>
  <c r="L5602" i="4"/>
  <c r="L5645" i="4"/>
  <c r="M5645" i="4"/>
  <c r="L5614" i="4"/>
  <c r="M5614" i="4"/>
  <c r="L5585" i="4"/>
  <c r="M5585" i="4"/>
  <c r="L5577" i="4"/>
  <c r="M5577" i="4"/>
  <c r="M5618" i="4"/>
  <c r="L5618" i="4"/>
  <c r="M5622" i="4"/>
  <c r="L5622" i="4"/>
  <c r="L5593" i="4"/>
  <c r="M5593" i="4"/>
  <c r="L5534" i="4"/>
  <c r="M5534" i="4"/>
  <c r="L5530" i="4"/>
  <c r="M5530" i="4"/>
  <c r="L5573" i="4"/>
  <c r="M5573" i="4"/>
  <c r="L5641" i="4"/>
  <c r="M5641" i="4"/>
  <c r="L5550" i="4"/>
  <c r="M5550" i="4"/>
  <c r="L5542" i="4"/>
  <c r="M5542" i="4"/>
  <c r="M5626" i="4"/>
  <c r="L5626" i="4"/>
  <c r="L5546" i="4"/>
  <c r="M5546" i="4"/>
  <c r="L5601" i="4"/>
  <c r="M5601" i="4"/>
  <c r="L5605" i="4"/>
  <c r="M5605" i="4"/>
  <c r="L5609" i="4"/>
  <c r="M5609" i="4"/>
  <c r="M5642" i="4"/>
  <c r="L5642" i="4"/>
  <c r="L5574" i="4"/>
  <c r="M5574" i="4"/>
  <c r="L5521" i="4"/>
  <c r="M5521" i="4"/>
  <c r="L5606" i="4"/>
  <c r="M5606" i="4"/>
  <c r="L5525" i="4"/>
  <c r="M5525" i="4"/>
  <c r="L5561" i="4"/>
  <c r="M5561" i="4"/>
  <c r="L5569" i="4"/>
  <c r="M5569" i="4"/>
  <c r="L5589" i="4"/>
  <c r="M5589" i="4"/>
  <c r="L5597" i="4"/>
  <c r="M5597" i="4"/>
  <c r="L5554" i="4"/>
  <c r="M5554" i="4"/>
  <c r="L5538" i="4"/>
  <c r="M5538" i="4"/>
  <c r="M5630" i="4"/>
  <c r="L5630" i="4"/>
  <c r="L5558" i="4"/>
  <c r="M5558" i="4"/>
  <c r="M5634" i="4"/>
  <c r="L5634" i="4"/>
  <c r="L5562" i="4"/>
  <c r="M5562" i="4"/>
  <c r="L5566" i="4"/>
  <c r="M5566" i="4"/>
  <c r="L5570" i="4"/>
  <c r="M5570" i="4"/>
  <c r="M5646" i="4"/>
  <c r="L5646" i="4"/>
  <c r="L5617" i="4"/>
  <c r="M5617" i="4"/>
  <c r="L5578" i="4"/>
  <c r="M5578" i="4"/>
  <c r="L5590" i="4"/>
  <c r="M5590" i="4"/>
  <c r="L5553" i="4"/>
  <c r="M5553" i="4"/>
  <c r="L5537" i="4"/>
  <c r="M5537" i="4"/>
  <c r="L5529" i="4"/>
  <c r="M5529" i="4"/>
  <c r="M5610" i="4"/>
  <c r="L5610" i="4"/>
  <c r="L5522" i="4"/>
  <c r="M5522" i="4"/>
  <c r="L5526" i="4"/>
  <c r="M5526" i="4"/>
  <c r="L5638" i="4"/>
  <c r="M5638" i="4"/>
  <c r="L5613" i="4"/>
  <c r="M5613" i="4"/>
  <c r="L5519" i="4"/>
  <c r="M5519" i="4"/>
  <c r="M5582" i="4"/>
  <c r="L5582" i="4"/>
  <c r="L5621" i="4"/>
  <c r="M5621" i="4"/>
  <c r="L5586" i="4"/>
  <c r="M5586" i="4"/>
  <c r="L5625" i="4"/>
  <c r="M5625" i="4"/>
  <c r="L5545" i="4"/>
  <c r="M5545" i="4"/>
  <c r="L5629" i="4"/>
  <c r="M5629" i="4"/>
  <c r="L5594" i="4"/>
  <c r="M5594" i="4"/>
  <c r="L5557" i="4"/>
  <c r="M5557" i="4"/>
  <c r="M5644" i="4"/>
  <c r="M5636" i="4"/>
  <c r="M5628" i="4"/>
  <c r="M5620" i="4"/>
  <c r="M5612" i="4"/>
  <c r="M5604" i="4"/>
  <c r="M5596" i="4"/>
  <c r="M5588" i="4"/>
  <c r="M5580" i="4"/>
  <c r="M5572" i="4"/>
  <c r="M5564" i="4"/>
  <c r="M5556" i="4"/>
  <c r="M5548" i="4"/>
  <c r="M5540" i="4"/>
  <c r="M5532" i="4"/>
  <c r="M5524" i="4"/>
  <c r="M5640" i="4"/>
  <c r="M5632" i="4"/>
  <c r="M5624" i="4"/>
  <c r="M5616" i="4"/>
  <c r="M5608" i="4"/>
  <c r="M5600" i="4"/>
  <c r="M5592" i="4"/>
  <c r="M5584" i="4"/>
  <c r="M5576" i="4"/>
  <c r="M5568" i="4"/>
  <c r="M5560" i="4"/>
  <c r="M5552" i="4"/>
  <c r="M5544" i="4"/>
  <c r="M5536" i="4"/>
  <c r="M5528" i="4"/>
  <c r="M5520" i="4"/>
  <c r="L5518" i="4"/>
  <c r="M5518" i="4"/>
  <c r="B5407" i="4" l="1"/>
  <c r="C5407" i="4"/>
  <c r="E5407" i="4"/>
  <c r="I5407" i="4"/>
  <c r="J5407" i="4"/>
  <c r="K5407" i="4" s="1"/>
  <c r="R5407" i="4"/>
  <c r="B5408" i="4"/>
  <c r="C5408" i="4"/>
  <c r="E5408" i="4"/>
  <c r="I5408" i="4"/>
  <c r="J5408" i="4"/>
  <c r="K5408" i="4" s="1"/>
  <c r="L5408" i="4" s="1"/>
  <c r="R5408" i="4"/>
  <c r="B5409" i="4"/>
  <c r="C5409" i="4"/>
  <c r="E5409" i="4"/>
  <c r="I5409" i="4"/>
  <c r="J5409" i="4"/>
  <c r="K5409" i="4" s="1"/>
  <c r="R5409" i="4"/>
  <c r="B5410" i="4"/>
  <c r="C5410" i="4"/>
  <c r="E5410" i="4"/>
  <c r="I5410" i="4"/>
  <c r="J5410" i="4"/>
  <c r="K5410" i="4" s="1"/>
  <c r="R5410" i="4"/>
  <c r="B5411" i="4"/>
  <c r="C5411" i="4"/>
  <c r="E5411" i="4"/>
  <c r="I5411" i="4"/>
  <c r="J5411" i="4"/>
  <c r="K5411" i="4" s="1"/>
  <c r="R5411" i="4"/>
  <c r="B5412" i="4"/>
  <c r="C5412" i="4"/>
  <c r="E5412" i="4"/>
  <c r="I5412" i="4"/>
  <c r="J5412" i="4"/>
  <c r="K5412" i="4" s="1"/>
  <c r="L5412" i="4" s="1"/>
  <c r="R5412" i="4"/>
  <c r="B5413" i="4"/>
  <c r="C5413" i="4"/>
  <c r="E5413" i="4"/>
  <c r="I5413" i="4"/>
  <c r="J5413" i="4"/>
  <c r="K5413" i="4" s="1"/>
  <c r="R5413" i="4"/>
  <c r="B5414" i="4"/>
  <c r="C5414" i="4"/>
  <c r="E5414" i="4"/>
  <c r="I5414" i="4"/>
  <c r="J5414" i="4"/>
  <c r="K5414" i="4" s="1"/>
  <c r="R5414" i="4"/>
  <c r="B5415" i="4"/>
  <c r="C5415" i="4"/>
  <c r="E5415" i="4"/>
  <c r="I5415" i="4"/>
  <c r="J5415" i="4"/>
  <c r="K5415" i="4" s="1"/>
  <c r="R5415" i="4"/>
  <c r="B5416" i="4"/>
  <c r="C5416" i="4"/>
  <c r="E5416" i="4"/>
  <c r="I5416" i="4"/>
  <c r="J5416" i="4"/>
  <c r="K5416" i="4" s="1"/>
  <c r="L5416" i="4" s="1"/>
  <c r="R5416" i="4"/>
  <c r="B5417" i="4"/>
  <c r="C5417" i="4"/>
  <c r="E5417" i="4"/>
  <c r="I5417" i="4"/>
  <c r="J5417" i="4"/>
  <c r="K5417" i="4" s="1"/>
  <c r="L5417" i="4" s="1"/>
  <c r="R5417" i="4"/>
  <c r="B5418" i="4"/>
  <c r="C5418" i="4"/>
  <c r="E5418" i="4"/>
  <c r="I5418" i="4"/>
  <c r="J5418" i="4"/>
  <c r="K5418" i="4" s="1"/>
  <c r="R5418" i="4"/>
  <c r="B5419" i="4"/>
  <c r="C5419" i="4"/>
  <c r="E5419" i="4"/>
  <c r="I5419" i="4"/>
  <c r="J5419" i="4"/>
  <c r="K5419" i="4" s="1"/>
  <c r="R5419" i="4"/>
  <c r="B5420" i="4"/>
  <c r="C5420" i="4"/>
  <c r="E5420" i="4"/>
  <c r="I5420" i="4"/>
  <c r="J5420" i="4"/>
  <c r="K5420" i="4" s="1"/>
  <c r="L5420" i="4" s="1"/>
  <c r="R5420" i="4"/>
  <c r="B5421" i="4"/>
  <c r="C5421" i="4"/>
  <c r="E5421" i="4"/>
  <c r="I5421" i="4"/>
  <c r="J5421" i="4"/>
  <c r="K5421" i="4" s="1"/>
  <c r="R5421" i="4"/>
  <c r="B5422" i="4"/>
  <c r="C5422" i="4"/>
  <c r="E5422" i="4"/>
  <c r="I5422" i="4"/>
  <c r="J5422" i="4"/>
  <c r="K5422" i="4" s="1"/>
  <c r="R5422" i="4"/>
  <c r="B5423" i="4"/>
  <c r="C5423" i="4"/>
  <c r="E5423" i="4"/>
  <c r="I5423" i="4"/>
  <c r="J5423" i="4"/>
  <c r="K5423" i="4" s="1"/>
  <c r="R5423" i="4"/>
  <c r="B5424" i="4"/>
  <c r="C5424" i="4"/>
  <c r="E5424" i="4"/>
  <c r="I5424" i="4"/>
  <c r="J5424" i="4"/>
  <c r="K5424" i="4" s="1"/>
  <c r="L5424" i="4" s="1"/>
  <c r="R5424" i="4"/>
  <c r="B5425" i="4"/>
  <c r="C5425" i="4"/>
  <c r="E5425" i="4"/>
  <c r="I5425" i="4"/>
  <c r="J5425" i="4"/>
  <c r="K5425" i="4" s="1"/>
  <c r="R5425" i="4"/>
  <c r="B5426" i="4"/>
  <c r="C5426" i="4"/>
  <c r="E5426" i="4"/>
  <c r="I5426" i="4"/>
  <c r="J5426" i="4"/>
  <c r="K5426" i="4" s="1"/>
  <c r="R5426" i="4"/>
  <c r="B5427" i="4"/>
  <c r="C5427" i="4"/>
  <c r="E5427" i="4"/>
  <c r="I5427" i="4"/>
  <c r="J5427" i="4"/>
  <c r="K5427" i="4" s="1"/>
  <c r="R5427" i="4"/>
  <c r="B5428" i="4"/>
  <c r="C5428" i="4"/>
  <c r="E5428" i="4"/>
  <c r="I5428" i="4"/>
  <c r="J5428" i="4"/>
  <c r="K5428" i="4" s="1"/>
  <c r="L5428" i="4" s="1"/>
  <c r="R5428" i="4"/>
  <c r="B5429" i="4"/>
  <c r="C5429" i="4"/>
  <c r="E5429" i="4"/>
  <c r="I5429" i="4"/>
  <c r="J5429" i="4"/>
  <c r="K5429" i="4" s="1"/>
  <c r="R5429" i="4"/>
  <c r="B5430" i="4"/>
  <c r="C5430" i="4"/>
  <c r="E5430" i="4"/>
  <c r="I5430" i="4"/>
  <c r="J5430" i="4"/>
  <c r="K5430" i="4" s="1"/>
  <c r="R5430" i="4"/>
  <c r="B5431" i="4"/>
  <c r="C5431" i="4"/>
  <c r="E5431" i="4"/>
  <c r="I5431" i="4"/>
  <c r="J5431" i="4"/>
  <c r="K5431" i="4" s="1"/>
  <c r="M5431" i="4" s="1"/>
  <c r="R5431" i="4"/>
  <c r="B5432" i="4"/>
  <c r="C5432" i="4"/>
  <c r="E5432" i="4"/>
  <c r="I5432" i="4"/>
  <c r="J5432" i="4"/>
  <c r="K5432" i="4" s="1"/>
  <c r="L5432" i="4" s="1"/>
  <c r="R5432" i="4"/>
  <c r="B5433" i="4"/>
  <c r="C5433" i="4"/>
  <c r="E5433" i="4"/>
  <c r="I5433" i="4"/>
  <c r="J5433" i="4"/>
  <c r="K5433" i="4" s="1"/>
  <c r="L5433" i="4" s="1"/>
  <c r="R5433" i="4"/>
  <c r="B5434" i="4"/>
  <c r="C5434" i="4"/>
  <c r="E5434" i="4"/>
  <c r="I5434" i="4"/>
  <c r="J5434" i="4"/>
  <c r="K5434" i="4" s="1"/>
  <c r="R5434" i="4"/>
  <c r="B5435" i="4"/>
  <c r="C5435" i="4"/>
  <c r="E5435" i="4"/>
  <c r="I5435" i="4"/>
  <c r="J5435" i="4"/>
  <c r="K5435" i="4" s="1"/>
  <c r="R5435" i="4"/>
  <c r="B5436" i="4"/>
  <c r="C5436" i="4"/>
  <c r="E5436" i="4"/>
  <c r="I5436" i="4"/>
  <c r="J5436" i="4"/>
  <c r="K5436" i="4" s="1"/>
  <c r="M5436" i="4" s="1"/>
  <c r="R5436" i="4"/>
  <c r="B5437" i="4"/>
  <c r="C5437" i="4"/>
  <c r="E5437" i="4"/>
  <c r="I5437" i="4"/>
  <c r="J5437" i="4"/>
  <c r="K5437" i="4" s="1"/>
  <c r="R5437" i="4"/>
  <c r="B5438" i="4"/>
  <c r="C5438" i="4"/>
  <c r="E5438" i="4"/>
  <c r="I5438" i="4"/>
  <c r="J5438" i="4"/>
  <c r="K5438" i="4" s="1"/>
  <c r="M5438" i="4" s="1"/>
  <c r="R5438" i="4"/>
  <c r="B5439" i="4"/>
  <c r="C5439" i="4"/>
  <c r="E5439" i="4"/>
  <c r="I5439" i="4"/>
  <c r="J5439" i="4"/>
  <c r="K5439" i="4" s="1"/>
  <c r="L5439" i="4" s="1"/>
  <c r="R5439" i="4"/>
  <c r="B5440" i="4"/>
  <c r="C5440" i="4"/>
  <c r="E5440" i="4"/>
  <c r="I5440" i="4"/>
  <c r="J5440" i="4"/>
  <c r="K5440" i="4" s="1"/>
  <c r="L5440" i="4" s="1"/>
  <c r="R5440" i="4"/>
  <c r="B5441" i="4"/>
  <c r="C5441" i="4"/>
  <c r="E5441" i="4"/>
  <c r="I5441" i="4"/>
  <c r="J5441" i="4"/>
  <c r="K5441" i="4" s="1"/>
  <c r="R5441" i="4"/>
  <c r="B5442" i="4"/>
  <c r="C5442" i="4"/>
  <c r="E5442" i="4"/>
  <c r="I5442" i="4"/>
  <c r="J5442" i="4"/>
  <c r="K5442" i="4" s="1"/>
  <c r="R5442" i="4"/>
  <c r="B5443" i="4"/>
  <c r="C5443" i="4"/>
  <c r="E5443" i="4"/>
  <c r="I5443" i="4"/>
  <c r="J5443" i="4"/>
  <c r="K5443" i="4" s="1"/>
  <c r="R5443" i="4"/>
  <c r="B5444" i="4"/>
  <c r="C5444" i="4"/>
  <c r="E5444" i="4"/>
  <c r="I5444" i="4"/>
  <c r="J5444" i="4"/>
  <c r="K5444" i="4" s="1"/>
  <c r="R5444" i="4"/>
  <c r="B5445" i="4"/>
  <c r="C5445" i="4"/>
  <c r="E5445" i="4"/>
  <c r="I5445" i="4"/>
  <c r="J5445" i="4"/>
  <c r="K5445" i="4" s="1"/>
  <c r="R5445" i="4"/>
  <c r="B5446" i="4"/>
  <c r="C5446" i="4"/>
  <c r="E5446" i="4"/>
  <c r="I5446" i="4"/>
  <c r="J5446" i="4"/>
  <c r="K5446" i="4" s="1"/>
  <c r="R5446" i="4"/>
  <c r="B5447" i="4"/>
  <c r="C5447" i="4"/>
  <c r="E5447" i="4"/>
  <c r="I5447" i="4"/>
  <c r="J5447" i="4"/>
  <c r="K5447" i="4" s="1"/>
  <c r="R5447" i="4"/>
  <c r="B5448" i="4"/>
  <c r="C5448" i="4"/>
  <c r="E5448" i="4"/>
  <c r="I5448" i="4"/>
  <c r="J5448" i="4"/>
  <c r="K5448" i="4" s="1"/>
  <c r="L5448" i="4" s="1"/>
  <c r="R5448" i="4"/>
  <c r="B5449" i="4"/>
  <c r="C5449" i="4"/>
  <c r="E5449" i="4"/>
  <c r="I5449" i="4"/>
  <c r="J5449" i="4"/>
  <c r="K5449" i="4" s="1"/>
  <c r="L5449" i="4" s="1"/>
  <c r="R5449" i="4"/>
  <c r="B5450" i="4"/>
  <c r="C5450" i="4"/>
  <c r="E5450" i="4"/>
  <c r="I5450" i="4"/>
  <c r="J5450" i="4"/>
  <c r="K5450" i="4" s="1"/>
  <c r="R5450" i="4"/>
  <c r="B5451" i="4"/>
  <c r="C5451" i="4"/>
  <c r="E5451" i="4"/>
  <c r="I5451" i="4"/>
  <c r="J5451" i="4"/>
  <c r="K5451" i="4" s="1"/>
  <c r="R5451" i="4"/>
  <c r="B5452" i="4"/>
  <c r="C5452" i="4"/>
  <c r="E5452" i="4"/>
  <c r="I5452" i="4"/>
  <c r="J5452" i="4"/>
  <c r="K5452" i="4" s="1"/>
  <c r="M5452" i="4" s="1"/>
  <c r="R5452" i="4"/>
  <c r="B5453" i="4"/>
  <c r="C5453" i="4"/>
  <c r="E5453" i="4"/>
  <c r="I5453" i="4"/>
  <c r="J5453" i="4"/>
  <c r="K5453" i="4" s="1"/>
  <c r="R5453" i="4"/>
  <c r="B5454" i="4"/>
  <c r="C5454" i="4"/>
  <c r="E5454" i="4"/>
  <c r="I5454" i="4"/>
  <c r="J5454" i="4"/>
  <c r="K5454" i="4" s="1"/>
  <c r="M5454" i="4" s="1"/>
  <c r="R5454" i="4"/>
  <c r="B5455" i="4"/>
  <c r="C5455" i="4"/>
  <c r="E5455" i="4"/>
  <c r="I5455" i="4"/>
  <c r="J5455" i="4"/>
  <c r="K5455" i="4" s="1"/>
  <c r="R5455" i="4"/>
  <c r="B5456" i="4"/>
  <c r="C5456" i="4"/>
  <c r="E5456" i="4"/>
  <c r="I5456" i="4"/>
  <c r="J5456" i="4"/>
  <c r="K5456" i="4" s="1"/>
  <c r="L5456" i="4" s="1"/>
  <c r="R5456" i="4"/>
  <c r="B5457" i="4"/>
  <c r="C5457" i="4"/>
  <c r="E5457" i="4"/>
  <c r="I5457" i="4"/>
  <c r="J5457" i="4"/>
  <c r="K5457" i="4" s="1"/>
  <c r="R5457" i="4"/>
  <c r="B5458" i="4"/>
  <c r="C5458" i="4"/>
  <c r="E5458" i="4"/>
  <c r="I5458" i="4"/>
  <c r="J5458" i="4"/>
  <c r="K5458" i="4" s="1"/>
  <c r="R5458" i="4"/>
  <c r="B5459" i="4"/>
  <c r="C5459" i="4"/>
  <c r="E5459" i="4"/>
  <c r="I5459" i="4"/>
  <c r="J5459" i="4"/>
  <c r="K5459" i="4" s="1"/>
  <c r="R5459" i="4"/>
  <c r="B5460" i="4"/>
  <c r="C5460" i="4"/>
  <c r="E5460" i="4"/>
  <c r="I5460" i="4"/>
  <c r="J5460" i="4"/>
  <c r="K5460" i="4" s="1"/>
  <c r="R5460" i="4"/>
  <c r="B5461" i="4"/>
  <c r="C5461" i="4"/>
  <c r="E5461" i="4"/>
  <c r="I5461" i="4"/>
  <c r="J5461" i="4"/>
  <c r="K5461" i="4" s="1"/>
  <c r="R5461" i="4"/>
  <c r="B5462" i="4"/>
  <c r="C5462" i="4"/>
  <c r="E5462" i="4"/>
  <c r="I5462" i="4"/>
  <c r="J5462" i="4"/>
  <c r="K5462" i="4" s="1"/>
  <c r="L5462" i="4" s="1"/>
  <c r="R5462" i="4"/>
  <c r="B5463" i="4"/>
  <c r="C5463" i="4"/>
  <c r="E5463" i="4"/>
  <c r="I5463" i="4"/>
  <c r="J5463" i="4"/>
  <c r="K5463" i="4" s="1"/>
  <c r="R5463" i="4"/>
  <c r="B5464" i="4"/>
  <c r="C5464" i="4"/>
  <c r="E5464" i="4"/>
  <c r="I5464" i="4"/>
  <c r="J5464" i="4"/>
  <c r="K5464" i="4" s="1"/>
  <c r="L5464" i="4" s="1"/>
  <c r="R5464" i="4"/>
  <c r="B5465" i="4"/>
  <c r="C5465" i="4"/>
  <c r="E5465" i="4"/>
  <c r="I5465" i="4"/>
  <c r="J5465" i="4"/>
  <c r="K5465" i="4" s="1"/>
  <c r="R5465" i="4"/>
  <c r="B5466" i="4"/>
  <c r="C5466" i="4"/>
  <c r="E5466" i="4"/>
  <c r="I5466" i="4"/>
  <c r="J5466" i="4"/>
  <c r="K5466" i="4" s="1"/>
  <c r="R5466" i="4"/>
  <c r="B5467" i="4"/>
  <c r="C5467" i="4"/>
  <c r="E5467" i="4"/>
  <c r="I5467" i="4"/>
  <c r="J5467" i="4"/>
  <c r="K5467" i="4" s="1"/>
  <c r="R5467" i="4"/>
  <c r="B5468" i="4"/>
  <c r="C5468" i="4"/>
  <c r="E5468" i="4"/>
  <c r="I5468" i="4"/>
  <c r="J5468" i="4"/>
  <c r="K5468" i="4" s="1"/>
  <c r="R5468" i="4"/>
  <c r="B5469" i="4"/>
  <c r="C5469" i="4"/>
  <c r="E5469" i="4"/>
  <c r="I5469" i="4"/>
  <c r="J5469" i="4"/>
  <c r="K5469" i="4" s="1"/>
  <c r="R5469" i="4"/>
  <c r="B5470" i="4"/>
  <c r="C5470" i="4"/>
  <c r="E5470" i="4"/>
  <c r="I5470" i="4"/>
  <c r="J5470" i="4"/>
  <c r="K5470" i="4" s="1"/>
  <c r="M5470" i="4" s="1"/>
  <c r="R5470" i="4"/>
  <c r="B5471" i="4"/>
  <c r="C5471" i="4"/>
  <c r="E5471" i="4"/>
  <c r="I5471" i="4"/>
  <c r="J5471" i="4"/>
  <c r="K5471" i="4" s="1"/>
  <c r="R5471" i="4"/>
  <c r="B5472" i="4"/>
  <c r="C5472" i="4"/>
  <c r="E5472" i="4"/>
  <c r="I5472" i="4"/>
  <c r="J5472" i="4"/>
  <c r="K5472" i="4" s="1"/>
  <c r="L5472" i="4" s="1"/>
  <c r="R5472" i="4"/>
  <c r="B5473" i="4"/>
  <c r="C5473" i="4"/>
  <c r="E5473" i="4"/>
  <c r="I5473" i="4"/>
  <c r="J5473" i="4"/>
  <c r="K5473" i="4" s="1"/>
  <c r="M5473" i="4" s="1"/>
  <c r="R5473" i="4"/>
  <c r="B5474" i="4"/>
  <c r="C5474" i="4"/>
  <c r="E5474" i="4"/>
  <c r="I5474" i="4"/>
  <c r="J5474" i="4"/>
  <c r="K5474" i="4" s="1"/>
  <c r="R5474" i="4"/>
  <c r="B5475" i="4"/>
  <c r="C5475" i="4"/>
  <c r="E5475" i="4"/>
  <c r="I5475" i="4"/>
  <c r="J5475" i="4"/>
  <c r="K5475" i="4" s="1"/>
  <c r="R5475" i="4"/>
  <c r="B5476" i="4"/>
  <c r="C5476" i="4"/>
  <c r="E5476" i="4"/>
  <c r="I5476" i="4"/>
  <c r="J5476" i="4"/>
  <c r="K5476" i="4" s="1"/>
  <c r="M5476" i="4" s="1"/>
  <c r="R5476" i="4"/>
  <c r="B5477" i="4"/>
  <c r="C5477" i="4"/>
  <c r="E5477" i="4"/>
  <c r="I5477" i="4"/>
  <c r="J5477" i="4"/>
  <c r="K5477" i="4" s="1"/>
  <c r="R5477" i="4"/>
  <c r="B5478" i="4"/>
  <c r="C5478" i="4"/>
  <c r="E5478" i="4"/>
  <c r="I5478" i="4"/>
  <c r="J5478" i="4"/>
  <c r="K5478" i="4" s="1"/>
  <c r="R5478" i="4"/>
  <c r="B5479" i="4"/>
  <c r="C5479" i="4"/>
  <c r="E5479" i="4"/>
  <c r="I5479" i="4"/>
  <c r="J5479" i="4"/>
  <c r="K5479" i="4" s="1"/>
  <c r="R5479" i="4"/>
  <c r="B5480" i="4"/>
  <c r="C5480" i="4"/>
  <c r="E5480" i="4"/>
  <c r="I5480" i="4"/>
  <c r="J5480" i="4"/>
  <c r="K5480" i="4" s="1"/>
  <c r="L5480" i="4" s="1"/>
  <c r="R5480" i="4"/>
  <c r="B5481" i="4"/>
  <c r="C5481" i="4"/>
  <c r="E5481" i="4"/>
  <c r="I5481" i="4"/>
  <c r="J5481" i="4"/>
  <c r="K5481" i="4" s="1"/>
  <c r="R5481" i="4"/>
  <c r="B5482" i="4"/>
  <c r="C5482" i="4"/>
  <c r="E5482" i="4"/>
  <c r="I5482" i="4"/>
  <c r="J5482" i="4"/>
  <c r="K5482" i="4" s="1"/>
  <c r="R5482" i="4"/>
  <c r="B5483" i="4"/>
  <c r="C5483" i="4"/>
  <c r="E5483" i="4"/>
  <c r="I5483" i="4"/>
  <c r="J5483" i="4"/>
  <c r="K5483" i="4" s="1"/>
  <c r="R5483" i="4"/>
  <c r="B5484" i="4"/>
  <c r="C5484" i="4"/>
  <c r="E5484" i="4"/>
  <c r="I5484" i="4"/>
  <c r="J5484" i="4"/>
  <c r="K5484" i="4" s="1"/>
  <c r="M5484" i="4" s="1"/>
  <c r="R5484" i="4"/>
  <c r="B5485" i="4"/>
  <c r="C5485" i="4"/>
  <c r="E5485" i="4"/>
  <c r="I5485" i="4"/>
  <c r="J5485" i="4"/>
  <c r="K5485" i="4" s="1"/>
  <c r="R5485" i="4"/>
  <c r="B5486" i="4"/>
  <c r="C5486" i="4"/>
  <c r="E5486" i="4"/>
  <c r="I5486" i="4"/>
  <c r="J5486" i="4"/>
  <c r="K5486" i="4" s="1"/>
  <c r="M5486" i="4" s="1"/>
  <c r="R5486" i="4"/>
  <c r="B5487" i="4"/>
  <c r="C5487" i="4"/>
  <c r="E5487" i="4"/>
  <c r="I5487" i="4"/>
  <c r="J5487" i="4"/>
  <c r="K5487" i="4" s="1"/>
  <c r="R5487" i="4"/>
  <c r="B5488" i="4"/>
  <c r="C5488" i="4"/>
  <c r="E5488" i="4"/>
  <c r="I5488" i="4"/>
  <c r="J5488" i="4"/>
  <c r="K5488" i="4" s="1"/>
  <c r="L5488" i="4" s="1"/>
  <c r="R5488" i="4"/>
  <c r="B5489" i="4"/>
  <c r="C5489" i="4"/>
  <c r="E5489" i="4"/>
  <c r="I5489" i="4"/>
  <c r="J5489" i="4"/>
  <c r="K5489" i="4" s="1"/>
  <c r="R5489" i="4"/>
  <c r="B5490" i="4"/>
  <c r="C5490" i="4"/>
  <c r="E5490" i="4"/>
  <c r="I5490" i="4"/>
  <c r="J5490" i="4"/>
  <c r="K5490" i="4" s="1"/>
  <c r="R5490" i="4"/>
  <c r="B5491" i="4"/>
  <c r="C5491" i="4"/>
  <c r="E5491" i="4"/>
  <c r="I5491" i="4"/>
  <c r="J5491" i="4"/>
  <c r="K5491" i="4" s="1"/>
  <c r="R5491" i="4"/>
  <c r="B5492" i="4"/>
  <c r="C5492" i="4"/>
  <c r="E5492" i="4"/>
  <c r="I5492" i="4"/>
  <c r="J5492" i="4"/>
  <c r="K5492" i="4"/>
  <c r="L5492" i="4" s="1"/>
  <c r="R5492" i="4"/>
  <c r="B5493" i="4"/>
  <c r="C5493" i="4"/>
  <c r="E5493" i="4"/>
  <c r="I5493" i="4"/>
  <c r="J5493" i="4"/>
  <c r="K5493" i="4" s="1"/>
  <c r="R5493" i="4"/>
  <c r="B5494" i="4"/>
  <c r="C5494" i="4"/>
  <c r="E5494" i="4"/>
  <c r="I5494" i="4"/>
  <c r="J5494" i="4"/>
  <c r="K5494" i="4" s="1"/>
  <c r="R5494" i="4"/>
  <c r="B5495" i="4"/>
  <c r="C5495" i="4"/>
  <c r="E5495" i="4"/>
  <c r="I5495" i="4"/>
  <c r="J5495" i="4"/>
  <c r="K5495" i="4" s="1"/>
  <c r="R5495" i="4"/>
  <c r="B5496" i="4"/>
  <c r="C5496" i="4"/>
  <c r="E5496" i="4"/>
  <c r="I5496" i="4"/>
  <c r="J5496" i="4"/>
  <c r="K5496" i="4" s="1"/>
  <c r="L5496" i="4" s="1"/>
  <c r="R5496" i="4"/>
  <c r="B5497" i="4"/>
  <c r="C5497" i="4"/>
  <c r="E5497" i="4"/>
  <c r="I5497" i="4"/>
  <c r="J5497" i="4"/>
  <c r="K5497" i="4" s="1"/>
  <c r="R5497" i="4"/>
  <c r="B5498" i="4"/>
  <c r="C5498" i="4"/>
  <c r="E5498" i="4"/>
  <c r="I5498" i="4"/>
  <c r="J5498" i="4"/>
  <c r="K5498" i="4" s="1"/>
  <c r="R5498" i="4"/>
  <c r="B5499" i="4"/>
  <c r="C5499" i="4"/>
  <c r="E5499" i="4"/>
  <c r="I5499" i="4"/>
  <c r="J5499" i="4"/>
  <c r="K5499" i="4" s="1"/>
  <c r="R5499" i="4"/>
  <c r="B5500" i="4"/>
  <c r="C5500" i="4"/>
  <c r="E5500" i="4"/>
  <c r="I5500" i="4"/>
  <c r="J5500" i="4"/>
  <c r="K5500" i="4" s="1"/>
  <c r="M5500" i="4" s="1"/>
  <c r="R5500" i="4"/>
  <c r="B5501" i="4"/>
  <c r="C5501" i="4"/>
  <c r="E5501" i="4"/>
  <c r="I5501" i="4"/>
  <c r="J5501" i="4"/>
  <c r="K5501" i="4" s="1"/>
  <c r="R5501" i="4"/>
  <c r="B5502" i="4"/>
  <c r="C5502" i="4"/>
  <c r="E5502" i="4"/>
  <c r="I5502" i="4"/>
  <c r="J5502" i="4"/>
  <c r="K5502" i="4" s="1"/>
  <c r="R5502" i="4"/>
  <c r="B5503" i="4"/>
  <c r="C5503" i="4"/>
  <c r="E5503" i="4"/>
  <c r="I5503" i="4"/>
  <c r="J5503" i="4"/>
  <c r="K5503" i="4" s="1"/>
  <c r="R5503" i="4"/>
  <c r="B5504" i="4"/>
  <c r="C5504" i="4"/>
  <c r="E5504" i="4"/>
  <c r="I5504" i="4"/>
  <c r="J5504" i="4"/>
  <c r="K5504" i="4" s="1"/>
  <c r="L5504" i="4" s="1"/>
  <c r="R5504" i="4"/>
  <c r="B5505" i="4"/>
  <c r="C5505" i="4"/>
  <c r="E5505" i="4"/>
  <c r="I5505" i="4"/>
  <c r="J5505" i="4"/>
  <c r="K5505" i="4" s="1"/>
  <c r="L5505" i="4" s="1"/>
  <c r="R5505" i="4"/>
  <c r="B5506" i="4"/>
  <c r="C5506" i="4"/>
  <c r="E5506" i="4"/>
  <c r="I5506" i="4"/>
  <c r="J5506" i="4"/>
  <c r="K5506" i="4" s="1"/>
  <c r="R5506" i="4"/>
  <c r="B5507" i="4"/>
  <c r="C5507" i="4"/>
  <c r="E5507" i="4"/>
  <c r="I5507" i="4"/>
  <c r="J5507" i="4"/>
  <c r="K5507" i="4" s="1"/>
  <c r="R5507" i="4"/>
  <c r="B5508" i="4"/>
  <c r="C5508" i="4"/>
  <c r="E5508" i="4"/>
  <c r="I5508" i="4"/>
  <c r="J5508" i="4"/>
  <c r="K5508" i="4" s="1"/>
  <c r="R5508" i="4"/>
  <c r="B5509" i="4"/>
  <c r="C5509" i="4"/>
  <c r="E5509" i="4"/>
  <c r="I5509" i="4"/>
  <c r="J5509" i="4"/>
  <c r="K5509" i="4" s="1"/>
  <c r="R5509" i="4"/>
  <c r="B5510" i="4"/>
  <c r="C5510" i="4"/>
  <c r="E5510" i="4"/>
  <c r="I5510" i="4"/>
  <c r="J5510" i="4"/>
  <c r="K5510" i="4" s="1"/>
  <c r="L5510" i="4" s="1"/>
  <c r="R5510" i="4"/>
  <c r="B5511" i="4"/>
  <c r="C5511" i="4"/>
  <c r="E5511" i="4"/>
  <c r="I5511" i="4"/>
  <c r="J5511" i="4"/>
  <c r="K5511" i="4" s="1"/>
  <c r="R5511" i="4"/>
  <c r="B5512" i="4"/>
  <c r="C5512" i="4"/>
  <c r="E5512" i="4"/>
  <c r="I5512" i="4"/>
  <c r="J5512" i="4"/>
  <c r="K5512" i="4" s="1"/>
  <c r="L5512" i="4" s="1"/>
  <c r="R5512" i="4"/>
  <c r="B5513" i="4"/>
  <c r="C5513" i="4"/>
  <c r="E5513" i="4"/>
  <c r="I5513" i="4"/>
  <c r="J5513" i="4"/>
  <c r="K5513" i="4" s="1"/>
  <c r="R5513" i="4"/>
  <c r="B5514" i="4"/>
  <c r="C5514" i="4"/>
  <c r="E5514" i="4"/>
  <c r="I5514" i="4"/>
  <c r="J5514" i="4"/>
  <c r="K5514" i="4" s="1"/>
  <c r="R5514" i="4"/>
  <c r="B5515" i="4"/>
  <c r="C5515" i="4"/>
  <c r="E5515" i="4"/>
  <c r="I5515" i="4"/>
  <c r="J5515" i="4"/>
  <c r="K5515" i="4" s="1"/>
  <c r="R5515" i="4"/>
  <c r="B5516" i="4"/>
  <c r="C5516" i="4"/>
  <c r="E5516" i="4"/>
  <c r="I5516" i="4"/>
  <c r="J5516" i="4"/>
  <c r="K5516" i="4" s="1"/>
  <c r="R5516" i="4"/>
  <c r="B5517" i="4"/>
  <c r="C5517" i="4"/>
  <c r="E5517" i="4"/>
  <c r="I5517" i="4"/>
  <c r="J5517" i="4"/>
  <c r="K5517" i="4" s="1"/>
  <c r="R5517" i="4"/>
  <c r="R5406" i="4"/>
  <c r="I5406" i="4"/>
  <c r="J5406" i="4"/>
  <c r="K5406" i="4" s="1"/>
  <c r="E5406" i="4"/>
  <c r="B5406" i="4"/>
  <c r="C5406" i="4"/>
  <c r="L5460" i="4" l="1"/>
  <c r="M5460" i="4"/>
  <c r="L5436" i="4"/>
  <c r="M5492" i="4"/>
  <c r="M5447" i="4"/>
  <c r="L5447" i="4"/>
  <c r="L5457" i="4"/>
  <c r="M5457" i="4"/>
  <c r="L5423" i="4"/>
  <c r="M5423" i="4"/>
  <c r="M5415" i="4"/>
  <c r="L5415" i="4"/>
  <c r="L5489" i="4"/>
  <c r="M5489" i="4"/>
  <c r="M5502" i="4"/>
  <c r="L5502" i="4"/>
  <c r="M5468" i="4"/>
  <c r="L5468" i="4"/>
  <c r="L5459" i="4"/>
  <c r="M5459" i="4"/>
  <c r="L5507" i="4"/>
  <c r="M5507" i="4"/>
  <c r="L5450" i="4"/>
  <c r="M5450" i="4"/>
  <c r="M5422" i="4"/>
  <c r="L5422" i="4"/>
  <c r="L5500" i="4"/>
  <c r="M5439" i="4"/>
  <c r="L5431" i="4"/>
  <c r="L5476" i="4"/>
  <c r="M5420" i="4"/>
  <c r="L5484" i="4"/>
  <c r="L5473" i="4"/>
  <c r="L5438" i="4"/>
  <c r="L5452" i="4"/>
  <c r="L5470" i="4"/>
  <c r="L5454" i="4"/>
  <c r="M5428" i="4"/>
  <c r="M5412" i="4"/>
  <c r="M5505" i="4"/>
  <c r="L5486" i="4"/>
  <c r="L5516" i="4"/>
  <c r="M5516" i="4"/>
  <c r="L5479" i="4"/>
  <c r="M5479" i="4"/>
  <c r="L5435" i="4"/>
  <c r="M5435" i="4"/>
  <c r="L5419" i="4"/>
  <c r="M5419" i="4"/>
  <c r="L5481" i="4"/>
  <c r="M5481" i="4"/>
  <c r="L5444" i="4"/>
  <c r="M5444" i="4"/>
  <c r="L5414" i="4"/>
  <c r="M5414" i="4"/>
  <c r="L5487" i="4"/>
  <c r="M5487" i="4"/>
  <c r="L5508" i="4"/>
  <c r="M5508" i="4"/>
  <c r="L5513" i="4"/>
  <c r="M5513" i="4"/>
  <c r="L5495" i="4"/>
  <c r="M5495" i="4"/>
  <c r="L5430" i="4"/>
  <c r="M5430" i="4"/>
  <c r="L5515" i="4"/>
  <c r="M5515" i="4"/>
  <c r="L5446" i="4"/>
  <c r="M5446" i="4"/>
  <c r="L5511" i="4"/>
  <c r="M5511" i="4"/>
  <c r="L5483" i="4"/>
  <c r="M5483" i="4"/>
  <c r="L5491" i="4"/>
  <c r="M5491" i="4"/>
  <c r="L5478" i="4"/>
  <c r="M5478" i="4"/>
  <c r="L5499" i="4"/>
  <c r="M5499" i="4"/>
  <c r="L5441" i="4"/>
  <c r="M5441" i="4"/>
  <c r="L5425" i="4"/>
  <c r="M5425" i="4"/>
  <c r="L5407" i="4"/>
  <c r="M5407" i="4"/>
  <c r="L5463" i="4"/>
  <c r="M5463" i="4"/>
  <c r="L5409" i="4"/>
  <c r="M5409" i="4"/>
  <c r="L5494" i="4"/>
  <c r="M5494" i="4"/>
  <c r="L5465" i="4"/>
  <c r="M5465" i="4"/>
  <c r="L5411" i="4"/>
  <c r="M5411" i="4"/>
  <c r="L5497" i="4"/>
  <c r="M5497" i="4"/>
  <c r="L5503" i="4"/>
  <c r="M5503" i="4"/>
  <c r="L5471" i="4"/>
  <c r="M5471" i="4"/>
  <c r="L5455" i="4"/>
  <c r="M5455" i="4"/>
  <c r="L5443" i="4"/>
  <c r="M5443" i="4"/>
  <c r="L5427" i="4"/>
  <c r="M5427" i="4"/>
  <c r="L5475" i="4"/>
  <c r="M5475" i="4"/>
  <c r="L5467" i="4"/>
  <c r="M5467" i="4"/>
  <c r="L5451" i="4"/>
  <c r="M5451" i="4"/>
  <c r="M5462" i="4"/>
  <c r="M5449" i="4"/>
  <c r="M5433" i="4"/>
  <c r="M5417" i="4"/>
  <c r="M5510" i="4"/>
  <c r="L5461" i="4"/>
  <c r="M5461" i="4"/>
  <c r="L5498" i="4"/>
  <c r="M5498" i="4"/>
  <c r="L5413" i="4"/>
  <c r="M5413" i="4"/>
  <c r="L5509" i="4"/>
  <c r="M5509" i="4"/>
  <c r="L5434" i="4"/>
  <c r="M5434" i="4"/>
  <c r="L5418" i="4"/>
  <c r="M5418" i="4"/>
  <c r="L5493" i="4"/>
  <c r="M5493" i="4"/>
  <c r="L5477" i="4"/>
  <c r="M5477" i="4"/>
  <c r="L5482" i="4"/>
  <c r="M5482" i="4"/>
  <c r="L5490" i="4"/>
  <c r="M5490" i="4"/>
  <c r="L5517" i="4"/>
  <c r="M5517" i="4"/>
  <c r="L5469" i="4"/>
  <c r="M5469" i="4"/>
  <c r="L5453" i="4"/>
  <c r="M5453" i="4"/>
  <c r="L5474" i="4"/>
  <c r="M5474" i="4"/>
  <c r="L5421" i="4"/>
  <c r="M5421" i="4"/>
  <c r="L5429" i="4"/>
  <c r="M5429" i="4"/>
  <c r="L5485" i="4"/>
  <c r="M5485" i="4"/>
  <c r="L5506" i="4"/>
  <c r="M5506" i="4"/>
  <c r="L5466" i="4"/>
  <c r="M5466" i="4"/>
  <c r="L5445" i="4"/>
  <c r="M5445" i="4"/>
  <c r="L5501" i="4"/>
  <c r="M5501" i="4"/>
  <c r="L5514" i="4"/>
  <c r="M5514" i="4"/>
  <c r="L5458" i="4"/>
  <c r="M5458" i="4"/>
  <c r="L5437" i="4"/>
  <c r="M5437" i="4"/>
  <c r="L5442" i="4"/>
  <c r="M5442" i="4"/>
  <c r="L5426" i="4"/>
  <c r="M5426" i="4"/>
  <c r="L5410" i="4"/>
  <c r="M5410" i="4"/>
  <c r="M5512" i="4"/>
  <c r="M5504" i="4"/>
  <c r="M5496" i="4"/>
  <c r="M5488" i="4"/>
  <c r="M5480" i="4"/>
  <c r="M5472" i="4"/>
  <c r="M5464" i="4"/>
  <c r="M5456" i="4"/>
  <c r="M5448" i="4"/>
  <c r="M5440" i="4"/>
  <c r="M5432" i="4"/>
  <c r="M5424" i="4"/>
  <c r="M5416" i="4"/>
  <c r="M5408" i="4"/>
  <c r="L5406" i="4"/>
  <c r="M5406" i="4"/>
  <c r="B5291" i="4" l="1"/>
  <c r="C5291" i="4"/>
  <c r="E5291" i="4"/>
  <c r="I5291" i="4"/>
  <c r="J5291" i="4"/>
  <c r="K5291" i="4" s="1"/>
  <c r="R5291" i="4"/>
  <c r="B5292" i="4"/>
  <c r="C5292" i="4"/>
  <c r="E5292" i="4"/>
  <c r="I5292" i="4"/>
  <c r="J5292" i="4"/>
  <c r="K5292" i="4" s="1"/>
  <c r="L5292" i="4" s="1"/>
  <c r="R5292" i="4"/>
  <c r="B5293" i="4"/>
  <c r="C5293" i="4"/>
  <c r="E5293" i="4"/>
  <c r="I5293" i="4"/>
  <c r="J5293" i="4"/>
  <c r="K5293" i="4" s="1"/>
  <c r="L5293" i="4" s="1"/>
  <c r="R5293" i="4"/>
  <c r="B5294" i="4"/>
  <c r="C5294" i="4"/>
  <c r="E5294" i="4"/>
  <c r="I5294" i="4"/>
  <c r="J5294" i="4"/>
  <c r="K5294" i="4" s="1"/>
  <c r="R5294" i="4"/>
  <c r="B5295" i="4"/>
  <c r="C5295" i="4"/>
  <c r="E5295" i="4"/>
  <c r="I5295" i="4"/>
  <c r="J5295" i="4"/>
  <c r="K5295" i="4" s="1"/>
  <c r="R5295" i="4"/>
  <c r="B5296" i="4"/>
  <c r="C5296" i="4"/>
  <c r="E5296" i="4"/>
  <c r="I5296" i="4"/>
  <c r="J5296" i="4"/>
  <c r="K5296" i="4" s="1"/>
  <c r="R5296" i="4"/>
  <c r="B5297" i="4"/>
  <c r="C5297" i="4"/>
  <c r="E5297" i="4"/>
  <c r="I5297" i="4"/>
  <c r="J5297" i="4"/>
  <c r="K5297" i="4" s="1"/>
  <c r="R5297" i="4"/>
  <c r="B5298" i="4"/>
  <c r="C5298" i="4"/>
  <c r="E5298" i="4"/>
  <c r="I5298" i="4"/>
  <c r="J5298" i="4"/>
  <c r="K5298" i="4" s="1"/>
  <c r="R5298" i="4"/>
  <c r="B5299" i="4"/>
  <c r="C5299" i="4"/>
  <c r="E5299" i="4"/>
  <c r="I5299" i="4"/>
  <c r="J5299" i="4"/>
  <c r="K5299" i="4" s="1"/>
  <c r="R5299" i="4"/>
  <c r="B5300" i="4"/>
  <c r="C5300" i="4"/>
  <c r="E5300" i="4"/>
  <c r="I5300" i="4"/>
  <c r="J5300" i="4"/>
  <c r="K5300" i="4" s="1"/>
  <c r="L5300" i="4" s="1"/>
  <c r="R5300" i="4"/>
  <c r="B5301" i="4"/>
  <c r="C5301" i="4"/>
  <c r="E5301" i="4"/>
  <c r="I5301" i="4"/>
  <c r="J5301" i="4"/>
  <c r="K5301" i="4" s="1"/>
  <c r="M5301" i="4" s="1"/>
  <c r="R5301" i="4"/>
  <c r="B5302" i="4"/>
  <c r="C5302" i="4"/>
  <c r="E5302" i="4"/>
  <c r="I5302" i="4"/>
  <c r="J5302" i="4"/>
  <c r="K5302" i="4" s="1"/>
  <c r="R5302" i="4"/>
  <c r="B5303" i="4"/>
  <c r="C5303" i="4"/>
  <c r="E5303" i="4"/>
  <c r="I5303" i="4"/>
  <c r="J5303" i="4"/>
  <c r="K5303" i="4" s="1"/>
  <c r="L5303" i="4" s="1"/>
  <c r="R5303" i="4"/>
  <c r="B5304" i="4"/>
  <c r="C5304" i="4"/>
  <c r="E5304" i="4"/>
  <c r="I5304" i="4"/>
  <c r="J5304" i="4"/>
  <c r="K5304" i="4" s="1"/>
  <c r="L5304" i="4" s="1"/>
  <c r="R5304" i="4"/>
  <c r="B5305" i="4"/>
  <c r="C5305" i="4"/>
  <c r="E5305" i="4"/>
  <c r="I5305" i="4"/>
  <c r="J5305" i="4"/>
  <c r="K5305" i="4" s="1"/>
  <c r="R5305" i="4"/>
  <c r="B5306" i="4"/>
  <c r="C5306" i="4"/>
  <c r="E5306" i="4"/>
  <c r="I5306" i="4"/>
  <c r="J5306" i="4"/>
  <c r="K5306" i="4" s="1"/>
  <c r="R5306" i="4"/>
  <c r="B5307" i="4"/>
  <c r="C5307" i="4"/>
  <c r="E5307" i="4"/>
  <c r="I5307" i="4"/>
  <c r="J5307" i="4"/>
  <c r="K5307" i="4" s="1"/>
  <c r="R5307" i="4"/>
  <c r="B5308" i="4"/>
  <c r="C5308" i="4"/>
  <c r="E5308" i="4"/>
  <c r="I5308" i="4"/>
  <c r="J5308" i="4"/>
  <c r="K5308" i="4" s="1"/>
  <c r="L5308" i="4" s="1"/>
  <c r="R5308" i="4"/>
  <c r="B5309" i="4"/>
  <c r="C5309" i="4"/>
  <c r="E5309" i="4"/>
  <c r="I5309" i="4"/>
  <c r="J5309" i="4"/>
  <c r="K5309" i="4" s="1"/>
  <c r="M5309" i="4" s="1"/>
  <c r="R5309" i="4"/>
  <c r="B5310" i="4"/>
  <c r="C5310" i="4"/>
  <c r="E5310" i="4"/>
  <c r="I5310" i="4"/>
  <c r="J5310" i="4"/>
  <c r="K5310" i="4" s="1"/>
  <c r="R5310" i="4"/>
  <c r="B5311" i="4"/>
  <c r="C5311" i="4"/>
  <c r="E5311" i="4"/>
  <c r="I5311" i="4"/>
  <c r="J5311" i="4"/>
  <c r="K5311" i="4" s="1"/>
  <c r="L5311" i="4" s="1"/>
  <c r="R5311" i="4"/>
  <c r="B5312" i="4"/>
  <c r="C5312" i="4"/>
  <c r="E5312" i="4"/>
  <c r="I5312" i="4"/>
  <c r="J5312" i="4"/>
  <c r="K5312" i="4" s="1"/>
  <c r="L5312" i="4" s="1"/>
  <c r="R5312" i="4"/>
  <c r="B5313" i="4"/>
  <c r="C5313" i="4"/>
  <c r="E5313" i="4"/>
  <c r="I5313" i="4"/>
  <c r="J5313" i="4"/>
  <c r="K5313" i="4" s="1"/>
  <c r="R5313" i="4"/>
  <c r="B5314" i="4"/>
  <c r="C5314" i="4"/>
  <c r="E5314" i="4"/>
  <c r="I5314" i="4"/>
  <c r="J5314" i="4"/>
  <c r="K5314" i="4" s="1"/>
  <c r="R5314" i="4"/>
  <c r="B5315" i="4"/>
  <c r="C5315" i="4"/>
  <c r="E5315" i="4"/>
  <c r="I5315" i="4"/>
  <c r="J5315" i="4"/>
  <c r="K5315" i="4" s="1"/>
  <c r="R5315" i="4"/>
  <c r="B5316" i="4"/>
  <c r="C5316" i="4"/>
  <c r="E5316" i="4"/>
  <c r="I5316" i="4"/>
  <c r="J5316" i="4"/>
  <c r="K5316" i="4"/>
  <c r="L5316" i="4" s="1"/>
  <c r="R5316" i="4"/>
  <c r="B5317" i="4"/>
  <c r="C5317" i="4"/>
  <c r="E5317" i="4"/>
  <c r="I5317" i="4"/>
  <c r="J5317" i="4"/>
  <c r="K5317" i="4" s="1"/>
  <c r="R5317" i="4"/>
  <c r="B5318" i="4"/>
  <c r="C5318" i="4"/>
  <c r="E5318" i="4"/>
  <c r="I5318" i="4"/>
  <c r="J5318" i="4"/>
  <c r="K5318" i="4" s="1"/>
  <c r="R5318" i="4"/>
  <c r="B5319" i="4"/>
  <c r="C5319" i="4"/>
  <c r="E5319" i="4"/>
  <c r="I5319" i="4"/>
  <c r="J5319" i="4"/>
  <c r="K5319" i="4" s="1"/>
  <c r="R5319" i="4"/>
  <c r="B5320" i="4"/>
  <c r="C5320" i="4"/>
  <c r="E5320" i="4"/>
  <c r="I5320" i="4"/>
  <c r="J5320" i="4"/>
  <c r="K5320" i="4" s="1"/>
  <c r="L5320" i="4" s="1"/>
  <c r="R5320" i="4"/>
  <c r="B5321" i="4"/>
  <c r="C5321" i="4"/>
  <c r="E5321" i="4"/>
  <c r="I5321" i="4"/>
  <c r="J5321" i="4"/>
  <c r="K5321" i="4" s="1"/>
  <c r="R5321" i="4"/>
  <c r="B5322" i="4"/>
  <c r="C5322" i="4"/>
  <c r="E5322" i="4"/>
  <c r="I5322" i="4"/>
  <c r="J5322" i="4"/>
  <c r="K5322" i="4" s="1"/>
  <c r="R5322" i="4"/>
  <c r="B5323" i="4"/>
  <c r="C5323" i="4"/>
  <c r="E5323" i="4"/>
  <c r="I5323" i="4"/>
  <c r="J5323" i="4"/>
  <c r="K5323" i="4" s="1"/>
  <c r="R5323" i="4"/>
  <c r="B5324" i="4"/>
  <c r="C5324" i="4"/>
  <c r="E5324" i="4"/>
  <c r="I5324" i="4"/>
  <c r="J5324" i="4"/>
  <c r="K5324" i="4" s="1"/>
  <c r="L5324" i="4" s="1"/>
  <c r="R5324" i="4"/>
  <c r="B5325" i="4"/>
  <c r="C5325" i="4"/>
  <c r="E5325" i="4"/>
  <c r="I5325" i="4"/>
  <c r="J5325" i="4"/>
  <c r="K5325" i="4" s="1"/>
  <c r="R5325" i="4"/>
  <c r="B5326" i="4"/>
  <c r="C5326" i="4"/>
  <c r="E5326" i="4"/>
  <c r="I5326" i="4"/>
  <c r="J5326" i="4"/>
  <c r="K5326" i="4" s="1"/>
  <c r="R5326" i="4"/>
  <c r="B5327" i="4"/>
  <c r="C5327" i="4"/>
  <c r="E5327" i="4"/>
  <c r="I5327" i="4"/>
  <c r="J5327" i="4"/>
  <c r="K5327" i="4" s="1"/>
  <c r="R5327" i="4"/>
  <c r="B5328" i="4"/>
  <c r="C5328" i="4"/>
  <c r="E5328" i="4"/>
  <c r="I5328" i="4"/>
  <c r="J5328" i="4"/>
  <c r="K5328" i="4" s="1"/>
  <c r="L5328" i="4" s="1"/>
  <c r="R5328" i="4"/>
  <c r="B5329" i="4"/>
  <c r="C5329" i="4"/>
  <c r="E5329" i="4"/>
  <c r="I5329" i="4"/>
  <c r="J5329" i="4"/>
  <c r="K5329" i="4" s="1"/>
  <c r="R5329" i="4"/>
  <c r="B5330" i="4"/>
  <c r="C5330" i="4"/>
  <c r="E5330" i="4"/>
  <c r="I5330" i="4"/>
  <c r="J5330" i="4"/>
  <c r="K5330" i="4" s="1"/>
  <c r="R5330" i="4"/>
  <c r="B5331" i="4"/>
  <c r="C5331" i="4"/>
  <c r="E5331" i="4"/>
  <c r="I5331" i="4"/>
  <c r="J5331" i="4"/>
  <c r="K5331" i="4" s="1"/>
  <c r="R5331" i="4"/>
  <c r="B5332" i="4"/>
  <c r="C5332" i="4"/>
  <c r="E5332" i="4"/>
  <c r="I5332" i="4"/>
  <c r="J5332" i="4"/>
  <c r="K5332" i="4" s="1"/>
  <c r="L5332" i="4" s="1"/>
  <c r="R5332" i="4"/>
  <c r="B5333" i="4"/>
  <c r="C5333" i="4"/>
  <c r="E5333" i="4"/>
  <c r="I5333" i="4"/>
  <c r="J5333" i="4"/>
  <c r="K5333" i="4"/>
  <c r="L5333" i="4" s="1"/>
  <c r="R5333" i="4"/>
  <c r="B5334" i="4"/>
  <c r="C5334" i="4"/>
  <c r="E5334" i="4"/>
  <c r="I5334" i="4"/>
  <c r="J5334" i="4"/>
  <c r="K5334" i="4" s="1"/>
  <c r="R5334" i="4"/>
  <c r="B5335" i="4"/>
  <c r="C5335" i="4"/>
  <c r="E5335" i="4"/>
  <c r="I5335" i="4"/>
  <c r="J5335" i="4"/>
  <c r="K5335" i="4" s="1"/>
  <c r="R5335" i="4"/>
  <c r="B5336" i="4"/>
  <c r="C5336" i="4"/>
  <c r="E5336" i="4"/>
  <c r="I5336" i="4"/>
  <c r="J5336" i="4"/>
  <c r="K5336" i="4"/>
  <c r="L5336" i="4" s="1"/>
  <c r="R5336" i="4"/>
  <c r="B5337" i="4"/>
  <c r="C5337" i="4"/>
  <c r="E5337" i="4"/>
  <c r="I5337" i="4"/>
  <c r="J5337" i="4"/>
  <c r="K5337" i="4" s="1"/>
  <c r="R5337" i="4"/>
  <c r="B5338" i="4"/>
  <c r="C5338" i="4"/>
  <c r="E5338" i="4"/>
  <c r="I5338" i="4"/>
  <c r="J5338" i="4"/>
  <c r="K5338" i="4" s="1"/>
  <c r="R5338" i="4"/>
  <c r="B5339" i="4"/>
  <c r="C5339" i="4"/>
  <c r="E5339" i="4"/>
  <c r="I5339" i="4"/>
  <c r="J5339" i="4"/>
  <c r="K5339" i="4" s="1"/>
  <c r="R5339" i="4"/>
  <c r="B5340" i="4"/>
  <c r="C5340" i="4"/>
  <c r="E5340" i="4"/>
  <c r="I5340" i="4"/>
  <c r="J5340" i="4"/>
  <c r="K5340" i="4" s="1"/>
  <c r="L5340" i="4" s="1"/>
  <c r="R5340" i="4"/>
  <c r="B5341" i="4"/>
  <c r="C5341" i="4"/>
  <c r="E5341" i="4"/>
  <c r="I5341" i="4"/>
  <c r="J5341" i="4"/>
  <c r="K5341" i="4" s="1"/>
  <c r="L5341" i="4" s="1"/>
  <c r="R5341" i="4"/>
  <c r="B5342" i="4"/>
  <c r="C5342" i="4"/>
  <c r="E5342" i="4"/>
  <c r="I5342" i="4"/>
  <c r="J5342" i="4"/>
  <c r="K5342" i="4" s="1"/>
  <c r="R5342" i="4"/>
  <c r="B5343" i="4"/>
  <c r="C5343" i="4"/>
  <c r="E5343" i="4"/>
  <c r="I5343" i="4"/>
  <c r="J5343" i="4"/>
  <c r="K5343" i="4" s="1"/>
  <c r="L5343" i="4" s="1"/>
  <c r="R5343" i="4"/>
  <c r="B5344" i="4"/>
  <c r="C5344" i="4"/>
  <c r="E5344" i="4"/>
  <c r="I5344" i="4"/>
  <c r="J5344" i="4"/>
  <c r="K5344" i="4" s="1"/>
  <c r="L5344" i="4" s="1"/>
  <c r="R5344" i="4"/>
  <c r="B5345" i="4"/>
  <c r="C5345" i="4"/>
  <c r="E5345" i="4"/>
  <c r="I5345" i="4"/>
  <c r="J5345" i="4"/>
  <c r="K5345" i="4" s="1"/>
  <c r="R5345" i="4"/>
  <c r="B5346" i="4"/>
  <c r="C5346" i="4"/>
  <c r="E5346" i="4"/>
  <c r="I5346" i="4"/>
  <c r="J5346" i="4"/>
  <c r="K5346" i="4" s="1"/>
  <c r="R5346" i="4"/>
  <c r="B5347" i="4"/>
  <c r="C5347" i="4"/>
  <c r="E5347" i="4"/>
  <c r="I5347" i="4"/>
  <c r="J5347" i="4"/>
  <c r="K5347" i="4" s="1"/>
  <c r="R5347" i="4"/>
  <c r="B5348" i="4"/>
  <c r="C5348" i="4"/>
  <c r="E5348" i="4"/>
  <c r="I5348" i="4"/>
  <c r="J5348" i="4"/>
  <c r="K5348" i="4" s="1"/>
  <c r="L5348" i="4" s="1"/>
  <c r="R5348" i="4"/>
  <c r="B5349" i="4"/>
  <c r="C5349" i="4"/>
  <c r="E5349" i="4"/>
  <c r="I5349" i="4"/>
  <c r="J5349" i="4"/>
  <c r="K5349" i="4" s="1"/>
  <c r="L5349" i="4" s="1"/>
  <c r="R5349" i="4"/>
  <c r="B5350" i="4"/>
  <c r="C5350" i="4"/>
  <c r="E5350" i="4"/>
  <c r="I5350" i="4"/>
  <c r="J5350" i="4"/>
  <c r="K5350" i="4" s="1"/>
  <c r="R5350" i="4"/>
  <c r="B5351" i="4"/>
  <c r="C5351" i="4"/>
  <c r="E5351" i="4"/>
  <c r="I5351" i="4"/>
  <c r="J5351" i="4"/>
  <c r="K5351" i="4" s="1"/>
  <c r="R5351" i="4"/>
  <c r="B5352" i="4"/>
  <c r="C5352" i="4"/>
  <c r="E5352" i="4"/>
  <c r="I5352" i="4"/>
  <c r="J5352" i="4"/>
  <c r="K5352" i="4" s="1"/>
  <c r="R5352" i="4"/>
  <c r="B5353" i="4"/>
  <c r="C5353" i="4"/>
  <c r="E5353" i="4"/>
  <c r="I5353" i="4"/>
  <c r="J5353" i="4"/>
  <c r="K5353" i="4" s="1"/>
  <c r="R5353" i="4"/>
  <c r="B5354" i="4"/>
  <c r="C5354" i="4"/>
  <c r="E5354" i="4"/>
  <c r="I5354" i="4"/>
  <c r="J5354" i="4"/>
  <c r="K5354" i="4" s="1"/>
  <c r="R5354" i="4"/>
  <c r="B5355" i="4"/>
  <c r="C5355" i="4"/>
  <c r="E5355" i="4"/>
  <c r="I5355" i="4"/>
  <c r="J5355" i="4"/>
  <c r="K5355" i="4" s="1"/>
  <c r="R5355" i="4"/>
  <c r="B5356" i="4"/>
  <c r="C5356" i="4"/>
  <c r="E5356" i="4"/>
  <c r="I5356" i="4"/>
  <c r="J5356" i="4"/>
  <c r="K5356" i="4" s="1"/>
  <c r="L5356" i="4" s="1"/>
  <c r="R5356" i="4"/>
  <c r="B5357" i="4"/>
  <c r="C5357" i="4"/>
  <c r="E5357" i="4"/>
  <c r="I5357" i="4"/>
  <c r="J5357" i="4"/>
  <c r="K5357" i="4" s="1"/>
  <c r="L5357" i="4" s="1"/>
  <c r="R5357" i="4"/>
  <c r="B5358" i="4"/>
  <c r="C5358" i="4"/>
  <c r="E5358" i="4"/>
  <c r="I5358" i="4"/>
  <c r="J5358" i="4"/>
  <c r="K5358" i="4" s="1"/>
  <c r="R5358" i="4"/>
  <c r="B5359" i="4"/>
  <c r="C5359" i="4"/>
  <c r="E5359" i="4"/>
  <c r="I5359" i="4"/>
  <c r="J5359" i="4"/>
  <c r="K5359" i="4" s="1"/>
  <c r="R5359" i="4"/>
  <c r="B5360" i="4"/>
  <c r="C5360" i="4"/>
  <c r="E5360" i="4"/>
  <c r="I5360" i="4"/>
  <c r="J5360" i="4"/>
  <c r="K5360" i="4" s="1"/>
  <c r="R5360" i="4"/>
  <c r="B5361" i="4"/>
  <c r="C5361" i="4"/>
  <c r="E5361" i="4"/>
  <c r="I5361" i="4"/>
  <c r="J5361" i="4"/>
  <c r="K5361" i="4" s="1"/>
  <c r="R5361" i="4"/>
  <c r="B5362" i="4"/>
  <c r="C5362" i="4"/>
  <c r="E5362" i="4"/>
  <c r="I5362" i="4"/>
  <c r="J5362" i="4"/>
  <c r="K5362" i="4" s="1"/>
  <c r="R5362" i="4"/>
  <c r="B5363" i="4"/>
  <c r="C5363" i="4"/>
  <c r="E5363" i="4"/>
  <c r="I5363" i="4"/>
  <c r="J5363" i="4"/>
  <c r="K5363" i="4" s="1"/>
  <c r="R5363" i="4"/>
  <c r="B5364" i="4"/>
  <c r="C5364" i="4"/>
  <c r="E5364" i="4"/>
  <c r="I5364" i="4"/>
  <c r="J5364" i="4"/>
  <c r="K5364" i="4" s="1"/>
  <c r="L5364" i="4" s="1"/>
  <c r="R5364" i="4"/>
  <c r="B5365" i="4"/>
  <c r="C5365" i="4"/>
  <c r="E5365" i="4"/>
  <c r="I5365" i="4"/>
  <c r="J5365" i="4"/>
  <c r="K5365" i="4" s="1"/>
  <c r="L5365" i="4" s="1"/>
  <c r="R5365" i="4"/>
  <c r="B5366" i="4"/>
  <c r="C5366" i="4"/>
  <c r="E5366" i="4"/>
  <c r="I5366" i="4"/>
  <c r="J5366" i="4"/>
  <c r="K5366" i="4" s="1"/>
  <c r="R5366" i="4"/>
  <c r="B5367" i="4"/>
  <c r="C5367" i="4"/>
  <c r="E5367" i="4"/>
  <c r="I5367" i="4"/>
  <c r="J5367" i="4"/>
  <c r="K5367" i="4" s="1"/>
  <c r="R5367" i="4"/>
  <c r="B5368" i="4"/>
  <c r="C5368" i="4"/>
  <c r="E5368" i="4"/>
  <c r="I5368" i="4"/>
  <c r="J5368" i="4"/>
  <c r="K5368" i="4" s="1"/>
  <c r="L5368" i="4" s="1"/>
  <c r="R5368" i="4"/>
  <c r="B5369" i="4"/>
  <c r="C5369" i="4"/>
  <c r="E5369" i="4"/>
  <c r="I5369" i="4"/>
  <c r="J5369" i="4"/>
  <c r="K5369" i="4" s="1"/>
  <c r="R5369" i="4"/>
  <c r="B5370" i="4"/>
  <c r="C5370" i="4"/>
  <c r="E5370" i="4"/>
  <c r="I5370" i="4"/>
  <c r="J5370" i="4"/>
  <c r="K5370" i="4" s="1"/>
  <c r="R5370" i="4"/>
  <c r="B5371" i="4"/>
  <c r="C5371" i="4"/>
  <c r="E5371" i="4"/>
  <c r="I5371" i="4"/>
  <c r="J5371" i="4"/>
  <c r="K5371" i="4" s="1"/>
  <c r="R5371" i="4"/>
  <c r="B5372" i="4"/>
  <c r="C5372" i="4"/>
  <c r="E5372" i="4"/>
  <c r="I5372" i="4"/>
  <c r="J5372" i="4"/>
  <c r="K5372" i="4" s="1"/>
  <c r="L5372" i="4" s="1"/>
  <c r="R5372" i="4"/>
  <c r="B5373" i="4"/>
  <c r="C5373" i="4"/>
  <c r="E5373" i="4"/>
  <c r="I5373" i="4"/>
  <c r="J5373" i="4"/>
  <c r="K5373" i="4" s="1"/>
  <c r="M5373" i="4" s="1"/>
  <c r="R5373" i="4"/>
  <c r="B5374" i="4"/>
  <c r="C5374" i="4"/>
  <c r="E5374" i="4"/>
  <c r="I5374" i="4"/>
  <c r="J5374" i="4"/>
  <c r="K5374" i="4" s="1"/>
  <c r="R5374" i="4"/>
  <c r="B5375" i="4"/>
  <c r="C5375" i="4"/>
  <c r="E5375" i="4"/>
  <c r="I5375" i="4"/>
  <c r="J5375" i="4"/>
  <c r="K5375" i="4" s="1"/>
  <c r="L5375" i="4" s="1"/>
  <c r="R5375" i="4"/>
  <c r="B5376" i="4"/>
  <c r="C5376" i="4"/>
  <c r="E5376" i="4"/>
  <c r="I5376" i="4"/>
  <c r="J5376" i="4"/>
  <c r="K5376" i="4" s="1"/>
  <c r="L5376" i="4" s="1"/>
  <c r="R5376" i="4"/>
  <c r="B5377" i="4"/>
  <c r="C5377" i="4"/>
  <c r="E5377" i="4"/>
  <c r="I5377" i="4"/>
  <c r="J5377" i="4"/>
  <c r="K5377" i="4" s="1"/>
  <c r="R5377" i="4"/>
  <c r="B5378" i="4"/>
  <c r="C5378" i="4"/>
  <c r="E5378" i="4"/>
  <c r="I5378" i="4"/>
  <c r="J5378" i="4"/>
  <c r="K5378" i="4" s="1"/>
  <c r="R5378" i="4"/>
  <c r="B5379" i="4"/>
  <c r="C5379" i="4"/>
  <c r="E5379" i="4"/>
  <c r="I5379" i="4"/>
  <c r="J5379" i="4"/>
  <c r="K5379" i="4" s="1"/>
  <c r="R5379" i="4"/>
  <c r="B5380" i="4"/>
  <c r="C5380" i="4"/>
  <c r="E5380" i="4"/>
  <c r="I5380" i="4"/>
  <c r="J5380" i="4"/>
  <c r="K5380" i="4" s="1"/>
  <c r="L5380" i="4" s="1"/>
  <c r="R5380" i="4"/>
  <c r="B5381" i="4"/>
  <c r="C5381" i="4"/>
  <c r="E5381" i="4"/>
  <c r="I5381" i="4"/>
  <c r="J5381" i="4"/>
  <c r="K5381" i="4" s="1"/>
  <c r="M5381" i="4" s="1"/>
  <c r="R5381" i="4"/>
  <c r="B5382" i="4"/>
  <c r="C5382" i="4"/>
  <c r="E5382" i="4"/>
  <c r="I5382" i="4"/>
  <c r="J5382" i="4"/>
  <c r="K5382" i="4" s="1"/>
  <c r="R5382" i="4"/>
  <c r="B5383" i="4"/>
  <c r="C5383" i="4"/>
  <c r="E5383" i="4"/>
  <c r="I5383" i="4"/>
  <c r="J5383" i="4"/>
  <c r="K5383" i="4" s="1"/>
  <c r="L5383" i="4" s="1"/>
  <c r="R5383" i="4"/>
  <c r="B5384" i="4"/>
  <c r="C5384" i="4"/>
  <c r="E5384" i="4"/>
  <c r="I5384" i="4"/>
  <c r="J5384" i="4"/>
  <c r="K5384" i="4" s="1"/>
  <c r="L5384" i="4" s="1"/>
  <c r="R5384" i="4"/>
  <c r="B5385" i="4"/>
  <c r="C5385" i="4"/>
  <c r="E5385" i="4"/>
  <c r="I5385" i="4"/>
  <c r="J5385" i="4"/>
  <c r="K5385" i="4" s="1"/>
  <c r="R5385" i="4"/>
  <c r="B5386" i="4"/>
  <c r="C5386" i="4"/>
  <c r="E5386" i="4"/>
  <c r="I5386" i="4"/>
  <c r="J5386" i="4"/>
  <c r="K5386" i="4" s="1"/>
  <c r="R5386" i="4"/>
  <c r="B5387" i="4"/>
  <c r="C5387" i="4"/>
  <c r="E5387" i="4"/>
  <c r="I5387" i="4"/>
  <c r="J5387" i="4"/>
  <c r="K5387" i="4" s="1"/>
  <c r="R5387" i="4"/>
  <c r="B5388" i="4"/>
  <c r="C5388" i="4"/>
  <c r="E5388" i="4"/>
  <c r="I5388" i="4"/>
  <c r="J5388" i="4"/>
  <c r="K5388" i="4" s="1"/>
  <c r="L5388" i="4" s="1"/>
  <c r="R5388" i="4"/>
  <c r="B5389" i="4"/>
  <c r="C5389" i="4"/>
  <c r="E5389" i="4"/>
  <c r="I5389" i="4"/>
  <c r="J5389" i="4"/>
  <c r="K5389" i="4" s="1"/>
  <c r="R5389" i="4"/>
  <c r="B5390" i="4"/>
  <c r="C5390" i="4"/>
  <c r="E5390" i="4"/>
  <c r="I5390" i="4"/>
  <c r="J5390" i="4"/>
  <c r="K5390" i="4" s="1"/>
  <c r="R5390" i="4"/>
  <c r="B5391" i="4"/>
  <c r="C5391" i="4"/>
  <c r="E5391" i="4"/>
  <c r="I5391" i="4"/>
  <c r="J5391" i="4"/>
  <c r="K5391" i="4" s="1"/>
  <c r="R5391" i="4"/>
  <c r="B5392" i="4"/>
  <c r="C5392" i="4"/>
  <c r="E5392" i="4"/>
  <c r="I5392" i="4"/>
  <c r="J5392" i="4"/>
  <c r="K5392" i="4" s="1"/>
  <c r="R5392" i="4"/>
  <c r="B5393" i="4"/>
  <c r="C5393" i="4"/>
  <c r="E5393" i="4"/>
  <c r="I5393" i="4"/>
  <c r="J5393" i="4"/>
  <c r="K5393" i="4" s="1"/>
  <c r="R5393" i="4"/>
  <c r="B5394" i="4"/>
  <c r="C5394" i="4"/>
  <c r="E5394" i="4"/>
  <c r="I5394" i="4"/>
  <c r="J5394" i="4"/>
  <c r="K5394" i="4" s="1"/>
  <c r="R5394" i="4"/>
  <c r="B5395" i="4"/>
  <c r="C5395" i="4"/>
  <c r="E5395" i="4"/>
  <c r="I5395" i="4"/>
  <c r="J5395" i="4"/>
  <c r="K5395" i="4" s="1"/>
  <c r="R5395" i="4"/>
  <c r="B5396" i="4"/>
  <c r="C5396" i="4"/>
  <c r="E5396" i="4"/>
  <c r="I5396" i="4"/>
  <c r="J5396" i="4"/>
  <c r="K5396" i="4" s="1"/>
  <c r="L5396" i="4" s="1"/>
  <c r="R5396" i="4"/>
  <c r="B5397" i="4"/>
  <c r="C5397" i="4"/>
  <c r="E5397" i="4"/>
  <c r="I5397" i="4"/>
  <c r="J5397" i="4"/>
  <c r="K5397" i="4" s="1"/>
  <c r="M5397" i="4" s="1"/>
  <c r="R5397" i="4"/>
  <c r="B5398" i="4"/>
  <c r="C5398" i="4"/>
  <c r="E5398" i="4"/>
  <c r="I5398" i="4"/>
  <c r="J5398" i="4"/>
  <c r="K5398" i="4" s="1"/>
  <c r="R5398" i="4"/>
  <c r="B5399" i="4"/>
  <c r="C5399" i="4"/>
  <c r="E5399" i="4"/>
  <c r="I5399" i="4"/>
  <c r="J5399" i="4"/>
  <c r="K5399" i="4" s="1"/>
  <c r="L5399" i="4" s="1"/>
  <c r="R5399" i="4"/>
  <c r="B5400" i="4"/>
  <c r="C5400" i="4"/>
  <c r="E5400" i="4"/>
  <c r="I5400" i="4"/>
  <c r="J5400" i="4"/>
  <c r="K5400" i="4" s="1"/>
  <c r="R5400" i="4"/>
  <c r="B5401" i="4"/>
  <c r="C5401" i="4"/>
  <c r="E5401" i="4"/>
  <c r="I5401" i="4"/>
  <c r="J5401" i="4"/>
  <c r="K5401" i="4" s="1"/>
  <c r="R5401" i="4"/>
  <c r="B5402" i="4"/>
  <c r="C5402" i="4"/>
  <c r="E5402" i="4"/>
  <c r="I5402" i="4"/>
  <c r="J5402" i="4"/>
  <c r="K5402" i="4" s="1"/>
  <c r="R5402" i="4"/>
  <c r="B5403" i="4"/>
  <c r="C5403" i="4"/>
  <c r="E5403" i="4"/>
  <c r="I5403" i="4"/>
  <c r="J5403" i="4"/>
  <c r="K5403" i="4" s="1"/>
  <c r="R5403" i="4"/>
  <c r="B5404" i="4"/>
  <c r="C5404" i="4"/>
  <c r="E5404" i="4"/>
  <c r="I5404" i="4"/>
  <c r="J5404" i="4"/>
  <c r="K5404" i="4" s="1"/>
  <c r="L5404" i="4" s="1"/>
  <c r="R5404" i="4"/>
  <c r="B5405" i="4"/>
  <c r="C5405" i="4"/>
  <c r="E5405" i="4"/>
  <c r="I5405" i="4"/>
  <c r="J5405" i="4"/>
  <c r="K5405" i="4" s="1"/>
  <c r="R5405" i="4"/>
  <c r="R5290" i="4"/>
  <c r="I5290" i="4"/>
  <c r="J5290" i="4"/>
  <c r="K5290" i="4" s="1"/>
  <c r="E5290" i="4"/>
  <c r="B5290" i="4"/>
  <c r="C5290" i="4"/>
  <c r="L5351" i="4" l="1"/>
  <c r="M5351" i="4"/>
  <c r="M5293" i="4"/>
  <c r="L5367" i="4"/>
  <c r="M5367" i="4"/>
  <c r="M5325" i="4"/>
  <c r="L5325" i="4"/>
  <c r="L5296" i="4"/>
  <c r="M5296" i="4"/>
  <c r="L5360" i="4"/>
  <c r="M5360" i="4"/>
  <c r="L5392" i="4"/>
  <c r="M5392" i="4"/>
  <c r="L5359" i="4"/>
  <c r="M5359" i="4"/>
  <c r="L5335" i="4"/>
  <c r="M5335" i="4"/>
  <c r="M5405" i="4"/>
  <c r="L5405" i="4"/>
  <c r="M5317" i="4"/>
  <c r="L5317" i="4"/>
  <c r="L5319" i="4"/>
  <c r="M5319" i="4"/>
  <c r="L5295" i="4"/>
  <c r="M5295" i="4"/>
  <c r="L5327" i="4"/>
  <c r="M5327" i="4"/>
  <c r="M5389" i="4"/>
  <c r="L5389" i="4"/>
  <c r="L5352" i="4"/>
  <c r="M5352" i="4"/>
  <c r="L5400" i="4"/>
  <c r="M5400" i="4"/>
  <c r="L5391" i="4"/>
  <c r="M5391" i="4"/>
  <c r="M5384" i="4"/>
  <c r="M5376" i="4"/>
  <c r="M5368" i="4"/>
  <c r="M5343" i="4"/>
  <c r="M5303" i="4"/>
  <c r="L5301" i="4"/>
  <c r="M5399" i="4"/>
  <c r="L5397" i="4"/>
  <c r="M5311" i="4"/>
  <c r="L5309" i="4"/>
  <c r="M5383" i="4"/>
  <c r="M5375" i="4"/>
  <c r="L5381" i="4"/>
  <c r="L5373" i="4"/>
  <c r="L5329" i="4"/>
  <c r="M5329" i="4"/>
  <c r="L5323" i="4"/>
  <c r="M5323" i="4"/>
  <c r="L5346" i="4"/>
  <c r="M5346" i="4"/>
  <c r="L5350" i="4"/>
  <c r="M5350" i="4"/>
  <c r="L5298" i="4"/>
  <c r="M5298" i="4"/>
  <c r="L5294" i="4"/>
  <c r="M5294" i="4"/>
  <c r="M5402" i="4"/>
  <c r="L5402" i="4"/>
  <c r="L5331" i="4"/>
  <c r="M5331" i="4"/>
  <c r="L5302" i="4"/>
  <c r="M5302" i="4"/>
  <c r="L5358" i="4"/>
  <c r="M5358" i="4"/>
  <c r="L5306" i="4"/>
  <c r="M5306" i="4"/>
  <c r="M5378" i="4"/>
  <c r="L5378" i="4"/>
  <c r="L5314" i="4"/>
  <c r="M5314" i="4"/>
  <c r="L5354" i="4"/>
  <c r="M5354" i="4"/>
  <c r="L5362" i="4"/>
  <c r="M5362" i="4"/>
  <c r="M5370" i="4"/>
  <c r="L5370" i="4"/>
  <c r="L5374" i="4"/>
  <c r="M5374" i="4"/>
  <c r="L5318" i="4"/>
  <c r="M5318" i="4"/>
  <c r="L5322" i="4"/>
  <c r="M5322" i="4"/>
  <c r="M5386" i="4"/>
  <c r="L5386" i="4"/>
  <c r="L5310" i="4"/>
  <c r="M5310" i="4"/>
  <c r="L5345" i="4"/>
  <c r="M5345" i="4"/>
  <c r="L5326" i="4"/>
  <c r="M5326" i="4"/>
  <c r="L5297" i="4"/>
  <c r="M5297" i="4"/>
  <c r="L5337" i="4"/>
  <c r="M5337" i="4"/>
  <c r="L5382" i="4"/>
  <c r="M5382" i="4"/>
  <c r="L5401" i="4"/>
  <c r="M5401" i="4"/>
  <c r="L5291" i="4"/>
  <c r="M5291" i="4"/>
  <c r="L5398" i="4"/>
  <c r="M5398" i="4"/>
  <c r="L5339" i="4"/>
  <c r="M5339" i="4"/>
  <c r="L5353" i="4"/>
  <c r="M5353" i="4"/>
  <c r="L5361" i="4"/>
  <c r="M5361" i="4"/>
  <c r="L5385" i="4"/>
  <c r="M5385" i="4"/>
  <c r="L5334" i="4"/>
  <c r="M5334" i="4"/>
  <c r="L5390" i="4"/>
  <c r="M5390" i="4"/>
  <c r="L5347" i="4"/>
  <c r="M5347" i="4"/>
  <c r="L5393" i="4"/>
  <c r="M5393" i="4"/>
  <c r="L5305" i="4"/>
  <c r="M5305" i="4"/>
  <c r="M5403" i="4"/>
  <c r="L5403" i="4"/>
  <c r="L5369" i="4"/>
  <c r="M5369" i="4"/>
  <c r="L5338" i="4"/>
  <c r="M5338" i="4"/>
  <c r="L5313" i="4"/>
  <c r="M5313" i="4"/>
  <c r="L5307" i="4"/>
  <c r="M5307" i="4"/>
  <c r="L5366" i="4"/>
  <c r="M5366" i="4"/>
  <c r="L5330" i="4"/>
  <c r="M5330" i="4"/>
  <c r="L5355" i="4"/>
  <c r="M5355" i="4"/>
  <c r="L5299" i="4"/>
  <c r="M5299" i="4"/>
  <c r="M5395" i="4"/>
  <c r="L5395" i="4"/>
  <c r="L5377" i="4"/>
  <c r="M5377" i="4"/>
  <c r="L5363" i="4"/>
  <c r="M5363" i="4"/>
  <c r="M5387" i="4"/>
  <c r="L5387" i="4"/>
  <c r="M5394" i="4"/>
  <c r="L5394" i="4"/>
  <c r="L5379" i="4"/>
  <c r="M5379" i="4"/>
  <c r="L5371" i="4"/>
  <c r="M5371" i="4"/>
  <c r="L5342" i="4"/>
  <c r="M5342" i="4"/>
  <c r="L5321" i="4"/>
  <c r="M5321" i="4"/>
  <c r="L5315" i="4"/>
  <c r="M5315" i="4"/>
  <c r="M5365" i="4"/>
  <c r="M5357" i="4"/>
  <c r="M5349" i="4"/>
  <c r="M5341" i="4"/>
  <c r="M5333" i="4"/>
  <c r="M5344" i="4"/>
  <c r="M5336" i="4"/>
  <c r="M5328" i="4"/>
  <c r="M5320" i="4"/>
  <c r="M5312" i="4"/>
  <c r="M5304" i="4"/>
  <c r="M5404" i="4"/>
  <c r="M5396" i="4"/>
  <c r="M5388" i="4"/>
  <c r="M5380" i="4"/>
  <c r="M5372" i="4"/>
  <c r="M5364" i="4"/>
  <c r="M5356" i="4"/>
  <c r="M5348" i="4"/>
  <c r="M5340" i="4"/>
  <c r="M5332" i="4"/>
  <c r="M5324" i="4"/>
  <c r="M5316" i="4"/>
  <c r="M5308" i="4"/>
  <c r="M5300" i="4"/>
  <c r="M5292" i="4"/>
  <c r="L5290" i="4"/>
  <c r="M5290" i="4"/>
  <c r="I5197" i="4" l="1"/>
  <c r="J5197" i="4"/>
  <c r="K5197" i="4" s="1"/>
  <c r="I5198" i="4"/>
  <c r="J5198" i="4"/>
  <c r="K5198" i="4" s="1"/>
  <c r="I5199" i="4"/>
  <c r="J5199" i="4"/>
  <c r="K5199" i="4" s="1"/>
  <c r="I5200" i="4"/>
  <c r="J5200" i="4"/>
  <c r="K5200" i="4" s="1"/>
  <c r="I5201" i="4"/>
  <c r="J5201" i="4"/>
  <c r="K5201" i="4" s="1"/>
  <c r="I5202" i="4"/>
  <c r="J5202" i="4"/>
  <c r="K5202" i="4" s="1"/>
  <c r="I5203" i="4"/>
  <c r="J5203" i="4"/>
  <c r="K5203" i="4" s="1"/>
  <c r="I5204" i="4"/>
  <c r="J5204" i="4"/>
  <c r="K5204" i="4" s="1"/>
  <c r="I5205" i="4"/>
  <c r="J5205" i="4"/>
  <c r="K5205" i="4" s="1"/>
  <c r="I5206" i="4"/>
  <c r="J5206" i="4"/>
  <c r="K5206" i="4" s="1"/>
  <c r="L5206" i="4" s="1"/>
  <c r="I5207" i="4"/>
  <c r="J5207" i="4"/>
  <c r="K5207" i="4" s="1"/>
  <c r="I5208" i="4"/>
  <c r="J5208" i="4"/>
  <c r="K5208" i="4" s="1"/>
  <c r="I5209" i="4"/>
  <c r="J5209" i="4"/>
  <c r="K5209" i="4" s="1"/>
  <c r="I5210" i="4"/>
  <c r="J5210" i="4"/>
  <c r="K5210" i="4" s="1"/>
  <c r="L5210" i="4" s="1"/>
  <c r="I5211" i="4"/>
  <c r="J5211" i="4"/>
  <c r="K5211" i="4" s="1"/>
  <c r="L5211" i="4" s="1"/>
  <c r="I5212" i="4"/>
  <c r="J5212" i="4"/>
  <c r="K5212" i="4" s="1"/>
  <c r="L5212" i="4" s="1"/>
  <c r="I5213" i="4"/>
  <c r="J5213" i="4"/>
  <c r="K5213" i="4" s="1"/>
  <c r="I5214" i="4"/>
  <c r="J5214" i="4"/>
  <c r="K5214" i="4" s="1"/>
  <c r="L5214" i="4" s="1"/>
  <c r="I5215" i="4"/>
  <c r="J5215" i="4"/>
  <c r="K5215" i="4" s="1"/>
  <c r="I5216" i="4"/>
  <c r="J5216" i="4"/>
  <c r="K5216" i="4" s="1"/>
  <c r="I5217" i="4"/>
  <c r="J5217" i="4"/>
  <c r="K5217" i="4" s="1"/>
  <c r="I5218" i="4"/>
  <c r="J5218" i="4"/>
  <c r="K5218" i="4" s="1"/>
  <c r="L5218" i="4" s="1"/>
  <c r="I5219" i="4"/>
  <c r="J5219" i="4"/>
  <c r="K5219" i="4" s="1"/>
  <c r="I5220" i="4"/>
  <c r="J5220" i="4"/>
  <c r="K5220" i="4" s="1"/>
  <c r="L5220" i="4" s="1"/>
  <c r="I5221" i="4"/>
  <c r="J5221" i="4"/>
  <c r="K5221" i="4" s="1"/>
  <c r="I5222" i="4"/>
  <c r="J5222" i="4"/>
  <c r="K5222" i="4" s="1"/>
  <c r="L5222" i="4" s="1"/>
  <c r="I5223" i="4"/>
  <c r="J5223" i="4"/>
  <c r="K5223" i="4" s="1"/>
  <c r="I5224" i="4"/>
  <c r="J5224" i="4"/>
  <c r="K5224" i="4" s="1"/>
  <c r="I5225" i="4"/>
  <c r="J5225" i="4"/>
  <c r="K5225" i="4" s="1"/>
  <c r="I5226" i="4"/>
  <c r="J5226" i="4"/>
  <c r="K5226" i="4" s="1"/>
  <c r="L5226" i="4" s="1"/>
  <c r="I5227" i="4"/>
  <c r="J5227" i="4"/>
  <c r="K5227" i="4" s="1"/>
  <c r="L5227" i="4" s="1"/>
  <c r="I5228" i="4"/>
  <c r="J5228" i="4"/>
  <c r="K5228" i="4" s="1"/>
  <c r="I5229" i="4"/>
  <c r="J5229" i="4"/>
  <c r="K5229" i="4" s="1"/>
  <c r="M5229" i="4" s="1"/>
  <c r="I5230" i="4"/>
  <c r="J5230" i="4"/>
  <c r="K5230" i="4" s="1"/>
  <c r="L5230" i="4" s="1"/>
  <c r="I5231" i="4"/>
  <c r="J5231" i="4"/>
  <c r="K5231" i="4" s="1"/>
  <c r="M5231" i="4" s="1"/>
  <c r="I5232" i="4"/>
  <c r="J5232" i="4"/>
  <c r="K5232" i="4" s="1"/>
  <c r="I5233" i="4"/>
  <c r="J5233" i="4"/>
  <c r="K5233" i="4" s="1"/>
  <c r="I5234" i="4"/>
  <c r="J5234" i="4"/>
  <c r="K5234" i="4" s="1"/>
  <c r="M5234" i="4" s="1"/>
  <c r="I5235" i="4"/>
  <c r="J5235" i="4"/>
  <c r="K5235" i="4" s="1"/>
  <c r="I5236" i="4"/>
  <c r="J5236" i="4"/>
  <c r="K5236" i="4" s="1"/>
  <c r="L5236" i="4" s="1"/>
  <c r="I5237" i="4"/>
  <c r="J5237" i="4"/>
  <c r="K5237" i="4" s="1"/>
  <c r="I5238" i="4"/>
  <c r="J5238" i="4"/>
  <c r="K5238" i="4" s="1"/>
  <c r="L5238" i="4" s="1"/>
  <c r="I5239" i="4"/>
  <c r="J5239" i="4"/>
  <c r="K5239" i="4" s="1"/>
  <c r="I5240" i="4"/>
  <c r="J5240" i="4"/>
  <c r="K5240" i="4" s="1"/>
  <c r="I5241" i="4"/>
  <c r="J5241" i="4"/>
  <c r="K5241" i="4" s="1"/>
  <c r="I5242" i="4"/>
  <c r="J5242" i="4"/>
  <c r="K5242" i="4"/>
  <c r="L5242" i="4" s="1"/>
  <c r="I5243" i="4"/>
  <c r="J5243" i="4"/>
  <c r="K5243" i="4" s="1"/>
  <c r="M5243" i="4" s="1"/>
  <c r="I5244" i="4"/>
  <c r="J5244" i="4"/>
  <c r="K5244" i="4" s="1"/>
  <c r="I5245" i="4"/>
  <c r="J5245" i="4"/>
  <c r="K5245" i="4" s="1"/>
  <c r="M5245" i="4" s="1"/>
  <c r="I5246" i="4"/>
  <c r="J5246" i="4"/>
  <c r="K5246" i="4" s="1"/>
  <c r="I5247" i="4"/>
  <c r="J5247" i="4"/>
  <c r="K5247" i="4" s="1"/>
  <c r="I5248" i="4"/>
  <c r="J5248" i="4"/>
  <c r="K5248" i="4" s="1"/>
  <c r="I5249" i="4"/>
  <c r="J5249" i="4"/>
  <c r="K5249" i="4" s="1"/>
  <c r="I5250" i="4"/>
  <c r="J5250" i="4"/>
  <c r="K5250" i="4" s="1"/>
  <c r="L5250" i="4" s="1"/>
  <c r="I5251" i="4"/>
  <c r="J5251" i="4"/>
  <c r="K5251" i="4" s="1"/>
  <c r="I5252" i="4"/>
  <c r="J5252" i="4"/>
  <c r="K5252" i="4" s="1"/>
  <c r="L5252" i="4" s="1"/>
  <c r="I5253" i="4"/>
  <c r="J5253" i="4"/>
  <c r="K5253" i="4" s="1"/>
  <c r="I5254" i="4"/>
  <c r="J5254" i="4"/>
  <c r="K5254" i="4" s="1"/>
  <c r="L5254" i="4" s="1"/>
  <c r="I5255" i="4"/>
  <c r="J5255" i="4"/>
  <c r="K5255" i="4" s="1"/>
  <c r="I5256" i="4"/>
  <c r="J5256" i="4"/>
  <c r="K5256" i="4" s="1"/>
  <c r="L5256" i="4" s="1"/>
  <c r="I5257" i="4"/>
  <c r="J5257" i="4"/>
  <c r="K5257" i="4" s="1"/>
  <c r="I5258" i="4"/>
  <c r="J5258" i="4"/>
  <c r="K5258" i="4" s="1"/>
  <c r="I5259" i="4"/>
  <c r="J5259" i="4"/>
  <c r="K5259" i="4" s="1"/>
  <c r="I5260" i="4"/>
  <c r="J5260" i="4"/>
  <c r="K5260" i="4" s="1"/>
  <c r="L5260" i="4" s="1"/>
  <c r="I5261" i="4"/>
  <c r="J5261" i="4"/>
  <c r="K5261" i="4" s="1"/>
  <c r="I5262" i="4"/>
  <c r="J5262" i="4"/>
  <c r="K5262" i="4" s="1"/>
  <c r="I5263" i="4"/>
  <c r="J5263" i="4"/>
  <c r="K5263" i="4" s="1"/>
  <c r="I5264" i="4"/>
  <c r="J5264" i="4"/>
  <c r="K5264" i="4" s="1"/>
  <c r="I5265" i="4"/>
  <c r="J5265" i="4"/>
  <c r="K5265" i="4" s="1"/>
  <c r="I5266" i="4"/>
  <c r="J5266" i="4"/>
  <c r="K5266" i="4" s="1"/>
  <c r="I5267" i="4"/>
  <c r="J5267" i="4"/>
  <c r="K5267" i="4" s="1"/>
  <c r="I5268" i="4"/>
  <c r="J5268" i="4"/>
  <c r="K5268" i="4" s="1"/>
  <c r="I5269" i="4"/>
  <c r="J5269" i="4"/>
  <c r="K5269" i="4" s="1"/>
  <c r="I5270" i="4"/>
  <c r="J5270" i="4"/>
  <c r="K5270" i="4" s="1"/>
  <c r="L5270" i="4" s="1"/>
  <c r="I5271" i="4"/>
  <c r="J5271" i="4"/>
  <c r="K5271" i="4" s="1"/>
  <c r="I5272" i="4"/>
  <c r="J5272" i="4"/>
  <c r="K5272" i="4" s="1"/>
  <c r="I5273" i="4"/>
  <c r="J5273" i="4"/>
  <c r="K5273" i="4" s="1"/>
  <c r="M5273" i="4" s="1"/>
  <c r="I5274" i="4"/>
  <c r="J5274" i="4"/>
  <c r="K5274" i="4"/>
  <c r="L5274" i="4" s="1"/>
  <c r="I5275" i="4"/>
  <c r="J5275" i="4"/>
  <c r="K5275" i="4" s="1"/>
  <c r="I5276" i="4"/>
  <c r="J5276" i="4"/>
  <c r="K5276" i="4" s="1"/>
  <c r="I5277" i="4"/>
  <c r="J5277" i="4"/>
  <c r="K5277" i="4" s="1"/>
  <c r="M5277" i="4" s="1"/>
  <c r="I5278" i="4"/>
  <c r="J5278" i="4"/>
  <c r="K5278" i="4" s="1"/>
  <c r="L5278" i="4" s="1"/>
  <c r="I5279" i="4"/>
  <c r="J5279" i="4"/>
  <c r="K5279" i="4" s="1"/>
  <c r="L5279" i="4" s="1"/>
  <c r="I5280" i="4"/>
  <c r="J5280" i="4"/>
  <c r="K5280" i="4" s="1"/>
  <c r="I5281" i="4"/>
  <c r="J5281" i="4"/>
  <c r="K5281" i="4" s="1"/>
  <c r="I5282" i="4"/>
  <c r="J5282" i="4"/>
  <c r="K5282" i="4" s="1"/>
  <c r="M5282" i="4" s="1"/>
  <c r="I5283" i="4"/>
  <c r="J5283" i="4"/>
  <c r="K5283" i="4" s="1"/>
  <c r="I5284" i="4"/>
  <c r="J5284" i="4"/>
  <c r="K5284" i="4" s="1"/>
  <c r="L5284" i="4" s="1"/>
  <c r="I5285" i="4"/>
  <c r="J5285" i="4"/>
  <c r="K5285" i="4" s="1"/>
  <c r="I5286" i="4"/>
  <c r="J5286" i="4"/>
  <c r="K5286" i="4" s="1"/>
  <c r="L5286" i="4" s="1"/>
  <c r="I5287" i="4"/>
  <c r="J5287" i="4"/>
  <c r="K5287" i="4" s="1"/>
  <c r="I5288" i="4"/>
  <c r="J5288" i="4"/>
  <c r="K5288" i="4" s="1"/>
  <c r="I5289" i="4"/>
  <c r="J5289" i="4"/>
  <c r="K5289" i="4" s="1"/>
  <c r="M5289" i="4" s="1"/>
  <c r="B5197" i="4"/>
  <c r="C5197" i="4"/>
  <c r="B5198" i="4"/>
  <c r="C5198" i="4"/>
  <c r="B5199" i="4"/>
  <c r="C5199" i="4"/>
  <c r="B5200" i="4"/>
  <c r="C5200" i="4"/>
  <c r="B5201" i="4"/>
  <c r="C5201" i="4"/>
  <c r="B5202" i="4"/>
  <c r="C5202" i="4"/>
  <c r="B5203" i="4"/>
  <c r="C5203" i="4"/>
  <c r="B5204" i="4"/>
  <c r="C5204" i="4"/>
  <c r="B5205" i="4"/>
  <c r="C5205" i="4"/>
  <c r="B5206" i="4"/>
  <c r="C5206" i="4"/>
  <c r="B5207" i="4"/>
  <c r="C5207" i="4"/>
  <c r="B5208" i="4"/>
  <c r="C5208" i="4"/>
  <c r="B5209" i="4"/>
  <c r="C5209" i="4"/>
  <c r="B5210" i="4"/>
  <c r="C5210" i="4"/>
  <c r="B5211" i="4"/>
  <c r="C5211" i="4"/>
  <c r="B5212" i="4"/>
  <c r="C5212" i="4"/>
  <c r="B5213" i="4"/>
  <c r="C5213" i="4"/>
  <c r="B5214" i="4"/>
  <c r="C5214" i="4"/>
  <c r="B5215" i="4"/>
  <c r="C5215" i="4"/>
  <c r="B5216" i="4"/>
  <c r="C5216" i="4"/>
  <c r="B5217" i="4"/>
  <c r="C5217" i="4"/>
  <c r="B5218" i="4"/>
  <c r="C5218" i="4"/>
  <c r="B5219" i="4"/>
  <c r="C5219" i="4"/>
  <c r="B5220" i="4"/>
  <c r="C5220" i="4"/>
  <c r="B5221" i="4"/>
  <c r="C5221" i="4"/>
  <c r="B5222" i="4"/>
  <c r="C5222" i="4"/>
  <c r="B5223" i="4"/>
  <c r="C5223" i="4"/>
  <c r="B5224" i="4"/>
  <c r="C5224" i="4"/>
  <c r="B5225" i="4"/>
  <c r="C5225" i="4"/>
  <c r="B5226" i="4"/>
  <c r="C5226" i="4"/>
  <c r="B5227" i="4"/>
  <c r="C5227" i="4"/>
  <c r="B5228" i="4"/>
  <c r="C5228" i="4"/>
  <c r="B5229" i="4"/>
  <c r="C5229" i="4"/>
  <c r="B5230" i="4"/>
  <c r="C5230" i="4"/>
  <c r="B5231" i="4"/>
  <c r="C5231" i="4"/>
  <c r="B5232" i="4"/>
  <c r="C5232" i="4"/>
  <c r="B5233" i="4"/>
  <c r="C5233" i="4"/>
  <c r="B5234" i="4"/>
  <c r="C5234" i="4"/>
  <c r="B5235" i="4"/>
  <c r="C5235" i="4"/>
  <c r="B5236" i="4"/>
  <c r="C5236" i="4"/>
  <c r="B5237" i="4"/>
  <c r="C5237" i="4"/>
  <c r="B5238" i="4"/>
  <c r="C5238" i="4"/>
  <c r="B5239" i="4"/>
  <c r="C5239" i="4"/>
  <c r="B5240" i="4"/>
  <c r="C5240" i="4"/>
  <c r="B5241" i="4"/>
  <c r="C5241" i="4"/>
  <c r="B5242" i="4"/>
  <c r="C5242" i="4"/>
  <c r="B5243" i="4"/>
  <c r="C5243" i="4"/>
  <c r="B5244" i="4"/>
  <c r="C5244" i="4"/>
  <c r="B5245" i="4"/>
  <c r="C5245" i="4"/>
  <c r="B5246" i="4"/>
  <c r="C5246" i="4"/>
  <c r="B5247" i="4"/>
  <c r="C5247" i="4"/>
  <c r="B5248" i="4"/>
  <c r="C5248" i="4"/>
  <c r="B5249" i="4"/>
  <c r="C5249" i="4"/>
  <c r="B5250" i="4"/>
  <c r="C5250" i="4"/>
  <c r="B5251" i="4"/>
  <c r="C5251" i="4"/>
  <c r="B5252" i="4"/>
  <c r="C5252" i="4"/>
  <c r="B5253" i="4"/>
  <c r="C5253" i="4"/>
  <c r="B5254" i="4"/>
  <c r="C5254" i="4"/>
  <c r="B5255" i="4"/>
  <c r="C5255" i="4"/>
  <c r="B5256" i="4"/>
  <c r="C5256" i="4"/>
  <c r="B5257" i="4"/>
  <c r="C5257" i="4"/>
  <c r="B5258" i="4"/>
  <c r="C5258" i="4"/>
  <c r="B5259" i="4"/>
  <c r="C5259" i="4"/>
  <c r="B5260" i="4"/>
  <c r="C5260" i="4"/>
  <c r="B5261" i="4"/>
  <c r="C5261" i="4"/>
  <c r="B5262" i="4"/>
  <c r="C5262" i="4"/>
  <c r="B5263" i="4"/>
  <c r="C5263" i="4"/>
  <c r="B5264" i="4"/>
  <c r="C5264" i="4"/>
  <c r="B5265" i="4"/>
  <c r="C5265" i="4"/>
  <c r="B5266" i="4"/>
  <c r="C5266" i="4"/>
  <c r="B5267" i="4"/>
  <c r="C5267" i="4"/>
  <c r="B5268" i="4"/>
  <c r="C5268" i="4"/>
  <c r="B5269" i="4"/>
  <c r="C5269" i="4"/>
  <c r="B5270" i="4"/>
  <c r="C5270" i="4"/>
  <c r="B5271" i="4"/>
  <c r="C5271" i="4"/>
  <c r="B5272" i="4"/>
  <c r="C5272" i="4"/>
  <c r="B5273" i="4"/>
  <c r="C5273" i="4"/>
  <c r="B5274" i="4"/>
  <c r="C5274" i="4"/>
  <c r="B5275" i="4"/>
  <c r="C5275" i="4"/>
  <c r="B5276" i="4"/>
  <c r="C5276" i="4"/>
  <c r="B5277" i="4"/>
  <c r="C5277" i="4"/>
  <c r="B5278" i="4"/>
  <c r="C5278" i="4"/>
  <c r="B5279" i="4"/>
  <c r="C5279" i="4"/>
  <c r="B5280" i="4"/>
  <c r="C5280" i="4"/>
  <c r="B5281" i="4"/>
  <c r="C5281" i="4"/>
  <c r="B5282" i="4"/>
  <c r="C5282" i="4"/>
  <c r="B5283" i="4"/>
  <c r="C5283" i="4"/>
  <c r="B5284" i="4"/>
  <c r="C5284" i="4"/>
  <c r="B5285" i="4"/>
  <c r="C5285" i="4"/>
  <c r="B5286" i="4"/>
  <c r="C5286" i="4"/>
  <c r="B5287" i="4"/>
  <c r="C5287" i="4"/>
  <c r="B5288" i="4"/>
  <c r="C5288" i="4"/>
  <c r="B5289" i="4"/>
  <c r="C5289" i="4"/>
  <c r="E5197" i="4"/>
  <c r="R5197" i="4"/>
  <c r="E5198" i="4"/>
  <c r="R5198" i="4"/>
  <c r="E5199" i="4"/>
  <c r="R5199" i="4"/>
  <c r="E5200" i="4"/>
  <c r="R5200" i="4"/>
  <c r="E5201" i="4"/>
  <c r="R5201" i="4"/>
  <c r="E5202" i="4"/>
  <c r="R5202" i="4"/>
  <c r="E5203" i="4"/>
  <c r="R5203" i="4"/>
  <c r="E5204" i="4"/>
  <c r="R5204" i="4"/>
  <c r="E5205" i="4"/>
  <c r="R5205" i="4"/>
  <c r="E5206" i="4"/>
  <c r="R5206" i="4"/>
  <c r="E5207" i="4"/>
  <c r="R5207" i="4"/>
  <c r="E5208" i="4"/>
  <c r="R5208" i="4"/>
  <c r="E5209" i="4"/>
  <c r="R5209" i="4"/>
  <c r="E5210" i="4"/>
  <c r="R5210" i="4"/>
  <c r="E5211" i="4"/>
  <c r="R5211" i="4"/>
  <c r="E5212" i="4"/>
  <c r="R5212" i="4"/>
  <c r="E5213" i="4"/>
  <c r="R5213" i="4"/>
  <c r="E5214" i="4"/>
  <c r="R5214" i="4"/>
  <c r="E5215" i="4"/>
  <c r="R5215" i="4"/>
  <c r="E5216" i="4"/>
  <c r="R5216" i="4"/>
  <c r="E5217" i="4"/>
  <c r="R5217" i="4"/>
  <c r="E5218" i="4"/>
  <c r="R5218" i="4"/>
  <c r="E5219" i="4"/>
  <c r="R5219" i="4"/>
  <c r="E5220" i="4"/>
  <c r="R5220" i="4"/>
  <c r="E5221" i="4"/>
  <c r="R5221" i="4"/>
  <c r="E5222" i="4"/>
  <c r="R5222" i="4"/>
  <c r="E5223" i="4"/>
  <c r="R5223" i="4"/>
  <c r="E5224" i="4"/>
  <c r="R5224" i="4"/>
  <c r="E5225" i="4"/>
  <c r="R5225" i="4"/>
  <c r="E5226" i="4"/>
  <c r="R5226" i="4"/>
  <c r="E5227" i="4"/>
  <c r="R5227" i="4"/>
  <c r="E5228" i="4"/>
  <c r="R5228" i="4"/>
  <c r="E5229" i="4"/>
  <c r="R5229" i="4"/>
  <c r="E5230" i="4"/>
  <c r="R5230" i="4"/>
  <c r="E5231" i="4"/>
  <c r="R5231" i="4"/>
  <c r="E5232" i="4"/>
  <c r="R5232" i="4"/>
  <c r="E5233" i="4"/>
  <c r="R5233" i="4"/>
  <c r="E5234" i="4"/>
  <c r="R5234" i="4"/>
  <c r="E5235" i="4"/>
  <c r="R5235" i="4"/>
  <c r="E5236" i="4"/>
  <c r="R5236" i="4"/>
  <c r="E5237" i="4"/>
  <c r="R5237" i="4"/>
  <c r="E5238" i="4"/>
  <c r="R5238" i="4"/>
  <c r="E5239" i="4"/>
  <c r="R5239" i="4"/>
  <c r="E5240" i="4"/>
  <c r="R5240" i="4"/>
  <c r="E5241" i="4"/>
  <c r="R5241" i="4"/>
  <c r="E5242" i="4"/>
  <c r="R5242" i="4"/>
  <c r="E5243" i="4"/>
  <c r="R5243" i="4"/>
  <c r="E5244" i="4"/>
  <c r="R5244" i="4"/>
  <c r="E5245" i="4"/>
  <c r="R5245" i="4"/>
  <c r="E5246" i="4"/>
  <c r="R5246" i="4"/>
  <c r="E5247" i="4"/>
  <c r="R5247" i="4"/>
  <c r="E5248" i="4"/>
  <c r="R5248" i="4"/>
  <c r="E5249" i="4"/>
  <c r="R5249" i="4"/>
  <c r="E5250" i="4"/>
  <c r="R5250" i="4"/>
  <c r="E5251" i="4"/>
  <c r="R5251" i="4"/>
  <c r="E5252" i="4"/>
  <c r="R5252" i="4"/>
  <c r="E5253" i="4"/>
  <c r="R5253" i="4"/>
  <c r="E5254" i="4"/>
  <c r="R5254" i="4"/>
  <c r="E5255" i="4"/>
  <c r="R5255" i="4"/>
  <c r="E5256" i="4"/>
  <c r="R5256" i="4"/>
  <c r="E5257" i="4"/>
  <c r="R5257" i="4"/>
  <c r="E5258" i="4"/>
  <c r="R5258" i="4"/>
  <c r="E5259" i="4"/>
  <c r="R5259" i="4"/>
  <c r="E5260" i="4"/>
  <c r="R5260" i="4"/>
  <c r="E5261" i="4"/>
  <c r="R5261" i="4"/>
  <c r="E5262" i="4"/>
  <c r="R5262" i="4"/>
  <c r="E5263" i="4"/>
  <c r="R5263" i="4"/>
  <c r="E5264" i="4"/>
  <c r="R5264" i="4"/>
  <c r="E5265" i="4"/>
  <c r="R5265" i="4"/>
  <c r="E5266" i="4"/>
  <c r="R5266" i="4"/>
  <c r="E5267" i="4"/>
  <c r="R5267" i="4"/>
  <c r="E5268" i="4"/>
  <c r="R5268" i="4"/>
  <c r="E5269" i="4"/>
  <c r="R5269" i="4"/>
  <c r="E5270" i="4"/>
  <c r="R5270" i="4"/>
  <c r="E5271" i="4"/>
  <c r="R5271" i="4"/>
  <c r="E5272" i="4"/>
  <c r="R5272" i="4"/>
  <c r="E5273" i="4"/>
  <c r="R5273" i="4"/>
  <c r="E5274" i="4"/>
  <c r="R5274" i="4"/>
  <c r="E5275" i="4"/>
  <c r="R5275" i="4"/>
  <c r="E5276" i="4"/>
  <c r="R5276" i="4"/>
  <c r="E5277" i="4"/>
  <c r="R5277" i="4"/>
  <c r="E5278" i="4"/>
  <c r="R5278" i="4"/>
  <c r="E5279" i="4"/>
  <c r="R5279" i="4"/>
  <c r="E5280" i="4"/>
  <c r="R5280" i="4"/>
  <c r="E5281" i="4"/>
  <c r="R5281" i="4"/>
  <c r="E5282" i="4"/>
  <c r="R5282" i="4"/>
  <c r="E5283" i="4"/>
  <c r="R5283" i="4"/>
  <c r="E5284" i="4"/>
  <c r="R5284" i="4"/>
  <c r="E5285" i="4"/>
  <c r="R5285" i="4"/>
  <c r="E5286" i="4"/>
  <c r="R5286" i="4"/>
  <c r="E5287" i="4"/>
  <c r="R5287" i="4"/>
  <c r="E5288" i="4"/>
  <c r="R5288" i="4"/>
  <c r="E5289" i="4"/>
  <c r="R5289" i="4"/>
  <c r="L5231" i="4" l="1"/>
  <c r="M5236" i="4"/>
  <c r="L5247" i="4"/>
  <c r="M5247" i="4"/>
  <c r="L5266" i="4"/>
  <c r="M5266" i="4"/>
  <c r="L5240" i="4"/>
  <c r="M5240" i="4"/>
  <c r="M5246" i="4"/>
  <c r="L5246" i="4"/>
  <c r="M5263" i="4"/>
  <c r="L5263" i="4"/>
  <c r="L5268" i="4"/>
  <c r="M5268" i="4"/>
  <c r="M5274" i="4"/>
  <c r="L5243" i="4"/>
  <c r="L5204" i="4"/>
  <c r="M5204" i="4"/>
  <c r="M5261" i="4"/>
  <c r="L5261" i="4"/>
  <c r="L5202" i="4"/>
  <c r="M5202" i="4"/>
  <c r="M5259" i="4"/>
  <c r="L5259" i="4"/>
  <c r="L5258" i="4"/>
  <c r="M5258" i="4"/>
  <c r="L5276" i="4"/>
  <c r="M5276" i="4"/>
  <c r="L5228" i="4"/>
  <c r="M5228" i="4"/>
  <c r="L5288" i="4"/>
  <c r="M5288" i="4"/>
  <c r="M5275" i="4"/>
  <c r="L5275" i="4"/>
  <c r="L5198" i="4"/>
  <c r="M5198" i="4"/>
  <c r="M5213" i="4"/>
  <c r="L5213" i="4"/>
  <c r="L5244" i="4"/>
  <c r="M5244" i="4"/>
  <c r="L5262" i="4"/>
  <c r="M5262" i="4"/>
  <c r="L5282" i="4"/>
  <c r="L5234" i="4"/>
  <c r="M5218" i="4"/>
  <c r="L5277" i="4"/>
  <c r="L5273" i="4"/>
  <c r="L5229" i="4"/>
  <c r="M5252" i="4"/>
  <c r="M5212" i="4"/>
  <c r="M5279" i="4"/>
  <c r="M5256" i="4"/>
  <c r="M5250" i="4"/>
  <c r="L5289" i="4"/>
  <c r="M5260" i="4"/>
  <c r="M5214" i="4"/>
  <c r="M5278" i="4"/>
  <c r="L5245" i="4"/>
  <c r="M5230" i="4"/>
  <c r="M5226" i="4"/>
  <c r="L5267" i="4"/>
  <c r="M5267" i="4"/>
  <c r="L5248" i="4"/>
  <c r="M5248" i="4"/>
  <c r="M5225" i="4"/>
  <c r="L5225" i="4"/>
  <c r="L5208" i="4"/>
  <c r="M5208" i="4"/>
  <c r="M5224" i="4"/>
  <c r="L5224" i="4"/>
  <c r="M5233" i="4"/>
  <c r="L5233" i="4"/>
  <c r="L5201" i="4"/>
  <c r="M5201" i="4"/>
  <c r="L5253" i="4"/>
  <c r="M5253" i="4"/>
  <c r="L5232" i="4"/>
  <c r="M5232" i="4"/>
  <c r="L5217" i="4"/>
  <c r="M5217" i="4"/>
  <c r="L5200" i="4"/>
  <c r="M5200" i="4"/>
  <c r="L5285" i="4"/>
  <c r="M5285" i="4"/>
  <c r="L5271" i="4"/>
  <c r="M5271" i="4"/>
  <c r="M5257" i="4"/>
  <c r="L5257" i="4"/>
  <c r="M5237" i="4"/>
  <c r="L5237" i="4"/>
  <c r="L5199" i="4"/>
  <c r="M5199" i="4"/>
  <c r="M5281" i="4"/>
  <c r="L5281" i="4"/>
  <c r="M5265" i="4"/>
  <c r="L5265" i="4"/>
  <c r="L5207" i="4"/>
  <c r="M5207" i="4"/>
  <c r="L5205" i="4"/>
  <c r="M5205" i="4"/>
  <c r="L5221" i="4"/>
  <c r="M5221" i="4"/>
  <c r="L5215" i="4"/>
  <c r="M5215" i="4"/>
  <c r="L5287" i="4"/>
  <c r="M5287" i="4"/>
  <c r="M5272" i="4"/>
  <c r="L5272" i="4"/>
  <c r="L5251" i="4"/>
  <c r="M5251" i="4"/>
  <c r="L5264" i="4"/>
  <c r="M5264" i="4"/>
  <c r="L5216" i="4"/>
  <c r="M5216" i="4"/>
  <c r="L5283" i="4"/>
  <c r="M5283" i="4"/>
  <c r="L5269" i="4"/>
  <c r="M5269" i="4"/>
  <c r="M5241" i="4"/>
  <c r="L5241" i="4"/>
  <c r="L5255" i="4"/>
  <c r="M5255" i="4"/>
  <c r="L5235" i="4"/>
  <c r="M5235" i="4"/>
  <c r="L5223" i="4"/>
  <c r="M5223" i="4"/>
  <c r="L5203" i="4"/>
  <c r="M5203" i="4"/>
  <c r="L5197" i="4"/>
  <c r="M5197" i="4"/>
  <c r="L5239" i="4"/>
  <c r="M5239" i="4"/>
  <c r="L5280" i="4"/>
  <c r="M5280" i="4"/>
  <c r="M5249" i="4"/>
  <c r="L5249" i="4"/>
  <c r="L5219" i="4"/>
  <c r="M5219" i="4"/>
  <c r="M5209" i="4"/>
  <c r="L5209" i="4"/>
  <c r="M5227" i="4"/>
  <c r="M5211" i="4"/>
  <c r="M5284" i="4"/>
  <c r="M5220" i="4"/>
  <c r="M5210" i="4"/>
  <c r="M5242" i="4"/>
  <c r="M5286" i="4"/>
  <c r="M5270" i="4"/>
  <c r="M5254" i="4"/>
  <c r="M5238" i="4"/>
  <c r="M5222" i="4"/>
  <c r="M5206" i="4"/>
  <c r="R5141" i="4"/>
  <c r="R5142" i="4"/>
  <c r="I5141" i="4"/>
  <c r="J5141" i="4"/>
  <c r="K5141" i="4" s="1"/>
  <c r="I5142" i="4"/>
  <c r="J5142" i="4"/>
  <c r="K5142" i="4" s="1"/>
  <c r="E5141" i="4"/>
  <c r="E5142" i="4"/>
  <c r="B5141" i="4"/>
  <c r="C5141" i="4"/>
  <c r="B5142" i="4"/>
  <c r="C5142" i="4"/>
  <c r="B5093" i="4"/>
  <c r="C5093" i="4"/>
  <c r="E5093" i="4"/>
  <c r="I5093" i="4"/>
  <c r="J5093" i="4"/>
  <c r="K5093" i="4" s="1"/>
  <c r="R5093" i="4"/>
  <c r="B5094" i="4"/>
  <c r="C5094" i="4"/>
  <c r="E5094" i="4"/>
  <c r="I5094" i="4"/>
  <c r="J5094" i="4"/>
  <c r="K5094" i="4" s="1"/>
  <c r="L5094" i="4" s="1"/>
  <c r="R5094" i="4"/>
  <c r="B5095" i="4"/>
  <c r="C5095" i="4"/>
  <c r="E5095" i="4"/>
  <c r="I5095" i="4"/>
  <c r="J5095" i="4"/>
  <c r="K5095" i="4" s="1"/>
  <c r="L5095" i="4" s="1"/>
  <c r="R5095" i="4"/>
  <c r="B5096" i="4"/>
  <c r="C5096" i="4"/>
  <c r="E5096" i="4"/>
  <c r="I5096" i="4"/>
  <c r="J5096" i="4"/>
  <c r="K5096" i="4" s="1"/>
  <c r="L5096" i="4" s="1"/>
  <c r="R5096" i="4"/>
  <c r="B5097" i="4"/>
  <c r="C5097" i="4"/>
  <c r="E5097" i="4"/>
  <c r="I5097" i="4"/>
  <c r="J5097" i="4"/>
  <c r="K5097" i="4" s="1"/>
  <c r="L5097" i="4" s="1"/>
  <c r="R5097" i="4"/>
  <c r="B5098" i="4"/>
  <c r="C5098" i="4"/>
  <c r="E5098" i="4"/>
  <c r="I5098" i="4"/>
  <c r="J5098" i="4"/>
  <c r="K5098" i="4" s="1"/>
  <c r="L5098" i="4" s="1"/>
  <c r="R5098" i="4"/>
  <c r="B5099" i="4"/>
  <c r="C5099" i="4"/>
  <c r="E5099" i="4"/>
  <c r="I5099" i="4"/>
  <c r="J5099" i="4"/>
  <c r="K5099" i="4" s="1"/>
  <c r="R5099" i="4"/>
  <c r="B5100" i="4"/>
  <c r="C5100" i="4"/>
  <c r="E5100" i="4"/>
  <c r="I5100" i="4"/>
  <c r="J5100" i="4"/>
  <c r="K5100" i="4" s="1"/>
  <c r="R5100" i="4"/>
  <c r="B5101" i="4"/>
  <c r="C5101" i="4"/>
  <c r="E5101" i="4"/>
  <c r="I5101" i="4"/>
  <c r="J5101" i="4"/>
  <c r="K5101" i="4" s="1"/>
  <c r="R5101" i="4"/>
  <c r="B5102" i="4"/>
  <c r="C5102" i="4"/>
  <c r="E5102" i="4"/>
  <c r="I5102" i="4"/>
  <c r="J5102" i="4"/>
  <c r="K5102" i="4" s="1"/>
  <c r="L5102" i="4" s="1"/>
  <c r="R5102" i="4"/>
  <c r="B5103" i="4"/>
  <c r="C5103" i="4"/>
  <c r="E5103" i="4"/>
  <c r="I5103" i="4"/>
  <c r="J5103" i="4"/>
  <c r="K5103" i="4" s="1"/>
  <c r="L5103" i="4" s="1"/>
  <c r="R5103" i="4"/>
  <c r="B5104" i="4"/>
  <c r="C5104" i="4"/>
  <c r="E5104" i="4"/>
  <c r="I5104" i="4"/>
  <c r="J5104" i="4"/>
  <c r="K5104" i="4" s="1"/>
  <c r="L5104" i="4" s="1"/>
  <c r="R5104" i="4"/>
  <c r="B5105" i="4"/>
  <c r="C5105" i="4"/>
  <c r="E5105" i="4"/>
  <c r="I5105" i="4"/>
  <c r="J5105" i="4"/>
  <c r="K5105" i="4" s="1"/>
  <c r="L5105" i="4" s="1"/>
  <c r="R5105" i="4"/>
  <c r="B5106" i="4"/>
  <c r="C5106" i="4"/>
  <c r="E5106" i="4"/>
  <c r="I5106" i="4"/>
  <c r="J5106" i="4"/>
  <c r="K5106" i="4" s="1"/>
  <c r="R5106" i="4"/>
  <c r="B5107" i="4"/>
  <c r="C5107" i="4"/>
  <c r="E5107" i="4"/>
  <c r="I5107" i="4"/>
  <c r="J5107" i="4"/>
  <c r="K5107" i="4" s="1"/>
  <c r="R5107" i="4"/>
  <c r="B5108" i="4"/>
  <c r="C5108" i="4"/>
  <c r="E5108" i="4"/>
  <c r="I5108" i="4"/>
  <c r="J5108" i="4"/>
  <c r="K5108" i="4" s="1"/>
  <c r="L5108" i="4" s="1"/>
  <c r="R5108" i="4"/>
  <c r="B5109" i="4"/>
  <c r="C5109" i="4"/>
  <c r="E5109" i="4"/>
  <c r="I5109" i="4"/>
  <c r="J5109" i="4"/>
  <c r="K5109" i="4" s="1"/>
  <c r="R5109" i="4"/>
  <c r="B5110" i="4"/>
  <c r="C5110" i="4"/>
  <c r="E5110" i="4"/>
  <c r="I5110" i="4"/>
  <c r="J5110" i="4"/>
  <c r="K5110" i="4" s="1"/>
  <c r="L5110" i="4" s="1"/>
  <c r="R5110" i="4"/>
  <c r="B5111" i="4"/>
  <c r="C5111" i="4"/>
  <c r="E5111" i="4"/>
  <c r="I5111" i="4"/>
  <c r="J5111" i="4"/>
  <c r="K5111" i="4" s="1"/>
  <c r="L5111" i="4" s="1"/>
  <c r="R5111" i="4"/>
  <c r="B5112" i="4"/>
  <c r="C5112" i="4"/>
  <c r="E5112" i="4"/>
  <c r="I5112" i="4"/>
  <c r="J5112" i="4"/>
  <c r="K5112" i="4" s="1"/>
  <c r="L5112" i="4" s="1"/>
  <c r="R5112" i="4"/>
  <c r="B5113" i="4"/>
  <c r="C5113" i="4"/>
  <c r="E5113" i="4"/>
  <c r="I5113" i="4"/>
  <c r="J5113" i="4"/>
  <c r="K5113" i="4" s="1"/>
  <c r="L5113" i="4" s="1"/>
  <c r="R5113" i="4"/>
  <c r="B5114" i="4"/>
  <c r="C5114" i="4"/>
  <c r="E5114" i="4"/>
  <c r="I5114" i="4"/>
  <c r="J5114" i="4"/>
  <c r="K5114" i="4" s="1"/>
  <c r="R5114" i="4"/>
  <c r="B5115" i="4"/>
  <c r="C5115" i="4"/>
  <c r="E5115" i="4"/>
  <c r="I5115" i="4"/>
  <c r="J5115" i="4"/>
  <c r="K5115" i="4" s="1"/>
  <c r="L5115" i="4" s="1"/>
  <c r="R5115" i="4"/>
  <c r="B5116" i="4"/>
  <c r="C5116" i="4"/>
  <c r="E5116" i="4"/>
  <c r="I5116" i="4"/>
  <c r="J5116" i="4"/>
  <c r="K5116" i="4" s="1"/>
  <c r="R5116" i="4"/>
  <c r="B5117" i="4"/>
  <c r="C5117" i="4"/>
  <c r="E5117" i="4"/>
  <c r="I5117" i="4"/>
  <c r="J5117" i="4"/>
  <c r="K5117" i="4" s="1"/>
  <c r="R5117" i="4"/>
  <c r="B5118" i="4"/>
  <c r="C5118" i="4"/>
  <c r="E5118" i="4"/>
  <c r="I5118" i="4"/>
  <c r="J5118" i="4"/>
  <c r="K5118" i="4" s="1"/>
  <c r="L5118" i="4" s="1"/>
  <c r="R5118" i="4"/>
  <c r="B5119" i="4"/>
  <c r="C5119" i="4"/>
  <c r="E5119" i="4"/>
  <c r="I5119" i="4"/>
  <c r="J5119" i="4"/>
  <c r="K5119" i="4" s="1"/>
  <c r="L5119" i="4" s="1"/>
  <c r="R5119" i="4"/>
  <c r="B5120" i="4"/>
  <c r="C5120" i="4"/>
  <c r="E5120" i="4"/>
  <c r="I5120" i="4"/>
  <c r="J5120" i="4"/>
  <c r="K5120" i="4" s="1"/>
  <c r="L5120" i="4" s="1"/>
  <c r="R5120" i="4"/>
  <c r="B5121" i="4"/>
  <c r="C5121" i="4"/>
  <c r="E5121" i="4"/>
  <c r="I5121" i="4"/>
  <c r="J5121" i="4"/>
  <c r="K5121" i="4" s="1"/>
  <c r="M5121" i="4" s="1"/>
  <c r="R5121" i="4"/>
  <c r="B5122" i="4"/>
  <c r="C5122" i="4"/>
  <c r="E5122" i="4"/>
  <c r="I5122" i="4"/>
  <c r="J5122" i="4"/>
  <c r="K5122" i="4" s="1"/>
  <c r="R5122" i="4"/>
  <c r="B5123" i="4"/>
  <c r="C5123" i="4"/>
  <c r="E5123" i="4"/>
  <c r="I5123" i="4"/>
  <c r="J5123" i="4"/>
  <c r="K5123" i="4" s="1"/>
  <c r="L5123" i="4" s="1"/>
  <c r="R5123" i="4"/>
  <c r="B5124" i="4"/>
  <c r="C5124" i="4"/>
  <c r="E5124" i="4"/>
  <c r="I5124" i="4"/>
  <c r="J5124" i="4"/>
  <c r="K5124" i="4" s="1"/>
  <c r="R5124" i="4"/>
  <c r="B5125" i="4"/>
  <c r="C5125" i="4"/>
  <c r="E5125" i="4"/>
  <c r="I5125" i="4"/>
  <c r="J5125" i="4"/>
  <c r="K5125" i="4" s="1"/>
  <c r="R5125" i="4"/>
  <c r="B5126" i="4"/>
  <c r="C5126" i="4"/>
  <c r="E5126" i="4"/>
  <c r="I5126" i="4"/>
  <c r="J5126" i="4"/>
  <c r="K5126" i="4" s="1"/>
  <c r="L5126" i="4" s="1"/>
  <c r="R5126" i="4"/>
  <c r="B5127" i="4"/>
  <c r="C5127" i="4"/>
  <c r="E5127" i="4"/>
  <c r="I5127" i="4"/>
  <c r="J5127" i="4"/>
  <c r="K5127" i="4" s="1"/>
  <c r="L5127" i="4" s="1"/>
  <c r="R5127" i="4"/>
  <c r="B5128" i="4"/>
  <c r="C5128" i="4"/>
  <c r="E5128" i="4"/>
  <c r="I5128" i="4"/>
  <c r="J5128" i="4"/>
  <c r="K5128" i="4" s="1"/>
  <c r="R5128" i="4"/>
  <c r="B5129" i="4"/>
  <c r="C5129" i="4"/>
  <c r="E5129" i="4"/>
  <c r="I5129" i="4"/>
  <c r="J5129" i="4"/>
  <c r="K5129" i="4" s="1"/>
  <c r="R5129" i="4"/>
  <c r="B5130" i="4"/>
  <c r="C5130" i="4"/>
  <c r="E5130" i="4"/>
  <c r="I5130" i="4"/>
  <c r="J5130" i="4"/>
  <c r="K5130" i="4" s="1"/>
  <c r="L5130" i="4" s="1"/>
  <c r="R5130" i="4"/>
  <c r="B5131" i="4"/>
  <c r="C5131" i="4"/>
  <c r="E5131" i="4"/>
  <c r="I5131" i="4"/>
  <c r="J5131" i="4"/>
  <c r="K5131" i="4" s="1"/>
  <c r="L5131" i="4" s="1"/>
  <c r="R5131" i="4"/>
  <c r="B5132" i="4"/>
  <c r="C5132" i="4"/>
  <c r="E5132" i="4"/>
  <c r="I5132" i="4"/>
  <c r="J5132" i="4"/>
  <c r="K5132" i="4" s="1"/>
  <c r="L5132" i="4" s="1"/>
  <c r="R5132" i="4"/>
  <c r="B5133" i="4"/>
  <c r="C5133" i="4"/>
  <c r="E5133" i="4"/>
  <c r="I5133" i="4"/>
  <c r="J5133" i="4"/>
  <c r="K5133" i="4" s="1"/>
  <c r="R5133" i="4"/>
  <c r="B5134" i="4"/>
  <c r="C5134" i="4"/>
  <c r="E5134" i="4"/>
  <c r="I5134" i="4"/>
  <c r="J5134" i="4"/>
  <c r="K5134" i="4" s="1"/>
  <c r="L5134" i="4" s="1"/>
  <c r="R5134" i="4"/>
  <c r="B5135" i="4"/>
  <c r="C5135" i="4"/>
  <c r="E5135" i="4"/>
  <c r="I5135" i="4"/>
  <c r="J5135" i="4"/>
  <c r="K5135" i="4" s="1"/>
  <c r="L5135" i="4" s="1"/>
  <c r="R5135" i="4"/>
  <c r="B5136" i="4"/>
  <c r="C5136" i="4"/>
  <c r="E5136" i="4"/>
  <c r="I5136" i="4"/>
  <c r="J5136" i="4"/>
  <c r="K5136" i="4" s="1"/>
  <c r="L5136" i="4" s="1"/>
  <c r="R5136" i="4"/>
  <c r="B5137" i="4"/>
  <c r="C5137" i="4"/>
  <c r="E5137" i="4"/>
  <c r="I5137" i="4"/>
  <c r="J5137" i="4"/>
  <c r="K5137" i="4" s="1"/>
  <c r="L5137" i="4" s="1"/>
  <c r="R5137" i="4"/>
  <c r="B5138" i="4"/>
  <c r="C5138" i="4"/>
  <c r="E5138" i="4"/>
  <c r="I5138" i="4"/>
  <c r="J5138" i="4"/>
  <c r="K5138" i="4" s="1"/>
  <c r="L5138" i="4" s="1"/>
  <c r="R5138" i="4"/>
  <c r="B5139" i="4"/>
  <c r="C5139" i="4"/>
  <c r="E5139" i="4"/>
  <c r="I5139" i="4"/>
  <c r="J5139" i="4"/>
  <c r="K5139" i="4" s="1"/>
  <c r="L5139" i="4" s="1"/>
  <c r="R5139" i="4"/>
  <c r="B5140" i="4"/>
  <c r="C5140" i="4"/>
  <c r="E5140" i="4"/>
  <c r="I5140" i="4"/>
  <c r="J5140" i="4"/>
  <c r="K5140" i="4" s="1"/>
  <c r="L5140" i="4" s="1"/>
  <c r="R5140" i="4"/>
  <c r="B5143" i="4"/>
  <c r="C5143" i="4"/>
  <c r="E5143" i="4"/>
  <c r="I5143" i="4"/>
  <c r="J5143" i="4"/>
  <c r="K5143" i="4" s="1"/>
  <c r="L5143" i="4" s="1"/>
  <c r="R5143" i="4"/>
  <c r="B5144" i="4"/>
  <c r="C5144" i="4"/>
  <c r="E5144" i="4"/>
  <c r="I5144" i="4"/>
  <c r="J5144" i="4"/>
  <c r="K5144" i="4" s="1"/>
  <c r="L5144" i="4" s="1"/>
  <c r="R5144" i="4"/>
  <c r="B5145" i="4"/>
  <c r="C5145" i="4"/>
  <c r="E5145" i="4"/>
  <c r="I5145" i="4"/>
  <c r="J5145" i="4"/>
  <c r="K5145" i="4" s="1"/>
  <c r="L5145" i="4" s="1"/>
  <c r="R5145" i="4"/>
  <c r="B5146" i="4"/>
  <c r="C5146" i="4"/>
  <c r="E5146" i="4"/>
  <c r="I5146" i="4"/>
  <c r="J5146" i="4"/>
  <c r="K5146" i="4" s="1"/>
  <c r="L5146" i="4" s="1"/>
  <c r="R5146" i="4"/>
  <c r="B5147" i="4"/>
  <c r="C5147" i="4"/>
  <c r="E5147" i="4"/>
  <c r="I5147" i="4"/>
  <c r="J5147" i="4"/>
  <c r="K5147" i="4" s="1"/>
  <c r="R5147" i="4"/>
  <c r="B5148" i="4"/>
  <c r="C5148" i="4"/>
  <c r="E5148" i="4"/>
  <c r="I5148" i="4"/>
  <c r="J5148" i="4"/>
  <c r="K5148" i="4" s="1"/>
  <c r="R5148" i="4"/>
  <c r="B5149" i="4"/>
  <c r="C5149" i="4"/>
  <c r="E5149" i="4"/>
  <c r="I5149" i="4"/>
  <c r="J5149" i="4"/>
  <c r="K5149" i="4" s="1"/>
  <c r="R5149" i="4"/>
  <c r="B5150" i="4"/>
  <c r="C5150" i="4"/>
  <c r="E5150" i="4"/>
  <c r="I5150" i="4"/>
  <c r="J5150" i="4"/>
  <c r="K5150" i="4" s="1"/>
  <c r="R5150" i="4"/>
  <c r="B5151" i="4"/>
  <c r="C5151" i="4"/>
  <c r="E5151" i="4"/>
  <c r="I5151" i="4"/>
  <c r="J5151" i="4"/>
  <c r="K5151" i="4" s="1"/>
  <c r="L5151" i="4" s="1"/>
  <c r="R5151" i="4"/>
  <c r="B5152" i="4"/>
  <c r="C5152" i="4"/>
  <c r="E5152" i="4"/>
  <c r="I5152" i="4"/>
  <c r="J5152" i="4"/>
  <c r="K5152" i="4" s="1"/>
  <c r="L5152" i="4" s="1"/>
  <c r="R5152" i="4"/>
  <c r="B5153" i="4"/>
  <c r="C5153" i="4"/>
  <c r="E5153" i="4"/>
  <c r="I5153" i="4"/>
  <c r="J5153" i="4"/>
  <c r="K5153" i="4" s="1"/>
  <c r="L5153" i="4" s="1"/>
  <c r="R5153" i="4"/>
  <c r="B5154" i="4"/>
  <c r="C5154" i="4"/>
  <c r="E5154" i="4"/>
  <c r="I5154" i="4"/>
  <c r="J5154" i="4"/>
  <c r="K5154" i="4" s="1"/>
  <c r="L5154" i="4" s="1"/>
  <c r="R5154" i="4"/>
  <c r="B5155" i="4"/>
  <c r="C5155" i="4"/>
  <c r="E5155" i="4"/>
  <c r="I5155" i="4"/>
  <c r="J5155" i="4"/>
  <c r="K5155" i="4" s="1"/>
  <c r="L5155" i="4" s="1"/>
  <c r="R5155" i="4"/>
  <c r="B5156" i="4"/>
  <c r="C5156" i="4"/>
  <c r="E5156" i="4"/>
  <c r="I5156" i="4"/>
  <c r="J5156" i="4"/>
  <c r="K5156" i="4" s="1"/>
  <c r="R5156" i="4"/>
  <c r="B5157" i="4"/>
  <c r="C5157" i="4"/>
  <c r="E5157" i="4"/>
  <c r="I5157" i="4"/>
  <c r="J5157" i="4"/>
  <c r="K5157" i="4" s="1"/>
  <c r="R5157" i="4"/>
  <c r="B5158" i="4"/>
  <c r="C5158" i="4"/>
  <c r="E5158" i="4"/>
  <c r="I5158" i="4"/>
  <c r="J5158" i="4"/>
  <c r="K5158" i="4" s="1"/>
  <c r="L5158" i="4" s="1"/>
  <c r="R5158" i="4"/>
  <c r="B5159" i="4"/>
  <c r="C5159" i="4"/>
  <c r="E5159" i="4"/>
  <c r="I5159" i="4"/>
  <c r="J5159" i="4"/>
  <c r="K5159" i="4" s="1"/>
  <c r="L5159" i="4" s="1"/>
  <c r="R5159" i="4"/>
  <c r="B5160" i="4"/>
  <c r="C5160" i="4"/>
  <c r="E5160" i="4"/>
  <c r="I5160" i="4"/>
  <c r="J5160" i="4"/>
  <c r="K5160" i="4" s="1"/>
  <c r="L5160" i="4" s="1"/>
  <c r="R5160" i="4"/>
  <c r="B5161" i="4"/>
  <c r="C5161" i="4"/>
  <c r="E5161" i="4"/>
  <c r="I5161" i="4"/>
  <c r="J5161" i="4"/>
  <c r="K5161" i="4" s="1"/>
  <c r="L5161" i="4" s="1"/>
  <c r="R5161" i="4"/>
  <c r="B5162" i="4"/>
  <c r="C5162" i="4"/>
  <c r="E5162" i="4"/>
  <c r="I5162" i="4"/>
  <c r="J5162" i="4"/>
  <c r="K5162" i="4" s="1"/>
  <c r="L5162" i="4" s="1"/>
  <c r="R5162" i="4"/>
  <c r="B5163" i="4"/>
  <c r="C5163" i="4"/>
  <c r="E5163" i="4"/>
  <c r="I5163" i="4"/>
  <c r="J5163" i="4"/>
  <c r="K5163" i="4" s="1"/>
  <c r="L5163" i="4" s="1"/>
  <c r="R5163" i="4"/>
  <c r="B5164" i="4"/>
  <c r="C5164" i="4"/>
  <c r="E5164" i="4"/>
  <c r="I5164" i="4"/>
  <c r="J5164" i="4"/>
  <c r="K5164" i="4" s="1"/>
  <c r="R5164" i="4"/>
  <c r="B5165" i="4"/>
  <c r="C5165" i="4"/>
  <c r="E5165" i="4"/>
  <c r="I5165" i="4"/>
  <c r="J5165" i="4"/>
  <c r="K5165" i="4" s="1"/>
  <c r="R5165" i="4"/>
  <c r="B5166" i="4"/>
  <c r="C5166" i="4"/>
  <c r="E5166" i="4"/>
  <c r="I5166" i="4"/>
  <c r="J5166" i="4"/>
  <c r="K5166" i="4" s="1"/>
  <c r="R5166" i="4"/>
  <c r="B5167" i="4"/>
  <c r="C5167" i="4"/>
  <c r="E5167" i="4"/>
  <c r="I5167" i="4"/>
  <c r="J5167" i="4"/>
  <c r="K5167" i="4" s="1"/>
  <c r="L5167" i="4" s="1"/>
  <c r="R5167" i="4"/>
  <c r="B5168" i="4"/>
  <c r="C5168" i="4"/>
  <c r="E5168" i="4"/>
  <c r="I5168" i="4"/>
  <c r="J5168" i="4"/>
  <c r="K5168" i="4" s="1"/>
  <c r="L5168" i="4" s="1"/>
  <c r="R5168" i="4"/>
  <c r="B5169" i="4"/>
  <c r="C5169" i="4"/>
  <c r="E5169" i="4"/>
  <c r="I5169" i="4"/>
  <c r="J5169" i="4"/>
  <c r="K5169" i="4" s="1"/>
  <c r="R5169" i="4"/>
  <c r="B5170" i="4"/>
  <c r="C5170" i="4"/>
  <c r="E5170" i="4"/>
  <c r="I5170" i="4"/>
  <c r="J5170" i="4"/>
  <c r="K5170" i="4" s="1"/>
  <c r="R5170" i="4"/>
  <c r="B5171" i="4"/>
  <c r="C5171" i="4"/>
  <c r="E5171" i="4"/>
  <c r="I5171" i="4"/>
  <c r="J5171" i="4"/>
  <c r="K5171" i="4" s="1"/>
  <c r="R5171" i="4"/>
  <c r="B5172" i="4"/>
  <c r="C5172" i="4"/>
  <c r="E5172" i="4"/>
  <c r="I5172" i="4"/>
  <c r="J5172" i="4"/>
  <c r="K5172" i="4" s="1"/>
  <c r="R5172" i="4"/>
  <c r="B5173" i="4"/>
  <c r="C5173" i="4"/>
  <c r="E5173" i="4"/>
  <c r="I5173" i="4"/>
  <c r="J5173" i="4"/>
  <c r="K5173" i="4" s="1"/>
  <c r="R5173" i="4"/>
  <c r="B5174" i="4"/>
  <c r="C5174" i="4"/>
  <c r="E5174" i="4"/>
  <c r="I5174" i="4"/>
  <c r="J5174" i="4"/>
  <c r="K5174" i="4" s="1"/>
  <c r="R5174" i="4"/>
  <c r="B5175" i="4"/>
  <c r="C5175" i="4"/>
  <c r="E5175" i="4"/>
  <c r="I5175" i="4"/>
  <c r="J5175" i="4"/>
  <c r="K5175" i="4" s="1"/>
  <c r="L5175" i="4" s="1"/>
  <c r="R5175" i="4"/>
  <c r="B5176" i="4"/>
  <c r="C5176" i="4"/>
  <c r="E5176" i="4"/>
  <c r="I5176" i="4"/>
  <c r="J5176" i="4"/>
  <c r="K5176" i="4" s="1"/>
  <c r="L5176" i="4" s="1"/>
  <c r="R5176" i="4"/>
  <c r="B5177" i="4"/>
  <c r="C5177" i="4"/>
  <c r="E5177" i="4"/>
  <c r="I5177" i="4"/>
  <c r="J5177" i="4"/>
  <c r="K5177" i="4" s="1"/>
  <c r="R5177" i="4"/>
  <c r="B5178" i="4"/>
  <c r="C5178" i="4"/>
  <c r="E5178" i="4"/>
  <c r="I5178" i="4"/>
  <c r="J5178" i="4"/>
  <c r="K5178" i="4" s="1"/>
  <c r="R5178" i="4"/>
  <c r="B5179" i="4"/>
  <c r="C5179" i="4"/>
  <c r="E5179" i="4"/>
  <c r="I5179" i="4"/>
  <c r="J5179" i="4"/>
  <c r="K5179" i="4" s="1"/>
  <c r="L5179" i="4" s="1"/>
  <c r="R5179" i="4"/>
  <c r="B5180" i="4"/>
  <c r="C5180" i="4"/>
  <c r="E5180" i="4"/>
  <c r="I5180" i="4"/>
  <c r="J5180" i="4"/>
  <c r="K5180" i="4" s="1"/>
  <c r="R5180" i="4"/>
  <c r="B5181" i="4"/>
  <c r="C5181" i="4"/>
  <c r="E5181" i="4"/>
  <c r="I5181" i="4"/>
  <c r="J5181" i="4"/>
  <c r="K5181" i="4" s="1"/>
  <c r="R5181" i="4"/>
  <c r="B5182" i="4"/>
  <c r="C5182" i="4"/>
  <c r="E5182" i="4"/>
  <c r="I5182" i="4"/>
  <c r="J5182" i="4"/>
  <c r="K5182" i="4" s="1"/>
  <c r="R5182" i="4"/>
  <c r="B5183" i="4"/>
  <c r="C5183" i="4"/>
  <c r="E5183" i="4"/>
  <c r="I5183" i="4"/>
  <c r="J5183" i="4"/>
  <c r="K5183" i="4" s="1"/>
  <c r="L5183" i="4" s="1"/>
  <c r="R5183" i="4"/>
  <c r="B5184" i="4"/>
  <c r="C5184" i="4"/>
  <c r="E5184" i="4"/>
  <c r="I5184" i="4"/>
  <c r="J5184" i="4"/>
  <c r="K5184" i="4" s="1"/>
  <c r="L5184" i="4" s="1"/>
  <c r="R5184" i="4"/>
  <c r="B5185" i="4"/>
  <c r="C5185" i="4"/>
  <c r="E5185" i="4"/>
  <c r="I5185" i="4"/>
  <c r="J5185" i="4"/>
  <c r="K5185" i="4" s="1"/>
  <c r="R5185" i="4"/>
  <c r="B5186" i="4"/>
  <c r="C5186" i="4"/>
  <c r="E5186" i="4"/>
  <c r="I5186" i="4"/>
  <c r="J5186" i="4"/>
  <c r="K5186" i="4" s="1"/>
  <c r="R5186" i="4"/>
  <c r="B5187" i="4"/>
  <c r="C5187" i="4"/>
  <c r="E5187" i="4"/>
  <c r="I5187" i="4"/>
  <c r="J5187" i="4"/>
  <c r="K5187" i="4" s="1"/>
  <c r="M5187" i="4" s="1"/>
  <c r="R5187" i="4"/>
  <c r="B5188" i="4"/>
  <c r="C5188" i="4"/>
  <c r="E5188" i="4"/>
  <c r="I5188" i="4"/>
  <c r="J5188" i="4"/>
  <c r="K5188" i="4" s="1"/>
  <c r="L5188" i="4" s="1"/>
  <c r="R5188" i="4"/>
  <c r="B5189" i="4"/>
  <c r="C5189" i="4"/>
  <c r="E5189" i="4"/>
  <c r="I5189" i="4"/>
  <c r="J5189" i="4"/>
  <c r="K5189" i="4" s="1"/>
  <c r="R5189" i="4"/>
  <c r="B5190" i="4"/>
  <c r="C5190" i="4"/>
  <c r="E5190" i="4"/>
  <c r="I5190" i="4"/>
  <c r="J5190" i="4"/>
  <c r="K5190" i="4" s="1"/>
  <c r="M5190" i="4" s="1"/>
  <c r="R5190" i="4"/>
  <c r="B5191" i="4"/>
  <c r="C5191" i="4"/>
  <c r="E5191" i="4"/>
  <c r="I5191" i="4"/>
  <c r="J5191" i="4"/>
  <c r="K5191" i="4" s="1"/>
  <c r="L5191" i="4" s="1"/>
  <c r="R5191" i="4"/>
  <c r="B5192" i="4"/>
  <c r="C5192" i="4"/>
  <c r="E5192" i="4"/>
  <c r="I5192" i="4"/>
  <c r="J5192" i="4"/>
  <c r="K5192" i="4" s="1"/>
  <c r="L5192" i="4" s="1"/>
  <c r="R5192" i="4"/>
  <c r="B5193" i="4"/>
  <c r="C5193" i="4"/>
  <c r="E5193" i="4"/>
  <c r="I5193" i="4"/>
  <c r="J5193" i="4"/>
  <c r="K5193" i="4" s="1"/>
  <c r="R5193" i="4"/>
  <c r="B5194" i="4"/>
  <c r="C5194" i="4"/>
  <c r="E5194" i="4"/>
  <c r="I5194" i="4"/>
  <c r="J5194" i="4"/>
  <c r="K5194" i="4" s="1"/>
  <c r="M5194" i="4" s="1"/>
  <c r="R5194" i="4"/>
  <c r="B5195" i="4"/>
  <c r="C5195" i="4"/>
  <c r="E5195" i="4"/>
  <c r="I5195" i="4"/>
  <c r="J5195" i="4"/>
  <c r="K5195" i="4" s="1"/>
  <c r="R5195" i="4"/>
  <c r="B5196" i="4"/>
  <c r="C5196" i="4"/>
  <c r="E5196" i="4"/>
  <c r="I5196" i="4"/>
  <c r="J5196" i="4"/>
  <c r="K5196" i="4" s="1"/>
  <c r="R5196" i="4"/>
  <c r="R5092" i="4"/>
  <c r="I5092" i="4"/>
  <c r="J5092" i="4"/>
  <c r="K5092" i="4" s="1"/>
  <c r="E5092" i="4"/>
  <c r="B5092" i="4"/>
  <c r="C5092" i="4"/>
  <c r="L5142" i="4" l="1"/>
  <c r="M5142" i="4"/>
  <c r="L5141" i="4"/>
  <c r="M5141" i="4"/>
  <c r="M5162" i="4"/>
  <c r="L5193" i="4"/>
  <c r="M5193" i="4"/>
  <c r="M5185" i="4"/>
  <c r="L5185" i="4"/>
  <c r="L5164" i="4"/>
  <c r="M5164" i="4"/>
  <c r="L5174" i="4"/>
  <c r="M5174" i="4"/>
  <c r="M5148" i="4"/>
  <c r="L5148" i="4"/>
  <c r="M5137" i="4"/>
  <c r="M5146" i="4"/>
  <c r="L5187" i="4"/>
  <c r="M5147" i="4"/>
  <c r="L5147" i="4"/>
  <c r="M5166" i="4"/>
  <c r="L5166" i="4"/>
  <c r="M5177" i="4"/>
  <c r="L5177" i="4"/>
  <c r="L5178" i="4"/>
  <c r="M5178" i="4"/>
  <c r="L5150" i="4"/>
  <c r="M5150" i="4"/>
  <c r="M5170" i="4"/>
  <c r="L5170" i="4"/>
  <c r="L5100" i="4"/>
  <c r="M5100" i="4"/>
  <c r="L5195" i="4"/>
  <c r="M5195" i="4"/>
  <c r="L5124" i="4"/>
  <c r="M5124" i="4"/>
  <c r="M5172" i="4"/>
  <c r="L5172" i="4"/>
  <c r="M5114" i="4"/>
  <c r="L5114" i="4"/>
  <c r="M5180" i="4"/>
  <c r="L5180" i="4"/>
  <c r="L5182" i="4"/>
  <c r="M5182" i="4"/>
  <c r="L5186" i="4"/>
  <c r="M5186" i="4"/>
  <c r="L5128" i="4"/>
  <c r="M5128" i="4"/>
  <c r="L5122" i="4"/>
  <c r="M5122" i="4"/>
  <c r="M5169" i="4"/>
  <c r="L5169" i="4"/>
  <c r="M5113" i="4"/>
  <c r="M5136" i="4"/>
  <c r="L5190" i="4"/>
  <c r="M5196" i="4"/>
  <c r="L5196" i="4"/>
  <c r="L5106" i="4"/>
  <c r="M5106" i="4"/>
  <c r="L5129" i="4"/>
  <c r="M5129" i="4"/>
  <c r="M5156" i="4"/>
  <c r="L5156" i="4"/>
  <c r="M5171" i="4"/>
  <c r="L5171" i="4"/>
  <c r="L5116" i="4"/>
  <c r="M5116" i="4"/>
  <c r="L5107" i="4"/>
  <c r="M5107" i="4"/>
  <c r="M5158" i="4"/>
  <c r="M5154" i="4"/>
  <c r="M5105" i="4"/>
  <c r="M5155" i="4"/>
  <c r="M5130" i="4"/>
  <c r="L5194" i="4"/>
  <c r="M5153" i="4"/>
  <c r="M5132" i="4"/>
  <c r="M5163" i="4"/>
  <c r="M5138" i="4"/>
  <c r="M5140" i="4"/>
  <c r="M5115" i="4"/>
  <c r="M5098" i="4"/>
  <c r="M5139" i="4"/>
  <c r="M5131" i="4"/>
  <c r="M5123" i="4"/>
  <c r="M5179" i="4"/>
  <c r="M5108" i="4"/>
  <c r="M5161" i="4"/>
  <c r="M5097" i="4"/>
  <c r="M5188" i="4"/>
  <c r="L5101" i="4"/>
  <c r="M5101" i="4"/>
  <c r="L5157" i="4"/>
  <c r="M5157" i="4"/>
  <c r="L5109" i="4"/>
  <c r="M5109" i="4"/>
  <c r="L5117" i="4"/>
  <c r="M5117" i="4"/>
  <c r="M5189" i="4"/>
  <c r="L5189" i="4"/>
  <c r="L5181" i="4"/>
  <c r="M5181" i="4"/>
  <c r="M5173" i="4"/>
  <c r="L5173" i="4"/>
  <c r="M5149" i="4"/>
  <c r="L5149" i="4"/>
  <c r="L5133" i="4"/>
  <c r="M5133" i="4"/>
  <c r="L5125" i="4"/>
  <c r="M5125" i="4"/>
  <c r="L5165" i="4"/>
  <c r="M5165" i="4"/>
  <c r="L5093" i="4"/>
  <c r="M5093" i="4"/>
  <c r="L5099" i="4"/>
  <c r="M5099" i="4"/>
  <c r="L5121" i="4"/>
  <c r="M5145" i="4"/>
  <c r="M5135" i="4"/>
  <c r="M5127" i="4"/>
  <c r="M5119" i="4"/>
  <c r="M5111" i="4"/>
  <c r="M5103" i="4"/>
  <c r="M5095" i="4"/>
  <c r="M5191" i="4"/>
  <c r="M5175" i="4"/>
  <c r="M5167" i="4"/>
  <c r="M5159" i="4"/>
  <c r="M5151" i="4"/>
  <c r="M5143" i="4"/>
  <c r="M5183" i="4"/>
  <c r="M5120" i="4"/>
  <c r="M5112" i="4"/>
  <c r="M5104" i="4"/>
  <c r="M5096" i="4"/>
  <c r="M5192" i="4"/>
  <c r="M5184" i="4"/>
  <c r="M5176" i="4"/>
  <c r="M5168" i="4"/>
  <c r="M5160" i="4"/>
  <c r="M5152" i="4"/>
  <c r="M5144" i="4"/>
  <c r="M5134" i="4"/>
  <c r="M5126" i="4"/>
  <c r="M5118" i="4"/>
  <c r="M5110" i="4"/>
  <c r="M5102" i="4"/>
  <c r="M5094" i="4"/>
  <c r="L5092" i="4"/>
  <c r="M5092" i="4"/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 s="1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 s="1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 s="1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 s="1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 s="1"/>
  <c r="L5027" i="4" s="1"/>
  <c r="R5027" i="4"/>
  <c r="B5028" i="4"/>
  <c r="C5028" i="4"/>
  <c r="E5028" i="4"/>
  <c r="I5028" i="4"/>
  <c r="J5028" i="4"/>
  <c r="K5028" i="4" s="1"/>
  <c r="L5028" i="4" s="1"/>
  <c r="R5028" i="4"/>
  <c r="B5029" i="4"/>
  <c r="C5029" i="4"/>
  <c r="E5029" i="4"/>
  <c r="I5029" i="4"/>
  <c r="J5029" i="4"/>
  <c r="K5029" i="4" s="1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 s="1"/>
  <c r="L5034" i="4" s="1"/>
  <c r="R5034" i="4"/>
  <c r="B5035" i="4"/>
  <c r="C5035" i="4"/>
  <c r="E5035" i="4"/>
  <c r="I5035" i="4"/>
  <c r="J5035" i="4"/>
  <c r="K5035" i="4" s="1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 s="1"/>
  <c r="L5038" i="4" s="1"/>
  <c r="R5038" i="4"/>
  <c r="B5039" i="4"/>
  <c r="C5039" i="4"/>
  <c r="E5039" i="4"/>
  <c r="I5039" i="4"/>
  <c r="J5039" i="4"/>
  <c r="K5039" i="4" s="1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 s="1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 s="1"/>
  <c r="L5057" i="4" s="1"/>
  <c r="R5057" i="4"/>
  <c r="B5058" i="4"/>
  <c r="C5058" i="4"/>
  <c r="E5058" i="4"/>
  <c r="I5058" i="4"/>
  <c r="J5058" i="4"/>
  <c r="K5058" i="4" s="1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 s="1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 s="1"/>
  <c r="L5062" i="4" s="1"/>
  <c r="R5062" i="4"/>
  <c r="B5063" i="4"/>
  <c r="C5063" i="4"/>
  <c r="E5063" i="4"/>
  <c r="I5063" i="4"/>
  <c r="J5063" i="4"/>
  <c r="K5063" i="4" s="1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 s="1"/>
  <c r="L5073" i="4" s="1"/>
  <c r="R5073" i="4"/>
  <c r="B5074" i="4"/>
  <c r="C5074" i="4"/>
  <c r="E5074" i="4"/>
  <c r="I5074" i="4"/>
  <c r="J5074" i="4"/>
  <c r="K5074" i="4" s="1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 s="1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 s="1"/>
  <c r="L5081" i="4" s="1"/>
  <c r="R5081" i="4"/>
  <c r="B5082" i="4"/>
  <c r="C5082" i="4"/>
  <c r="E5082" i="4"/>
  <c r="I5082" i="4"/>
  <c r="J5082" i="4"/>
  <c r="K5082" i="4" s="1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 s="1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74" i="4" l="1"/>
  <c r="M5074" i="4"/>
  <c r="L5037" i="4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 s="1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 s="1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 s="1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 s="1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 s="1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 s="1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 s="1"/>
  <c r="L4957" i="4" s="1"/>
  <c r="R4957" i="4"/>
  <c r="B4958" i="4"/>
  <c r="C4958" i="4"/>
  <c r="E4958" i="4"/>
  <c r="I4958" i="4"/>
  <c r="J4958" i="4"/>
  <c r="K4958" i="4" s="1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 s="1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 s="1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 s="1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 s="1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 s="1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5" i="4" l="1"/>
  <c r="L4985" i="4"/>
  <c r="M4989" i="4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P2" i="4" l="1"/>
  <c r="B2" i="4" l="1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Q5092" i="4" s="1"/>
  <c r="Q5093" i="4" s="1"/>
  <c r="Q5094" i="4" s="1"/>
  <c r="Q5095" i="4" s="1"/>
  <c r="Q5096" i="4" s="1"/>
  <c r="Q5097" i="4" s="1"/>
  <c r="Q5098" i="4" s="1"/>
  <c r="Q5099" i="4" s="1"/>
  <c r="Q5100" i="4" s="1"/>
  <c r="Q5101" i="4" s="1"/>
  <c r="Q5102" i="4" s="1"/>
  <c r="Q5103" i="4" s="1"/>
  <c r="Q5104" i="4" l="1"/>
  <c r="Q5197" i="4"/>
  <c r="Q5291" i="4" s="1"/>
  <c r="Q5385" i="4" s="1"/>
  <c r="Q5479" i="4" s="1"/>
  <c r="P1263" i="4"/>
  <c r="P1400" i="4"/>
  <c r="P2238" i="4"/>
  <c r="Q5105" i="4" l="1"/>
  <c r="Q5198" i="4"/>
  <c r="Q5292" i="4" s="1"/>
  <c r="Q5386" i="4" s="1"/>
  <c r="Q5480" i="4" s="1"/>
  <c r="Q5106" i="4" l="1"/>
  <c r="Q5199" i="4"/>
  <c r="Q5293" i="4" s="1"/>
  <c r="Q5387" i="4" s="1"/>
  <c r="Q5481" i="4" s="1"/>
  <c r="Q5107" i="4" l="1"/>
  <c r="Q5200" i="4"/>
  <c r="Q5294" i="4" s="1"/>
  <c r="Q5388" i="4" s="1"/>
  <c r="Q5482" i="4" s="1"/>
  <c r="Q5108" i="4" l="1"/>
  <c r="Q5201" i="4"/>
  <c r="Q5295" i="4" s="1"/>
  <c r="Q5389" i="4" s="1"/>
  <c r="Q5483" i="4" s="1"/>
  <c r="Q5109" i="4" l="1"/>
  <c r="Q5202" i="4"/>
  <c r="Q5296" i="4" s="1"/>
  <c r="Q5390" i="4" s="1"/>
  <c r="Q5484" i="4" s="1"/>
  <c r="Q5110" i="4" l="1"/>
  <c r="Q5203" i="4"/>
  <c r="Q5297" i="4" s="1"/>
  <c r="Q5391" i="4" s="1"/>
  <c r="Q5485" i="4" s="1"/>
  <c r="Q5111" i="4" l="1"/>
  <c r="Q5204" i="4"/>
  <c r="Q5298" i="4" s="1"/>
  <c r="Q5392" i="4" s="1"/>
  <c r="Q5486" i="4" s="1"/>
  <c r="Q5112" i="4" l="1"/>
  <c r="Q5205" i="4"/>
  <c r="Q5299" i="4" s="1"/>
  <c r="Q5393" i="4" s="1"/>
  <c r="Q5487" i="4" s="1"/>
  <c r="Q5113" i="4" l="1"/>
  <c r="Q5206" i="4"/>
  <c r="Q5300" i="4" s="1"/>
  <c r="Q5394" i="4" s="1"/>
  <c r="Q5488" i="4" s="1"/>
  <c r="Q5114" i="4" l="1"/>
  <c r="Q5207" i="4"/>
  <c r="Q5301" i="4" s="1"/>
  <c r="Q5395" i="4" s="1"/>
  <c r="Q5489" i="4" s="1"/>
  <c r="Q5115" i="4" l="1"/>
  <c r="Q5208" i="4"/>
  <c r="Q5302" i="4" s="1"/>
  <c r="Q5396" i="4" s="1"/>
  <c r="Q5490" i="4" s="1"/>
  <c r="Q5116" i="4" l="1"/>
  <c r="Q5209" i="4"/>
  <c r="Q5303" i="4" s="1"/>
  <c r="Q5397" i="4" s="1"/>
  <c r="Q5491" i="4" s="1"/>
  <c r="Q5117" i="4" l="1"/>
  <c r="Q5210" i="4"/>
  <c r="Q5304" i="4" s="1"/>
  <c r="Q5398" i="4" s="1"/>
  <c r="Q5492" i="4" s="1"/>
  <c r="Q5118" i="4" l="1"/>
  <c r="Q5211" i="4"/>
  <c r="Q5305" i="4" s="1"/>
  <c r="Q5399" i="4" s="1"/>
  <c r="Q5493" i="4" s="1"/>
  <c r="Q5119" i="4" l="1"/>
  <c r="Q5212" i="4"/>
  <c r="Q5306" i="4" s="1"/>
  <c r="Q5400" i="4" s="1"/>
  <c r="Q5494" i="4" s="1"/>
  <c r="Q5120" i="4" l="1"/>
  <c r="Q5213" i="4"/>
  <c r="Q5307" i="4" s="1"/>
  <c r="Q5401" i="4" s="1"/>
  <c r="Q5495" i="4" s="1"/>
  <c r="Q5121" i="4" l="1"/>
  <c r="Q5214" i="4"/>
  <c r="Q5308" i="4" s="1"/>
  <c r="Q5402" i="4" s="1"/>
  <c r="Q5496" i="4" s="1"/>
  <c r="Q5122" i="4" l="1"/>
  <c r="Q5215" i="4"/>
  <c r="Q5309" i="4" s="1"/>
  <c r="Q5403" i="4" s="1"/>
  <c r="Q5497" i="4" s="1"/>
  <c r="Q5123" i="4" l="1"/>
  <c r="Q5216" i="4"/>
  <c r="Q5310" i="4" s="1"/>
  <c r="Q5404" i="4" s="1"/>
  <c r="Q5498" i="4" s="1"/>
  <c r="Q5124" i="4" l="1"/>
  <c r="Q5217" i="4"/>
  <c r="Q5311" i="4" s="1"/>
  <c r="Q5405" i="4" s="1"/>
  <c r="Q5499" i="4" s="1"/>
  <c r="Q5125" i="4" l="1"/>
  <c r="Q5218" i="4"/>
  <c r="Q5312" i="4" s="1"/>
  <c r="Q5406" i="4" s="1"/>
  <c r="Q5500" i="4" s="1"/>
  <c r="Q5126" i="4" l="1"/>
  <c r="Q5219" i="4"/>
  <c r="Q5313" i="4" s="1"/>
  <c r="Q5407" i="4" s="1"/>
  <c r="Q5501" i="4" s="1"/>
  <c r="Q5127" i="4" l="1"/>
  <c r="Q5220" i="4"/>
  <c r="Q5314" i="4" s="1"/>
  <c r="Q5408" i="4" s="1"/>
  <c r="Q5502" i="4" s="1"/>
  <c r="Q5128" i="4" l="1"/>
  <c r="Q5221" i="4"/>
  <c r="Q5315" i="4" s="1"/>
  <c r="Q5409" i="4" s="1"/>
  <c r="Q5503" i="4" s="1"/>
  <c r="Q5129" i="4" l="1"/>
  <c r="Q5222" i="4"/>
  <c r="Q5316" i="4" s="1"/>
  <c r="Q5410" i="4" s="1"/>
  <c r="Q5504" i="4" s="1"/>
  <c r="Q5130" i="4" l="1"/>
  <c r="Q5223" i="4"/>
  <c r="Q5317" i="4" s="1"/>
  <c r="Q5411" i="4" s="1"/>
  <c r="Q5505" i="4" s="1"/>
  <c r="Q5131" i="4" l="1"/>
  <c r="Q5224" i="4"/>
  <c r="Q5318" i="4" s="1"/>
  <c r="Q5412" i="4" s="1"/>
  <c r="Q5506" i="4" s="1"/>
  <c r="Q5132" i="4" l="1"/>
  <c r="Q5225" i="4"/>
  <c r="Q5319" i="4" s="1"/>
  <c r="Q5413" i="4" s="1"/>
  <c r="Q5507" i="4" s="1"/>
  <c r="Q5133" i="4" l="1"/>
  <c r="Q5226" i="4"/>
  <c r="Q5320" i="4" s="1"/>
  <c r="Q5414" i="4" s="1"/>
  <c r="Q5508" i="4" s="1"/>
  <c r="Q5134" i="4" l="1"/>
  <c r="Q5227" i="4"/>
  <c r="Q5321" i="4" s="1"/>
  <c r="Q5415" i="4" s="1"/>
  <c r="Q5509" i="4" s="1"/>
  <c r="Q5135" i="4" l="1"/>
  <c r="Q5228" i="4"/>
  <c r="Q5322" i="4" s="1"/>
  <c r="Q5416" i="4" s="1"/>
  <c r="Q5510" i="4" s="1"/>
  <c r="Q5136" i="4" l="1"/>
  <c r="Q5229" i="4"/>
  <c r="Q5323" i="4" s="1"/>
  <c r="Q5417" i="4" s="1"/>
  <c r="Q5511" i="4" s="1"/>
  <c r="Q5137" i="4" l="1"/>
  <c r="Q5230" i="4"/>
  <c r="Q5324" i="4" s="1"/>
  <c r="Q5418" i="4" s="1"/>
  <c r="Q5512" i="4" s="1"/>
  <c r="Q5138" i="4" l="1"/>
  <c r="Q5231" i="4"/>
  <c r="Q5325" i="4" s="1"/>
  <c r="Q5419" i="4" s="1"/>
  <c r="Q5513" i="4" s="1"/>
  <c r="Q5139" i="4" l="1"/>
  <c r="Q5232" i="4"/>
  <c r="Q5326" i="4" s="1"/>
  <c r="Q5420" i="4" s="1"/>
  <c r="Q5514" i="4" s="1"/>
  <c r="Q5140" i="4" l="1"/>
  <c r="Q5233" i="4"/>
  <c r="Q5327" i="4" s="1"/>
  <c r="Q5421" i="4" s="1"/>
  <c r="Q5515" i="4" s="1"/>
  <c r="Q5234" i="4" l="1"/>
  <c r="Q5328" i="4" s="1"/>
  <c r="Q5422" i="4" s="1"/>
  <c r="Q5516" i="4" s="1"/>
  <c r="Q5143" i="4"/>
  <c r="Q5141" i="4"/>
  <c r="Q5142" i="4" l="1"/>
  <c r="Q5236" i="4" s="1"/>
  <c r="Q5330" i="4" s="1"/>
  <c r="Q5424" i="4" s="1"/>
  <c r="Q5235" i="4"/>
  <c r="Q5329" i="4" s="1"/>
  <c r="Q5423" i="4" s="1"/>
  <c r="Q5517" i="4" s="1"/>
  <c r="Q5144" i="4"/>
  <c r="Q5237" i="4"/>
  <c r="Q5331" i="4" s="1"/>
  <c r="Q5425" i="4" s="1"/>
  <c r="Q5145" i="4" l="1"/>
  <c r="Q5238" i="4"/>
  <c r="Q5332" i="4" s="1"/>
  <c r="Q5426" i="4" s="1"/>
  <c r="Q5146" i="4" l="1"/>
  <c r="Q5239" i="4"/>
  <c r="Q5333" i="4" s="1"/>
  <c r="Q5427" i="4" s="1"/>
  <c r="Q5147" i="4" l="1"/>
  <c r="Q5240" i="4"/>
  <c r="Q5334" i="4" s="1"/>
  <c r="Q5428" i="4" s="1"/>
  <c r="Q5148" i="4" l="1"/>
  <c r="Q5241" i="4"/>
  <c r="Q5335" i="4" s="1"/>
  <c r="Q5429" i="4" s="1"/>
  <c r="Q5149" i="4" l="1"/>
  <c r="Q5242" i="4"/>
  <c r="Q5336" i="4" s="1"/>
  <c r="Q5430" i="4" s="1"/>
  <c r="Q5150" i="4" l="1"/>
  <c r="Q5243" i="4"/>
  <c r="Q5337" i="4" s="1"/>
  <c r="Q5431" i="4" s="1"/>
  <c r="Q5151" i="4" l="1"/>
  <c r="Q5244" i="4"/>
  <c r="Q5338" i="4" s="1"/>
  <c r="Q5432" i="4" s="1"/>
  <c r="Q5152" i="4" l="1"/>
  <c r="Q5245" i="4"/>
  <c r="Q5339" i="4" s="1"/>
  <c r="Q5433" i="4" s="1"/>
  <c r="Q5153" i="4" l="1"/>
  <c r="Q5246" i="4"/>
  <c r="Q5340" i="4" s="1"/>
  <c r="Q5434" i="4" s="1"/>
  <c r="Q5154" i="4" l="1"/>
  <c r="Q5247" i="4"/>
  <c r="Q5341" i="4" s="1"/>
  <c r="Q5435" i="4" s="1"/>
  <c r="Q5155" i="4" l="1"/>
  <c r="Q5248" i="4"/>
  <c r="Q5342" i="4" s="1"/>
  <c r="Q5436" i="4" s="1"/>
  <c r="Q5156" i="4" l="1"/>
  <c r="Q5249" i="4"/>
  <c r="Q5343" i="4" s="1"/>
  <c r="Q5437" i="4" s="1"/>
  <c r="Q5157" i="4" l="1"/>
  <c r="Q5250" i="4"/>
  <c r="Q5344" i="4" s="1"/>
  <c r="Q5438" i="4" s="1"/>
  <c r="Q5158" i="4" l="1"/>
  <c r="Q5251" i="4"/>
  <c r="Q5345" i="4" s="1"/>
  <c r="Q5439" i="4" s="1"/>
  <c r="Q5159" i="4" l="1"/>
  <c r="Q5252" i="4"/>
  <c r="Q5346" i="4" s="1"/>
  <c r="Q5440" i="4" s="1"/>
  <c r="Q5160" i="4" l="1"/>
  <c r="Q5253" i="4"/>
  <c r="Q5347" i="4" s="1"/>
  <c r="Q5441" i="4" s="1"/>
  <c r="Q5161" i="4" l="1"/>
  <c r="Q5254" i="4"/>
  <c r="Q5348" i="4" s="1"/>
  <c r="Q5442" i="4" s="1"/>
  <c r="Q5162" i="4" l="1"/>
  <c r="Q5255" i="4"/>
  <c r="Q5349" i="4" s="1"/>
  <c r="Q5443" i="4" s="1"/>
  <c r="Q5163" i="4" l="1"/>
  <c r="Q5256" i="4"/>
  <c r="Q5350" i="4" s="1"/>
  <c r="Q5444" i="4" s="1"/>
  <c r="Q5164" i="4" l="1"/>
  <c r="Q5257" i="4"/>
  <c r="Q5351" i="4" s="1"/>
  <c r="Q5445" i="4" s="1"/>
  <c r="Q5165" i="4" l="1"/>
  <c r="Q5258" i="4"/>
  <c r="Q5352" i="4" s="1"/>
  <c r="Q5446" i="4" s="1"/>
  <c r="Q5166" i="4" l="1"/>
  <c r="Q5259" i="4"/>
  <c r="Q5353" i="4" s="1"/>
  <c r="Q5447" i="4" s="1"/>
  <c r="Q5167" i="4" l="1"/>
  <c r="Q5260" i="4"/>
  <c r="Q5354" i="4" s="1"/>
  <c r="Q5448" i="4" s="1"/>
  <c r="Q5168" i="4" l="1"/>
  <c r="Q5261" i="4"/>
  <c r="Q5355" i="4" s="1"/>
  <c r="Q5449" i="4" s="1"/>
  <c r="Q5169" i="4" l="1"/>
  <c r="Q5262" i="4"/>
  <c r="Q5356" i="4" s="1"/>
  <c r="Q5450" i="4" s="1"/>
  <c r="Q5170" i="4" l="1"/>
  <c r="Q5263" i="4"/>
  <c r="Q5357" i="4" s="1"/>
  <c r="Q5451" i="4" s="1"/>
  <c r="Q5171" i="4" l="1"/>
  <c r="Q5264" i="4"/>
  <c r="Q5358" i="4" s="1"/>
  <c r="Q5452" i="4" s="1"/>
  <c r="Q5172" i="4" l="1"/>
  <c r="Q5265" i="4"/>
  <c r="Q5359" i="4" s="1"/>
  <c r="Q5453" i="4" s="1"/>
  <c r="Q5173" i="4" l="1"/>
  <c r="Q5266" i="4"/>
  <c r="Q5360" i="4" s="1"/>
  <c r="Q5454" i="4" s="1"/>
  <c r="Q5174" i="4" l="1"/>
  <c r="Q5267" i="4"/>
  <c r="Q5361" i="4" s="1"/>
  <c r="Q5455" i="4" s="1"/>
  <c r="Q5175" i="4" l="1"/>
  <c r="Q5268" i="4"/>
  <c r="Q5362" i="4" s="1"/>
  <c r="Q5456" i="4" s="1"/>
  <c r="Q5176" i="4" l="1"/>
  <c r="Q5269" i="4"/>
  <c r="Q5363" i="4" s="1"/>
  <c r="Q5457" i="4" s="1"/>
  <c r="Q5177" i="4" l="1"/>
  <c r="Q5270" i="4"/>
  <c r="Q5364" i="4" s="1"/>
  <c r="Q5458" i="4" s="1"/>
  <c r="Q5178" i="4" l="1"/>
  <c r="Q5271" i="4"/>
  <c r="Q5365" i="4" s="1"/>
  <c r="Q5459" i="4" s="1"/>
  <c r="Q5179" i="4" l="1"/>
  <c r="Q5272" i="4"/>
  <c r="Q5366" i="4" s="1"/>
  <c r="Q5460" i="4" s="1"/>
  <c r="Q5180" i="4" l="1"/>
  <c r="Q5273" i="4"/>
  <c r="Q5367" i="4" s="1"/>
  <c r="Q5461" i="4" s="1"/>
  <c r="Q5181" i="4" l="1"/>
  <c r="Q5274" i="4"/>
  <c r="Q5368" i="4" s="1"/>
  <c r="Q5462" i="4" s="1"/>
  <c r="Q5182" i="4" l="1"/>
  <c r="Q5275" i="4"/>
  <c r="Q5369" i="4" s="1"/>
  <c r="Q5463" i="4" s="1"/>
  <c r="Q5183" i="4" l="1"/>
  <c r="Q5276" i="4"/>
  <c r="Q5370" i="4" s="1"/>
  <c r="Q5464" i="4" s="1"/>
  <c r="Q5184" i="4" l="1"/>
  <c r="Q5277" i="4"/>
  <c r="Q5371" i="4" s="1"/>
  <c r="Q5465" i="4" s="1"/>
  <c r="Q5185" i="4" l="1"/>
  <c r="Q5278" i="4"/>
  <c r="Q5372" i="4" s="1"/>
  <c r="Q5466" i="4" s="1"/>
  <c r="Q5186" i="4" l="1"/>
  <c r="Q5279" i="4"/>
  <c r="Q5373" i="4" s="1"/>
  <c r="Q5467" i="4" s="1"/>
  <c r="Q5187" i="4" l="1"/>
  <c r="Q5280" i="4"/>
  <c r="Q5374" i="4" s="1"/>
  <c r="Q5468" i="4" s="1"/>
  <c r="Q5188" i="4" l="1"/>
  <c r="Q5281" i="4"/>
  <c r="Q5375" i="4" s="1"/>
  <c r="Q5469" i="4" s="1"/>
  <c r="Q5189" i="4" l="1"/>
  <c r="Q5282" i="4"/>
  <c r="Q5376" i="4" s="1"/>
  <c r="Q5470" i="4" s="1"/>
  <c r="Q5190" i="4" l="1"/>
  <c r="Q5283" i="4"/>
  <c r="Q5377" i="4" s="1"/>
  <c r="Q5471" i="4" s="1"/>
  <c r="Q5191" i="4" l="1"/>
  <c r="Q5284" i="4"/>
  <c r="Q5378" i="4" s="1"/>
  <c r="Q5472" i="4" s="1"/>
  <c r="Q5192" i="4" l="1"/>
  <c r="Q5285" i="4"/>
  <c r="Q5379" i="4" s="1"/>
  <c r="Q5473" i="4" s="1"/>
  <c r="Q5193" i="4" l="1"/>
  <c r="Q5286" i="4"/>
  <c r="Q5380" i="4" s="1"/>
  <c r="Q5474" i="4" s="1"/>
  <c r="Q5194" i="4" l="1"/>
  <c r="Q5287" i="4"/>
  <c r="Q5381" i="4" s="1"/>
  <c r="Q5475" i="4" s="1"/>
  <c r="Q5195" i="4" l="1"/>
  <c r="Q5288" i="4"/>
  <c r="Q5382" i="4" s="1"/>
  <c r="Q5476" i="4" s="1"/>
  <c r="Q5196" i="4" l="1"/>
  <c r="Q5290" i="4" s="1"/>
  <c r="Q5384" i="4" s="1"/>
  <c r="Q5478" i="4" s="1"/>
  <c r="Q5289" i="4"/>
  <c r="Q5383" i="4" s="1"/>
  <c r="Q5477" i="4" s="1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<sst xmlns="http://schemas.openxmlformats.org/spreadsheetml/2006/main" count="28226" uniqueCount="4813">
  <si>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</si>
  <si>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</si>
  <si>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</si>
  <si>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</si>
  <si>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</si>
  <si>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</si>
  <si>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</si>
  <si>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</si>
  <si>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</si>
  <si>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</si>
  <si>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</si>
  <si>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</si>
  <si>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</si>
  <si>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</si>
  <si>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</si>
  <si>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</si>
  <si>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</si>
  <si>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</si>
  <si>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</si>
  <si>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</si>
  <si>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</si>
  <si>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</si>
  <si>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</si>
  <si>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</si>
  <si>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</si>
  <si>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</si>
  <si>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</si>
  <si>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</si>
  <si>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</si>
  <si>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</si>
  <si>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</si>
  <si>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</si>
  <si>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</si>
  <si>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</si>
  <si>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</si>
  <si>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</si>
  <si>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</si>
  <si>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</si>
  <si>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</si>
  <si>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</si>
  <si>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</si>
  <si>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</si>
  <si>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</si>
  <si>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</si>
  <si>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</si>
  <si>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</si>
  <si>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</si>
  <si>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</si>
  <si>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</si>
  <si>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</si>
  <si>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</si>
  <si>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</si>
  <si>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</si>
  <si>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</si>
  <si>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</si>
  <si>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</si>
  <si>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</si>
  <si>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</si>
  <si>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</si>
  <si>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</si>
  <si>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</si>
  <si>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</si>
  <si>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</si>
  <si>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</si>
  <si>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</si>
  <si>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</si>
  <si>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</si>
  <si>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</si>
  <si>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</si>
  <si>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</si>
  <si>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</si>
  <si>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</si>
  <si>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</si>
  <si>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</si>
  <si>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</si>
  <si>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</si>
  <si>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</si>
  <si>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</si>
  <si>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</si>
  <si>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</si>
  <si>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</si>
  <si>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</si>
  <si>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</si>
  <si>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</si>
  <si>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</si>
  <si>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</si>
  <si>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</si>
  <si>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</si>
  <si>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</si>
  <si>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</si>
  <si>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</si>
  <si>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</si>
  <si>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</si>
  <si>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</si>
  <si>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</si>
  <si>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</si>
  <si>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</si>
  <si>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</si>
  <si>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</si>
  <si>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</si>
  <si>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</si>
  <si>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</si>
  <si>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</si>
  <si>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</si>
  <si>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</si>
  <si>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</si>
  <si>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</si>
  <si>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</si>
  <si>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</si>
  <si>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</si>
  <si>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</si>
  <si>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</si>
  <si>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</si>
  <si>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</si>
  <si>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</si>
  <si>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</si>
  <si>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</si>
  <si>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</si>
  <si>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</si>
  <si>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</si>
  <si>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</si>
  <si>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</si>
  <si>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</si>
  <si>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</si>
  <si>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</si>
  <si>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</si>
  <si>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</si>
  <si>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</si>
  <si>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</si>
  <si>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</si>
  <si>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</si>
  <si>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</si>
  <si>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</si>
  <si>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</si>
  <si>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</si>
  <si>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</si>
  <si>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</si>
  <si>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</si>
  <si>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</si>
  <si>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</si>
  <si>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</si>
  <si>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</si>
  <si>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</si>
  <si>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</si>
  <si>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</si>
  <si>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</si>
  <si>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</si>
  <si>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</si>
  <si>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</si>
  <si>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</si>
  <si>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</si>
  <si>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</si>
  <si>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</si>
  <si>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</si>
  <si>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</si>
  <si>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</si>
  <si>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</si>
  <si>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</si>
  <si>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</si>
  <si>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</si>
  <si>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</si>
  <si>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</si>
  <si>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</si>
  <si>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</si>
  <si>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</si>
  <si>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</si>
  <si>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</si>
  <si>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</si>
  <si>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</si>
  <si>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</si>
  <si>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</si>
  <si>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</si>
  <si>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</si>
  <si>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</si>
  <si>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</si>
  <si>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</si>
  <si>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</si>
  <si>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</si>
  <si>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</si>
  <si>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</si>
  <si>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</si>
  <si>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</si>
  <si>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</si>
  <si>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</si>
  <si>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</si>
  <si>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</si>
  <si>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</si>
  <si>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</si>
  <si>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</si>
  <si>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</si>
  <si>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</si>
  <si>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</si>
  <si>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</si>
  <si>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</si>
  <si>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</si>
  <si>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</si>
  <si>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</si>
  <si>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</si>
  <si>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</si>
  <si>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</si>
  <si>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</si>
  <si>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</si>
  <si>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</si>
  <si>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</si>
  <si>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</si>
  <si>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</si>
  <si>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</si>
  <si>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</si>
  <si>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</si>
  <si>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</si>
  <si>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</si>
  <si>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</si>
  <si>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</si>
  <si>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</si>
  <si>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</si>
  <si>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</si>
  <si>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</si>
  <si>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</si>
  <si>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</si>
  <si>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</si>
  <si>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</si>
  <si>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</si>
  <si>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</si>
  <si>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</si>
  <si>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</si>
  <si>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</si>
  <si>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</si>
  <si>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</si>
  <si>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</si>
  <si>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</si>
  <si>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</si>
  <si>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</si>
  <si>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</si>
  <si>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</si>
  <si>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</si>
  <si>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</si>
  <si>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</si>
  <si>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</si>
  <si>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</si>
  <si>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</si>
  <si>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</si>
  <si>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</si>
  <si>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</si>
  <si>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</si>
  <si>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</si>
  <si>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</si>
  <si>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</si>
  <si>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</si>
  <si>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</si>
  <si>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</si>
  <si>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</si>
  <si>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</si>
  <si>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</si>
  <si>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</si>
  <si>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</si>
  <si>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</si>
  <si>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</si>
  <si>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</si>
  <si>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</si>
  <si>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</si>
  <si>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</si>
  <si>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</si>
  <si>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</si>
  <si>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</si>
  <si>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</si>
  <si>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</si>
  <si>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</si>
  <si>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</si>
  <si>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</si>
  <si>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</si>
  <si>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</si>
  <si>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</si>
  <si>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</si>
  <si>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</si>
  <si>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</si>
  <si>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</si>
  <si>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</si>
  <si>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</si>
  <si>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</si>
  <si>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</si>
  <si>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</si>
  <si>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</si>
  <si>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</si>
  <si>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</si>
  <si>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</si>
  <si>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</si>
  <si>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</si>
  <si>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</si>
  <si>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</si>
  <si>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</si>
  <si>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</si>
  <si>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</si>
  <si>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</si>
  <si>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</si>
  <si>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</si>
  <si>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</si>
  <si>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</si>
  <si>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</si>
  <si>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</si>
  <si>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</si>
  <si>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</si>
  <si>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</si>
  <si>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</si>
  <si>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</si>
  <si>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</si>
  <si>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</si>
  <si>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</si>
  <si>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</si>
  <si>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</si>
  <si>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</si>
  <si>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</si>
  <si>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</si>
  <si>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</si>
  <si>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</si>
  <si>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</si>
  <si>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</si>
  <si>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</si>
  <si>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</si>
  <si>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</si>
  <si>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</si>
  <si>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</si>
  <si>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</si>
  <si>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</si>
  <si>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</si>
  <si>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</si>
  <si>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</si>
  <si>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</si>
  <si>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</si>
  <si>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</si>
  <si>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</si>
  <si>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</si>
  <si>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</si>
  <si>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</si>
  <si>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</si>
  <si>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</si>
  <si>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</si>
  <si>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</si>
  <si>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</si>
  <si>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</si>
  <si>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</si>
  <si>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</si>
  <si>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</si>
  <si>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</si>
  <si>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</si>
  <si>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</si>
  <si>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</si>
  <si>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</si>
  <si>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</si>
  <si>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</si>
  <si>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</si>
  <si>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</si>
  <si>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</si>
  <si>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</si>
  <si>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</si>
  <si>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</si>
  <si>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</si>
  <si>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</si>
  <si>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</si>
  <si>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</si>
  <si>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</si>
  <si>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</si>
  <si>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</si>
  <si>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</si>
  <si>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</si>
  <si>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</si>
  <si>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</si>
  <si>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</si>
  <si>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</si>
  <si>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</si>
  <si>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</si>
  <si>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</si>
  <si>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</si>
  <si>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</si>
  <si>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</si>
  <si>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</si>
  <si>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</si>
  <si>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</si>
  <si>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</si>
  <si>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</si>
  <si>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</si>
  <si>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</si>
  <si>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</si>
  <si>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</si>
  <si>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</si>
  <si>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</si>
  <si>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</si>
  <si>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</si>
  <si>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</si>
  <si>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</si>
  <si>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</si>
  <si>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</si>
  <si>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</si>
  <si>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</si>
  <si>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</si>
  <si>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</si>
  <si>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</si>
  <si>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</si>
  <si>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</si>
  <si>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</si>
  <si>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</si>
  <si>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</si>
  <si>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</si>
  <si>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</si>
  <si>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</si>
  <si>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</si>
  <si>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</si>
  <si>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</si>
  <si>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</si>
  <si>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</si>
  <si>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</si>
  <si>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</si>
  <si>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</si>
  <si>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</si>
  <si>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</si>
  <si>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</si>
  <si>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</si>
  <si>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</si>
  <si>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</si>
  <si>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</si>
  <si>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</si>
  <si>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</si>
  <si>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</si>
  <si>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</si>
  <si>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</si>
  <si>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</si>
  <si>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</si>
  <si>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</si>
  <si>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</si>
  <si>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</si>
  <si>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</si>
  <si>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</si>
  <si>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</si>
  <si>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</si>
  <si>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</si>
  <si>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</si>
  <si>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</si>
  <si>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</si>
  <si>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</si>
  <si>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</si>
  <si>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</si>
  <si>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</si>
  <si>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</si>
  <si>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</si>
  <si>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</si>
  <si>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</si>
  <si>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</si>
  <si>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</si>
  <si>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</si>
  <si>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</si>
  <si>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</si>
  <si>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</si>
  <si>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</si>
  <si>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</si>
  <si>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</si>
  <si>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</si>
  <si>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</si>
  <si>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</si>
  <si>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</si>
  <si>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</si>
  <si>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</si>
  <si>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</si>
  <si>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</si>
  <si>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</si>
  <si>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</si>
  <si>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</si>
  <si>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</si>
  <si>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</si>
  <si>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</si>
  <si>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</si>
  <si>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</si>
  <si>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</si>
  <si>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</si>
  <si>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</si>
  <si>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</si>
  <si>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</si>
  <si>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</si>
  <si>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</si>
  <si>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</si>
  <si>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</si>
  <si>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</si>
  <si>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</si>
  <si>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</si>
  <si>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</si>
  <si>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</si>
  <si>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</si>
  <si>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</si>
  <si>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</si>
  <si>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</si>
  <si>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</si>
  <si>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</si>
  <si>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</si>
  <si>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</si>
  <si>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</si>
  <si>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</si>
  <si>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</si>
  <si>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</si>
  <si>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</si>
  <si>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</si>
  <si>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</si>
  <si>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</si>
  <si>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</si>
  <si>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</si>
  <si>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</si>
  <si>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</si>
  <si>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</si>
  <si>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</si>
  <si>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</si>
  <si>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</si>
  <si>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</si>
  <si>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</si>
  <si>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</si>
  <si>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</si>
  <si>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</si>
  <si>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</si>
  <si>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</si>
  <si>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</si>
  <si>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</si>
  <si>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</si>
  <si>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</si>
  <si>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</si>
  <si>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</si>
  <si>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</si>
  <si>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</si>
  <si>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</si>
  <si>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</si>
  <si>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</si>
  <si>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</si>
  <si>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</si>
  <si>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</si>
  <si>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</si>
  <si>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</si>
  <si>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</si>
  <si>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</si>
  <si>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</si>
  <si>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</si>
  <si>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</si>
  <si>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</si>
  <si>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</si>
  <si>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</si>
  <si>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</si>
  <si>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</si>
  <si>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</si>
  <si>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</si>
  <si>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</si>
  <si>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</si>
  <si>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</si>
  <si>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</si>
  <si>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</si>
  <si>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</si>
  <si>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</si>
  <si>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</si>
  <si>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</si>
  <si>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</si>
  <si>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</si>
  <si>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</si>
  <si>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</si>
  <si>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</si>
  <si>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</si>
  <si>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</si>
  <si>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</si>
  <si>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</si>
  <si>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</si>
  <si>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</si>
  <si>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</si>
  <si>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</si>
  <si>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</si>
  <si>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</si>
  <si>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</si>
  <si>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</si>
  <si>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</si>
  <si>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</si>
  <si>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</si>
  <si>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</si>
  <si>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</si>
  <si>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</si>
  <si>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</si>
  <si>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</si>
  <si>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</si>
  <si>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</si>
  <si>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</si>
  <si>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</si>
  <si>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</si>
  <si>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</si>
  <si>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</si>
  <si>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</si>
  <si>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</si>
  <si>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</si>
  <si>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</si>
  <si>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</si>
  <si>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</si>
  <si>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</si>
  <si>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</si>
  <si>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</si>
  <si>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</si>
  <si>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</si>
  <si>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</si>
  <si>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</si>
  <si>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</si>
  <si>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</si>
  <si>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</si>
  <si>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</si>
  <si>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</si>
  <si>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</si>
  <si>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</si>
  <si>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</si>
  <si>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</si>
  <si>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</si>
  <si>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</si>
  <si>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</si>
  <si>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</si>
  <si>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</si>
  <si>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</si>
  <si>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</si>
  <si>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</si>
  <si>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</si>
  <si>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</si>
  <si>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</si>
  <si>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</si>
  <si>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</si>
  <si>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</si>
  <si>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</si>
  <si>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</si>
  <si>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</si>
  <si>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</si>
  <si>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</si>
  <si>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</si>
  <si>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</si>
  <si>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</si>
  <si>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</si>
  <si>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</si>
  <si>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</si>
  <si>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</si>
  <si>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</si>
  <si>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</si>
  <si>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</si>
  <si>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</si>
  <si>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</si>
  <si>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</si>
  <si>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</si>
  <si>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</si>
  <si>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</si>
  <si>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</si>
  <si>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</si>
  <si>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</si>
  <si>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</si>
  <si>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</si>
  <si>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</si>
  <si>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</si>
  <si>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</si>
  <si>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</si>
  <si>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</si>
  <si>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</si>
  <si>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</si>
  <si>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</si>
  <si>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</si>
  <si>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</si>
  <si>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</si>
  <si>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</si>
  <si>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</si>
  <si>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</si>
  <si>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</si>
  <si>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</si>
  <si>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</si>
  <si>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</si>
  <si>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</si>
  <si>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</si>
  <si>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</si>
  <si>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</si>
  <si>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</si>
  <si>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</si>
  <si>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</si>
  <si>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</si>
  <si>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</si>
  <si>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</si>
  <si>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</si>
  <si>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</si>
  <si>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</si>
  <si>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</si>
  <si>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</si>
  <si>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</si>
  <si>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</si>
  <si>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</si>
  <si>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</si>
  <si>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</si>
  <si>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</si>
  <si>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</si>
  <si>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</si>
  <si>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</si>
  <si>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</si>
  <si>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</si>
  <si>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</si>
  <si>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</si>
  <si>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</si>
  <si>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</si>
  <si>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</si>
  <si>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</si>
  <si>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</si>
  <si>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</si>
  <si>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</si>
  <si>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</si>
  <si>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</si>
  <si>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</si>
  <si>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</si>
  <si>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</si>
  <si>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</si>
  <si>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</si>
  <si>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</si>
  <si>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</si>
  <si>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</si>
  <si>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</si>
  <si>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</si>
  <si>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</si>
  <si>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</si>
  <si>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</si>
  <si>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</si>
  <si>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</si>
  <si>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</si>
  <si>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</si>
  <si>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</si>
  <si>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</si>
  <si>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</si>
  <si>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</si>
  <si>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</si>
  <si>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</si>
  <si>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</si>
  <si>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</si>
  <si>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</si>
  <si>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</si>
  <si>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</si>
  <si>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</si>
  <si>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</si>
  <si>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</si>
  <si>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</si>
  <si>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</si>
  <si>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</si>
  <si>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</si>
  <si>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</si>
  <si>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</si>
  <si>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</si>
  <si>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</si>
  <si>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</si>
  <si>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</si>
  <si>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</si>
  <si>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</si>
  <si>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</si>
  <si>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</si>
  <si>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</si>
  <si>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</si>
  <si>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</si>
  <si>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</si>
  <si>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</si>
  <si>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</si>
  <si>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</si>
  <si>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</si>
  <si>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</si>
  <si>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</si>
  <si>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</si>
  <si>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</si>
  <si>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</si>
  <si>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</si>
  <si>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</si>
  <si>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</si>
  <si>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</si>
  <si>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</si>
  <si>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</si>
  <si>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</si>
  <si>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</si>
  <si>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</si>
  <si>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</si>
  <si>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</si>
  <si>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</si>
  <si>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</si>
  <si>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</si>
  <si>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</si>
  <si>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</si>
  <si>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</si>
  <si>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</si>
  <si>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</si>
  <si>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</si>
  <si>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</si>
  <si>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</si>
  <si>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</si>
  <si>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</si>
  <si>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</si>
  <si>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</si>
  <si>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</si>
  <si>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</si>
  <si>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</si>
  <si>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</si>
  <si>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</si>
  <si>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</si>
  <si>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</si>
  <si>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</si>
  <si>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</si>
  <si>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</si>
  <si>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</si>
  <si>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</si>
  <si>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</si>
  <si>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</si>
  <si>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</si>
  <si>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</si>
  <si>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</si>
  <si>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</si>
  <si>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</si>
  <si>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</si>
  <si>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</si>
  <si>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</si>
  <si>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</si>
  <si>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</si>
  <si>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</si>
  <si>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</si>
  <si>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</si>
  <si>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</si>
  <si>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</si>
  <si>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</si>
  <si>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</si>
  <si>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</si>
  <si>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</si>
  <si>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</si>
  <si>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</si>
  <si>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</si>
  <si>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</si>
  <si>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</si>
  <si>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</si>
  <si>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</si>
  <si>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</si>
  <si>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</si>
  <si>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</si>
  <si>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</si>
  <si>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</si>
  <si>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</si>
  <si>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</si>
  <si>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</si>
  <si>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</si>
  <si>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</si>
  <si>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</si>
  <si>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</si>
  <si>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</si>
  <si>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</si>
  <si>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</si>
  <si>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</si>
  <si>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</si>
  <si>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</si>
  <si>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</si>
  <si>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</si>
  <si>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</si>
  <si>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</si>
  <si>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</si>
  <si>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</si>
  <si>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</si>
  <si>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</si>
  <si>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</si>
  <si>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</si>
  <si>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</si>
  <si>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</si>
  <si>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</si>
  <si>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</si>
  <si>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</si>
  <si>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</si>
  <si>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</si>
  <si>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</si>
  <si>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</si>
  <si>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</si>
  <si>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</si>
  <si>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</si>
  <si>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</si>
  <si>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</si>
  <si>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</si>
  <si>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</si>
  <si>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</si>
  <si>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</si>
  <si>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</si>
  <si>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</si>
  <si>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</si>
  <si>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</si>
  <si>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</si>
  <si>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</si>
  <si>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</si>
  <si>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</si>
  <si>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</si>
  <si>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</si>
  <si>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</si>
  <si>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</si>
  <si>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</si>
  <si>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</si>
  <si>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</si>
  <si>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</si>
  <si>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</si>
  <si>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</si>
  <si>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</si>
  <si>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</si>
  <si>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</si>
  <si>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</si>
  <si>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</si>
  <si>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</si>
  <si>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</si>
  <si>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</si>
  <si>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</si>
  <si>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</si>
  <si>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</si>
  <si>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</si>
  <si>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</si>
  <si>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</si>
  <si>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</si>
  <si>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</si>
  <si>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</si>
  <si>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</si>
  <si>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</si>
  <si>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</si>
  <si>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</si>
  <si>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</si>
  <si>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</si>
  <si>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</si>
  <si>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</si>
  <si>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</si>
  <si>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</si>
  <si>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</si>
  <si>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</si>
  <si>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</si>
  <si>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</si>
  <si>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</si>
  <si>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</si>
  <si>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</si>
  <si>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</si>
  <si>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</si>
  <si>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</si>
  <si>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</si>
  <si>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</si>
  <si>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</si>
  <si>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</si>
  <si>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</si>
  <si>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</si>
  <si>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</si>
  <si>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</si>
  <si>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</si>
  <si>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</si>
  <si>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</si>
  <si>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</si>
  <si>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</si>
  <si>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</si>
  <si>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</si>
  <si>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</si>
  <si>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</si>
  <si>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</si>
  <si>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</si>
  <si>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</si>
  <si>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</si>
  <si>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</si>
  <si>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</si>
  <si>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</si>
  <si>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</si>
  <si>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</si>
  <si>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</si>
  <si>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</si>
  <si>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</si>
  <si>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</si>
  <si>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</si>
  <si>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</si>
  <si>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</si>
  <si>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</si>
  <si>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</si>
  <si>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</si>
  <si>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</si>
  <si>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</si>
  <si>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</si>
  <si>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</si>
  <si>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</si>
  <si>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</si>
  <si>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</si>
  <si>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</si>
  <si>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</si>
  <si>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</si>
  <si>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</si>
  <si>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</si>
  <si>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</si>
  <si>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</si>
  <si>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</si>
  <si>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</si>
  <si>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</si>
  <si>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</si>
  <si>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</si>
  <si>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</si>
  <si>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</si>
  <si>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</si>
  <si>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</si>
  <si>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</si>
  <si>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</si>
  <si>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</si>
  <si>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</si>
  <si>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</si>
  <si>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</si>
  <si>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</si>
  <si>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</si>
  <si>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</si>
  <si>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</si>
  <si>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</si>
  <si>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</si>
  <si>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</si>
  <si>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</si>
  <si>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</si>
  <si>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</si>
  <si>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</si>
  <si>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</si>
  <si>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</si>
  <si>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</si>
  <si>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</si>
  <si>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</si>
  <si>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</si>
  <si>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</si>
  <si>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</si>
  <si>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</si>
  <si>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</si>
  <si>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</si>
  <si>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</si>
  <si>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</si>
  <si>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</si>
  <si>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</si>
  <si>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</si>
  <si>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</si>
  <si>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</si>
  <si>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</si>
  <si>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</si>
  <si>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</si>
  <si>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</si>
  <si>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</si>
  <si>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</si>
  <si>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</si>
  <si>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</si>
  <si>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</si>
  <si>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</si>
  <si>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</si>
  <si>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</si>
  <si>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</si>
  <si>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</si>
  <si>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</si>
  <si>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</si>
  <si>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</si>
  <si>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</si>
  <si>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</si>
  <si>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</si>
  <si>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</si>
  <si>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</si>
  <si>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</si>
  <si>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</si>
  <si>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</si>
  <si>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</si>
  <si>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</si>
  <si>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</si>
  <si>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</si>
  <si>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</si>
  <si>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</si>
  <si>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</si>
  <si>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</si>
  <si>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</si>
  <si>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</si>
  <si>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</si>
  <si>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</si>
  <si>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</si>
  <si>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</si>
  <si>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</si>
  <si>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</si>
  <si>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</si>
  <si>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</si>
  <si>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</si>
  <si>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</si>
  <si>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</si>
  <si>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</si>
  <si>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</si>
  <si>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</si>
  <si>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</si>
  <si>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</si>
  <si>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</si>
  <si>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</si>
  <si>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</si>
  <si>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</si>
  <si>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</si>
  <si>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</si>
  <si>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</si>
  <si>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</si>
  <si>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</si>
  <si>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</si>
  <si>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</si>
  <si>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</si>
  <si>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</si>
  <si>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</si>
  <si>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</si>
  <si>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</si>
  <si>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</si>
  <si>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</si>
  <si>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</si>
  <si>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</si>
  <si>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</si>
  <si>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</si>
  <si>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</si>
  <si>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</si>
  <si>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</si>
  <si>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</si>
  <si>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</si>
  <si>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</si>
  <si>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</si>
  <si>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</si>
  <si>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</si>
  <si>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</si>
  <si>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</si>
  <si>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</si>
  <si>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</si>
  <si>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</si>
  <si>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</si>
  <si>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</si>
  <si>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</si>
  <si>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</si>
  <si>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</si>
  <si>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</si>
  <si>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</si>
  <si>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</si>
  <si>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</si>
  <si>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</si>
  <si>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</si>
  <si>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</si>
  <si>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</si>
  <si>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</si>
  <si>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</si>
  <si>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</si>
  <si>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</si>
  <si>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</si>
  <si>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</si>
  <si>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</si>
  <si>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</si>
  <si>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</si>
  <si>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</si>
  <si>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</si>
  <si>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</si>
  <si>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</si>
  <si>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</si>
  <si>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</si>
  <si>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</si>
  <si>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</si>
  <si>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</si>
  <si>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</si>
  <si>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</si>
  <si>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</si>
  <si>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</si>
  <si>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</si>
  <si>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</si>
  <si>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</si>
  <si>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</si>
  <si>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</si>
  <si>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</si>
  <si>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</si>
  <si>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</si>
  <si>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</si>
  <si>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</si>
  <si>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</si>
  <si>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</si>
  <si>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</si>
  <si>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</si>
  <si>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</si>
  <si>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</si>
  <si>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</si>
  <si>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</si>
  <si>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</si>
  <si>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</si>
  <si>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</si>
  <si>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</si>
  <si>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</si>
  <si>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</si>
  <si>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</si>
  <si>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</si>
  <si>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</si>
  <si>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</si>
  <si>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</si>
  <si>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</si>
  <si>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</si>
  <si>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</si>
  <si>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</si>
  <si>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</si>
  <si>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</si>
  <si>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</si>
  <si>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</si>
  <si>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</si>
  <si>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</si>
  <si>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</si>
  <si>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</si>
  <si>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</si>
  <si>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</si>
  <si>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</si>
  <si>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</si>
  <si>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</si>
  <si>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</si>
  <si>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</si>
  <si>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</si>
  <si>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</si>
  <si>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</si>
  <si>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</si>
  <si>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</si>
  <si>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</si>
  <si>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</si>
  <si>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</si>
  <si>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</si>
  <si>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</si>
  <si>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</si>
  <si>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</si>
  <si>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</si>
  <si>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</si>
  <si>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</si>
  <si>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</si>
  <si>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</si>
  <si>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</si>
  <si>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</si>
  <si>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</si>
  <si>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</si>
  <si>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</si>
  <si>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</si>
  <si>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</si>
  <si>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</si>
  <si>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</si>
  <si>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</si>
  <si>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</si>
  <si>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</si>
  <si>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</si>
  <si>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</si>
  <si>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</si>
  <si>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</si>
  <si>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</si>
  <si>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</si>
  <si>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</si>
  <si>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</si>
  <si>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</si>
  <si>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</si>
  <si>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</si>
  <si>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</si>
  <si>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</si>
  <si>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</si>
  <si>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</si>
  <si>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</si>
  <si>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</si>
  <si>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</si>
  <si>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</si>
  <si>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</si>
  <si>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</si>
  <si>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</si>
  <si>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</si>
  <si>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</si>
  <si>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</si>
  <si>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</si>
  <si>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</si>
  <si>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</si>
  <si>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</si>
  <si>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</si>
  <si>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</si>
  <si>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</si>
  <si>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</si>
  <si>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</si>
  <si>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</si>
  <si>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</si>
  <si>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</si>
  <si>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</si>
  <si>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</si>
  <si>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</si>
  <si>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</si>
  <si>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</si>
  <si>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</si>
  <si>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</si>
  <si>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</si>
  <si>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</si>
  <si>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</si>
  <si>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</si>
  <si>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</si>
  <si>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</si>
  <si>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</si>
  <si>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</si>
  <si>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</si>
  <si>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</si>
  <si>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</si>
  <si>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</si>
  <si>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</si>
  <si>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</si>
  <si>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</si>
  <si>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</si>
  <si>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</si>
  <si>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</si>
  <si>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</si>
  <si>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</si>
  <si>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</si>
  <si>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</si>
  <si>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</si>
  <si>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</si>
  <si>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</si>
  <si>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</si>
  <si>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</si>
  <si>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</si>
  <si>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</si>
  <si>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</si>
  <si>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</si>
  <si>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</si>
  <si>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</si>
  <si>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</si>
  <si>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</si>
  <si>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</si>
  <si>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</si>
  <si>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</si>
  <si>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</si>
  <si>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</si>
  <si>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</si>
  <si>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</si>
  <si>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</si>
  <si>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</si>
  <si>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</si>
  <si>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</si>
  <si>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</si>
  <si>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</si>
  <si>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</si>
  <si>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</si>
  <si>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</si>
  <si>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</si>
  <si>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</si>
  <si>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</si>
  <si>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</si>
  <si>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</si>
  <si>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</si>
  <si>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</si>
  <si>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</si>
  <si>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</si>
  <si>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</si>
  <si>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</si>
  <si>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</si>
  <si>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</si>
  <si>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</si>
  <si>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</si>
  <si>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</si>
  <si>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</si>
  <si>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</si>
  <si>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</si>
  <si>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</si>
  <si>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</si>
  <si>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</si>
  <si>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</si>
  <si>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</si>
  <si>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</si>
  <si>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</si>
  <si>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</si>
  <si>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</si>
  <si>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</si>
  <si>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</si>
  <si>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</si>
  <si>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</si>
  <si>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</si>
  <si>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</si>
  <si>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</si>
  <si>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</si>
  <si>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</si>
  <si>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</si>
  <si>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</si>
  <si>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</si>
  <si>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</si>
  <si>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</si>
  <si>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</si>
  <si>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</si>
  <si>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</si>
  <si>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</si>
  <si>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</si>
  <si>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</si>
  <si>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</si>
  <si>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</si>
  <si>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</si>
  <si>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</si>
  <si>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</si>
  <si>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</si>
  <si>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</si>
  <si>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</si>
  <si>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</si>
  <si>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</si>
  <si>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</si>
  <si>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</si>
  <si>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</si>
  <si>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</si>
  <si>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</si>
  <si>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</si>
  <si>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</si>
  <si>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</si>
  <si>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</si>
  <si>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</si>
  <si>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</si>
  <si>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</si>
  <si>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</si>
  <si>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</si>
  <si>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</si>
  <si>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</si>
  <si>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</si>
  <si>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</si>
  <si>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</si>
  <si>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</si>
  <si>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</si>
  <si>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</si>
  <si>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</si>
  <si>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</si>
  <si>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</si>
  <si>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</si>
  <si>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</si>
  <si>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</si>
  <si>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</si>
  <si>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</si>
  <si>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</si>
  <si>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</si>
  <si>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</si>
  <si>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</si>
  <si>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</si>
  <si>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</si>
  <si>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</si>
  <si>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</si>
  <si>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</si>
  <si>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</si>
  <si>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</si>
  <si>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</si>
  <si>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</si>
  <si>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</si>
  <si>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</si>
  <si>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</si>
  <si>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</si>
  <si>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</si>
  <si>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</si>
  <si>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</si>
  <si>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</si>
  <si>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</si>
  <si>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</si>
  <si>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</si>
  <si>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</si>
  <si>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</si>
  <si>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</si>
  <si>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</si>
  <si>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</si>
  <si>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</si>
  <si>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</si>
  <si>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</si>
  <si>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</si>
  <si>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</si>
  <si>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</si>
  <si>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</si>
  <si>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</si>
  <si>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</si>
  <si>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</si>
  <si>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</si>
  <si>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</si>
  <si>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</si>
  <si>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</si>
  <si>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</si>
  <si>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</si>
  <si>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</si>
  <si>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</si>
  <si>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</si>
  <si>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</si>
  <si>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</si>
  <si>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</si>
  <si>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</si>
  <si>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</si>
  <si>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</si>
  <si>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</si>
  <si>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</si>
  <si>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</si>
  <si>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</si>
  <si>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</si>
  <si>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</si>
  <si>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</si>
  <si>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</si>
  <si>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</si>
  <si>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</si>
  <si>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</si>
  <si>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</si>
  <si>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</si>
  <si>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</si>
  <si>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</si>
  <si>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</si>
  <si>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</si>
  <si>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</si>
  <si>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</si>
  <si>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</si>
  <si>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</si>
  <si>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</si>
  <si>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</si>
  <si>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</si>
  <si>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</si>
  <si>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</si>
  <si>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</si>
  <si>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</si>
  <si>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</si>
  <si>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</si>
  <si>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</si>
  <si>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</si>
  <si>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</si>
  <si>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</si>
  <si>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</si>
  <si>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</si>
  <si>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</si>
  <si>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</si>
  <si>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</si>
  <si>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</si>
  <si>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</si>
  <si>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</si>
  <si>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</si>
  <si>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</si>
  <si>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</si>
  <si>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</si>
  <si>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</si>
  <si>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</si>
  <si>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</si>
  <si>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</si>
  <si>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</si>
  <si>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</si>
  <si>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</si>
  <si>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</si>
  <si>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</si>
  <si>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</si>
  <si>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</si>
  <si>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</si>
  <si>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</si>
  <si>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</si>
  <si>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</si>
  <si>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</si>
  <si>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</si>
  <si>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</si>
  <si>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</si>
  <si>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</si>
  <si>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</si>
  <si>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</si>
  <si>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</si>
  <si>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</si>
  <si>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</si>
  <si>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</si>
  <si>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</si>
  <si>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</si>
  <si>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</si>
  <si>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</si>
  <si>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</si>
  <si>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</si>
  <si>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</si>
  <si>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</si>
  <si>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</si>
  <si>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</si>
  <si>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</si>
  <si>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</si>
  <si>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</si>
  <si>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</si>
  <si>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</si>
  <si>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</si>
  <si>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</si>
  <si>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</si>
  <si>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</si>
  <si>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</si>
  <si>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</si>
  <si>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</si>
  <si>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</si>
  <si>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</si>
  <si>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</si>
  <si>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</si>
  <si>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</si>
  <si>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</si>
  <si>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</si>
  <si>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</si>
  <si>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</si>
  <si>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</si>
  <si>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</si>
  <si>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</si>
  <si>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</si>
  <si>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</si>
  <si>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</si>
  <si>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</si>
  <si>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</si>
  <si>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</si>
  <si>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</si>
  <si>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</si>
  <si>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</si>
  <si>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</si>
  <si>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</si>
  <si>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</si>
  <si>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</si>
  <si>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</si>
  <si>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</si>
  <si>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</si>
  <si>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</si>
  <si>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</si>
  <si>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</si>
  <si>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</si>
  <si>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</si>
  <si>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</si>
  <si>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</si>
  <si>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</si>
  <si>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</si>
  <si>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</si>
  <si>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</si>
  <si>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</si>
  <si>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</si>
  <si>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</si>
  <si>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</si>
  <si>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</si>
  <si>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</si>
  <si>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</si>
  <si>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</si>
  <si>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</si>
  <si>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</si>
  <si>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</si>
  <si>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</si>
  <si>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</si>
  <si>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</si>
  <si>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</si>
  <si>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</si>
  <si>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</si>
  <si>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</si>
  <si>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</si>
  <si>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</si>
  <si>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</si>
  <si>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</si>
  <si>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</si>
  <si>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</si>
  <si>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</si>
  <si>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</si>
  <si>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</si>
  <si>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</si>
  <si>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</si>
  <si>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</si>
  <si>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</si>
  <si>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</si>
  <si>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</si>
  <si>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</si>
  <si>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</si>
  <si>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</si>
  <si>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</si>
  <si>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</si>
  <si>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</si>
  <si>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</si>
  <si>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</si>
  <si>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</si>
  <si>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</si>
  <si>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</si>
  <si>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</si>
  <si>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</si>
  <si>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</si>
  <si>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</si>
  <si>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</si>
  <si>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</si>
  <si>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</si>
  <si>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</si>
  <si>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</si>
  <si>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</si>
  <si>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</si>
  <si>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</si>
  <si>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</si>
  <si>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</si>
  <si>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</si>
  <si>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</si>
  <si>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</si>
  <si>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</si>
  <si>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</si>
  <si>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</si>
  <si>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</si>
  <si>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</si>
  <si>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</si>
  <si>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</si>
  <si>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</si>
  <si>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</si>
  <si>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</si>
  <si>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</si>
  <si>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</si>
  <si>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</si>
  <si>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</si>
  <si>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</si>
  <si>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</si>
  <si>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</si>
  <si>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</si>
  <si>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</si>
  <si>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</si>
  <si>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</si>
  <si>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</si>
  <si>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</si>
  <si>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</si>
  <si>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</si>
  <si>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</si>
  <si>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</si>
  <si>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</si>
  <si>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</si>
  <si>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</si>
  <si>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</si>
  <si>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</si>
  <si>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</si>
  <si>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</si>
  <si>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</si>
  <si>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</si>
  <si>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</si>
  <si>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</si>
  <si>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</si>
  <si>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</si>
  <si>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</si>
  <si>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</si>
  <si>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</si>
  <si>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</si>
  <si>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</si>
  <si>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</si>
  <si>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</si>
  <si>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</si>
  <si>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</si>
  <si>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</si>
  <si>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</si>
  <si>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</si>
  <si>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</si>
  <si>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</si>
  <si>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</si>
  <si>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</si>
  <si>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</si>
  <si>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</si>
  <si>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</si>
  <si>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</si>
  <si>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</si>
  <si>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</si>
  <si>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</si>
  <si>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</si>
  <si>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</si>
  <si>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</si>
  <si>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</si>
  <si>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</si>
  <si>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</si>
  <si>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</si>
  <si>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</si>
  <si>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</si>
  <si>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</si>
  <si>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</si>
  <si>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</si>
  <si>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</si>
  <si>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</si>
  <si>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</si>
  <si>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</si>
  <si>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</si>
  <si>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</si>
  <si>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</si>
  <si>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</si>
  <si>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</si>
  <si>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</si>
  <si>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</si>
  <si>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</si>
  <si>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</si>
  <si>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</si>
  <si>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</si>
  <si>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</si>
  <si>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</si>
  <si>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</si>
  <si>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</si>
  <si>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</si>
  <si>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</si>
  <si>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</si>
  <si>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</si>
  <si>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</si>
  <si>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</si>
  <si>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</si>
  <si>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</si>
  <si>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</si>
  <si>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</si>
  <si>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</si>
  <si>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</si>
  <si>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</si>
  <si>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</si>
  <si>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</si>
  <si>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</si>
  <si>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</si>
  <si>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</si>
  <si>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</si>
  <si>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</si>
  <si>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</si>
  <si>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</si>
  <si>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</si>
  <si>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</si>
  <si>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</si>
  <si>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</si>
  <si>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</si>
  <si>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</si>
  <si>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</si>
  <si>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</si>
  <si>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</si>
  <si>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</si>
  <si>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</si>
  <si>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</si>
  <si>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</si>
  <si>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</si>
  <si>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</si>
  <si>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</si>
  <si>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</si>
  <si>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</si>
  <si>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</si>
  <si>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</si>
  <si>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</si>
  <si>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</si>
  <si>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</si>
  <si>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</si>
  <si>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</si>
  <si>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</si>
  <si>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</si>
  <si>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</si>
  <si>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</si>
  <si>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</si>
  <si>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</si>
  <si>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</si>
  <si>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</si>
  <si>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</si>
  <si>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</si>
  <si>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</si>
  <si>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</si>
  <si>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</si>
  <si>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</si>
  <si>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</si>
  <si>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</si>
  <si>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</si>
  <si>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</si>
  <si>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</si>
  <si>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</si>
  <si>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</si>
  <si>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</si>
  <si>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</si>
  <si>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</si>
  <si>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</si>
  <si>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</si>
  <si>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</si>
  <si>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</si>
  <si>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</si>
  <si>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</si>
  <si>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</si>
  <si>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</si>
  <si>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</si>
  <si>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</si>
  <si>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</si>
  <si>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</si>
  <si>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</si>
  <si>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</si>
  <si>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</si>
  <si>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</si>
  <si>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</si>
  <si>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</si>
  <si>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</si>
  <si>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</si>
  <si>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</si>
  <si>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</si>
  <si>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</si>
  <si>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</si>
  <si>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</si>
  <si>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</si>
  <si>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</si>
  <si>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</si>
  <si>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</si>
  <si>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</si>
  <si>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</si>
  <si>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</si>
  <si>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</si>
  <si>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</si>
  <si>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</si>
  <si>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</si>
  <si>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</si>
  <si>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</si>
  <si>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</si>
  <si>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</si>
  <si>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</si>
  <si>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</si>
  <si>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</si>
  <si>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</si>
  <si>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</si>
  <si>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</si>
  <si>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</si>
  <si>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</si>
  <si>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</si>
  <si>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</si>
  <si>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</si>
  <si>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</si>
  <si>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</si>
  <si>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</si>
  <si>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</si>
  <si>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</si>
  <si>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</si>
  <si>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</si>
  <si>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</si>
  <si>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</si>
  <si>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</si>
  <si>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</si>
  <si>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</si>
  <si>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</si>
  <si>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</si>
  <si>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</si>
  <si>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</si>
  <si>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</si>
  <si>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</si>
  <si>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</si>
  <si>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</si>
  <si>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</si>
  <si>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</si>
  <si>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</si>
  <si>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</si>
  <si>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</si>
  <si>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</si>
  <si>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</si>
  <si>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</si>
  <si>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</si>
  <si>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</si>
  <si>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</si>
  <si>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</si>
  <si>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</si>
  <si>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</si>
  <si>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</si>
  <si>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</si>
  <si>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</si>
  <si>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</si>
  <si>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</si>
  <si>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</si>
  <si>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</si>
  <si>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</si>
  <si>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</si>
  <si>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</si>
  <si>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</si>
  <si>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</si>
  <si>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</si>
  <si>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</si>
  <si>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</si>
  <si>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</si>
  <si>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</si>
  <si>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</si>
  <si>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</si>
  <si>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</si>
  <si>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</si>
  <si>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</si>
  <si>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</si>
  <si>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</si>
  <si>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</si>
  <si>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</si>
  <si>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</si>
  <si>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</si>
  <si>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</si>
  <si>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</si>
  <si>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</si>
  <si>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</si>
  <si>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</si>
  <si>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</si>
  <si>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</si>
  <si>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</si>
  <si>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</si>
  <si>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</si>
  <si>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</si>
  <si>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</si>
  <si>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</si>
  <si>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</si>
  <si>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</si>
  <si>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</si>
  <si>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</si>
  <si>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</si>
  <si>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</si>
  <si>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</si>
  <si>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</si>
  <si>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</si>
  <si>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</si>
  <si>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</si>
  <si>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</si>
  <si>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</si>
  <si>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</si>
  <si>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</si>
  <si>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</si>
  <si>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</si>
  <si>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</si>
  <si>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</si>
  <si>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</si>
  <si>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</si>
  <si>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</si>
  <si>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</si>
  <si>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</si>
  <si>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</si>
  <si>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</si>
  <si>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</si>
  <si>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</si>
  <si>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</si>
  <si>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</si>
  <si>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</si>
  <si>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</si>
  <si>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</si>
  <si>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</si>
  <si>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</si>
  <si>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</si>
  <si>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</si>
  <si>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</si>
  <si>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</si>
  <si>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</si>
  <si>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</si>
  <si>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</si>
  <si>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</si>
  <si>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</si>
  <si>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</si>
  <si>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</si>
  <si>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</si>
  <si>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</si>
  <si>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</si>
  <si>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</si>
  <si>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</si>
  <si>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</si>
  <si>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</si>
  <si>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</si>
  <si>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</si>
  <si>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</si>
  <si>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</si>
  <si>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</si>
  <si>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</si>
  <si>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</si>
  <si>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</si>
  <si>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</si>
  <si>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</si>
  <si>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</si>
  <si>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</si>
  <si>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</si>
  <si>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</si>
  <si>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</si>
  <si>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</si>
  <si>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</si>
  <si>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</si>
  <si>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</si>
  <si>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</si>
  <si>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</si>
  <si>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</si>
  <si>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</si>
  <si>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</si>
  <si>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</si>
  <si>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</si>
  <si>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</si>
  <si>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</si>
  <si>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</si>
  <si>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</si>
  <si>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</si>
  <si>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</si>
  <si>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</si>
  <si>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</si>
  <si>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</si>
  <si>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</si>
  <si>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</si>
  <si>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</si>
  <si>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</si>
  <si>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</si>
  <si>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</si>
  <si>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</si>
  <si>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</si>
  <si>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</si>
  <si>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</si>
  <si>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</si>
  <si>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</si>
  <si>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</si>
  <si>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</si>
  <si>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</si>
  <si>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</si>
  <si>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</si>
  <si>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</si>
  <si>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</si>
  <si>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</si>
  <si>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</si>
  <si>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</si>
  <si>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</si>
  <si>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</si>
  <si>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</si>
  <si>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</si>
  <si>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</si>
  <si>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</si>
  <si>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</si>
  <si>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</si>
  <si>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</si>
  <si>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</si>
  <si>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</si>
  <si>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</si>
  <si>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</si>
  <si>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</si>
  <si>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</si>
  <si>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</si>
  <si>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</si>
  <si>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</si>
  <si>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</si>
  <si>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</si>
  <si>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</si>
  <si>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</si>
  <si>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</si>
  <si>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</si>
  <si>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</si>
  <si>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</si>
  <si>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</si>
  <si>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</si>
  <si>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</si>
  <si>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</si>
  <si>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</si>
  <si>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</si>
  <si>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</si>
  <si>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</si>
  <si>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</si>
  <si>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</si>
  <si>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</si>
  <si>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</si>
  <si>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</si>
  <si>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</si>
  <si>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</si>
  <si>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</si>
  <si>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</si>
  <si>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</si>
  <si>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</si>
  <si>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</si>
  <si>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</si>
  <si>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</si>
  <si>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</si>
  <si>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</si>
  <si>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</si>
  <si>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</si>
  <si>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</si>
  <si>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</si>
  <si>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</si>
  <si>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</si>
  <si>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</si>
  <si>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</si>
  <si>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</si>
  <si>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</si>
  <si>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</si>
  <si>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</si>
  <si>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</si>
  <si>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</si>
  <si>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</si>
  <si>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</si>
  <si>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</si>
  <si>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</si>
  <si>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</si>
  <si>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</si>
  <si>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</si>
  <si>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</si>
  <si>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</si>
  <si>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</si>
  <si>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</si>
  <si>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</si>
  <si>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</si>
  <si>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</si>
  <si>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</si>
  <si>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</si>
  <si>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</si>
  <si>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</si>
  <si>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</si>
  <si>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</si>
  <si>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</si>
  <si>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</si>
  <si>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</si>
  <si>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</si>
  <si>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</si>
  <si>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</si>
  <si>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</si>
  <si>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</si>
  <si>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</si>
  <si>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</si>
  <si>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</si>
  <si>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</si>
  <si>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</si>
  <si>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</si>
  <si>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</si>
  <si>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</si>
  <si>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</si>
  <si>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</si>
  <si>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</si>
  <si>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</si>
  <si>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</si>
  <si>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</si>
  <si>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</si>
  <si>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</si>
  <si>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</si>
  <si>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</si>
  <si>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</si>
  <si>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</si>
  <si>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</si>
  <si>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</si>
  <si>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</si>
  <si>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</si>
  <si>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</si>
  <si>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</si>
  <si>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</si>
  <si>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</si>
  <si>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</si>
  <si>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</si>
  <si>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</si>
  <si>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</si>
  <si>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</si>
  <si>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</si>
  <si>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</si>
  <si>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</si>
  <si>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</si>
  <si>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</si>
  <si>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</si>
  <si>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</si>
  <si>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</si>
  <si>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</si>
  <si>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</si>
  <si>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</si>
  <si>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</si>
  <si>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</si>
  <si>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</si>
  <si>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</si>
  <si>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</si>
  <si>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</si>
  <si>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</si>
  <si>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</si>
  <si>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</si>
  <si>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</si>
  <si>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</si>
  <si>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</si>
  <si>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</si>
  <si>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</si>
  <si>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</si>
  <si>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</si>
  <si>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</si>
  <si>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</si>
  <si>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</si>
  <si>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</si>
  <si>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</si>
  <si>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</si>
  <si>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</si>
  <si>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</si>
  <si>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</si>
  <si>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</si>
  <si>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</si>
  <si>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</si>
  <si>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</si>
  <si>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</si>
  <si>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</si>
  <si>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</si>
  <si>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</si>
  <si>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</si>
  <si>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</si>
  <si>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</si>
  <si>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</si>
  <si>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</si>
  <si>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</si>
  <si>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</si>
  <si>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</si>
  <si>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</si>
  <si>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</si>
  <si>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</si>
  <si>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</si>
  <si>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</si>
  <si>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</si>
  <si>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</si>
  <si>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</si>
  <si>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</si>
  <si>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</si>
  <si>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</si>
  <si>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</si>
  <si>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</si>
  <si>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</si>
  <si>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</si>
  <si>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</si>
  <si>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</si>
  <si>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</si>
  <si>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</si>
  <si>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</si>
  <si>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</si>
  <si>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</si>
  <si>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</si>
  <si>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</si>
  <si>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</si>
  <si>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</si>
  <si>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</si>
  <si>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</si>
  <si>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</si>
  <si>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</si>
  <si>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</si>
  <si>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</si>
  <si>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</si>
  <si>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</si>
  <si>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</si>
  <si>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</si>
  <si>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</si>
  <si>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</si>
  <si>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</si>
  <si>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</si>
  <si>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</si>
  <si>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</si>
  <si>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</si>
  <si>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</si>
  <si>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</si>
  <si>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</si>
  <si>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</si>
  <si>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</si>
  <si>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</si>
  <si>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</si>
  <si>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</si>
  <si>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</si>
  <si>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</si>
  <si>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</si>
  <si>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</si>
  <si>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</si>
  <si>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</si>
  <si>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</si>
  <si>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</si>
  <si>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</si>
  <si>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</si>
  <si>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</si>
  <si>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</si>
  <si>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</si>
  <si>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</si>
  <si>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</si>
  <si>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</si>
  <si>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</si>
  <si>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</si>
  <si>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</si>
  <si>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</si>
  <si>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</si>
  <si>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</si>
  <si>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</si>
  <si>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</si>
  <si>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</si>
  <si>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</si>
  <si>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</si>
  <si>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</si>
  <si>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</si>
  <si>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</si>
  <si>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</si>
  <si>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</si>
  <si>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</si>
  <si>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</si>
  <si>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</si>
  <si>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</si>
  <si>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</si>
  <si>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</si>
  <si>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</si>
  <si>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</si>
  <si>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</si>
  <si>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</si>
  <si>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</si>
  <si>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</si>
  <si>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</si>
  <si>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</si>
  <si>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</si>
  <si>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</si>
  <si>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</si>
  <si>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</si>
  <si>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</si>
  <si>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</si>
  <si>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</si>
  <si>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</si>
  <si>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</si>
  <si>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</si>
  <si>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</si>
  <si>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</si>
  <si>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</si>
  <si>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</si>
  <si>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</si>
  <si>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</si>
  <si>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</si>
  <si>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</si>
  <si>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</si>
  <si>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</si>
  <si>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</si>
  <si>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</si>
  <si>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</si>
  <si>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</si>
  <si>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</si>
  <si>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</si>
  <si>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</si>
  <si>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</si>
  <si>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</si>
  <si>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</si>
  <si>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</si>
  <si>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</si>
  <si>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</si>
  <si>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</si>
  <si>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</si>
  <si>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</si>
  <si>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</si>
  <si>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</si>
  <si>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</si>
  <si>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</si>
  <si>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</si>
  <si>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</si>
  <si>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</si>
  <si>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</si>
  <si>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</si>
  <si>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</si>
  <si>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</si>
  <si>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</si>
  <si>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</si>
  <si>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</si>
  <si>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</si>
  <si>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</si>
  <si>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</si>
  <si>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</si>
  <si>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</si>
  <si>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</si>
  <si>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</si>
  <si>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</si>
  <si>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</si>
  <si>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</si>
  <si>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</si>
  <si>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</si>
  <si>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</si>
  <si>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</si>
  <si>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</si>
  <si>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</si>
  <si>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</si>
  <si>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</si>
  <si>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</si>
  <si>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</si>
  <si>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</si>
  <si>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</si>
  <si>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</si>
  <si>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</si>
  <si>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</si>
  <si>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</si>
  <si>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</si>
  <si>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</si>
  <si>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</si>
  <si>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</si>
  <si>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</si>
  <si>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</si>
  <si>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</si>
  <si>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</si>
  <si>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</si>
  <si>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</si>
  <si>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</si>
  <si>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</si>
  <si>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</si>
  <si>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</si>
  <si>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</si>
  <si>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</si>
  <si>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</si>
  <si>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</si>
  <si>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</si>
  <si>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</si>
  <si>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</si>
  <si>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</si>
  <si>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</si>
  <si>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</si>
  <si>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</si>
  <si>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</si>
  <si>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</si>
  <si>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</si>
  <si>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</si>
  <si>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</si>
  <si>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</si>
  <si>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</si>
  <si>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</si>
  <si>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</si>
  <si>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</si>
  <si>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</si>
  <si>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</si>
  <si>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</si>
  <si>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</si>
  <si>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</si>
  <si>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</si>
  <si>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</si>
  <si>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</si>
  <si>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</si>
  <si>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</si>
  <si>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</si>
  <si>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</si>
  <si>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</si>
  <si>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</si>
  <si>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</si>
  <si>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</si>
  <si>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</si>
  <si>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</si>
  <si>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</si>
  <si>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</si>
  <si>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</si>
  <si>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</si>
  <si>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</si>
  <si>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</si>
  <si>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</si>
  <si>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</si>
  <si>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</si>
  <si>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</si>
  <si>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</si>
  <si>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</si>
  <si>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</si>
  <si>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</si>
  <si>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</si>
  <si>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</si>
  <si>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</si>
  <si>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</si>
  <si>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</si>
  <si>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</si>
  <si>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</si>
  <si>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</si>
  <si>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</si>
  <si>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</si>
  <si>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</si>
  <si>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</si>
  <si>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</si>
  <si>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</si>
  <si>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</si>
  <si>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</si>
  <si>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</si>
  <si>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</si>
  <si>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</si>
  <si>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</si>
  <si>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</si>
  <si>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</si>
  <si>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</si>
  <si>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</si>
  <si>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</si>
  <si>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</si>
  <si>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</si>
  <si>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</si>
  <si>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</si>
  <si>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</si>
  <si>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</si>
  <si>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</si>
  <si>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</si>
  <si>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</si>
  <si>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</si>
  <si>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</si>
  <si>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</si>
  <si>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</si>
  <si>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</si>
  <si>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</si>
  <si>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</si>
  <si>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</si>
  <si>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</si>
  <si>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</si>
  <si>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</si>
  <si>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</si>
  <si>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</si>
  <si>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</si>
  <si>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</si>
  <si>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</si>
  <si>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</si>
  <si>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</si>
  <si>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</si>
  <si>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</si>
  <si>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</si>
  <si>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</si>
  <si>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</si>
  <si>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</si>
  <si>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</si>
  <si>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</si>
  <si>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</si>
  <si>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</si>
  <si>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</si>
  <si>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</si>
  <si>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</si>
  <si>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</si>
  <si>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</si>
  <si>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</si>
  <si>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</si>
  <si>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</si>
  <si>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</si>
  <si>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</si>
  <si>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</si>
  <si>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</si>
  <si>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</si>
  <si>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</si>
  <si>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</si>
  <si>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</si>
  <si>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</si>
  <si>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</si>
  <si>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</si>
  <si>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</si>
  <si>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</si>
  <si>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</si>
  <si>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</si>
  <si>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</si>
  <si>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</si>
  <si>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</si>
  <si>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</si>
  <si>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</si>
  <si>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</si>
  <si>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</si>
  <si>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</si>
  <si>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</si>
  <si>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</si>
  <si>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</si>
  <si>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</si>
  <si>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</si>
  <si>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</si>
  <si>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</si>
  <si>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</si>
  <si>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</si>
  <si>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</si>
  <si>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</si>
  <si>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</si>
  <si>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</si>
  <si>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</si>
  <si>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</si>
  <si>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</si>
  <si>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</si>
  <si>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</si>
  <si>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</si>
  <si>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</si>
  <si>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</si>
  <si>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</si>
  <si>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</si>
  <si>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</si>
  <si>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</si>
  <si>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</si>
  <si>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</si>
  <si>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</si>
  <si>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</si>
  <si>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</si>
  <si>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</si>
  <si>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</si>
  <si>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</si>
  <si>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</si>
  <si>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</si>
  <si>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</si>
  <si>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</si>
  <si>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</si>
  <si>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</si>
  <si>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</si>
  <si>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</si>
  <si>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</si>
  <si>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</si>
  <si>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</si>
  <si>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</si>
  <si>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</si>
  <si>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</si>
  <si>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</si>
  <si>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</si>
  <si>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</si>
  <si>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</si>
  <si>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</si>
  <si>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</si>
  <si>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</si>
  <si>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</si>
  <si>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</si>
  <si>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</si>
  <si>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</si>
  <si>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</si>
  <si>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</si>
  <si>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</si>
  <si>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</si>
  <si>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</si>
  <si>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</si>
  <si>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</si>
  <si>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</si>
  <si>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</si>
  <si>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</si>
  <si>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</si>
  <si>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</si>
  <si>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</si>
  <si>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</si>
  <si>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</si>
  <si>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</si>
  <si>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</si>
  <si>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</si>
  <si>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</si>
  <si>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</si>
  <si>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</si>
  <si>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</si>
  <si>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</si>
  <si>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</si>
  <si>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</si>
  <si>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</si>
  <si>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</si>
  <si>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</si>
  <si>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</si>
  <si>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</si>
  <si>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</si>
  <si>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</si>
  <si>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</si>
  <si>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</si>
  <si>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</si>
  <si>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</si>
  <si>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</si>
  <si>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</si>
  <si>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</si>
  <si>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</si>
  <si>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</si>
  <si>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</si>
  <si>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</si>
  <si>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</si>
  <si>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</si>
  <si>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</si>
  <si>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</si>
  <si>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</si>
  <si>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</si>
  <si>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</si>
  <si>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</si>
  <si>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</si>
  <si>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</si>
  <si>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</si>
  <si>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</si>
  <si>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</si>
  <si>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</si>
  <si>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</si>
  <si>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</si>
  <si>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</si>
  <si>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</si>
  <si>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</si>
  <si>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</si>
  <si>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</si>
  <si>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</si>
  <si>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</si>
  <si>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</si>
  <si>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</si>
  <si>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</si>
  <si>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</si>
  <si>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</si>
  <si>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</si>
  <si>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</si>
  <si>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</si>
  <si>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</si>
  <si>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</si>
  <si>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</si>
  <si>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</si>
  <si>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</si>
  <si>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</si>
  <si>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</si>
  <si>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</si>
  <si>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</si>
  <si>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</si>
  <si>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</si>
  <si>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</si>
  <si>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</si>
  <si>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</si>
  <si>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</si>
  <si>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</si>
  <si>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</si>
  <si>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</si>
  <si>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</si>
  <si>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</si>
  <si>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</si>
  <si>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</si>
  <si>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</si>
  <si>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</si>
  <si>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</si>
  <si>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</si>
  <si>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</si>
  <si>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</si>
  <si>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</si>
  <si>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</si>
  <si>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</si>
  <si>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</si>
  <si>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</si>
  <si>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</si>
  <si>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</si>
  <si>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</si>
  <si>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</si>
  <si>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</si>
  <si>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</si>
  <si>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</si>
  <si>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</si>
  <si>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</si>
  <si>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</si>
  <si>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</si>
  <si>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</si>
  <si>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</si>
  <si>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</si>
  <si>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</si>
  <si>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</si>
  <si>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</si>
  <si>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</si>
  <si>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</si>
  <si>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</si>
  <si>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</si>
  <si>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</si>
  <si>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</si>
  <si>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</si>
  <si>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</si>
  <si>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</si>
  <si>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</si>
  <si>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</si>
  <si>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</si>
  <si>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</si>
  <si>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</si>
  <si>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</si>
  <si>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</si>
  <si>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</si>
  <si>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</si>
  <si>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</si>
  <si>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</si>
  <si>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</si>
  <si>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</si>
  <si>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</si>
  <si>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</si>
  <si>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</si>
  <si>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</si>
  <si>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</si>
  <si>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</si>
  <si>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</si>
  <si>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</si>
  <si>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</si>
  <si>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</si>
  <si>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</si>
  <si>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</si>
  <si>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</si>
  <si>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</si>
  <si>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</si>
  <si>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</si>
  <si>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</si>
  <si>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</si>
  <si>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</si>
  <si>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</si>
  <si>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</si>
  <si>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</si>
  <si>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</si>
  <si>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</si>
  <si>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</si>
  <si>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</si>
  <si>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</si>
  <si>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</si>
  <si>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</si>
  <si>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</si>
  <si>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</si>
  <si>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</si>
  <si>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</si>
  <si>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</si>
  <si>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</si>
  <si>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</si>
  <si>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</si>
  <si>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</si>
  <si>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</si>
  <si>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</si>
  <si>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</si>
  <si>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</si>
  <si>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</si>
  <si>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</si>
  <si>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</si>
  <si>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</si>
  <si>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</si>
  <si>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</si>
  <si>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</si>
  <si>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</si>
  <si>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</si>
  <si>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</si>
  <si>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</si>
  <si>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</si>
  <si>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</si>
  <si>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</si>
  <si>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</si>
  <si>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</si>
  <si>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</si>
  <si>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</si>
  <si>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</si>
  <si>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</si>
  <si>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</si>
  <si>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</si>
  <si>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</si>
  <si>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</si>
  <si>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</si>
  <si>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</si>
  <si>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</si>
  <si>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</si>
  <si>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</si>
  <si>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</si>
  <si>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</si>
  <si>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</si>
  <si>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</si>
  <si>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</si>
  <si>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</si>
  <si>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</si>
  <si>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</si>
  <si>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</si>
  <si>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</si>
  <si>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</si>
  <si>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</si>
  <si>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</si>
  <si>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</si>
  <si>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</si>
  <si>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</si>
  <si>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</si>
  <si>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</si>
  <si>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</si>
  <si>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</si>
  <si>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</si>
  <si>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</si>
  <si>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</si>
  <si>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</si>
  <si>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</si>
  <si>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</si>
  <si>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</si>
  <si>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</si>
  <si>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</si>
  <si>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</si>
  <si>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</si>
  <si>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</si>
  <si>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</si>
  <si>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</si>
  <si>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</si>
  <si>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</si>
  <si>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</si>
  <si>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</si>
  <si>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</si>
  <si>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</si>
  <si>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</si>
  <si>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</si>
  <si>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</si>
  <si>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</si>
  <si>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</si>
  <si>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</si>
  <si>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</si>
  <si>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</si>
  <si>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</si>
  <si>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</si>
  <si>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</si>
  <si>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</si>
  <si>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</si>
  <si>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</si>
  <si>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</si>
  <si>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</si>
  <si>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</si>
  <si>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</si>
  <si>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</si>
  <si>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</si>
  <si>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</si>
  <si>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</si>
  <si>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</si>
  <si>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</si>
  <si>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</si>
  <si>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</si>
  <si>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</si>
  <si>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</si>
  <si>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</si>
  <si>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</si>
  <si>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</si>
  <si>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</si>
  <si>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</si>
  <si>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</si>
  <si>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</si>
  <si>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</si>
  <si>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</si>
  <si>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</si>
  <si>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</si>
  <si>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</si>
  <si>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</si>
  <si>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</si>
  <si>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</si>
  <si>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</si>
  <si>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</si>
  <si>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</si>
  <si>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</si>
  <si>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</si>
  <si>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</si>
  <si>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</si>
  <si>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</si>
  <si>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</si>
  <si>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</si>
  <si>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</si>
  <si>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</si>
  <si>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</si>
  <si>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</si>
  <si>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</si>
  <si>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</si>
  <si>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</si>
  <si>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</si>
  <si>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</si>
  <si>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</si>
  <si>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</si>
  <si>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</si>
  <si>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</si>
  <si>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</si>
  <si>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</si>
  <si>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</si>
  <si>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</si>
  <si>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</si>
  <si>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</si>
  <si>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</si>
  <si>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</si>
  <si>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</si>
  <si>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</si>
  <si>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</si>
  <si>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</si>
  <si>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</si>
  <si>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</si>
  <si>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</si>
  <si>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</si>
  <si>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</si>
  <si>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</si>
  <si>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</si>
  <si>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</si>
  <si>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</si>
  <si>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</si>
  <si>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</si>
  <si>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</si>
  <si>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</si>
  <si>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</si>
  <si>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</si>
  <si>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</si>
  <si>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</si>
  <si>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</si>
  <si>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</si>
  <si>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</si>
  <si>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</si>
  <si>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</si>
  <si>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</si>
  <si>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</si>
  <si>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</si>
  <si>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</si>
  <si>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</si>
  <si>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</si>
  <si>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</si>
  <si>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</si>
  <si>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</si>
  <si>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</si>
  <si>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</si>
  <si>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</si>
  <si>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</si>
  <si>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</si>
  <si>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</si>
  <si>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</si>
  <si>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</si>
  <si>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</si>
  <si>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</si>
  <si>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</si>
  <si>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</si>
  <si>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</si>
  <si>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</si>
  <si>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</si>
  <si>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</si>
  <si>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</si>
  <si>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</si>
  <si>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</si>
  <si>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</si>
  <si>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</si>
  <si>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</si>
  <si>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</si>
  <si>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</si>
  <si>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</si>
  <si>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</si>
  <si>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</si>
  <si>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</si>
  <si>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</si>
  <si>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</si>
  <si>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</si>
  <si>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</si>
  <si>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</si>
  <si>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</si>
  <si>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</si>
  <si>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</si>
  <si>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</si>
  <si>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</si>
  <si>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</si>
  <si>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</si>
  <si>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</si>
  <si>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</si>
  <si>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</si>
  <si>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</si>
  <si>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</si>
  <si>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</si>
  <si>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</si>
  <si>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</si>
  <si>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</si>
  <si>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</si>
  <si>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</si>
  <si>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</si>
  <si>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</si>
  <si>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</si>
  <si>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</si>
  <si>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</si>
  <si>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</si>
  <si>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</si>
  <si>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</si>
  <si>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</si>
  <si>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</si>
  <si>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</si>
  <si>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</si>
  <si>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</si>
  <si>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</si>
  <si>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</si>
  <si>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</si>
  <si>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</si>
  <si>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</si>
  <si>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</si>
  <si>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</si>
  <si>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</si>
  <si>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</si>
  <si>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</si>
  <si>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</si>
  <si>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</si>
  <si>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</si>
  <si>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</si>
  <si>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</si>
  <si>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</si>
  <si>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</si>
  <si>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</si>
  <si>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</si>
  <si>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</si>
  <si>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</si>
  <si>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</si>
  <si>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</si>
  <si>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</si>
  <si>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</si>
  <si>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</si>
  <si>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</si>
  <si>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</si>
  <si>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</si>
  <si>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</si>
  <si>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</si>
  <si>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</si>
  <si>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</si>
  <si>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</si>
  <si>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</si>
  <si>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</si>
  <si>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</si>
  <si>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</si>
  <si>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</si>
  <si>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</si>
  <si>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</si>
  <si>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</si>
  <si>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</si>
  <si>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</si>
  <si>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</si>
  <si>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</si>
  <si>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</si>
  <si>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</si>
  <si>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</si>
  <si>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</si>
  <si>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</si>
  <si>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</si>
  <si>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</si>
  <si>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</si>
  <si>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</si>
  <si>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</si>
  <si>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</si>
  <si>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</si>
  <si>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</si>
  <si>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</si>
  <si>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</si>
  <si>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</si>
  <si>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</si>
  <si>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</si>
  <si>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</si>
  <si>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</si>
  <si>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</si>
  <si>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</si>
  <si>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</si>
  <si>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</si>
  <si>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</si>
  <si>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</si>
  <si>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</si>
  <si>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</si>
  <si>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</si>
  <si>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</si>
  <si>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</si>
  <si>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</si>
  <si>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</si>
  <si>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</si>
  <si>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</si>
  <si>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</si>
  <si>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</si>
  <si>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</si>
  <si>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</si>
  <si>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</si>
  <si>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</si>
  <si>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</si>
  <si>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</si>
  <si>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</si>
  <si>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</si>
  <si>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</si>
  <si>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</si>
  <si>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</si>
  <si>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</si>
  <si>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</si>
  <si>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</si>
  <si>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</si>
  <si>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</si>
  <si>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</si>
  <si>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</si>
  <si>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</si>
  <si>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</si>
  <si>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</si>
  <si>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</si>
  <si>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</si>
  <si>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</si>
  <si>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</si>
  <si>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</si>
  <si>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</si>
  <si>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</si>
  <si>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</si>
  <si>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</si>
  <si>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</si>
  <si>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</si>
  <si>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</si>
  <si>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</si>
  <si>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</si>
  <si>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</si>
  <si>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</si>
  <si>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</si>
  <si>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</si>
  <si>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</si>
  <si>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</si>
  <si>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</si>
  <si>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</si>
  <si>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</si>
  <si>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</si>
  <si>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</si>
  <si>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</si>
  <si>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</si>
  <si>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</si>
  <si>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</si>
  <si>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</si>
  <si>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</si>
  <si>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</si>
  <si>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</si>
  <si>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</si>
  <si>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</si>
  <si>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</si>
  <si>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</si>
  <si>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</si>
  <si>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</si>
  <si>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</si>
  <si>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</si>
  <si>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</si>
  <si>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</si>
  <si>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</si>
  <si>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</si>
  <si>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</si>
  <si>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</si>
  <si>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</si>
  <si>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</si>
  <si>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</si>
  <si>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</si>
  <si>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</si>
  <si>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</si>
  <si>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</si>
  <si>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</si>
  <si>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</si>
  <si>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</si>
  <si>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</si>
  <si>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</si>
  <si>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</si>
  <si>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</si>
  <si>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</si>
  <si>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</si>
  <si>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</si>
  <si>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</si>
  <si>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</si>
  <si>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</si>
  <si>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</si>
  <si>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</si>
  <si>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</si>
  <si>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</si>
  <si>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</si>
  <si>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</si>
  <si>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</si>
  <si>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</si>
  <si>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</si>
  <si>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</si>
  <si>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</si>
  <si>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</si>
  <si>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</si>
  <si>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</si>
  <si>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</si>
  <si>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</si>
  <si>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</si>
  <si>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</si>
  <si>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</si>
  <si>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</si>
  <si>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</si>
  <si>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</si>
  <si>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</si>
  <si>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</si>
  <si>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</si>
  <si>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</si>
  <si>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</si>
  <si>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</si>
  <si>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</si>
  <si>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</si>
  <si>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</si>
  <si>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</si>
  <si>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</si>
  <si>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</si>
  <si>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</si>
  <si>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</si>
  <si>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</si>
  <si>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</si>
  <si>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</si>
  <si>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</si>
  <si>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</si>
  <si>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</si>
  <si>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</si>
  <si>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</si>
  <si>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</si>
  <si>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</si>
  <si>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</si>
  <si>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</si>
  <si>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</si>
  <si>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</si>
  <si>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</si>
  <si>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</si>
  <si>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</si>
  <si>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</si>
  <si>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</si>
  <si>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</si>
  <si>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</si>
  <si>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</si>
  <si>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</si>
  <si>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</si>
  <si>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</si>
  <si>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</si>
  <si>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</si>
  <si>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</si>
  <si>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</si>
  <si>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</si>
  <si>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</si>
  <si>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</si>
  <si>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</si>
  <si>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</si>
  <si>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</si>
  <si>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</si>
  <si>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</si>
  <si>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</si>
  <si>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</si>
  <si>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</si>
  <si>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</si>
  <si>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</si>
  <si>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</si>
  <si>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</si>
  <si>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</si>
  <si>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</si>
  <si>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</si>
  <si>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</si>
  <si>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</si>
  <si>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</si>
  <si>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</si>
  <si>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</si>
  <si>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</si>
  <si>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</si>
  <si>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</si>
  <si>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</si>
  <si>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</si>
  <si>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</si>
  <si>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</si>
  <si>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</si>
  <si>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</si>
  <si>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</si>
  <si>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</si>
  <si>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</si>
  <si>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</si>
  <si>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</si>
  <si>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</si>
  <si>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</si>
  <si>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</si>
  <si>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</si>
  <si>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</si>
  <si>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</si>
  <si>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</si>
  <si>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</si>
  <si>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</si>
  <si>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</si>
  <si>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</si>
  <si>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</si>
  <si>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</si>
  <si>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</si>
  <si>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</si>
  <si>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</si>
  <si>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</si>
  <si>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</si>
  <si>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</si>
  <si>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</si>
  <si>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</si>
  <si>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</si>
  <si>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</si>
  <si>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</si>
  <si>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</si>
  <si>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</si>
  <si>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</si>
  <si>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</si>
  <si>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</si>
  <si>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</si>
  <si>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</si>
  <si>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</si>
  <si>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</si>
  <si>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</si>
  <si>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</si>
  <si>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</si>
  <si>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</si>
  <si>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</si>
  <si>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</si>
  <si>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</si>
  <si>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</si>
  <si>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</si>
  <si>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</si>
  <si>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</si>
  <si>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</si>
  <si>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</si>
  <si>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</si>
  <si>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</si>
  <si>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</si>
  <si>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</si>
  <si>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</si>
  <si>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</si>
  <si>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</si>
  <si>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</si>
  <si>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</si>
  <si>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</si>
  <si>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</si>
  <si>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</si>
  <si>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</si>
  <si>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</si>
  <si>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</si>
  <si>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</si>
  <si>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</si>
  <si>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</si>
  <si>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</si>
  <si>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</si>
  <si>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</si>
  <si>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</si>
  <si>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</si>
  <si>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</si>
  <si>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</si>
  <si>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</si>
  <si>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</si>
  <si>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</si>
  <si>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</si>
  <si>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</si>
  <si>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</si>
  <si>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</si>
  <si>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</si>
  <si>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</si>
  <si>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</si>
  <si>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</si>
  <si>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</si>
  <si>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</si>
  <si>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</si>
  <si>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</si>
  <si>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</si>
  <si>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</si>
  <si>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</si>
  <si>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</si>
  <si>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</si>
  <si>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</si>
  <si>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</si>
  <si>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</si>
  <si>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</si>
  <si>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</si>
  <si>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</si>
  <si>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</si>
  <si>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</si>
  <si>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</si>
  <si>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</si>
  <si>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</si>
  <si>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</si>
  <si>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</si>
  <si>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</si>
  <si>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</si>
  <si>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</si>
  <si>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</si>
  <si>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</si>
  <si>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</si>
  <si>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</si>
  <si>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</si>
  <si>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</si>
  <si>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</si>
  <si>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</si>
  <si>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</si>
  <si>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</si>
  <si>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</si>
  <si>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</si>
  <si>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</si>
  <si>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</si>
  <si>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</si>
  <si>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</si>
  <si>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</si>
  <si>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</si>
  <si>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</si>
  <si>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</si>
  <si>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</si>
  <si>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</si>
  <si>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</si>
  <si>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</si>
  <si>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</si>
  <si>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</si>
  <si>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</si>
  <si>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</si>
  <si>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</si>
  <si>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</si>
  <si>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</si>
  <si>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</si>
  <si>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</si>
  <si>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</si>
  <si>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</si>
  <si>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</si>
  <si>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</si>
  <si>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</si>
  <si>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</si>
  <si>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</si>
  <si>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</si>
  <si>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</si>
  <si>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</si>
  <si>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</si>
  <si>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</si>
  <si>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</si>
  <si>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</si>
  <si>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</si>
  <si>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</si>
  <si>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</si>
  <si>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</si>
  <si>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</si>
  <si>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</si>
  <si>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</si>
  <si>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</si>
  <si>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</si>
  <si>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</si>
  <si>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</si>
  <si>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</si>
  <si>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</si>
  <si>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</si>
  <si>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</si>
  <si>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</si>
  <si>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</si>
  <si>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</si>
  <si>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</si>
  <si>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</si>
  <si>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</si>
  <si>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</si>
  <si>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</si>
  <si>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</si>
  <si>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</si>
  <si>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</si>
  <si>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</si>
  <si>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</si>
  <si>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</si>
  <si>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</si>
  <si>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</si>
  <si>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</si>
  <si>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</si>
  <si>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</si>
  <si>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</si>
  <si>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</si>
  <si>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</si>
  <si>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</si>
  <si>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</si>
  <si>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</si>
  <si>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</si>
  <si>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</si>
  <si>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</si>
  <si>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</si>
  <si>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</si>
  <si>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</si>
  <si>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</si>
  <si>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</si>
  <si>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</si>
  <si>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</si>
  <si>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</si>
  <si>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</si>
  <si>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</si>
  <si>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</si>
  <si>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</si>
  <si>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</si>
  <si>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</si>
  <si>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</si>
  <si>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</si>
  <si>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</si>
  <si>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</si>
  <si>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</si>
  <si>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</si>
  <si>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</si>
  <si>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</si>
  <si>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</si>
  <si>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</si>
  <si>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</si>
  <si>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</si>
  <si>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</si>
  <si>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</si>
  <si>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</si>
  <si>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</si>
  <si>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</si>
  <si>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</si>
  <si>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</si>
  <si>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</si>
  <si>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</si>
  <si>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</si>
  <si>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</si>
  <si>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</si>
  <si>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</si>
  <si>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</si>
  <si>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</si>
  <si>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</si>
  <si>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</si>
  <si>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</si>
  <si>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</si>
  <si>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</si>
  <si>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</si>
  <si>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</si>
  <si>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</si>
  <si>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</si>
  <si>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</si>
  <si>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</si>
  <si>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</si>
  <si>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</si>
  <si>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</si>
  <si>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</si>
  <si>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</si>
  <si>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</si>
  <si>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</si>
  <si>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</si>
  <si>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</si>
  <si>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</si>
  <si>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</si>
  <si>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</si>
  <si>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</si>
  <si>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</si>
  <si>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</si>
  <si>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</si>
  <si>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</si>
  <si>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</si>
  <si>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</si>
  <si>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</si>
  <si>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</si>
  <si>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</si>
  <si>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</si>
  <si>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</si>
  <si>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</si>
  <si>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</si>
  <si>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</si>
  <si>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</si>
  <si>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</si>
  <si>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</si>
  <si>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</si>
  <si>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</si>
  <si>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</si>
  <si>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</si>
  <si>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</si>
  <si>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</si>
  <si>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</si>
  <si>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</si>
  <si>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</si>
  <si>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</si>
  <si>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</si>
  <si>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</si>
  <si>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</si>
  <si>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</si>
  <si>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</si>
  <si>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</si>
  <si>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</si>
  <si>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</si>
  <si>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</si>
  <si>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</si>
  <si>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</si>
  <si>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</si>
  <si>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</si>
  <si>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</si>
  <si>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</si>
  <si>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</si>
  <si>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</si>
  <si>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</si>
  <si>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</si>
  <si>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</si>
  <si>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</si>
  <si>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</si>
  <si>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</si>
  <si>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</si>
  <si>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</si>
  <si>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</si>
  <si>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</si>
  <si>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</si>
  <si>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</si>
  <si>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</si>
  <si>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</si>
  <si>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</si>
  <si>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</si>
  <si>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</si>
  <si>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</si>
  <si>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</si>
  <si>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</si>
  <si>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</si>
  <si>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</si>
  <si>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</si>
  <si>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</si>
  <si>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</si>
  <si>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</si>
  <si>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</si>
  <si>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</si>
  <si>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</si>
  <si>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</si>
  <si>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</si>
  <si>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</si>
  <si>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</si>
  <si>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</si>
  <si>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</si>
  <si>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</si>
  <si>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</si>
  <si>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</si>
  <si>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</si>
  <si>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</si>
  <si>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</si>
  <si>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</si>
  <si>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</si>
  <si>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</si>
  <si>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</si>
  <si>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</si>
  <si>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</si>
  <si>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</si>
  <si>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</si>
  <si>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</si>
  <si>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</si>
  <si>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</si>
  <si>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</si>
  <si>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</si>
  <si>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</si>
  <si>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</si>
  <si>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</si>
  <si>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</si>
  <si>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</si>
  <si>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</si>
  <si>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</si>
  <si>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</si>
  <si>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</si>
  <si>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</si>
  <si>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</si>
  <si>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</si>
  <si>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</si>
  <si>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</si>
  <si>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</si>
  <si>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</si>
  <si>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</si>
  <si>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</si>
  <si>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</si>
  <si>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</si>
  <si>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</si>
  <si>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</si>
  <si>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</si>
  <si>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</si>
  <si>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</si>
  <si>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</si>
  <si>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</si>
  <si>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</si>
  <si>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</si>
  <si>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</si>
  <si>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</si>
  <si>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</si>
  <si>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</si>
  <si>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</si>
  <si>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</si>
  <si>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</si>
  <si>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</si>
  <si>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</si>
  <si>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</si>
  <si>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</si>
  <si>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</si>
  <si>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</si>
  <si>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</si>
  <si>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</si>
  <si>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</si>
  <si>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</si>
  <si>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</si>
  <si>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</si>
  <si>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</si>
  <si>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</si>
  <si>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</si>
  <si>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</si>
  <si>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</si>
  <si>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</si>
  <si>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</si>
  <si>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</si>
  <si>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</si>
  <si>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</si>
  <si>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</si>
  <si>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</si>
  <si>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</si>
  <si>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</si>
  <si>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</si>
  <si>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</si>
  <si>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</si>
  <si>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</si>
  <si>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</si>
  <si>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</si>
  <si>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</si>
  <si>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</si>
  <si>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</si>
  <si>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</si>
  <si>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</si>
  <si>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</si>
  <si>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</si>
  <si>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</si>
  <si>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</si>
  <si>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</si>
  <si>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</si>
  <si>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</si>
  <si>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</si>
  <si>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</si>
  <si>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</si>
  <si>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</si>
  <si>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</si>
  <si>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</si>
  <si>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</si>
  <si>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</si>
  <si>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</si>
  <si>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</si>
  <si>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</si>
  <si>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</si>
  <si>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</si>
  <si>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</si>
  <si>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</si>
  <si>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</si>
  <si>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</si>
  <si>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</si>
  <si>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</si>
  <si>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</si>
  <si>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</si>
  <si>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</si>
  <si>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</si>
  <si>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</si>
  <si>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</si>
  <si>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</si>
  <si>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</si>
  <si>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</si>
  <si>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</si>
  <si>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</si>
  <si>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</si>
  <si>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</si>
  <si>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</si>
  <si>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</si>
  <si>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</si>
  <si>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</si>
  <si>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</si>
  <si>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</si>
  <si>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</si>
  <si>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</si>
  <si>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</si>
  <si>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</si>
  <si>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</si>
  <si>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</si>
  <si>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</si>
  <si>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</si>
  <si>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</si>
  <si>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</si>
  <si>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</si>
  <si>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</si>
  <si>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</si>
  <si>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</si>
  <si>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</si>
  <si>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</si>
  <si>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</si>
  <si>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</si>
  <si>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</si>
  <si>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</si>
  <si>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</si>
  <si>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</si>
  <si>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</si>
  <si>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</si>
  <si>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</si>
  <si>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</si>
  <si>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</si>
  <si>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</si>
  <si>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</si>
  <si>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</si>
  <si>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</si>
  <si>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</si>
  <si>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</si>
  <si>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</si>
  <si>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</si>
  <si>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</si>
  <si>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</si>
  <si>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</si>
  <si>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</si>
  <si>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</si>
  <si>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</si>
  <si>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</si>
  <si>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</si>
  <si>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</si>
  <si>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</si>
  <si>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</si>
  <si>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</si>
  <si>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</si>
  <si>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</si>
  <si>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</si>
  <si>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</si>
  <si>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</si>
  <si>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</si>
  <si>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</si>
  <si>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</si>
  <si>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</si>
  <si>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</si>
  <si>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</si>
  <si>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</si>
  <si>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</si>
  <si>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</si>
  <si>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</si>
  <si>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</si>
  <si>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</si>
  <si>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</si>
  <si>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</si>
  <si>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</si>
  <si>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</si>
  <si>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</si>
  <si>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</si>
  <si>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</si>
  <si>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</si>
  <si>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</si>
  <si>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</si>
  <si>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</si>
  <si>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</si>
  <si>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</si>
  <si>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</si>
  <si>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</si>
  <si>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</si>
  <si>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</si>
  <si>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</si>
  <si>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</si>
  <si>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</si>
  <si>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</si>
  <si>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</si>
  <si>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</si>
  <si>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</si>
  <si>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</si>
  <si>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</si>
  <si>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</si>
  <si>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</si>
  <si>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</si>
  <si>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</si>
  <si>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</si>
  <si>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</si>
  <si>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</si>
  <si>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</si>
  <si>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</si>
  <si>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</si>
  <si>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</si>
  <si>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</si>
  <si>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</si>
  <si>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</si>
  <si>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</si>
  <si>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</si>
  <si>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</si>
  <si>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</si>
  <si>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</si>
  <si>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</si>
  <si>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</si>
  <si>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</si>
  <si>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</si>
  <si>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</si>
  <si>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</si>
  <si>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</si>
  <si>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</si>
  <si>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</si>
  <si>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</si>
  <si>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</si>
  <si>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</si>
  <si>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</si>
  <si>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</si>
  <si>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</si>
  <si>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</si>
  <si>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</si>
  <si>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</si>
  <si>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</si>
  <si>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</si>
  <si>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</si>
  <si>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</si>
  <si>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</si>
  <si>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</si>
  <si>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</si>
  <si>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</si>
  <si>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</si>
  <si>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</si>
  <si>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</si>
  <si>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</si>
  <si>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</si>
  <si>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</si>
  <si>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</si>
  <si>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</si>
  <si>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</si>
  <si>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</si>
  <si>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</si>
  <si>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</si>
  <si>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</si>
  <si>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</si>
  <si>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</si>
  <si>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</si>
  <si>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</si>
  <si>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</si>
  <si>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</si>
  <si>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</si>
  <si>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</si>
  <si>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</si>
  <si>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</si>
  <si>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</si>
  <si>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</si>
  <si>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</si>
  <si>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</si>
  <si>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</si>
  <si>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</si>
  <si>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</si>
  <si>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</si>
  <si>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</si>
  <si>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</si>
  <si>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</si>
  <si>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</si>
  <si>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</si>
  <si>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</si>
  <si>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</si>
  <si>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</si>
  <si>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</si>
  <si>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</si>
  <si>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</si>
  <si>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</si>
  <si>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</si>
  <si>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</si>
  <si>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</si>
  <si>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</si>
  <si>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</si>
  <si>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</si>
  <si>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</si>
  <si>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</si>
  <si>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</si>
  <si>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</si>
  <si>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</si>
  <si>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</si>
  <si>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</si>
  <si>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</si>
  <si>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</si>
  <si>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</si>
  <si>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</si>
  <si>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</si>
  <si>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</si>
  <si>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</si>
  <si>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</si>
  <si>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</si>
  <si>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</si>
  <si>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</si>
  <si>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</si>
  <si>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</si>
  <si>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</si>
  <si>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</si>
  <si>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</si>
  <si>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</si>
  <si>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</si>
  <si>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</si>
  <si>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</si>
  <si>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</si>
  <si>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</si>
  <si>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</si>
  <si>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</si>
  <si>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</si>
  <si>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</si>
  <si>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</si>
  <si>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</si>
  <si>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</si>
  <si>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</si>
  <si>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</si>
  <si>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</si>
  <si>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</si>
  <si>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</si>
  <si>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</si>
  <si>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</si>
  <si>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</si>
  <si>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</si>
  <si>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</si>
  <si>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</si>
  <si>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</si>
  <si>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</si>
  <si>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</si>
  <si>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</si>
  <si>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</si>
  <si>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</si>
  <si>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</si>
  <si>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</si>
  <si>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</si>
  <si>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</si>
  <si>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</si>
  <si>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</si>
  <si>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</si>
  <si>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</si>
  <si>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</si>
  <si>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</si>
  <si>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</si>
  <si>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</si>
  <si>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</si>
  <si>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</si>
  <si>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</si>
  <si>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</si>
  <si>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</si>
  <si>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</si>
  <si>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</si>
  <si>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</si>
  <si>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</si>
  <si>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</si>
  <si>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</si>
  <si>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</si>
  <si>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</si>
  <si>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</si>
  <si>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</si>
  <si>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</si>
  <si>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</si>
  <si>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</si>
  <si>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</si>
  <si>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</si>
  <si>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</si>
  <si>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</si>
  <si>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</si>
  <si>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</si>
  <si>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</si>
  <si>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</si>
  <si>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</si>
  <si>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</si>
  <si>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</si>
  <si>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</si>
  <si>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</si>
  <si>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</si>
  <si>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</si>
  <si>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</si>
  <si>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</si>
  <si>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</si>
  <si>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</si>
  <si>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</si>
  <si>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</si>
  <si>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</si>
  <si>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</si>
  <si>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</si>
  <si>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</si>
  <si>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</si>
  <si>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</si>
  <si>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</si>
  <si>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</si>
  <si>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</si>
  <si>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</si>
  <si>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</si>
  <si>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</si>
  <si>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</si>
  <si>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</si>
  <si>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</si>
  <si>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</si>
  <si>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</si>
  <si>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</si>
  <si>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</si>
  <si>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</si>
  <si>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</si>
  <si>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</si>
  <si>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</si>
  <si>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</si>
  <si>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</si>
  <si>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</si>
  <si>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</si>
  <si>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</si>
  <si>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</si>
  <si>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</si>
  <si>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</si>
  <si>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</si>
  <si>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</si>
  <si>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</si>
  <si>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</si>
  <si>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</si>
  <si>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</si>
  <si>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</si>
  <si>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</si>
  <si>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</si>
  <si>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</si>
  <si>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</si>
  <si>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</si>
  <si>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</si>
  <si>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</si>
  <si>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</si>
  <si>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</si>
  <si>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</si>
  <si>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</si>
  <si>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</si>
  <si>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</si>
  <si>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</si>
  <si>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</si>
  <si>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</si>
  <si>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</si>
  <si>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</si>
  <si>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</si>
  <si>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</si>
  <si>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</si>
  <si>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</si>
  <si>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</si>
  <si>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</si>
  <si>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</si>
  <si>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</si>
  <si>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</si>
  <si>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</si>
  <si>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</si>
  <si>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</si>
  <si>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</si>
  <si>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</si>
  <si>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</si>
  <si>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</si>
  <si>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</si>
  <si>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</si>
  <si>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</si>
  <si>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</si>
  <si>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</si>
  <si>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</si>
  <si>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</si>
  <si>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</si>
  <si>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</si>
  <si>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</si>
  <si>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</si>
  <si>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</si>
  <si>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</si>
  <si>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</si>
  <si>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</si>
  <si>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</si>
  <si>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</si>
  <si>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</si>
  <si>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</si>
  <si>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</si>
  <si>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</si>
  <si>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</si>
  <si>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</si>
  <si>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</si>
  <si>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</si>
  <si>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</si>
  <si>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</si>
  <si>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</si>
  <si>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</si>
  <si>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</si>
  <si>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</si>
  <si>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</si>
  <si>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</si>
  <si>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</si>
  <si>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</si>
  <si>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</si>
  <si>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</si>
  <si>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</si>
  <si>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</si>
  <si>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</si>
  <si>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</si>
  <si>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</si>
  <si>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</si>
  <si>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</si>
  <si>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</si>
  <si>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</si>
  <si>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</si>
  <si>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</si>
  <si>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</si>
  <si>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</si>
  <si>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</si>
  <si>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</si>
  <si>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</si>
  <si>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</si>
  <si>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</si>
  <si>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</si>
  <si>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</si>
  <si>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</si>
  <si>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</si>
  <si>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</si>
  <si>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</si>
  <si>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</si>
  <si>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</si>
  <si>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</si>
  <si>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</si>
  <si>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</si>
  <si>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</si>
  <si>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</si>
  <si>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</si>
  <si>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</si>
  <si>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</si>
  <si>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</si>
  <si>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</si>
  <si>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</si>
  <si>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</si>
  <si>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</si>
  <si>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</si>
  <si>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</si>
  <si>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</si>
  <si>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</si>
  <si>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</si>
  <si>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</si>
  <si>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</si>
  <si>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</si>
  <si>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</si>
  <si>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</si>
  <si>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</si>
  <si>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</si>
  <si>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</si>
  <si>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</si>
  <si>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</si>
  <si>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</si>
  <si>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</si>
  <si>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</si>
  <si>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</si>
  <si>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</si>
  <si>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</si>
  <si>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</si>
  <si>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</si>
  <si>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</si>
  <si>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</si>
  <si>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</si>
  <si>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</si>
  <si>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</si>
  <si>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</si>
  <si>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</si>
  <si>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</si>
  <si>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</si>
  <si>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</si>
  <si>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</si>
  <si>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</si>
  <si>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</si>
  <si>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</si>
  <si>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</si>
  <si>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</si>
  <si>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</si>
  <si>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</si>
  <si>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</si>
  <si>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</si>
  <si>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</si>
  <si>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</si>
  <si>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</si>
  <si>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</si>
  <si>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</si>
  <si>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</si>
  <si>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</si>
  <si>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</si>
  <si>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</si>
  <si>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</si>
  <si>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</si>
  <si>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</si>
  <si>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</si>
  <si>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</si>
  <si>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</si>
  <si>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</si>
  <si>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</si>
  <si>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</si>
  <si>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</si>
  <si>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</si>
  <si>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</si>
  <si>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</si>
  <si>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</si>
  <si>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</si>
  <si>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</si>
  <si>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</si>
  <si>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</si>
  <si>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</si>
  <si>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</si>
  <si>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</si>
  <si>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</si>
  <si>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</si>
  <si>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</si>
  <si>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</si>
  <si>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</si>
  <si>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</si>
  <si>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</si>
  <si>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</si>
  <si>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</si>
  <si>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</si>
  <si>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</si>
  <si>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</si>
  <si>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</si>
  <si>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</si>
  <si>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</si>
  <si>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</si>
  <si>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</si>
  <si>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</si>
  <si>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</si>
  <si>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</si>
  <si>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</si>
  <si>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</si>
  <si>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</si>
  <si>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</si>
  <si>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</si>
  <si>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</si>
  <si>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</si>
  <si>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</si>
  <si>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</si>
  <si>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</si>
  <si>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</si>
  <si>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</si>
  <si>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</si>
  <si>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</si>
  <si>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</si>
  <si>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</si>
  <si>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</si>
  <si>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</si>
  <si>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</si>
  <si>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</si>
  <si>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</si>
  <si>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</si>
  <si>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</si>
  <si>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</si>
  <si>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</si>
  <si>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</si>
  <si>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</si>
  <si>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</si>
  <si>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</si>
  <si>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</si>
  <si>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</si>
  <si>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</si>
  <si>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</si>
  <si>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</si>
  <si>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</si>
  <si>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</si>
  <si>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</si>
  <si>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</si>
  <si>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</si>
  <si>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</si>
  <si>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</si>
  <si>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</si>
  <si>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</si>
  <si>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</si>
  <si>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</si>
  <si>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</si>
  <si>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</si>
  <si>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</si>
  <si>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</si>
  <si>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</si>
  <si>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</si>
  <si>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</si>
  <si>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</si>
  <si>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</si>
  <si>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</si>
  <si>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</si>
  <si>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</si>
  <si>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</si>
  <si>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</si>
  <si>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</si>
  <si>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</si>
  <si>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</si>
  <si>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</si>
  <si>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</si>
  <si>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</si>
  <si>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</si>
  <si>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</si>
  <si>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</si>
  <si>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</si>
  <si>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</si>
  <si>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</si>
  <si>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</si>
  <si>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</si>
  <si>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</si>
  <si>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</si>
  <si>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</si>
  <si>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</si>
  <si>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</si>
  <si>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</si>
  <si>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</si>
  <si>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</si>
  <si>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</si>
  <si>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</si>
  <si>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</si>
  <si>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</si>
  <si>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</si>
  <si>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</si>
  <si>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</si>
  <si>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</si>
  <si>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</si>
  <si>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</si>
  <si>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</si>
  <si>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</si>
  <si>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</si>
  <si>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</si>
  <si>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</si>
  <si>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</si>
  <si>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</si>
  <si>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</si>
  <si>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</si>
  <si>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</si>
  <si>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</si>
  <si>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</si>
  <si>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</si>
  <si>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</si>
  <si>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</si>
  <si>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</si>
  <si>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</si>
  <si>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</si>
  <si>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</si>
  <si>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</si>
  <si>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</si>
  <si>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</si>
  <si>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</si>
  <si>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</si>
  <si>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</si>
  <si>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</si>
  <si>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</si>
  <si>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</si>
  <si>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</si>
  <si>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</si>
  <si>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</si>
  <si>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</si>
  <si>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</si>
  <si>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</si>
  <si>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</si>
  <si>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</si>
  <si>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</si>
  <si>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</si>
  <si>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</si>
  <si>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</si>
  <si>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</si>
  <si>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</si>
  <si>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</si>
  <si>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</si>
  <si>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</si>
  <si>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</si>
  <si>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</si>
  <si>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</si>
  <si>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</si>
  <si>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</si>
  <si>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</si>
  <si>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</si>
  <si>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</si>
  <si>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</si>
  <si>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</si>
  <si>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</si>
  <si>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</si>
  <si>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</si>
  <si>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</si>
  <si>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</si>
  <si>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</si>
  <si>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</si>
  <si>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</si>
  <si>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</si>
  <si>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</si>
  <si>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</si>
  <si>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</si>
  <si>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</si>
  <si>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</si>
  <si>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</si>
  <si>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</si>
  <si>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</si>
  <si>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</si>
  <si>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</si>
  <si>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</si>
  <si>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</si>
  <si>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</si>
  <si>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</si>
  <si>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</si>
  <si>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</si>
  <si>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</si>
  <si>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</si>
  <si>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</si>
  <si>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</si>
  <si>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</si>
  <si>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</si>
  <si>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</si>
  <si>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</si>
  <si>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</si>
  <si>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</si>
  <si>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</si>
  <si>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</si>
  <si>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</si>
  <si>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</si>
  <si>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</si>
  <si>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</si>
  <si>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</si>
  <si>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</si>
  <si>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</si>
  <si>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</si>
  <si>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</si>
  <si>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</si>
  <si>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</si>
  <si>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</si>
  <si>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</si>
  <si>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</si>
  <si>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</si>
  <si>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</si>
  <si>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</si>
  <si>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</si>
  <si>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</si>
  <si>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</si>
  <si>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</si>
  <si>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</si>
  <si>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</si>
  <si>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</si>
  <si>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</si>
  <si>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</si>
  <si>
    <t>04/03/2026</t>
  </si>
  <si>
    <t>05/03/2026</t>
  </si>
  <si>
    <t>07/03/2026</t>
  </si>
  <si>
    <t>09/03/2026</t>
  </si>
  <si>
    <t>10/03/2026</t>
  </si>
  <si>
    <t>13/03/2026</t>
  </si>
  <si>
    <t>18/03/2026</t>
  </si>
  <si>
    <t>19/03/2026</t>
  </si>
  <si>
    <t>24/03/2026</t>
  </si>
  <si>
    <t>26/03/2026</t>
  </si>
  <si>
    <t>27/03/2026</t>
  </si>
  <si>
    <t>30/03/2026</t>
  </si>
  <si>
    <t>31/03/2026</t>
  </si>
  <si>
    <t>INV00001540</t>
  </si>
  <si>
    <t>INV00001541</t>
  </si>
  <si>
    <t>INV000001542</t>
  </si>
  <si>
    <t>INV00001543</t>
  </si>
  <si>
    <t>INV00001544</t>
  </si>
  <si>
    <t>INV00001545</t>
  </si>
  <si>
    <t>INV00001546</t>
  </si>
  <si>
    <t>INV00001547</t>
  </si>
  <si>
    <t>INV00001548</t>
  </si>
  <si>
    <t>INV00001549</t>
  </si>
  <si>
    <t>INV00001550</t>
  </si>
  <si>
    <t>INV00001551</t>
  </si>
  <si>
    <t>INV00001552</t>
  </si>
  <si>
    <t>INV00001554</t>
  </si>
  <si>
    <t>INV00001555</t>
  </si>
  <si>
    <t>INV00001556</t>
  </si>
  <si>
    <t>INV00001557</t>
  </si>
  <si>
    <t>INV00001558</t>
  </si>
  <si>
    <t>INV00001559</t>
  </si>
  <si>
    <t>INV00001560</t>
  </si>
  <si>
    <t>INV00001561</t>
  </si>
  <si>
    <t>INV00001562</t>
  </si>
  <si>
    <t>INV00001563</t>
  </si>
  <si>
    <t>INV00001564</t>
  </si>
  <si>
    <t>INV00001565</t>
  </si>
  <si>
    <t>INV00001566</t>
  </si>
  <si>
    <t>INV00001567</t>
  </si>
  <si>
    <t>INV00001568</t>
  </si>
  <si>
    <t xml:space="preserve">Pigment Super White W2 (25kg) </t>
  </si>
  <si>
    <t xml:space="preserve">RM Pigment Paste Riviera Blue B5 (25Kg) </t>
  </si>
  <si>
    <t>INV00001553</t>
  </si>
  <si>
    <t>17/03/2026</t>
  </si>
  <si>
    <t>INV00001569</t>
  </si>
  <si>
    <t>INV00001570</t>
  </si>
  <si>
    <t>INV00001571</t>
  </si>
  <si>
    <t>INV00001572</t>
  </si>
  <si>
    <t>INV00001573</t>
  </si>
  <si>
    <t>INV00001574</t>
  </si>
  <si>
    <t>INV00001575</t>
  </si>
  <si>
    <t>INV00001576</t>
  </si>
  <si>
    <t>INV00001577</t>
  </si>
  <si>
    <t>INV000001578</t>
  </si>
  <si>
    <t>INV00001579</t>
  </si>
  <si>
    <t>INV00001580</t>
  </si>
  <si>
    <t>INV00001581</t>
  </si>
  <si>
    <t>INV00001582</t>
  </si>
  <si>
    <t>INV00001583</t>
  </si>
  <si>
    <t>INV00001584</t>
  </si>
  <si>
    <t>INV00001585</t>
  </si>
  <si>
    <t>INV00001586</t>
  </si>
  <si>
    <t>INV00001587</t>
  </si>
  <si>
    <t>INV00001588</t>
  </si>
  <si>
    <t>INV00001589</t>
  </si>
  <si>
    <t>INV00001590</t>
  </si>
  <si>
    <t>INV00001591</t>
  </si>
  <si>
    <t>INV00001592</t>
  </si>
  <si>
    <t>INV00001593</t>
  </si>
  <si>
    <t>INV00001594</t>
  </si>
  <si>
    <t>INV00001595</t>
  </si>
  <si>
    <t>INV00001596</t>
  </si>
  <si>
    <t>INV00001597</t>
  </si>
  <si>
    <t>INV00001598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</si>
  <si>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</si>
  <si>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</si>
  <si>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</si>
  <si>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</si>
  <si>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</si>
  <si>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</si>
  <si>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</si>
  <si>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</si>
  <si>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</si>
  <si>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</si>
  <si>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</si>
  <si>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</si>
  <si>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</si>
  <si>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</si>
  <si>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</si>
  <si>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25/04/2026</t>
  </si>
  <si>
    <t>28/04/2026</t>
  </si>
  <si>
    <t>30/04/2026</t>
  </si>
  <si>
    <t>Hydro One Manufactuting Sdn Bhd</t>
  </si>
  <si>
    <t>RA Resin 268BQTN (225Kg)</t>
  </si>
  <si>
    <t>RA CSM 450 64m(L) X 1860mm(W) (67kg)</t>
  </si>
  <si>
    <t>RA Resin Kaliba 268wax (225Kg)</t>
  </si>
  <si>
    <t>RA Resin HPC 268BQT (225Kg)</t>
  </si>
  <si>
    <t>RA Resin HCP 268BQT (225Kg)</t>
  </si>
  <si>
    <t>RA CSM 600 1040mm(W) (37kg)</t>
  </si>
  <si>
    <t>04/05/2026</t>
  </si>
  <si>
    <t>05/05/2026</t>
  </si>
  <si>
    <t>06/05/2026</t>
  </si>
  <si>
    <t>07/05/2026</t>
  </si>
  <si>
    <t>09/05/2026</t>
  </si>
  <si>
    <t>11/05/2026</t>
  </si>
  <si>
    <t>13/05/2026</t>
  </si>
  <si>
    <t>14/05/2026</t>
  </si>
  <si>
    <t>15/05/2026</t>
  </si>
  <si>
    <t>16/05/2026</t>
  </si>
  <si>
    <t>18/05/2026</t>
  </si>
  <si>
    <t>19/05/2026</t>
  </si>
  <si>
    <t>21/05/2026</t>
  </si>
  <si>
    <t>23/05/2026</t>
  </si>
  <si>
    <t>25/05/2026</t>
  </si>
  <si>
    <t>26/05/2026</t>
  </si>
  <si>
    <t>28/05/2026</t>
  </si>
  <si>
    <t>29/05/2026</t>
  </si>
  <si>
    <t>INV00001599</t>
  </si>
  <si>
    <t>INV00001600</t>
  </si>
  <si>
    <t>INV00001601</t>
  </si>
  <si>
    <t>INV00001602</t>
  </si>
  <si>
    <t>INV00001603</t>
  </si>
  <si>
    <t>INV00001604</t>
  </si>
  <si>
    <t>INV00001605</t>
  </si>
  <si>
    <t>INV00001606</t>
  </si>
  <si>
    <t>INV00001607</t>
  </si>
  <si>
    <t>INV00001608</t>
  </si>
  <si>
    <t>INV00001609</t>
  </si>
  <si>
    <t>INV00001610</t>
  </si>
  <si>
    <t>INV00001611</t>
  </si>
  <si>
    <t>INV00001612</t>
  </si>
  <si>
    <t>INV00001613</t>
  </si>
  <si>
    <t>INV00001614</t>
  </si>
  <si>
    <t>INV00001615</t>
  </si>
  <si>
    <t>INV00001616</t>
  </si>
  <si>
    <t>INV00001617</t>
  </si>
  <si>
    <t>INV00001618</t>
  </si>
  <si>
    <t>INV00001619</t>
  </si>
  <si>
    <t>INV00001620</t>
  </si>
  <si>
    <t>INV00001621</t>
  </si>
  <si>
    <t>INV00001622</t>
  </si>
  <si>
    <t>INV00001623</t>
  </si>
  <si>
    <t>INV00001624</t>
  </si>
  <si>
    <t>INV00001625</t>
  </si>
  <si>
    <t>INV00001626</t>
  </si>
  <si>
    <t>INV00001627</t>
  </si>
  <si>
    <t>INV00001628</t>
  </si>
  <si>
    <t>INV00001629</t>
  </si>
  <si>
    <t>INV00001630</t>
  </si>
  <si>
    <t>INV00001631</t>
  </si>
  <si>
    <t>INV00001632</t>
  </si>
  <si>
    <t>INV00001633</t>
  </si>
  <si>
    <t>RM Pigment Light Grey G1 (25kg)</t>
  </si>
  <si>
    <t>RS Talcum Powder (25kg)</t>
  </si>
  <si>
    <t>RM Resin HPC 268BQT (50Kg)</t>
  </si>
  <si>
    <t>RA Butanox M90 (5Kg)</t>
  </si>
  <si>
    <t>RA Hardnox M90 (5Kg)</t>
  </si>
  <si>
    <t>Pigment Chestnut Brown C1 (1kg)</t>
  </si>
  <si>
    <t>Resin 9539Wax (225Kg)</t>
  </si>
  <si>
    <t>RM Resin 268BQT (25kg)</t>
  </si>
  <si>
    <t>RM Wax solution (5kg)</t>
  </si>
  <si>
    <t xml:space="preserve">RM Pigment Paste Riviera Blue B5 (5Kg) </t>
  </si>
  <si>
    <t>Tissue Mat 250/M2</t>
  </si>
  <si>
    <t>Pigment Silver Grey H2002 (5kg)</t>
  </si>
  <si>
    <t>RA Resin 9539 Wax (225Kg)</t>
  </si>
  <si>
    <t>RM  VE Resin 901-3P (20Kg)</t>
  </si>
  <si>
    <t>Artomoto Designs</t>
  </si>
  <si>
    <t>Cash - Throne Engineering Sdn Bhd</t>
  </si>
  <si>
    <t>Minsec Engineering Sdn Bhd</t>
  </si>
  <si>
    <t>02/06/2026</t>
  </si>
  <si>
    <t>04/06/2026</t>
  </si>
  <si>
    <t>05/06/2026</t>
  </si>
  <si>
    <t>06/06/2026</t>
  </si>
  <si>
    <t>09/06/2026</t>
  </si>
  <si>
    <t>12/06/2026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</si>
  <si>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</si>
  <si>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</si>
  <si>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</si>
  <si>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</si>
  <si>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</si>
  <si>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</si>
  <si>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</si>
  <si>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</si>
  <si>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</si>
  <si>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</si>
  <si>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</si>
  <si>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</si>
  <si>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</si>
  <si>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</si>
  <si>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</si>
  <si>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INV00001634</t>
  </si>
  <si>
    <t>INV00001635</t>
  </si>
  <si>
    <t>INV00001636</t>
  </si>
  <si>
    <t>INV00001637</t>
  </si>
  <si>
    <t>INV00001638</t>
  </si>
  <si>
    <t>INV00001639</t>
  </si>
  <si>
    <t>INV00001640</t>
  </si>
  <si>
    <t>INV00001641</t>
  </si>
  <si>
    <t>INV00001642</t>
  </si>
  <si>
    <t>INV00001643</t>
  </si>
  <si>
    <t>INV00001644</t>
  </si>
  <si>
    <t>INV00001645</t>
  </si>
  <si>
    <t>INV00001646</t>
  </si>
  <si>
    <t>INV00001647</t>
  </si>
  <si>
    <t>INV00001649</t>
  </si>
  <si>
    <t>INV00001650</t>
  </si>
  <si>
    <t>INV00001651</t>
  </si>
  <si>
    <t>INV00001652</t>
  </si>
  <si>
    <t>INV00001653</t>
  </si>
  <si>
    <t>INV00001654</t>
  </si>
  <si>
    <t>INV00001655</t>
  </si>
  <si>
    <t>INV00001656</t>
  </si>
  <si>
    <t>INV00001657</t>
  </si>
  <si>
    <t>INV00001658</t>
  </si>
  <si>
    <t>INV00001659</t>
  </si>
  <si>
    <t>INV00001660</t>
  </si>
  <si>
    <t>INV00001648</t>
  </si>
  <si>
    <t>INV00001661</t>
  </si>
  <si>
    <t>INV00001662</t>
  </si>
  <si>
    <t>INV000001663</t>
  </si>
  <si>
    <t>INV00001664</t>
  </si>
  <si>
    <t>INV00001665</t>
  </si>
  <si>
    <t>INV00001666</t>
  </si>
  <si>
    <t>INV00001667</t>
  </si>
  <si>
    <t>INV00001668</t>
  </si>
  <si>
    <t>INV00001669</t>
  </si>
  <si>
    <t>INV00001670</t>
  </si>
  <si>
    <t>INV00001671</t>
  </si>
  <si>
    <t>INV00001672</t>
  </si>
  <si>
    <t>INV00001673</t>
  </si>
  <si>
    <t>INV00001674</t>
  </si>
  <si>
    <t>INV00001675</t>
  </si>
  <si>
    <t>INV00001676</t>
  </si>
  <si>
    <t>INV00001677</t>
  </si>
  <si>
    <t>INV00001678</t>
  </si>
  <si>
    <t>INV00001679</t>
  </si>
  <si>
    <t>INV00001680</t>
  </si>
  <si>
    <t>INV00001681</t>
  </si>
  <si>
    <t>INV00001682</t>
  </si>
  <si>
    <t>INV00001683</t>
  </si>
  <si>
    <t>INV00001684</t>
  </si>
  <si>
    <t>INV00001685</t>
  </si>
  <si>
    <t>INV00001686</t>
  </si>
  <si>
    <t>INV00001687</t>
  </si>
  <si>
    <t>02/07/2026</t>
  </si>
  <si>
    <t>03/07/2026</t>
  </si>
  <si>
    <t>06/07/2026</t>
  </si>
  <si>
    <t>07/07/2026</t>
  </si>
  <si>
    <t>09/07/2026</t>
  </si>
  <si>
    <t>10/07/2026</t>
  </si>
  <si>
    <t>11/07/2026</t>
  </si>
  <si>
    <t>14/07/2026</t>
  </si>
  <si>
    <t>15/07/2026</t>
  </si>
  <si>
    <t>16/07/2026</t>
  </si>
  <si>
    <t>18/07/2026</t>
  </si>
  <si>
    <t>20/07/2026</t>
  </si>
  <si>
    <t>22/07/2026</t>
  </si>
  <si>
    <t>23/07/2026</t>
  </si>
  <si>
    <t>24/07/2026</t>
  </si>
  <si>
    <t>25/07/2026</t>
  </si>
  <si>
    <t>27/07/2026</t>
  </si>
  <si>
    <t>28/07/2026</t>
  </si>
  <si>
    <t>30/07/2026</t>
  </si>
  <si>
    <t>31/07/2026</t>
  </si>
  <si>
    <t>Truck &amp; Dash Accessories Industry</t>
  </si>
  <si>
    <t>RD Brush 2.1/2" (12Pc)</t>
  </si>
  <si>
    <t xml:space="preserve">RM Pigment Super Black (5Kg)       </t>
  </si>
  <si>
    <t xml:space="preserve">RM Pigment Light Grey G1 (5Kg)       </t>
  </si>
  <si>
    <t xml:space="preserve">RM Pigment Chestnut Brown (5Kg)       </t>
  </si>
  <si>
    <t>Transport charges</t>
  </si>
  <si>
    <t>RA Resin 9539Wax (225Kg)</t>
  </si>
  <si>
    <t>RA Golden Yellow</t>
  </si>
  <si>
    <t>RA Resin 9539Wax (225kg)</t>
  </si>
  <si>
    <t>Hardnox M90 (5Kg)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</si>
</sst>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5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  <xf numFmtId="167" fontId="15" fillId="0" borderId="0" xfId="0" quotePrefix="1" applyNumberFormat="1" applyFont="1" applyAlignment="1"/>
    <xf numFmtId="166" fontId="15" fillId="0" borderId="5" xfId="0" applyNumberFormat="1" applyFont="1" applyBorder="1"/>
    <xf numFmtId="2" fontId="15" fillId="2" borderId="0" xfId="0" applyNumberFormat="1" applyFont="1" applyFill="1" applyAlignment="1" applyProtection="1">
      <alignment horizontal="right"/>
    </xf>
    <xf numFmtId="43" fontId="3" fillId="2" borderId="0" xfId="0" applyNumberFormat="1" applyFont="1" applyFill="1"/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5880"/>
  <sheetViews>
    <sheetView topLeftCell="A5616" zoomScale="68" zoomScaleNormal="68" workbookViewId="0">
      <selection activeCell="E5627" sqref="E5627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1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1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1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1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1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1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1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1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1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1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1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1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1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1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1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1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1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1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1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1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1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1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1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1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1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1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1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1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1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1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1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1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1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1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1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1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1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1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1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1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1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1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1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1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1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1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1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1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1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1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1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1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1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1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1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1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1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1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1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1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1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1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1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1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1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1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1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1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1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1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1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1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1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1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1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1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1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1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1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1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1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1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1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1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1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1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1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1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1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1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1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1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1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1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1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1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1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1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1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1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1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8" customHeight="1" x14ac:dyDescent="0.3">
      <c r="A5092" s="151" t="s">
        <v>4538</v>
      </c>
      <c r="B5092" s="5">
        <f t="shared" ref="B5092" si="1150">MONTH(A5092)</f>
        <v>3</v>
      </c>
      <c r="C5092" s="5">
        <f t="shared" ref="C5092" si="1151">YEAR(A5092)</f>
        <v>2026</v>
      </c>
      <c r="D5092" s="170" t="s">
        <v>4551</v>
      </c>
      <c r="E5092" s="5" t="str">
        <f>VLOOKUP(F5092,'Set up'!$A$2:$C$100,2,FALSE)</f>
        <v>C00000010</v>
      </c>
      <c r="F5092" s="150" t="s">
        <v>62</v>
      </c>
      <c r="G5092" s="150" t="s">
        <v>3645</v>
      </c>
      <c r="H5092" s="150">
        <v>6</v>
      </c>
      <c r="I5092" s="5">
        <f>VLOOKUP(F5092,'Set up'!$A$2:$C$100,3,FALSE)</f>
        <v>120</v>
      </c>
      <c r="J5092" s="5">
        <f>VLOOKUP(F5092,'Set up'!$A$2:$D$100,4,FALSE)</f>
        <v>120</v>
      </c>
      <c r="K5092" s="4">
        <f t="shared" ref="K5092" si="1152">A5092+J5092</f>
        <v>46205</v>
      </c>
      <c r="L5092" s="5">
        <f t="shared" ref="L5092" si="1153">MONTH(K5092)</f>
        <v>7</v>
      </c>
      <c r="M5092" s="5">
        <f t="shared" ref="M5092" si="1154">YEAR(K5092)</f>
        <v>2026</v>
      </c>
      <c r="N5092" s="156">
        <v>8910</v>
      </c>
      <c r="P5092" s="12"/>
      <c r="Q5092" s="7">
        <f t="shared" ref="Q5092" si="1155">SUM(Q5091+N5092)</f>
        <v>8319218.9500000132</v>
      </c>
      <c r="R5092" s="44" t="str">
        <f>VLOOKUP(F5092,'Set up'!$A$2:$E$100,5,FALSE)</f>
        <v>Trsf</v>
      </c>
    </row>
    <row r="5093" spans="1:18" ht="16.8" customHeight="1" x14ac:dyDescent="0.3">
      <c r="A5093" s="151" t="s">
        <v>4538</v>
      </c>
      <c r="B5093" s="5">
        <f t="shared" ref="B5093:B5158" si="1156">MONTH(A5093)</f>
        <v>3</v>
      </c>
      <c r="C5093" s="5">
        <f t="shared" ref="C5093:C5158" si="1157">YEAR(A5093)</f>
        <v>2026</v>
      </c>
      <c r="D5093" s="170" t="s">
        <v>4551</v>
      </c>
      <c r="E5093" s="5" t="str">
        <f>VLOOKUP(F5093,'Set up'!$A$2:$C$100,2,FALSE)</f>
        <v>C00000010</v>
      </c>
      <c r="F5093" s="150" t="s">
        <v>62</v>
      </c>
      <c r="G5093" s="150" t="s">
        <v>1543</v>
      </c>
      <c r="H5093" s="150">
        <v>20</v>
      </c>
      <c r="I5093" s="5">
        <f>VLOOKUP(F5093,'Set up'!$A$2:$C$100,3,FALSE)</f>
        <v>120</v>
      </c>
      <c r="J5093" s="5">
        <f>VLOOKUP(F5093,'Set up'!$A$2:$D$100,4,FALSE)</f>
        <v>120</v>
      </c>
      <c r="K5093" s="4">
        <f t="shared" ref="K5093:K5158" si="1158">A5093+J5093</f>
        <v>46205</v>
      </c>
      <c r="L5093" s="5">
        <f t="shared" ref="L5093:L5158" si="1159">MONTH(K5093)</f>
        <v>7</v>
      </c>
      <c r="M5093" s="5">
        <f t="shared" ref="M5093:M5158" si="1160">YEAR(K5093)</f>
        <v>2026</v>
      </c>
      <c r="N5093" s="156">
        <v>3480</v>
      </c>
      <c r="P5093" s="12"/>
      <c r="Q5093" s="7">
        <f t="shared" ref="Q5093:Q5158" si="1161">SUM(Q5092+N5093)</f>
        <v>8322698.9500000132</v>
      </c>
      <c r="R5093" s="44" t="str">
        <f>VLOOKUP(F5093,'Set up'!$A$2:$E$100,5,FALSE)</f>
        <v>Trsf</v>
      </c>
    </row>
    <row r="5094" spans="1:18" ht="16.8" customHeight="1" x14ac:dyDescent="0.3">
      <c r="A5094" s="151" t="s">
        <v>4538</v>
      </c>
      <c r="B5094" s="5">
        <f t="shared" si="1156"/>
        <v>3</v>
      </c>
      <c r="C5094" s="5">
        <f t="shared" si="1157"/>
        <v>2026</v>
      </c>
      <c r="D5094" s="170" t="s">
        <v>4551</v>
      </c>
      <c r="E5094" s="5" t="str">
        <f>VLOOKUP(F5094,'Set up'!$A$2:$C$100,2,FALSE)</f>
        <v>C00000010</v>
      </c>
      <c r="F5094" s="150" t="s">
        <v>62</v>
      </c>
      <c r="G5094" s="150" t="s">
        <v>949</v>
      </c>
      <c r="H5094" s="150">
        <v>1</v>
      </c>
      <c r="I5094" s="5">
        <f>VLOOKUP(F5094,'Set up'!$A$2:$C$100,3,FALSE)</f>
        <v>120</v>
      </c>
      <c r="J5094" s="5">
        <f>VLOOKUP(F5094,'Set up'!$A$2:$D$100,4,FALSE)</f>
        <v>120</v>
      </c>
      <c r="K5094" s="4">
        <f t="shared" si="1158"/>
        <v>46205</v>
      </c>
      <c r="L5094" s="5">
        <f t="shared" si="1159"/>
        <v>7</v>
      </c>
      <c r="M5094" s="5">
        <f t="shared" si="1160"/>
        <v>2026</v>
      </c>
      <c r="N5094" s="156">
        <v>696</v>
      </c>
      <c r="P5094" s="12"/>
      <c r="Q5094" s="7">
        <f t="shared" si="1161"/>
        <v>8323394.9500000132</v>
      </c>
      <c r="R5094" s="44" t="str">
        <f>VLOOKUP(F5094,'Set up'!$A$2:$E$100,5,FALSE)</f>
        <v>Trsf</v>
      </c>
    </row>
    <row r="5095" spans="1:18" ht="16.8" customHeight="1" x14ac:dyDescent="0.3">
      <c r="A5095" s="151" t="s">
        <v>4538</v>
      </c>
      <c r="B5095" s="5">
        <f t="shared" si="1156"/>
        <v>3</v>
      </c>
      <c r="C5095" s="5">
        <f t="shared" si="1157"/>
        <v>2026</v>
      </c>
      <c r="D5095" s="170" t="s">
        <v>4551</v>
      </c>
      <c r="E5095" s="5" t="str">
        <f>VLOOKUP(F5095,'Set up'!$A$2:$C$100,2,FALSE)</f>
        <v>C00000010</v>
      </c>
      <c r="F5095" s="150" t="s">
        <v>62</v>
      </c>
      <c r="G5095" s="150" t="s">
        <v>46</v>
      </c>
      <c r="H5095" s="150">
        <v>4</v>
      </c>
      <c r="I5095" s="5">
        <f>VLOOKUP(F5095,'Set up'!$A$2:$C$100,3,FALSE)</f>
        <v>120</v>
      </c>
      <c r="J5095" s="5">
        <f>VLOOKUP(F5095,'Set up'!$A$2:$D$100,4,FALSE)</f>
        <v>120</v>
      </c>
      <c r="K5095" s="4">
        <f t="shared" si="1158"/>
        <v>46205</v>
      </c>
      <c r="L5095" s="5">
        <f t="shared" si="1159"/>
        <v>7</v>
      </c>
      <c r="M5095" s="5">
        <f t="shared" si="1160"/>
        <v>2026</v>
      </c>
      <c r="N5095" s="156">
        <v>460</v>
      </c>
      <c r="P5095" s="12"/>
      <c r="Q5095" s="7">
        <f t="shared" si="1161"/>
        <v>8323854.9500000132</v>
      </c>
      <c r="R5095" s="44" t="str">
        <f>VLOOKUP(F5095,'Set up'!$A$2:$E$100,5,FALSE)</f>
        <v>Trsf</v>
      </c>
    </row>
    <row r="5096" spans="1:18" ht="16.8" customHeight="1" x14ac:dyDescent="0.3">
      <c r="A5096" s="151" t="s">
        <v>4538</v>
      </c>
      <c r="B5096" s="5">
        <f t="shared" si="1156"/>
        <v>3</v>
      </c>
      <c r="C5096" s="5">
        <f t="shared" si="1157"/>
        <v>2026</v>
      </c>
      <c r="D5096" s="170" t="s">
        <v>4551</v>
      </c>
      <c r="E5096" s="5" t="str">
        <f>VLOOKUP(F5096,'Set up'!$A$2:$C$100,2,FALSE)</f>
        <v>C00000010</v>
      </c>
      <c r="F5096" s="150" t="s">
        <v>62</v>
      </c>
      <c r="G5096" s="150" t="s">
        <v>946</v>
      </c>
      <c r="H5096" s="150">
        <v>2</v>
      </c>
      <c r="I5096" s="5">
        <f>VLOOKUP(F5096,'Set up'!$A$2:$C$100,3,FALSE)</f>
        <v>120</v>
      </c>
      <c r="J5096" s="5">
        <f>VLOOKUP(F5096,'Set up'!$A$2:$D$100,4,FALSE)</f>
        <v>120</v>
      </c>
      <c r="K5096" s="4">
        <f t="shared" si="1158"/>
        <v>46205</v>
      </c>
      <c r="L5096" s="5">
        <f t="shared" si="1159"/>
        <v>7</v>
      </c>
      <c r="M5096" s="5">
        <f t="shared" si="1160"/>
        <v>2026</v>
      </c>
      <c r="N5096" s="156">
        <v>115.2</v>
      </c>
      <c r="P5096" s="12"/>
      <c r="Q5096" s="7">
        <f t="shared" si="1161"/>
        <v>8323970.1500000134</v>
      </c>
      <c r="R5096" s="44" t="str">
        <f>VLOOKUP(F5096,'Set up'!$A$2:$E$100,5,FALSE)</f>
        <v>Trsf</v>
      </c>
    </row>
    <row r="5097" spans="1:18" ht="16.8" customHeight="1" x14ac:dyDescent="0.3">
      <c r="A5097" s="151" t="s">
        <v>4538</v>
      </c>
      <c r="B5097" s="5">
        <f t="shared" si="1156"/>
        <v>3</v>
      </c>
      <c r="C5097" s="5">
        <f t="shared" si="1157"/>
        <v>2026</v>
      </c>
      <c r="D5097" s="170" t="s">
        <v>4552</v>
      </c>
      <c r="E5097" s="5" t="str">
        <f>VLOOKUP(F5097,'Set up'!$A$2:$C$100,2,FALSE)</f>
        <v>C00000041</v>
      </c>
      <c r="F5097" s="150" t="s">
        <v>1704</v>
      </c>
      <c r="G5097" s="150" t="s">
        <v>3864</v>
      </c>
      <c r="H5097" s="150">
        <v>1</v>
      </c>
      <c r="I5097" s="5" t="str">
        <f>VLOOKUP(F5097,'Set up'!$A$2:$C$100,3,FALSE)</f>
        <v>Cash</v>
      </c>
      <c r="J5097" s="5">
        <f>VLOOKUP(F5097,'Set up'!$A$2:$D$100,4,FALSE)</f>
        <v>0</v>
      </c>
      <c r="K5097" s="4">
        <f t="shared" si="1158"/>
        <v>46085</v>
      </c>
      <c r="L5097" s="5">
        <f t="shared" si="1159"/>
        <v>3</v>
      </c>
      <c r="M5097" s="5">
        <f t="shared" si="1160"/>
        <v>2026</v>
      </c>
      <c r="N5097" s="156">
        <v>1687.5</v>
      </c>
      <c r="P5097" s="12"/>
      <c r="Q5097" s="7">
        <f t="shared" si="1161"/>
        <v>8325657.6500000134</v>
      </c>
      <c r="R5097" s="44" t="str">
        <f>VLOOKUP(F5097,'Set up'!$A$2:$E$100,5,FALSE)</f>
        <v>Trsf</v>
      </c>
    </row>
    <row r="5098" spans="1:18" ht="16.8" customHeight="1" x14ac:dyDescent="0.3">
      <c r="A5098" s="151" t="s">
        <v>4539</v>
      </c>
      <c r="B5098" s="5">
        <f t="shared" si="1156"/>
        <v>3</v>
      </c>
      <c r="C5098" s="5">
        <f t="shared" si="1157"/>
        <v>2026</v>
      </c>
      <c r="D5098" s="170" t="s">
        <v>4553</v>
      </c>
      <c r="E5098" s="5" t="str">
        <f>VLOOKUP(F5098,'Set up'!$A$2:$C$100,2,FALSE)</f>
        <v>C00000006</v>
      </c>
      <c r="F5098" s="150" t="s">
        <v>43</v>
      </c>
      <c r="G5098" s="150" t="s">
        <v>3122</v>
      </c>
      <c r="H5098" s="150">
        <v>1</v>
      </c>
      <c r="I5098" s="5" t="str">
        <f>VLOOKUP(F5098,'Set up'!$A$2:$C$100,3,FALSE)</f>
        <v>Cash</v>
      </c>
      <c r="J5098" s="5">
        <f>VLOOKUP(F5098,'Set up'!$A$2:$D$100,4,FALSE)</f>
        <v>0</v>
      </c>
      <c r="K5098" s="4">
        <f t="shared" si="1158"/>
        <v>46086</v>
      </c>
      <c r="L5098" s="5">
        <f t="shared" si="1159"/>
        <v>3</v>
      </c>
      <c r="M5098" s="5">
        <f t="shared" si="1160"/>
        <v>2026</v>
      </c>
      <c r="N5098" s="156">
        <v>1597.5</v>
      </c>
      <c r="P5098" s="12"/>
      <c r="Q5098" s="7">
        <f t="shared" si="1161"/>
        <v>8327255.1500000134</v>
      </c>
      <c r="R5098" s="44" t="str">
        <f>VLOOKUP(F5098,'Set up'!$A$2:$E$100,5,FALSE)</f>
        <v>Chq</v>
      </c>
    </row>
    <row r="5099" spans="1:18" ht="16.8" customHeight="1" x14ac:dyDescent="0.3">
      <c r="A5099" s="151" t="s">
        <v>4539</v>
      </c>
      <c r="B5099" s="5">
        <f t="shared" si="1156"/>
        <v>3</v>
      </c>
      <c r="C5099" s="5">
        <f t="shared" si="1157"/>
        <v>2026</v>
      </c>
      <c r="D5099" s="170" t="s">
        <v>4553</v>
      </c>
      <c r="E5099" s="5" t="str">
        <f>VLOOKUP(F5099,'Set up'!$A$2:$C$100,2,FALSE)</f>
        <v>C00000006</v>
      </c>
      <c r="F5099" s="150" t="s">
        <v>43</v>
      </c>
      <c r="G5099" s="150" t="s">
        <v>1831</v>
      </c>
      <c r="H5099" s="150">
        <v>1</v>
      </c>
      <c r="I5099" s="5" t="str">
        <f>VLOOKUP(F5099,'Set up'!$A$2:$C$100,3,FALSE)</f>
        <v>Cash</v>
      </c>
      <c r="J5099" s="5">
        <f>VLOOKUP(F5099,'Set up'!$A$2:$D$100,4,FALSE)</f>
        <v>0</v>
      </c>
      <c r="K5099" s="4">
        <f t="shared" si="1158"/>
        <v>46086</v>
      </c>
      <c r="L5099" s="5">
        <f t="shared" si="1159"/>
        <v>3</v>
      </c>
      <c r="M5099" s="5">
        <f t="shared" si="1160"/>
        <v>2026</v>
      </c>
      <c r="N5099" s="156">
        <v>216</v>
      </c>
      <c r="P5099" s="12"/>
      <c r="Q5099" s="7">
        <f t="shared" si="1161"/>
        <v>8327471.1500000134</v>
      </c>
      <c r="R5099" s="44" t="str">
        <f>VLOOKUP(F5099,'Set up'!$A$2:$E$100,5,FALSE)</f>
        <v>Chq</v>
      </c>
    </row>
    <row r="5100" spans="1:18" ht="16.8" customHeight="1" x14ac:dyDescent="0.3">
      <c r="A5100" s="151" t="s">
        <v>4539</v>
      </c>
      <c r="B5100" s="5">
        <f t="shared" si="1156"/>
        <v>3</v>
      </c>
      <c r="C5100" s="5">
        <f t="shared" si="1157"/>
        <v>2026</v>
      </c>
      <c r="D5100" s="170" t="s">
        <v>4553</v>
      </c>
      <c r="E5100" s="5" t="str">
        <f>VLOOKUP(F5100,'Set up'!$A$2:$C$100,2,FALSE)</f>
        <v>C00000006</v>
      </c>
      <c r="F5100" s="150" t="s">
        <v>43</v>
      </c>
      <c r="G5100" s="150" t="s">
        <v>46</v>
      </c>
      <c r="H5100" s="150">
        <v>1</v>
      </c>
      <c r="I5100" s="5" t="str">
        <f>VLOOKUP(F5100,'Set up'!$A$2:$C$100,3,FALSE)</f>
        <v>Cash</v>
      </c>
      <c r="J5100" s="5">
        <f>VLOOKUP(F5100,'Set up'!$A$2:$D$100,4,FALSE)</f>
        <v>0</v>
      </c>
      <c r="K5100" s="4">
        <f t="shared" si="1158"/>
        <v>46086</v>
      </c>
      <c r="L5100" s="5">
        <f t="shared" si="1159"/>
        <v>3</v>
      </c>
      <c r="M5100" s="5">
        <f t="shared" si="1160"/>
        <v>2026</v>
      </c>
      <c r="N5100" s="156">
        <v>115</v>
      </c>
      <c r="P5100" s="12"/>
      <c r="Q5100" s="7">
        <f t="shared" si="1161"/>
        <v>8327586.1500000134</v>
      </c>
      <c r="R5100" s="44" t="str">
        <f>VLOOKUP(F5100,'Set up'!$A$2:$E$100,5,FALSE)</f>
        <v>Chq</v>
      </c>
    </row>
    <row r="5101" spans="1:18" ht="16.8" customHeight="1" x14ac:dyDescent="0.3">
      <c r="A5101" s="151" t="s">
        <v>4539</v>
      </c>
      <c r="B5101" s="5">
        <f t="shared" si="1156"/>
        <v>3</v>
      </c>
      <c r="C5101" s="5">
        <f t="shared" si="1157"/>
        <v>2026</v>
      </c>
      <c r="D5101" s="170" t="s">
        <v>4553</v>
      </c>
      <c r="E5101" s="5" t="str">
        <f>VLOOKUP(F5101,'Set up'!$A$2:$C$100,2,FALSE)</f>
        <v>C00000006</v>
      </c>
      <c r="F5101" s="150" t="s">
        <v>43</v>
      </c>
      <c r="G5101" s="150" t="s">
        <v>639</v>
      </c>
      <c r="H5101" s="150">
        <v>1</v>
      </c>
      <c r="I5101" s="5" t="str">
        <f>VLOOKUP(F5101,'Set up'!$A$2:$C$100,3,FALSE)</f>
        <v>Cash</v>
      </c>
      <c r="J5101" s="5">
        <f>VLOOKUP(F5101,'Set up'!$A$2:$D$100,4,FALSE)</f>
        <v>0</v>
      </c>
      <c r="K5101" s="4">
        <f t="shared" si="1158"/>
        <v>46086</v>
      </c>
      <c r="L5101" s="5">
        <f t="shared" si="1159"/>
        <v>3</v>
      </c>
      <c r="M5101" s="5">
        <f t="shared" si="1160"/>
        <v>2026</v>
      </c>
      <c r="N5101" s="156">
        <v>325</v>
      </c>
      <c r="P5101" s="12"/>
      <c r="Q5101" s="7">
        <f t="shared" si="1161"/>
        <v>8327911.1500000134</v>
      </c>
      <c r="R5101" s="44" t="str">
        <f>VLOOKUP(F5101,'Set up'!$A$2:$E$100,5,FALSE)</f>
        <v>Chq</v>
      </c>
    </row>
    <row r="5102" spans="1:18" ht="16.8" customHeight="1" x14ac:dyDescent="0.3">
      <c r="A5102" s="151" t="s">
        <v>4539</v>
      </c>
      <c r="B5102" s="5">
        <f t="shared" si="1156"/>
        <v>3</v>
      </c>
      <c r="C5102" s="5">
        <f t="shared" si="1157"/>
        <v>2026</v>
      </c>
      <c r="D5102" s="170" t="s">
        <v>4553</v>
      </c>
      <c r="E5102" s="5" t="str">
        <f>VLOOKUP(F5102,'Set up'!$A$2:$C$100,2,FALSE)</f>
        <v>C00000006</v>
      </c>
      <c r="F5102" s="150" t="s">
        <v>43</v>
      </c>
      <c r="G5102" s="150" t="s">
        <v>1793</v>
      </c>
      <c r="H5102" s="150">
        <v>2</v>
      </c>
      <c r="I5102" s="5" t="str">
        <f>VLOOKUP(F5102,'Set up'!$A$2:$C$100,3,FALSE)</f>
        <v>Cash</v>
      </c>
      <c r="J5102" s="5">
        <f>VLOOKUP(F5102,'Set up'!$A$2:$D$100,4,FALSE)</f>
        <v>0</v>
      </c>
      <c r="K5102" s="4">
        <f t="shared" si="1158"/>
        <v>46086</v>
      </c>
      <c r="L5102" s="5">
        <f t="shared" si="1159"/>
        <v>3</v>
      </c>
      <c r="M5102" s="5">
        <f t="shared" si="1160"/>
        <v>2026</v>
      </c>
      <c r="N5102" s="156">
        <v>350</v>
      </c>
      <c r="P5102" s="12"/>
      <c r="Q5102" s="7">
        <f t="shared" si="1161"/>
        <v>8328261.1500000134</v>
      </c>
      <c r="R5102" s="44" t="str">
        <f>VLOOKUP(F5102,'Set up'!$A$2:$E$100,5,FALSE)</f>
        <v>Chq</v>
      </c>
    </row>
    <row r="5103" spans="1:18" ht="16.8" customHeight="1" x14ac:dyDescent="0.3">
      <c r="A5103" s="151" t="s">
        <v>4539</v>
      </c>
      <c r="B5103" s="5">
        <f t="shared" si="1156"/>
        <v>3</v>
      </c>
      <c r="C5103" s="5">
        <f t="shared" si="1157"/>
        <v>2026</v>
      </c>
      <c r="D5103" s="170" t="s">
        <v>4553</v>
      </c>
      <c r="E5103" s="5" t="str">
        <f>VLOOKUP(F5103,'Set up'!$A$2:$C$100,2,FALSE)</f>
        <v>C00000006</v>
      </c>
      <c r="F5103" s="150" t="s">
        <v>43</v>
      </c>
      <c r="G5103" s="150" t="s">
        <v>4348</v>
      </c>
      <c r="H5103" s="150">
        <v>1</v>
      </c>
      <c r="I5103" s="5" t="str">
        <f>VLOOKUP(F5103,'Set up'!$A$2:$C$100,3,FALSE)</f>
        <v>Cash</v>
      </c>
      <c r="J5103" s="5">
        <f>VLOOKUP(F5103,'Set up'!$A$2:$D$100,4,FALSE)</f>
        <v>0</v>
      </c>
      <c r="K5103" s="4">
        <f t="shared" si="1158"/>
        <v>46086</v>
      </c>
      <c r="L5103" s="5">
        <f t="shared" si="1159"/>
        <v>3</v>
      </c>
      <c r="M5103" s="5">
        <f t="shared" si="1160"/>
        <v>2026</v>
      </c>
      <c r="N5103" s="156">
        <v>60</v>
      </c>
      <c r="P5103" s="12"/>
      <c r="Q5103" s="7">
        <f t="shared" si="1161"/>
        <v>8328321.1500000134</v>
      </c>
      <c r="R5103" s="44" t="str">
        <f>VLOOKUP(F5103,'Set up'!$A$2:$E$100,5,FALSE)</f>
        <v>Chq</v>
      </c>
    </row>
    <row r="5104" spans="1:18" ht="16.8" customHeight="1" x14ac:dyDescent="0.3">
      <c r="A5104" s="151" t="s">
        <v>4539</v>
      </c>
      <c r="B5104" s="5">
        <f t="shared" si="1156"/>
        <v>3</v>
      </c>
      <c r="C5104" s="5">
        <f t="shared" si="1157"/>
        <v>2026</v>
      </c>
      <c r="D5104" s="170" t="s">
        <v>4554</v>
      </c>
      <c r="E5104" s="5" t="str">
        <f>VLOOKUP(F5104,'Set up'!$A$2:$C$100,2,FALSE)</f>
        <v>C00000013</v>
      </c>
      <c r="F5104" s="150" t="s">
        <v>3549</v>
      </c>
      <c r="G5104" s="150" t="s">
        <v>3507</v>
      </c>
      <c r="H5104" s="150">
        <v>2</v>
      </c>
      <c r="I5104" s="5" t="str">
        <f>VLOOKUP(F5104,'Set up'!$A$2:$C$100,3,FALSE)</f>
        <v>Cash</v>
      </c>
      <c r="J5104" s="5">
        <f>VLOOKUP(F5104,'Set up'!$A$2:$D$100,4,FALSE)</f>
        <v>0</v>
      </c>
      <c r="K5104" s="4">
        <f t="shared" si="1158"/>
        <v>46086</v>
      </c>
      <c r="L5104" s="5">
        <f t="shared" si="1159"/>
        <v>3</v>
      </c>
      <c r="M5104" s="5">
        <f t="shared" si="1160"/>
        <v>2026</v>
      </c>
      <c r="N5104" s="156">
        <v>3375</v>
      </c>
      <c r="P5104" s="12"/>
      <c r="Q5104" s="7">
        <f t="shared" si="1161"/>
        <v>8331696.1500000134</v>
      </c>
      <c r="R5104" s="44" t="str">
        <f>VLOOKUP(F5104,'Set up'!$A$2:$E$100,5,FALSE)</f>
        <v>Chq</v>
      </c>
    </row>
    <row r="5105" spans="1:18" ht="16.8" customHeight="1" x14ac:dyDescent="0.3">
      <c r="A5105" s="151" t="s">
        <v>4539</v>
      </c>
      <c r="B5105" s="5">
        <f t="shared" si="1156"/>
        <v>3</v>
      </c>
      <c r="C5105" s="5">
        <f t="shared" si="1157"/>
        <v>2026</v>
      </c>
      <c r="D5105" s="170" t="s">
        <v>4554</v>
      </c>
      <c r="E5105" s="5" t="str">
        <f>VLOOKUP(F5105,'Set up'!$A$2:$C$100,2,FALSE)</f>
        <v>C00000013</v>
      </c>
      <c r="F5105" s="150" t="s">
        <v>3549</v>
      </c>
      <c r="G5105" s="150" t="s">
        <v>1443</v>
      </c>
      <c r="H5105" s="150">
        <v>1</v>
      </c>
      <c r="I5105" s="5" t="str">
        <f>VLOOKUP(F5105,'Set up'!$A$2:$C$100,3,FALSE)</f>
        <v>Cash</v>
      </c>
      <c r="J5105" s="5">
        <f>VLOOKUP(F5105,'Set up'!$A$2:$D$100,4,FALSE)</f>
        <v>0</v>
      </c>
      <c r="K5105" s="4">
        <f t="shared" si="1158"/>
        <v>46086</v>
      </c>
      <c r="L5105" s="5">
        <f t="shared" si="1159"/>
        <v>3</v>
      </c>
      <c r="M5105" s="5">
        <f t="shared" si="1160"/>
        <v>2026</v>
      </c>
      <c r="N5105" s="156">
        <v>388.8</v>
      </c>
      <c r="P5105" s="12"/>
      <c r="Q5105" s="7">
        <f t="shared" si="1161"/>
        <v>8332084.9500000132</v>
      </c>
      <c r="R5105" s="44" t="str">
        <f>VLOOKUP(F5105,'Set up'!$A$2:$E$100,5,FALSE)</f>
        <v>Chq</v>
      </c>
    </row>
    <row r="5106" spans="1:18" ht="16.8" customHeight="1" x14ac:dyDescent="0.3">
      <c r="A5106" s="151" t="s">
        <v>4539</v>
      </c>
      <c r="B5106" s="5">
        <f t="shared" si="1156"/>
        <v>3</v>
      </c>
      <c r="C5106" s="5">
        <f t="shared" si="1157"/>
        <v>2026</v>
      </c>
      <c r="D5106" s="170" t="s">
        <v>4554</v>
      </c>
      <c r="E5106" s="5" t="str">
        <f>VLOOKUP(F5106,'Set up'!$A$2:$C$100,2,FALSE)</f>
        <v>C00000013</v>
      </c>
      <c r="F5106" s="150" t="s">
        <v>3549</v>
      </c>
      <c r="G5106" s="150" t="s">
        <v>1444</v>
      </c>
      <c r="H5106" s="150">
        <v>2</v>
      </c>
      <c r="I5106" s="5" t="str">
        <f>VLOOKUP(F5106,'Set up'!$A$2:$C$100,3,FALSE)</f>
        <v>Cash</v>
      </c>
      <c r="J5106" s="5">
        <f>VLOOKUP(F5106,'Set up'!$A$2:$D$100,4,FALSE)</f>
        <v>0</v>
      </c>
      <c r="K5106" s="4">
        <f t="shared" si="1158"/>
        <v>46086</v>
      </c>
      <c r="L5106" s="5">
        <f t="shared" si="1159"/>
        <v>3</v>
      </c>
      <c r="M5106" s="5">
        <f t="shared" si="1160"/>
        <v>2026</v>
      </c>
      <c r="N5106" s="156">
        <v>777.6</v>
      </c>
      <c r="P5106" s="12"/>
      <c r="Q5106" s="7">
        <f t="shared" si="1161"/>
        <v>8332862.5500000129</v>
      </c>
      <c r="R5106" s="44" t="str">
        <f>VLOOKUP(F5106,'Set up'!$A$2:$E$100,5,FALSE)</f>
        <v>Chq</v>
      </c>
    </row>
    <row r="5107" spans="1:18" ht="16.8" customHeight="1" x14ac:dyDescent="0.3">
      <c r="A5107" s="151" t="s">
        <v>4539</v>
      </c>
      <c r="B5107" s="5">
        <f t="shared" si="1156"/>
        <v>3</v>
      </c>
      <c r="C5107" s="5">
        <f t="shared" si="1157"/>
        <v>2026</v>
      </c>
      <c r="D5107" s="170" t="s">
        <v>4554</v>
      </c>
      <c r="E5107" s="5" t="str">
        <f>VLOOKUP(F5107,'Set up'!$A$2:$C$100,2,FALSE)</f>
        <v>C00000013</v>
      </c>
      <c r="F5107" s="150" t="s">
        <v>3549</v>
      </c>
      <c r="G5107" s="150" t="s">
        <v>3508</v>
      </c>
      <c r="H5107" s="150">
        <v>3</v>
      </c>
      <c r="I5107" s="5" t="str">
        <f>VLOOKUP(F5107,'Set up'!$A$2:$C$100,3,FALSE)</f>
        <v>Cash</v>
      </c>
      <c r="J5107" s="5">
        <f>VLOOKUP(F5107,'Set up'!$A$2:$D$100,4,FALSE)</f>
        <v>0</v>
      </c>
      <c r="K5107" s="4">
        <f t="shared" si="1158"/>
        <v>46086</v>
      </c>
      <c r="L5107" s="5">
        <f t="shared" si="1159"/>
        <v>3</v>
      </c>
      <c r="M5107" s="5">
        <f t="shared" si="1160"/>
        <v>2026</v>
      </c>
      <c r="N5107" s="156">
        <v>851.4</v>
      </c>
      <c r="P5107" s="12"/>
      <c r="Q5107" s="7">
        <f t="shared" si="1161"/>
        <v>8333713.9500000132</v>
      </c>
      <c r="R5107" s="44" t="str">
        <f>VLOOKUP(F5107,'Set up'!$A$2:$E$100,5,FALSE)</f>
        <v>Chq</v>
      </c>
    </row>
    <row r="5108" spans="1:18" ht="16.8" customHeight="1" x14ac:dyDescent="0.3">
      <c r="A5108" s="151" t="s">
        <v>4539</v>
      </c>
      <c r="B5108" s="5">
        <f t="shared" si="1156"/>
        <v>3</v>
      </c>
      <c r="C5108" s="5">
        <f t="shared" si="1157"/>
        <v>2026</v>
      </c>
      <c r="D5108" s="170" t="s">
        <v>4554</v>
      </c>
      <c r="E5108" s="5" t="str">
        <f>VLOOKUP(F5108,'Set up'!$A$2:$C$100,2,FALSE)</f>
        <v>C00000013</v>
      </c>
      <c r="F5108" s="150" t="s">
        <v>3549</v>
      </c>
      <c r="G5108" s="150" t="s">
        <v>4579</v>
      </c>
      <c r="H5108" s="150">
        <v>1</v>
      </c>
      <c r="I5108" s="5" t="str">
        <f>VLOOKUP(F5108,'Set up'!$A$2:$C$100,3,FALSE)</f>
        <v>Cash</v>
      </c>
      <c r="J5108" s="5">
        <f>VLOOKUP(F5108,'Set up'!$A$2:$D$100,4,FALSE)</f>
        <v>0</v>
      </c>
      <c r="K5108" s="4">
        <f t="shared" si="1158"/>
        <v>46086</v>
      </c>
      <c r="L5108" s="5">
        <f t="shared" si="1159"/>
        <v>3</v>
      </c>
      <c r="M5108" s="5">
        <f t="shared" si="1160"/>
        <v>2026</v>
      </c>
      <c r="N5108" s="156">
        <v>875</v>
      </c>
      <c r="P5108" s="12"/>
      <c r="Q5108" s="7">
        <f t="shared" si="1161"/>
        <v>8334588.9500000132</v>
      </c>
      <c r="R5108" s="44" t="str">
        <f>VLOOKUP(F5108,'Set up'!$A$2:$E$100,5,FALSE)</f>
        <v>Chq</v>
      </c>
    </row>
    <row r="5109" spans="1:18" ht="16.8" customHeight="1" x14ac:dyDescent="0.3">
      <c r="A5109" s="151" t="s">
        <v>4539</v>
      </c>
      <c r="B5109" s="5">
        <f t="shared" si="1156"/>
        <v>3</v>
      </c>
      <c r="C5109" s="5">
        <f t="shared" si="1157"/>
        <v>2026</v>
      </c>
      <c r="D5109" s="170" t="s">
        <v>4554</v>
      </c>
      <c r="E5109" s="5" t="str">
        <f>VLOOKUP(F5109,'Set up'!$A$2:$C$100,2,FALSE)</f>
        <v>C00000013</v>
      </c>
      <c r="F5109" s="150" t="s">
        <v>3549</v>
      </c>
      <c r="G5109" s="150" t="s">
        <v>1637</v>
      </c>
      <c r="H5109" s="150">
        <v>2</v>
      </c>
      <c r="I5109" s="5" t="str">
        <f>VLOOKUP(F5109,'Set up'!$A$2:$C$100,3,FALSE)</f>
        <v>Cash</v>
      </c>
      <c r="J5109" s="5">
        <f>VLOOKUP(F5109,'Set up'!$A$2:$D$100,4,FALSE)</f>
        <v>0</v>
      </c>
      <c r="K5109" s="4">
        <f t="shared" si="1158"/>
        <v>46086</v>
      </c>
      <c r="L5109" s="5">
        <f t="shared" si="1159"/>
        <v>3</v>
      </c>
      <c r="M5109" s="5">
        <f t="shared" si="1160"/>
        <v>2026</v>
      </c>
      <c r="N5109" s="156">
        <v>860</v>
      </c>
      <c r="P5109" s="12"/>
      <c r="Q5109" s="7">
        <f t="shared" si="1161"/>
        <v>8335448.9500000132</v>
      </c>
      <c r="R5109" s="44" t="str">
        <f>VLOOKUP(F5109,'Set up'!$A$2:$E$100,5,FALSE)</f>
        <v>Chq</v>
      </c>
    </row>
    <row r="5110" spans="1:18" ht="16.8" customHeight="1" x14ac:dyDescent="0.3">
      <c r="A5110" s="151" t="s">
        <v>4539</v>
      </c>
      <c r="B5110" s="5">
        <f t="shared" si="1156"/>
        <v>3</v>
      </c>
      <c r="C5110" s="5">
        <f t="shared" si="1157"/>
        <v>2026</v>
      </c>
      <c r="D5110" s="170" t="s">
        <v>4554</v>
      </c>
      <c r="E5110" s="5" t="str">
        <f>VLOOKUP(F5110,'Set up'!$A$2:$C$100,2,FALSE)</f>
        <v>C00000013</v>
      </c>
      <c r="F5110" s="150" t="s">
        <v>3549</v>
      </c>
      <c r="G5110" s="150" t="s">
        <v>2635</v>
      </c>
      <c r="H5110" s="150">
        <v>2</v>
      </c>
      <c r="I5110" s="5" t="str">
        <f>VLOOKUP(F5110,'Set up'!$A$2:$C$100,3,FALSE)</f>
        <v>Cash</v>
      </c>
      <c r="J5110" s="5">
        <f>VLOOKUP(F5110,'Set up'!$A$2:$D$100,4,FALSE)</f>
        <v>0</v>
      </c>
      <c r="K5110" s="4">
        <f t="shared" si="1158"/>
        <v>46086</v>
      </c>
      <c r="L5110" s="5">
        <f t="shared" si="1159"/>
        <v>3</v>
      </c>
      <c r="M5110" s="5">
        <f t="shared" si="1160"/>
        <v>2026</v>
      </c>
      <c r="N5110" s="156">
        <v>125</v>
      </c>
      <c r="P5110" s="12"/>
      <c r="Q5110" s="7">
        <f t="shared" si="1161"/>
        <v>8335573.9500000132</v>
      </c>
      <c r="R5110" s="44" t="str">
        <f>VLOOKUP(F5110,'Set up'!$A$2:$E$100,5,FALSE)</f>
        <v>Chq</v>
      </c>
    </row>
    <row r="5111" spans="1:18" ht="16.8" customHeight="1" x14ac:dyDescent="0.3">
      <c r="A5111" s="151" t="s">
        <v>4539</v>
      </c>
      <c r="B5111" s="5">
        <f t="shared" si="1156"/>
        <v>3</v>
      </c>
      <c r="C5111" s="5">
        <f t="shared" si="1157"/>
        <v>2026</v>
      </c>
      <c r="D5111" s="170" t="s">
        <v>4554</v>
      </c>
      <c r="E5111" s="5" t="str">
        <f>VLOOKUP(F5111,'Set up'!$A$2:$C$100,2,FALSE)</f>
        <v>C00000013</v>
      </c>
      <c r="F5111" s="150" t="s">
        <v>3549</v>
      </c>
      <c r="G5111" s="150" t="s">
        <v>949</v>
      </c>
      <c r="H5111" s="150">
        <v>2</v>
      </c>
      <c r="I5111" s="5" t="str">
        <f>VLOOKUP(F5111,'Set up'!$A$2:$C$100,3,FALSE)</f>
        <v>Cash</v>
      </c>
      <c r="J5111" s="5">
        <f>VLOOKUP(F5111,'Set up'!$A$2:$D$100,4,FALSE)</f>
        <v>0</v>
      </c>
      <c r="K5111" s="4">
        <f t="shared" si="1158"/>
        <v>46086</v>
      </c>
      <c r="L5111" s="5">
        <f t="shared" si="1159"/>
        <v>3</v>
      </c>
      <c r="M5111" s="5">
        <f t="shared" si="1160"/>
        <v>2026</v>
      </c>
      <c r="N5111" s="156">
        <v>120</v>
      </c>
      <c r="P5111" s="12"/>
      <c r="Q5111" s="7">
        <f t="shared" si="1161"/>
        <v>8335693.9500000132</v>
      </c>
      <c r="R5111" s="44" t="str">
        <f>VLOOKUP(F5111,'Set up'!$A$2:$E$100,5,FALSE)</f>
        <v>Chq</v>
      </c>
    </row>
    <row r="5112" spans="1:18" ht="16.8" customHeight="1" x14ac:dyDescent="0.3">
      <c r="A5112" s="151" t="s">
        <v>4540</v>
      </c>
      <c r="B5112" s="5">
        <f t="shared" si="1156"/>
        <v>3</v>
      </c>
      <c r="C5112" s="5">
        <f t="shared" si="1157"/>
        <v>2026</v>
      </c>
      <c r="D5112" s="170" t="s">
        <v>4555</v>
      </c>
      <c r="E5112" s="5" t="str">
        <f>VLOOKUP(F5112,'Set up'!$A$2:$C$100,2,FALSE)</f>
        <v>C00000061</v>
      </c>
      <c r="F5112" s="150" t="s">
        <v>3532</v>
      </c>
      <c r="G5112" s="150" t="s">
        <v>3122</v>
      </c>
      <c r="H5112" s="150">
        <v>2</v>
      </c>
      <c r="I5112" s="5" t="str">
        <f>VLOOKUP(F5112,'Set up'!$A$2:$C$100,3,FALSE)</f>
        <v>Cash</v>
      </c>
      <c r="J5112" s="5">
        <f>VLOOKUP(F5112,'Set up'!$A$2:$D$100,4,FALSE)</f>
        <v>0</v>
      </c>
      <c r="K5112" s="4">
        <f t="shared" si="1158"/>
        <v>46088</v>
      </c>
      <c r="L5112" s="5">
        <f t="shared" si="1159"/>
        <v>3</v>
      </c>
      <c r="M5112" s="5">
        <f t="shared" si="1160"/>
        <v>2026</v>
      </c>
      <c r="N5112" s="156">
        <v>3105</v>
      </c>
      <c r="P5112" s="12"/>
      <c r="Q5112" s="7">
        <f t="shared" si="1161"/>
        <v>8338798.9500000132</v>
      </c>
      <c r="R5112" s="44" t="str">
        <f>VLOOKUP(F5112,'Set up'!$A$2:$E$100,5,FALSE)</f>
        <v>Cash</v>
      </c>
    </row>
    <row r="5113" spans="1:18" ht="16.8" customHeight="1" x14ac:dyDescent="0.3">
      <c r="A5113" s="151" t="s">
        <v>4540</v>
      </c>
      <c r="B5113" s="5">
        <f t="shared" si="1156"/>
        <v>3</v>
      </c>
      <c r="C5113" s="5">
        <f t="shared" si="1157"/>
        <v>2026</v>
      </c>
      <c r="D5113" s="170" t="s">
        <v>4555</v>
      </c>
      <c r="E5113" s="5" t="str">
        <f>VLOOKUP(F5113,'Set up'!$A$2:$C$100,2,FALSE)</f>
        <v>C00000061</v>
      </c>
      <c r="F5113" s="150" t="s">
        <v>3532</v>
      </c>
      <c r="G5113" s="150" t="s">
        <v>3639</v>
      </c>
      <c r="H5113" s="150">
        <v>2</v>
      </c>
      <c r="I5113" s="5" t="str">
        <f>VLOOKUP(F5113,'Set up'!$A$2:$C$100,3,FALSE)</f>
        <v>Cash</v>
      </c>
      <c r="J5113" s="5">
        <f>VLOOKUP(F5113,'Set up'!$A$2:$D$100,4,FALSE)</f>
        <v>0</v>
      </c>
      <c r="K5113" s="4">
        <f t="shared" si="1158"/>
        <v>46088</v>
      </c>
      <c r="L5113" s="5">
        <f t="shared" si="1159"/>
        <v>3</v>
      </c>
      <c r="M5113" s="5">
        <f t="shared" si="1160"/>
        <v>2026</v>
      </c>
      <c r="N5113" s="156">
        <v>817.4</v>
      </c>
      <c r="P5113" s="12"/>
      <c r="Q5113" s="7">
        <f t="shared" si="1161"/>
        <v>8339616.3500000136</v>
      </c>
      <c r="R5113" s="44" t="str">
        <f>VLOOKUP(F5113,'Set up'!$A$2:$E$100,5,FALSE)</f>
        <v>Cash</v>
      </c>
    </row>
    <row r="5114" spans="1:18" ht="16.8" customHeight="1" x14ac:dyDescent="0.3">
      <c r="A5114" s="151" t="s">
        <v>4540</v>
      </c>
      <c r="B5114" s="5">
        <f t="shared" si="1156"/>
        <v>3</v>
      </c>
      <c r="C5114" s="5">
        <f t="shared" si="1157"/>
        <v>2026</v>
      </c>
      <c r="D5114" s="170" t="s">
        <v>4555</v>
      </c>
      <c r="E5114" s="5" t="str">
        <f>VLOOKUP(F5114,'Set up'!$A$2:$C$100,2,FALSE)</f>
        <v>C00000061</v>
      </c>
      <c r="F5114" s="150" t="s">
        <v>3532</v>
      </c>
      <c r="G5114" s="150" t="s">
        <v>945</v>
      </c>
      <c r="H5114" s="150">
        <v>1</v>
      </c>
      <c r="I5114" s="5" t="str">
        <f>VLOOKUP(F5114,'Set up'!$A$2:$C$100,3,FALSE)</f>
        <v>Cash</v>
      </c>
      <c r="J5114" s="5">
        <f>VLOOKUP(F5114,'Set up'!$A$2:$D$100,4,FALSE)</f>
        <v>0</v>
      </c>
      <c r="K5114" s="4">
        <f t="shared" si="1158"/>
        <v>46088</v>
      </c>
      <c r="L5114" s="5">
        <f t="shared" si="1159"/>
        <v>3</v>
      </c>
      <c r="M5114" s="5">
        <f t="shared" si="1160"/>
        <v>2026</v>
      </c>
      <c r="N5114" s="156">
        <v>115</v>
      </c>
      <c r="P5114" s="12"/>
      <c r="Q5114" s="7">
        <f t="shared" si="1161"/>
        <v>8339731.3500000136</v>
      </c>
      <c r="R5114" s="44" t="str">
        <f>VLOOKUP(F5114,'Set up'!$A$2:$E$100,5,FALSE)</f>
        <v>Cash</v>
      </c>
    </row>
    <row r="5115" spans="1:18" ht="16.8" customHeight="1" x14ac:dyDescent="0.3">
      <c r="A5115" s="151" t="s">
        <v>4540</v>
      </c>
      <c r="B5115" s="5">
        <f t="shared" si="1156"/>
        <v>3</v>
      </c>
      <c r="C5115" s="5">
        <f t="shared" si="1157"/>
        <v>2026</v>
      </c>
      <c r="D5115" s="170" t="s">
        <v>4555</v>
      </c>
      <c r="E5115" s="5" t="str">
        <f>VLOOKUP(F5115,'Set up'!$A$2:$C$100,2,FALSE)</f>
        <v>C00000061</v>
      </c>
      <c r="F5115" s="150" t="s">
        <v>3532</v>
      </c>
      <c r="G5115" s="150" t="s">
        <v>2635</v>
      </c>
      <c r="H5115" s="150">
        <v>10</v>
      </c>
      <c r="I5115" s="5" t="str">
        <f>VLOOKUP(F5115,'Set up'!$A$2:$C$100,3,FALSE)</f>
        <v>Cash</v>
      </c>
      <c r="J5115" s="5">
        <f>VLOOKUP(F5115,'Set up'!$A$2:$D$100,4,FALSE)</f>
        <v>0</v>
      </c>
      <c r="K5115" s="4">
        <f t="shared" si="1158"/>
        <v>46088</v>
      </c>
      <c r="L5115" s="5">
        <f t="shared" si="1159"/>
        <v>3</v>
      </c>
      <c r="M5115" s="5">
        <f t="shared" si="1160"/>
        <v>2026</v>
      </c>
      <c r="N5115" s="156">
        <v>525</v>
      </c>
      <c r="P5115" s="12"/>
      <c r="Q5115" s="7">
        <f t="shared" si="1161"/>
        <v>8340256.3500000136</v>
      </c>
      <c r="R5115" s="44" t="str">
        <f>VLOOKUP(F5115,'Set up'!$A$2:$E$100,5,FALSE)</f>
        <v>Cash</v>
      </c>
    </row>
    <row r="5116" spans="1:18" ht="16.8" customHeight="1" x14ac:dyDescent="0.3">
      <c r="A5116" s="151" t="s">
        <v>4540</v>
      </c>
      <c r="B5116" s="5">
        <f t="shared" si="1156"/>
        <v>3</v>
      </c>
      <c r="C5116" s="5">
        <f t="shared" si="1157"/>
        <v>2026</v>
      </c>
      <c r="D5116" s="170" t="s">
        <v>4556</v>
      </c>
      <c r="E5116" s="5" t="str">
        <f>VLOOKUP(F5116,'Set up'!$A$2:$C$100,2,FALSE)</f>
        <v>C00000042</v>
      </c>
      <c r="F5116" s="150" t="s">
        <v>2012</v>
      </c>
      <c r="G5116" s="150" t="s">
        <v>2646</v>
      </c>
      <c r="H5116" s="150">
        <v>2</v>
      </c>
      <c r="I5116" s="5" t="str">
        <f>VLOOKUP(F5116,'Set up'!$A$2:$C$100,3,FALSE)</f>
        <v>Cash</v>
      </c>
      <c r="J5116" s="5">
        <f>VLOOKUP(F5116,'Set up'!$A$2:$D$100,4,FALSE)</f>
        <v>0</v>
      </c>
      <c r="K5116" s="4">
        <f t="shared" si="1158"/>
        <v>46088</v>
      </c>
      <c r="L5116" s="5">
        <f t="shared" si="1159"/>
        <v>3</v>
      </c>
      <c r="M5116" s="5">
        <f t="shared" si="1160"/>
        <v>2026</v>
      </c>
      <c r="N5116" s="156">
        <v>125</v>
      </c>
      <c r="P5116" s="12"/>
      <c r="Q5116" s="7">
        <f t="shared" si="1161"/>
        <v>8340381.3500000136</v>
      </c>
      <c r="R5116" s="44" t="str">
        <f>VLOOKUP(F5116,'Set up'!$A$2:$E$100,5,FALSE)</f>
        <v>Trsf</v>
      </c>
    </row>
    <row r="5117" spans="1:18" ht="16.8" customHeight="1" x14ac:dyDescent="0.3">
      <c r="A5117" s="151" t="s">
        <v>4540</v>
      </c>
      <c r="B5117" s="5">
        <f t="shared" si="1156"/>
        <v>3</v>
      </c>
      <c r="C5117" s="5">
        <f t="shared" si="1157"/>
        <v>2026</v>
      </c>
      <c r="D5117" s="170" t="s">
        <v>4557</v>
      </c>
      <c r="E5117" s="5" t="str">
        <f>VLOOKUP(F5117,'Set up'!$A$2:$C$100,2,FALSE)</f>
        <v>C00000042</v>
      </c>
      <c r="F5117" s="150" t="s">
        <v>2012</v>
      </c>
      <c r="G5117" s="150" t="s">
        <v>3645</v>
      </c>
      <c r="H5117" s="150">
        <v>4</v>
      </c>
      <c r="I5117" s="5" t="str">
        <f>VLOOKUP(F5117,'Set up'!$A$2:$C$100,3,FALSE)</f>
        <v>Cash</v>
      </c>
      <c r="J5117" s="5">
        <f>VLOOKUP(F5117,'Set up'!$A$2:$D$100,4,FALSE)</f>
        <v>0</v>
      </c>
      <c r="K5117" s="4">
        <f t="shared" si="1158"/>
        <v>46088</v>
      </c>
      <c r="L5117" s="5">
        <f t="shared" si="1159"/>
        <v>3</v>
      </c>
      <c r="M5117" s="5">
        <f t="shared" si="1160"/>
        <v>2026</v>
      </c>
      <c r="N5117" s="156">
        <v>6120</v>
      </c>
      <c r="P5117" s="12"/>
      <c r="Q5117" s="7">
        <f t="shared" si="1161"/>
        <v>8346501.3500000136</v>
      </c>
      <c r="R5117" s="44" t="str">
        <f>VLOOKUP(F5117,'Set up'!$A$2:$E$100,5,FALSE)</f>
        <v>Trsf</v>
      </c>
    </row>
    <row r="5118" spans="1:18" ht="16.8" customHeight="1" x14ac:dyDescent="0.3">
      <c r="A5118" s="151" t="s">
        <v>4540</v>
      </c>
      <c r="B5118" s="5">
        <f t="shared" si="1156"/>
        <v>3</v>
      </c>
      <c r="C5118" s="5">
        <f t="shared" si="1157"/>
        <v>2026</v>
      </c>
      <c r="D5118" s="170" t="s">
        <v>4557</v>
      </c>
      <c r="E5118" s="5" t="str">
        <f>VLOOKUP(F5118,'Set up'!$A$2:$C$100,2,FALSE)</f>
        <v>C00000042</v>
      </c>
      <c r="F5118" s="150" t="s">
        <v>2012</v>
      </c>
      <c r="G5118" s="150" t="s">
        <v>1392</v>
      </c>
      <c r="H5118" s="150">
        <v>12</v>
      </c>
      <c r="I5118" s="5" t="str">
        <f>VLOOKUP(F5118,'Set up'!$A$2:$C$100,3,FALSE)</f>
        <v>Cash</v>
      </c>
      <c r="J5118" s="5">
        <f>VLOOKUP(F5118,'Set up'!$A$2:$D$100,4,FALSE)</f>
        <v>0</v>
      </c>
      <c r="K5118" s="4">
        <f t="shared" si="1158"/>
        <v>46088</v>
      </c>
      <c r="L5118" s="5">
        <f t="shared" si="1159"/>
        <v>3</v>
      </c>
      <c r="M5118" s="5">
        <f t="shared" si="1160"/>
        <v>2026</v>
      </c>
      <c r="N5118" s="156">
        <v>2124</v>
      </c>
      <c r="P5118" s="12"/>
      <c r="Q5118" s="7">
        <f t="shared" si="1161"/>
        <v>8348625.3500000136</v>
      </c>
      <c r="R5118" s="44" t="str">
        <f>VLOOKUP(F5118,'Set up'!$A$2:$E$100,5,FALSE)</f>
        <v>Trsf</v>
      </c>
    </row>
    <row r="5119" spans="1:18" ht="16.8" customHeight="1" x14ac:dyDescent="0.3">
      <c r="A5119" s="151" t="s">
        <v>4540</v>
      </c>
      <c r="B5119" s="5">
        <f t="shared" si="1156"/>
        <v>3</v>
      </c>
      <c r="C5119" s="5">
        <f t="shared" si="1157"/>
        <v>2026</v>
      </c>
      <c r="D5119" s="170" t="s">
        <v>4557</v>
      </c>
      <c r="E5119" s="5" t="str">
        <f>VLOOKUP(F5119,'Set up'!$A$2:$C$100,2,FALSE)</f>
        <v>C00000042</v>
      </c>
      <c r="F5119" s="150" t="s">
        <v>2012</v>
      </c>
      <c r="G5119" s="150" t="s">
        <v>1922</v>
      </c>
      <c r="H5119" s="150">
        <v>6</v>
      </c>
      <c r="I5119" s="5" t="str">
        <f>VLOOKUP(F5119,'Set up'!$A$2:$C$100,3,FALSE)</f>
        <v>Cash</v>
      </c>
      <c r="J5119" s="5">
        <f>VLOOKUP(F5119,'Set up'!$A$2:$D$100,4,FALSE)</f>
        <v>0</v>
      </c>
      <c r="K5119" s="4">
        <f t="shared" si="1158"/>
        <v>46088</v>
      </c>
      <c r="L5119" s="5">
        <f t="shared" si="1159"/>
        <v>3</v>
      </c>
      <c r="M5119" s="5">
        <f t="shared" si="1160"/>
        <v>2026</v>
      </c>
      <c r="N5119" s="156">
        <v>1377</v>
      </c>
      <c r="P5119" s="12"/>
      <c r="Q5119" s="7">
        <f t="shared" si="1161"/>
        <v>8350002.3500000136</v>
      </c>
      <c r="R5119" s="44" t="str">
        <f>VLOOKUP(F5119,'Set up'!$A$2:$E$100,5,FALSE)</f>
        <v>Trsf</v>
      </c>
    </row>
    <row r="5120" spans="1:18" ht="16.8" customHeight="1" x14ac:dyDescent="0.3">
      <c r="A5120" s="151" t="s">
        <v>4540</v>
      </c>
      <c r="B5120" s="5">
        <f t="shared" si="1156"/>
        <v>3</v>
      </c>
      <c r="C5120" s="5">
        <f t="shared" si="1157"/>
        <v>2026</v>
      </c>
      <c r="D5120" s="170" t="s">
        <v>4557</v>
      </c>
      <c r="E5120" s="5" t="str">
        <f>VLOOKUP(F5120,'Set up'!$A$2:$C$100,2,FALSE)</f>
        <v>C00000042</v>
      </c>
      <c r="F5120" s="150" t="s">
        <v>2012</v>
      </c>
      <c r="G5120" s="150" t="s">
        <v>46</v>
      </c>
      <c r="H5120" s="150">
        <v>4</v>
      </c>
      <c r="I5120" s="5" t="str">
        <f>VLOOKUP(F5120,'Set up'!$A$2:$C$100,3,FALSE)</f>
        <v>Cash</v>
      </c>
      <c r="J5120" s="5">
        <f>VLOOKUP(F5120,'Set up'!$A$2:$D$100,4,FALSE)</f>
        <v>0</v>
      </c>
      <c r="K5120" s="4">
        <f t="shared" si="1158"/>
        <v>46088</v>
      </c>
      <c r="L5120" s="5">
        <f t="shared" si="1159"/>
        <v>3</v>
      </c>
      <c r="M5120" s="5">
        <f t="shared" si="1160"/>
        <v>2026</v>
      </c>
      <c r="N5120" s="156">
        <v>460</v>
      </c>
      <c r="P5120" s="12"/>
      <c r="Q5120" s="7">
        <f t="shared" si="1161"/>
        <v>8350462.3500000136</v>
      </c>
      <c r="R5120" s="44" t="str">
        <f>VLOOKUP(F5120,'Set up'!$A$2:$E$100,5,FALSE)</f>
        <v>Trsf</v>
      </c>
    </row>
    <row r="5121" spans="1:18" ht="16.8" customHeight="1" x14ac:dyDescent="0.3">
      <c r="A5121" s="151" t="s">
        <v>4540</v>
      </c>
      <c r="B5121" s="5">
        <f t="shared" si="1156"/>
        <v>3</v>
      </c>
      <c r="C5121" s="5">
        <f t="shared" si="1157"/>
        <v>2026</v>
      </c>
      <c r="D5121" s="170" t="s">
        <v>4557</v>
      </c>
      <c r="E5121" s="5" t="str">
        <f>VLOOKUP(F5121,'Set up'!$A$2:$C$100,2,FALSE)</f>
        <v>C00000042</v>
      </c>
      <c r="F5121" s="150" t="s">
        <v>2012</v>
      </c>
      <c r="G5121" s="150" t="s">
        <v>1073</v>
      </c>
      <c r="H5121" s="150">
        <v>1</v>
      </c>
      <c r="I5121" s="5" t="str">
        <f>VLOOKUP(F5121,'Set up'!$A$2:$C$100,3,FALSE)</f>
        <v>Cash</v>
      </c>
      <c r="J5121" s="5">
        <f>VLOOKUP(F5121,'Set up'!$A$2:$D$100,4,FALSE)</f>
        <v>0</v>
      </c>
      <c r="K5121" s="4">
        <f t="shared" si="1158"/>
        <v>46088</v>
      </c>
      <c r="L5121" s="5">
        <f t="shared" si="1159"/>
        <v>3</v>
      </c>
      <c r="M5121" s="5">
        <f t="shared" si="1160"/>
        <v>2026</v>
      </c>
      <c r="N5121" s="156">
        <v>1050</v>
      </c>
      <c r="P5121" s="12"/>
      <c r="Q5121" s="7">
        <f t="shared" si="1161"/>
        <v>8351512.3500000136</v>
      </c>
      <c r="R5121" s="44" t="str">
        <f>VLOOKUP(F5121,'Set up'!$A$2:$E$100,5,FALSE)</f>
        <v>Trsf</v>
      </c>
    </row>
    <row r="5122" spans="1:18" ht="16.8" customHeight="1" x14ac:dyDescent="0.3">
      <c r="A5122" s="151" t="s">
        <v>4541</v>
      </c>
      <c r="B5122" s="5">
        <f t="shared" si="1156"/>
        <v>3</v>
      </c>
      <c r="C5122" s="5">
        <f t="shared" si="1157"/>
        <v>2026</v>
      </c>
      <c r="D5122" s="170" t="s">
        <v>4558</v>
      </c>
      <c r="E5122" s="5" t="str">
        <f>VLOOKUP(F5122,'Set up'!$A$2:$C$100,2,FALSE)</f>
        <v>C00000049</v>
      </c>
      <c r="F5122" s="150" t="s">
        <v>2728</v>
      </c>
      <c r="G5122" s="150" t="s">
        <v>3244</v>
      </c>
      <c r="H5122" s="150">
        <v>2</v>
      </c>
      <c r="I5122" s="5" t="str">
        <f>VLOOKUP(F5122,'Set up'!$A$2:$C$100,3,FALSE)</f>
        <v>Cash</v>
      </c>
      <c r="J5122" s="5">
        <f>VLOOKUP(F5122,'Set up'!$A$2:$D$100,4,FALSE)</f>
        <v>0</v>
      </c>
      <c r="K5122" s="4">
        <f t="shared" si="1158"/>
        <v>46090</v>
      </c>
      <c r="L5122" s="5">
        <f t="shared" si="1159"/>
        <v>3</v>
      </c>
      <c r="M5122" s="5">
        <f t="shared" si="1160"/>
        <v>2026</v>
      </c>
      <c r="N5122" s="156">
        <v>1200</v>
      </c>
      <c r="P5122" s="12"/>
      <c r="Q5122" s="7">
        <f t="shared" si="1161"/>
        <v>8352712.3500000136</v>
      </c>
      <c r="R5122" s="44" t="str">
        <f>VLOOKUP(F5122,'Set up'!$A$2:$E$100,5,FALSE)</f>
        <v>Cash</v>
      </c>
    </row>
    <row r="5123" spans="1:18" ht="16.8" customHeight="1" x14ac:dyDescent="0.3">
      <c r="A5123" s="151" t="s">
        <v>4541</v>
      </c>
      <c r="B5123" s="5">
        <f t="shared" si="1156"/>
        <v>3</v>
      </c>
      <c r="C5123" s="5">
        <f t="shared" si="1157"/>
        <v>2026</v>
      </c>
      <c r="D5123" s="170" t="s">
        <v>4558</v>
      </c>
      <c r="E5123" s="5" t="str">
        <f>VLOOKUP(F5123,'Set up'!$A$2:$C$100,2,FALSE)</f>
        <v>C00000049</v>
      </c>
      <c r="F5123" s="150" t="s">
        <v>2728</v>
      </c>
      <c r="G5123" s="150" t="s">
        <v>1715</v>
      </c>
      <c r="H5123" s="150">
        <v>1</v>
      </c>
      <c r="I5123" s="5" t="str">
        <f>VLOOKUP(F5123,'Set up'!$A$2:$C$100,3,FALSE)</f>
        <v>Cash</v>
      </c>
      <c r="J5123" s="5">
        <f>VLOOKUP(F5123,'Set up'!$A$2:$D$100,4,FALSE)</f>
        <v>0</v>
      </c>
      <c r="K5123" s="4">
        <f t="shared" si="1158"/>
        <v>46090</v>
      </c>
      <c r="L5123" s="5">
        <f t="shared" si="1159"/>
        <v>3</v>
      </c>
      <c r="M5123" s="5">
        <f t="shared" si="1160"/>
        <v>2026</v>
      </c>
      <c r="N5123" s="156">
        <v>180</v>
      </c>
      <c r="P5123" s="12"/>
      <c r="Q5123" s="7">
        <f t="shared" si="1161"/>
        <v>8352892.3500000136</v>
      </c>
      <c r="R5123" s="44" t="str">
        <f>VLOOKUP(F5123,'Set up'!$A$2:$E$100,5,FALSE)</f>
        <v>Cash</v>
      </c>
    </row>
    <row r="5124" spans="1:18" ht="16.8" customHeight="1" x14ac:dyDescent="0.3">
      <c r="A5124" s="151" t="s">
        <v>4541</v>
      </c>
      <c r="B5124" s="5">
        <f t="shared" si="1156"/>
        <v>3</v>
      </c>
      <c r="C5124" s="5">
        <f t="shared" si="1157"/>
        <v>2026</v>
      </c>
      <c r="D5124" s="170" t="s">
        <v>4559</v>
      </c>
      <c r="E5124" s="5" t="e">
        <f>VLOOKUP(F5124,'Set up'!$A$2:$C$100,2,FALSE)</f>
        <v>#N/A</v>
      </c>
      <c r="F5124" s="150" t="s">
        <v>4130</v>
      </c>
      <c r="G5124" s="150" t="s">
        <v>3122</v>
      </c>
      <c r="H5124" s="150">
        <v>1</v>
      </c>
      <c r="I5124" s="5" t="e">
        <f>VLOOKUP(F5124,'Set up'!$A$2:$C$100,3,FALSE)</f>
        <v>#N/A</v>
      </c>
      <c r="J5124" s="5" t="e">
        <f>VLOOKUP(F5124,'Set up'!$A$2:$D$100,4,FALSE)</f>
        <v>#N/A</v>
      </c>
      <c r="K5124" s="4" t="e">
        <f t="shared" si="1158"/>
        <v>#N/A</v>
      </c>
      <c r="L5124" s="5" t="e">
        <f t="shared" si="1159"/>
        <v>#N/A</v>
      </c>
      <c r="M5124" s="5" t="e">
        <f t="shared" si="1160"/>
        <v>#N/A</v>
      </c>
      <c r="N5124" s="156">
        <v>1777.5</v>
      </c>
      <c r="P5124" s="12"/>
      <c r="Q5124" s="7">
        <f t="shared" si="1161"/>
        <v>8354669.8500000136</v>
      </c>
      <c r="R5124" s="44" t="e">
        <f>VLOOKUP(F5124,'Set up'!$A$2:$E$100,5,FALSE)</f>
        <v>#N/A</v>
      </c>
    </row>
    <row r="5125" spans="1:18" ht="16.8" customHeight="1" x14ac:dyDescent="0.3">
      <c r="A5125" s="151" t="s">
        <v>4541</v>
      </c>
      <c r="B5125" s="5">
        <f t="shared" si="1156"/>
        <v>3</v>
      </c>
      <c r="C5125" s="5">
        <f t="shared" si="1157"/>
        <v>2026</v>
      </c>
      <c r="D5125" s="170" t="s">
        <v>4559</v>
      </c>
      <c r="E5125" s="5" t="e">
        <f>VLOOKUP(F5125,'Set up'!$A$2:$C$100,2,FALSE)</f>
        <v>#N/A</v>
      </c>
      <c r="F5125" s="150" t="s">
        <v>4130</v>
      </c>
      <c r="G5125" s="150" t="s">
        <v>2556</v>
      </c>
      <c r="H5125" s="150">
        <v>1</v>
      </c>
      <c r="I5125" s="5" t="e">
        <f>VLOOKUP(F5125,'Set up'!$A$2:$C$100,3,FALSE)</f>
        <v>#N/A</v>
      </c>
      <c r="J5125" s="5" t="e">
        <f>VLOOKUP(F5125,'Set up'!$A$2:$D$100,4,FALSE)</f>
        <v>#N/A</v>
      </c>
      <c r="K5125" s="4" t="e">
        <f t="shared" si="1158"/>
        <v>#N/A</v>
      </c>
      <c r="L5125" s="5" t="e">
        <f t="shared" si="1159"/>
        <v>#N/A</v>
      </c>
      <c r="M5125" s="5" t="e">
        <f t="shared" si="1160"/>
        <v>#N/A</v>
      </c>
      <c r="N5125" s="156">
        <v>394.2</v>
      </c>
      <c r="P5125" s="12"/>
      <c r="Q5125" s="7">
        <f t="shared" si="1161"/>
        <v>8355064.0500000138</v>
      </c>
      <c r="R5125" s="44" t="e">
        <f>VLOOKUP(F5125,'Set up'!$A$2:$E$100,5,FALSE)</f>
        <v>#N/A</v>
      </c>
    </row>
    <row r="5126" spans="1:18" ht="16.8" customHeight="1" x14ac:dyDescent="0.3">
      <c r="A5126" s="151" t="s">
        <v>4541</v>
      </c>
      <c r="B5126" s="5">
        <f t="shared" si="1156"/>
        <v>3</v>
      </c>
      <c r="C5126" s="5">
        <f t="shared" si="1157"/>
        <v>2026</v>
      </c>
      <c r="D5126" s="170" t="s">
        <v>4560</v>
      </c>
      <c r="E5126" s="5" t="str">
        <f>VLOOKUP(F5126,'Set up'!$A$2:$C$100,2,FALSE)</f>
        <v>C00000044</v>
      </c>
      <c r="F5126" s="150" t="s">
        <v>2929</v>
      </c>
      <c r="G5126" s="150" t="s">
        <v>3122</v>
      </c>
      <c r="H5126" s="150">
        <v>1</v>
      </c>
      <c r="I5126" s="5" t="str">
        <f>VLOOKUP(F5126,'Set up'!$A$2:$C$100,3,FALSE)</f>
        <v>Cash</v>
      </c>
      <c r="J5126" s="5">
        <f>VLOOKUP(F5126,'Set up'!$A$2:$D$100,4,FALSE)</f>
        <v>0</v>
      </c>
      <c r="K5126" s="4">
        <f t="shared" si="1158"/>
        <v>46090</v>
      </c>
      <c r="L5126" s="5">
        <f t="shared" si="1159"/>
        <v>3</v>
      </c>
      <c r="M5126" s="5">
        <f t="shared" si="1160"/>
        <v>2026</v>
      </c>
      <c r="N5126" s="156">
        <v>1777.5</v>
      </c>
      <c r="P5126" s="12"/>
      <c r="Q5126" s="7">
        <f t="shared" si="1161"/>
        <v>8356841.5500000138</v>
      </c>
      <c r="R5126" s="44" t="str">
        <f>VLOOKUP(F5126,'Set up'!$A$2:$E$100,5,FALSE)</f>
        <v>Cash</v>
      </c>
    </row>
    <row r="5127" spans="1:18" ht="16.8" customHeight="1" x14ac:dyDescent="0.3">
      <c r="A5127" s="151" t="s">
        <v>4541</v>
      </c>
      <c r="B5127" s="5">
        <f t="shared" si="1156"/>
        <v>3</v>
      </c>
      <c r="C5127" s="5">
        <f t="shared" si="1157"/>
        <v>2026</v>
      </c>
      <c r="D5127" s="170" t="s">
        <v>4560</v>
      </c>
      <c r="E5127" s="5" t="str">
        <f>VLOOKUP(F5127,'Set up'!$A$2:$C$100,2,FALSE)</f>
        <v>C00000044</v>
      </c>
      <c r="F5127" s="150" t="s">
        <v>2929</v>
      </c>
      <c r="G5127" s="150" t="s">
        <v>2570</v>
      </c>
      <c r="H5127" s="150">
        <v>2</v>
      </c>
      <c r="I5127" s="5" t="str">
        <f>VLOOKUP(F5127,'Set up'!$A$2:$C$100,3,FALSE)</f>
        <v>Cash</v>
      </c>
      <c r="J5127" s="5">
        <f>VLOOKUP(F5127,'Set up'!$A$2:$D$100,4,FALSE)</f>
        <v>0</v>
      </c>
      <c r="K5127" s="4">
        <f t="shared" si="1158"/>
        <v>46090</v>
      </c>
      <c r="L5127" s="5">
        <f t="shared" si="1159"/>
        <v>3</v>
      </c>
      <c r="M5127" s="5">
        <f t="shared" si="1160"/>
        <v>2026</v>
      </c>
      <c r="N5127" s="156">
        <v>432</v>
      </c>
      <c r="P5127" s="12"/>
      <c r="Q5127" s="7">
        <f t="shared" si="1161"/>
        <v>8357273.5500000138</v>
      </c>
      <c r="R5127" s="44" t="str">
        <f>VLOOKUP(F5127,'Set up'!$A$2:$E$100,5,FALSE)</f>
        <v>Cash</v>
      </c>
    </row>
    <row r="5128" spans="1:18" ht="16.8" customHeight="1" x14ac:dyDescent="0.3">
      <c r="A5128" s="151" t="s">
        <v>4541</v>
      </c>
      <c r="B5128" s="5">
        <f t="shared" si="1156"/>
        <v>3</v>
      </c>
      <c r="C5128" s="5">
        <f t="shared" si="1157"/>
        <v>2026</v>
      </c>
      <c r="D5128" s="170" t="s">
        <v>4560</v>
      </c>
      <c r="E5128" s="5" t="str">
        <f>VLOOKUP(F5128,'Set up'!$A$2:$C$100,2,FALSE)</f>
        <v>C00000044</v>
      </c>
      <c r="F5128" s="150" t="s">
        <v>2929</v>
      </c>
      <c r="G5128" s="150" t="s">
        <v>1715</v>
      </c>
      <c r="H5128" s="150">
        <v>1</v>
      </c>
      <c r="I5128" s="5" t="str">
        <f>VLOOKUP(F5128,'Set up'!$A$2:$C$100,3,FALSE)</f>
        <v>Cash</v>
      </c>
      <c r="J5128" s="5">
        <f>VLOOKUP(F5128,'Set up'!$A$2:$D$100,4,FALSE)</f>
        <v>0</v>
      </c>
      <c r="K5128" s="4">
        <f t="shared" si="1158"/>
        <v>46090</v>
      </c>
      <c r="L5128" s="5">
        <f t="shared" si="1159"/>
        <v>3</v>
      </c>
      <c r="M5128" s="5">
        <f t="shared" si="1160"/>
        <v>2026</v>
      </c>
      <c r="N5128" s="156">
        <v>165</v>
      </c>
      <c r="P5128" s="12"/>
      <c r="Q5128" s="7">
        <f t="shared" si="1161"/>
        <v>8357438.5500000138</v>
      </c>
      <c r="R5128" s="44" t="str">
        <f>VLOOKUP(F5128,'Set up'!$A$2:$E$100,5,FALSE)</f>
        <v>Cash</v>
      </c>
    </row>
    <row r="5129" spans="1:18" ht="16.8" customHeight="1" x14ac:dyDescent="0.3">
      <c r="A5129" s="151" t="s">
        <v>4542</v>
      </c>
      <c r="B5129" s="5">
        <f t="shared" si="1156"/>
        <v>3</v>
      </c>
      <c r="C5129" s="5">
        <f t="shared" si="1157"/>
        <v>2026</v>
      </c>
      <c r="D5129" s="170" t="s">
        <v>4561</v>
      </c>
      <c r="E5129" s="5" t="str">
        <f>VLOOKUP(F5129,'Set up'!$A$2:$C$100,2,FALSE)</f>
        <v>C00000042</v>
      </c>
      <c r="F5129" s="150" t="s">
        <v>2012</v>
      </c>
      <c r="G5129" s="150" t="s">
        <v>2646</v>
      </c>
      <c r="H5129" s="150">
        <v>2</v>
      </c>
      <c r="I5129" s="5" t="str">
        <f>VLOOKUP(F5129,'Set up'!$A$2:$C$100,3,FALSE)</f>
        <v>Cash</v>
      </c>
      <c r="J5129" s="5">
        <f>VLOOKUP(F5129,'Set up'!$A$2:$D$100,4,FALSE)</f>
        <v>0</v>
      </c>
      <c r="K5129" s="4">
        <f t="shared" si="1158"/>
        <v>46091</v>
      </c>
      <c r="L5129" s="5">
        <f t="shared" si="1159"/>
        <v>3</v>
      </c>
      <c r="M5129" s="5">
        <f t="shared" si="1160"/>
        <v>2026</v>
      </c>
      <c r="N5129" s="156">
        <v>125</v>
      </c>
      <c r="P5129" s="12"/>
      <c r="Q5129" s="7">
        <f t="shared" si="1161"/>
        <v>8357563.5500000138</v>
      </c>
      <c r="R5129" s="44" t="str">
        <f>VLOOKUP(F5129,'Set up'!$A$2:$E$100,5,FALSE)</f>
        <v>Trsf</v>
      </c>
    </row>
    <row r="5130" spans="1:18" ht="16.8" customHeight="1" x14ac:dyDescent="0.3">
      <c r="A5130" s="151" t="s">
        <v>4542</v>
      </c>
      <c r="B5130" s="5">
        <f t="shared" si="1156"/>
        <v>3</v>
      </c>
      <c r="C5130" s="5">
        <f t="shared" si="1157"/>
        <v>2026</v>
      </c>
      <c r="D5130" s="170" t="s">
        <v>4562</v>
      </c>
      <c r="E5130" s="5" t="str">
        <f>VLOOKUP(F5130,'Set up'!$A$2:$C$100,2,FALSE)</f>
        <v>C00000042</v>
      </c>
      <c r="F5130" s="150" t="s">
        <v>2012</v>
      </c>
      <c r="G5130" s="150" t="s">
        <v>3645</v>
      </c>
      <c r="H5130" s="150">
        <v>4</v>
      </c>
      <c r="I5130" s="5" t="str">
        <f>VLOOKUP(F5130,'Set up'!$A$2:$C$100,3,FALSE)</f>
        <v>Cash</v>
      </c>
      <c r="J5130" s="5">
        <f>VLOOKUP(F5130,'Set up'!$A$2:$D$100,4,FALSE)</f>
        <v>0</v>
      </c>
      <c r="K5130" s="4">
        <f t="shared" si="1158"/>
        <v>46091</v>
      </c>
      <c r="L5130" s="5">
        <f t="shared" si="1159"/>
        <v>3</v>
      </c>
      <c r="M5130" s="5">
        <f t="shared" si="1160"/>
        <v>2026</v>
      </c>
      <c r="N5130" s="156">
        <v>6120</v>
      </c>
      <c r="P5130" s="12"/>
      <c r="Q5130" s="7">
        <f t="shared" si="1161"/>
        <v>8363683.5500000138</v>
      </c>
      <c r="R5130" s="44" t="str">
        <f>VLOOKUP(F5130,'Set up'!$A$2:$E$100,5,FALSE)</f>
        <v>Trsf</v>
      </c>
    </row>
    <row r="5131" spans="1:18" ht="16.8" customHeight="1" x14ac:dyDescent="0.3">
      <c r="A5131" s="151" t="s">
        <v>4542</v>
      </c>
      <c r="B5131" s="5">
        <f t="shared" si="1156"/>
        <v>3</v>
      </c>
      <c r="C5131" s="5">
        <f t="shared" si="1157"/>
        <v>2026</v>
      </c>
      <c r="D5131" s="170" t="s">
        <v>4562</v>
      </c>
      <c r="E5131" s="5" t="str">
        <f>VLOOKUP(F5131,'Set up'!$A$2:$C$100,2,FALSE)</f>
        <v>C00000042</v>
      </c>
      <c r="F5131" s="150" t="s">
        <v>2012</v>
      </c>
      <c r="G5131" s="150" t="s">
        <v>1392</v>
      </c>
      <c r="H5131" s="150">
        <v>8</v>
      </c>
      <c r="I5131" s="5" t="str">
        <f>VLOOKUP(F5131,'Set up'!$A$2:$C$100,3,FALSE)</f>
        <v>Cash</v>
      </c>
      <c r="J5131" s="5">
        <f>VLOOKUP(F5131,'Set up'!$A$2:$D$100,4,FALSE)</f>
        <v>0</v>
      </c>
      <c r="K5131" s="4">
        <f t="shared" si="1158"/>
        <v>46091</v>
      </c>
      <c r="L5131" s="5">
        <f t="shared" si="1159"/>
        <v>3</v>
      </c>
      <c r="M5131" s="5">
        <f t="shared" si="1160"/>
        <v>2026</v>
      </c>
      <c r="N5131" s="156">
        <v>1416</v>
      </c>
      <c r="P5131" s="12"/>
      <c r="Q5131" s="7">
        <f t="shared" si="1161"/>
        <v>8365099.5500000138</v>
      </c>
      <c r="R5131" s="44" t="str">
        <f>VLOOKUP(F5131,'Set up'!$A$2:$E$100,5,FALSE)</f>
        <v>Trsf</v>
      </c>
    </row>
    <row r="5132" spans="1:18" ht="16.8" customHeight="1" x14ac:dyDescent="0.3">
      <c r="A5132" s="151" t="s">
        <v>4542</v>
      </c>
      <c r="B5132" s="5">
        <f t="shared" si="1156"/>
        <v>3</v>
      </c>
      <c r="C5132" s="5">
        <f t="shared" si="1157"/>
        <v>2026</v>
      </c>
      <c r="D5132" s="170" t="s">
        <v>4562</v>
      </c>
      <c r="E5132" s="5" t="str">
        <f>VLOOKUP(F5132,'Set up'!$A$2:$C$100,2,FALSE)</f>
        <v>C00000042</v>
      </c>
      <c r="F5132" s="150" t="s">
        <v>2012</v>
      </c>
      <c r="G5132" s="150" t="s">
        <v>1922</v>
      </c>
      <c r="H5132" s="150">
        <v>8</v>
      </c>
      <c r="I5132" s="5" t="str">
        <f>VLOOKUP(F5132,'Set up'!$A$2:$C$100,3,FALSE)</f>
        <v>Cash</v>
      </c>
      <c r="J5132" s="5">
        <f>VLOOKUP(F5132,'Set up'!$A$2:$D$100,4,FALSE)</f>
        <v>0</v>
      </c>
      <c r="K5132" s="4">
        <f t="shared" si="1158"/>
        <v>46091</v>
      </c>
      <c r="L5132" s="5">
        <f t="shared" si="1159"/>
        <v>3</v>
      </c>
      <c r="M5132" s="5">
        <f t="shared" si="1160"/>
        <v>2026</v>
      </c>
      <c r="N5132" s="156">
        <v>1836</v>
      </c>
      <c r="P5132" s="12"/>
      <c r="Q5132" s="7">
        <f t="shared" si="1161"/>
        <v>8366935.5500000138</v>
      </c>
      <c r="R5132" s="44" t="str">
        <f>VLOOKUP(F5132,'Set up'!$A$2:$E$100,5,FALSE)</f>
        <v>Trsf</v>
      </c>
    </row>
    <row r="5133" spans="1:18" ht="16.8" customHeight="1" x14ac:dyDescent="0.3">
      <c r="A5133" s="151" t="s">
        <v>4543</v>
      </c>
      <c r="B5133" s="5">
        <f t="shared" si="1156"/>
        <v>3</v>
      </c>
      <c r="C5133" s="5">
        <f t="shared" si="1157"/>
        <v>2026</v>
      </c>
      <c r="D5133" s="170" t="s">
        <v>4563</v>
      </c>
      <c r="E5133" s="5" t="e">
        <f>VLOOKUP(F5133,'Set up'!$A$2:$C$100,2,FALSE)</f>
        <v>#N/A</v>
      </c>
      <c r="F5133" s="150" t="s">
        <v>3837</v>
      </c>
      <c r="G5133" s="150" t="s">
        <v>3507</v>
      </c>
      <c r="H5133" s="150">
        <v>6</v>
      </c>
      <c r="I5133" s="5" t="e">
        <f>VLOOKUP(F5133,'Set up'!$A$2:$C$100,3,FALSE)</f>
        <v>#N/A</v>
      </c>
      <c r="J5133" s="5" t="e">
        <f>VLOOKUP(F5133,'Set up'!$A$2:$D$100,4,FALSE)</f>
        <v>#N/A</v>
      </c>
      <c r="K5133" s="4" t="e">
        <f t="shared" si="1158"/>
        <v>#N/A</v>
      </c>
      <c r="L5133" s="5" t="e">
        <f t="shared" si="1159"/>
        <v>#N/A</v>
      </c>
      <c r="M5133" s="5" t="e">
        <f t="shared" si="1160"/>
        <v>#N/A</v>
      </c>
      <c r="N5133" s="156">
        <v>9720</v>
      </c>
      <c r="P5133" s="12"/>
      <c r="Q5133" s="7">
        <f t="shared" si="1161"/>
        <v>8376655.5500000138</v>
      </c>
      <c r="R5133" s="44" t="e">
        <f>VLOOKUP(F5133,'Set up'!$A$2:$E$100,5,FALSE)</f>
        <v>#N/A</v>
      </c>
    </row>
    <row r="5134" spans="1:18" ht="16.8" customHeight="1" x14ac:dyDescent="0.3">
      <c r="A5134" s="151" t="s">
        <v>4543</v>
      </c>
      <c r="B5134" s="5">
        <f t="shared" si="1156"/>
        <v>3</v>
      </c>
      <c r="C5134" s="5">
        <f t="shared" si="1157"/>
        <v>2026</v>
      </c>
      <c r="D5134" s="170" t="s">
        <v>4563</v>
      </c>
      <c r="E5134" s="5" t="e">
        <f>VLOOKUP(F5134,'Set up'!$A$2:$C$100,2,FALSE)</f>
        <v>#N/A</v>
      </c>
      <c r="F5134" s="150" t="s">
        <v>3837</v>
      </c>
      <c r="G5134" s="150" t="s">
        <v>4278</v>
      </c>
      <c r="H5134" s="150">
        <v>6</v>
      </c>
      <c r="I5134" s="5" t="e">
        <f>VLOOKUP(F5134,'Set up'!$A$2:$C$100,3,FALSE)</f>
        <v>#N/A</v>
      </c>
      <c r="J5134" s="5" t="e">
        <f>VLOOKUP(F5134,'Set up'!$A$2:$D$100,4,FALSE)</f>
        <v>#N/A</v>
      </c>
      <c r="K5134" s="4" t="e">
        <f t="shared" si="1158"/>
        <v>#N/A</v>
      </c>
      <c r="L5134" s="5" t="e">
        <f t="shared" si="1159"/>
        <v>#N/A</v>
      </c>
      <c r="M5134" s="5" t="e">
        <f t="shared" si="1160"/>
        <v>#N/A</v>
      </c>
      <c r="N5134" s="156">
        <v>2203.1999999999998</v>
      </c>
      <c r="P5134" s="12"/>
      <c r="Q5134" s="7">
        <f t="shared" si="1161"/>
        <v>8378858.750000014</v>
      </c>
      <c r="R5134" s="44" t="e">
        <f>VLOOKUP(F5134,'Set up'!$A$2:$E$100,5,FALSE)</f>
        <v>#N/A</v>
      </c>
    </row>
    <row r="5135" spans="1:18" ht="16.8" customHeight="1" x14ac:dyDescent="0.3">
      <c r="A5135" s="151" t="s">
        <v>4543</v>
      </c>
      <c r="B5135" s="5">
        <f t="shared" si="1156"/>
        <v>3</v>
      </c>
      <c r="C5135" s="5">
        <f t="shared" si="1157"/>
        <v>2026</v>
      </c>
      <c r="D5135" s="170" t="s">
        <v>4563</v>
      </c>
      <c r="E5135" s="5" t="e">
        <f>VLOOKUP(F5135,'Set up'!$A$2:$C$100,2,FALSE)</f>
        <v>#N/A</v>
      </c>
      <c r="F5135" s="150" t="s">
        <v>3837</v>
      </c>
      <c r="G5135" s="150" t="s">
        <v>4202</v>
      </c>
      <c r="H5135" s="150">
        <v>3</v>
      </c>
      <c r="I5135" s="5" t="e">
        <f>VLOOKUP(F5135,'Set up'!$A$2:$C$100,3,FALSE)</f>
        <v>#N/A</v>
      </c>
      <c r="J5135" s="5" t="e">
        <f>VLOOKUP(F5135,'Set up'!$A$2:$D$100,4,FALSE)</f>
        <v>#N/A</v>
      </c>
      <c r="K5135" s="4" t="e">
        <f t="shared" si="1158"/>
        <v>#N/A</v>
      </c>
      <c r="L5135" s="5" t="e">
        <f t="shared" si="1159"/>
        <v>#N/A</v>
      </c>
      <c r="M5135" s="5" t="e">
        <f t="shared" si="1160"/>
        <v>#N/A</v>
      </c>
      <c r="N5135" s="156">
        <v>1101.5999999999999</v>
      </c>
      <c r="P5135" s="12"/>
      <c r="Q5135" s="7">
        <f t="shared" si="1161"/>
        <v>8379960.3500000136</v>
      </c>
      <c r="R5135" s="44" t="e">
        <f>VLOOKUP(F5135,'Set up'!$A$2:$E$100,5,FALSE)</f>
        <v>#N/A</v>
      </c>
    </row>
    <row r="5136" spans="1:18" ht="16.8" customHeight="1" x14ac:dyDescent="0.3">
      <c r="A5136" s="151" t="s">
        <v>4543</v>
      </c>
      <c r="B5136" s="5">
        <f t="shared" si="1156"/>
        <v>3</v>
      </c>
      <c r="C5136" s="5">
        <f t="shared" si="1157"/>
        <v>2026</v>
      </c>
      <c r="D5136" s="170" t="s">
        <v>4563</v>
      </c>
      <c r="E5136" s="5" t="e">
        <f>VLOOKUP(F5136,'Set up'!$A$2:$C$100,2,FALSE)</f>
        <v>#N/A</v>
      </c>
      <c r="F5136" s="150" t="s">
        <v>3837</v>
      </c>
      <c r="G5136" s="150" t="s">
        <v>1449</v>
      </c>
      <c r="H5136" s="150">
        <v>4</v>
      </c>
      <c r="I5136" s="5" t="e">
        <f>VLOOKUP(F5136,'Set up'!$A$2:$C$100,3,FALSE)</f>
        <v>#N/A</v>
      </c>
      <c r="J5136" s="5" t="e">
        <f>VLOOKUP(F5136,'Set up'!$A$2:$D$100,4,FALSE)</f>
        <v>#N/A</v>
      </c>
      <c r="K5136" s="4" t="e">
        <f t="shared" si="1158"/>
        <v>#N/A</v>
      </c>
      <c r="L5136" s="5" t="e">
        <f t="shared" si="1159"/>
        <v>#N/A</v>
      </c>
      <c r="M5136" s="5" t="e">
        <f t="shared" si="1160"/>
        <v>#N/A</v>
      </c>
      <c r="N5136" s="156">
        <v>480</v>
      </c>
      <c r="P5136" s="12"/>
      <c r="Q5136" s="7">
        <f t="shared" si="1161"/>
        <v>8380440.3500000136</v>
      </c>
      <c r="R5136" s="44" t="e">
        <f>VLOOKUP(F5136,'Set up'!$A$2:$E$100,5,FALSE)</f>
        <v>#N/A</v>
      </c>
    </row>
    <row r="5137" spans="1:19" ht="16.8" customHeight="1" x14ac:dyDescent="0.3">
      <c r="A5137" s="151" t="s">
        <v>4543</v>
      </c>
      <c r="B5137" s="5">
        <f t="shared" si="1156"/>
        <v>3</v>
      </c>
      <c r="C5137" s="5">
        <f t="shared" si="1157"/>
        <v>2026</v>
      </c>
      <c r="D5137" s="170" t="s">
        <v>4563</v>
      </c>
      <c r="E5137" s="5" t="e">
        <f>VLOOKUP(F5137,'Set up'!$A$2:$C$100,2,FALSE)</f>
        <v>#N/A</v>
      </c>
      <c r="F5137" s="150" t="s">
        <v>3837</v>
      </c>
      <c r="G5137" s="150" t="s">
        <v>4134</v>
      </c>
      <c r="H5137" s="150">
        <v>2</v>
      </c>
      <c r="I5137" s="5" t="e">
        <f>VLOOKUP(F5137,'Set up'!$A$2:$C$100,3,FALSE)</f>
        <v>#N/A</v>
      </c>
      <c r="J5137" s="5" t="e">
        <f>VLOOKUP(F5137,'Set up'!$A$2:$D$100,4,FALSE)</f>
        <v>#N/A</v>
      </c>
      <c r="K5137" s="4" t="e">
        <f t="shared" si="1158"/>
        <v>#N/A</v>
      </c>
      <c r="L5137" s="5" t="e">
        <f t="shared" si="1159"/>
        <v>#N/A</v>
      </c>
      <c r="M5137" s="5" t="e">
        <f t="shared" si="1160"/>
        <v>#N/A</v>
      </c>
      <c r="N5137" s="156">
        <v>550</v>
      </c>
      <c r="P5137" s="12"/>
      <c r="Q5137" s="7">
        <f t="shared" si="1161"/>
        <v>8380990.3500000136</v>
      </c>
      <c r="R5137" s="44" t="e">
        <f>VLOOKUP(F5137,'Set up'!$A$2:$E$100,5,FALSE)</f>
        <v>#N/A</v>
      </c>
    </row>
    <row r="5138" spans="1:19" ht="16.8" customHeight="1" x14ac:dyDescent="0.3">
      <c r="A5138" s="151" t="s">
        <v>4543</v>
      </c>
      <c r="B5138" s="5">
        <f t="shared" si="1156"/>
        <v>3</v>
      </c>
      <c r="C5138" s="5">
        <f t="shared" si="1157"/>
        <v>2026</v>
      </c>
      <c r="D5138" s="170" t="s">
        <v>4563</v>
      </c>
      <c r="E5138" s="5" t="e">
        <f>VLOOKUP(F5138,'Set up'!$A$2:$C$100,2,FALSE)</f>
        <v>#N/A</v>
      </c>
      <c r="F5138" s="150" t="s">
        <v>3837</v>
      </c>
      <c r="G5138" s="150" t="s">
        <v>3511</v>
      </c>
      <c r="H5138" s="150">
        <v>6</v>
      </c>
      <c r="I5138" s="5" t="e">
        <f>VLOOKUP(F5138,'Set up'!$A$2:$C$100,3,FALSE)</f>
        <v>#N/A</v>
      </c>
      <c r="J5138" s="5" t="e">
        <f>VLOOKUP(F5138,'Set up'!$A$2:$D$100,4,FALSE)</f>
        <v>#N/A</v>
      </c>
      <c r="K5138" s="4" t="e">
        <f t="shared" si="1158"/>
        <v>#N/A</v>
      </c>
      <c r="L5138" s="5" t="e">
        <f t="shared" si="1159"/>
        <v>#N/A</v>
      </c>
      <c r="M5138" s="5" t="e">
        <f t="shared" si="1160"/>
        <v>#N/A</v>
      </c>
      <c r="N5138" s="156">
        <v>360</v>
      </c>
      <c r="P5138" s="12"/>
      <c r="Q5138" s="7">
        <f t="shared" si="1161"/>
        <v>8381350.3500000136</v>
      </c>
      <c r="R5138" s="44" t="e">
        <f>VLOOKUP(F5138,'Set up'!$A$2:$E$100,5,FALSE)</f>
        <v>#N/A</v>
      </c>
    </row>
    <row r="5139" spans="1:19" ht="16.8" customHeight="1" x14ac:dyDescent="0.3">
      <c r="A5139" s="151" t="s">
        <v>4543</v>
      </c>
      <c r="B5139" s="5">
        <f t="shared" si="1156"/>
        <v>3</v>
      </c>
      <c r="C5139" s="5">
        <f t="shared" si="1157"/>
        <v>2026</v>
      </c>
      <c r="D5139" s="170" t="s">
        <v>4563</v>
      </c>
      <c r="E5139" s="5" t="e">
        <f>VLOOKUP(F5139,'Set up'!$A$2:$C$100,2,FALSE)</f>
        <v>#N/A</v>
      </c>
      <c r="F5139" s="150" t="s">
        <v>3837</v>
      </c>
      <c r="G5139" s="150" t="s">
        <v>1637</v>
      </c>
      <c r="H5139" s="150">
        <v>2</v>
      </c>
      <c r="I5139" s="5" t="e">
        <f>VLOOKUP(F5139,'Set up'!$A$2:$C$100,3,FALSE)</f>
        <v>#N/A</v>
      </c>
      <c r="J5139" s="5" t="e">
        <f>VLOOKUP(F5139,'Set up'!$A$2:$D$100,4,FALSE)</f>
        <v>#N/A</v>
      </c>
      <c r="K5139" s="4" t="e">
        <f t="shared" si="1158"/>
        <v>#N/A</v>
      </c>
      <c r="L5139" s="5" t="e">
        <f t="shared" si="1159"/>
        <v>#N/A</v>
      </c>
      <c r="M5139" s="5" t="e">
        <f t="shared" si="1160"/>
        <v>#N/A</v>
      </c>
      <c r="N5139" s="156">
        <v>800</v>
      </c>
      <c r="P5139" s="12"/>
      <c r="Q5139" s="7">
        <f t="shared" si="1161"/>
        <v>8382150.3500000136</v>
      </c>
      <c r="R5139" s="44" t="e">
        <f>VLOOKUP(F5139,'Set up'!$A$2:$E$100,5,FALSE)</f>
        <v>#N/A</v>
      </c>
    </row>
    <row r="5140" spans="1:19" ht="16.8" customHeight="1" x14ac:dyDescent="0.3">
      <c r="A5140" s="151" t="s">
        <v>4543</v>
      </c>
      <c r="B5140" s="5">
        <f t="shared" si="1156"/>
        <v>3</v>
      </c>
      <c r="C5140" s="5">
        <f t="shared" si="1157"/>
        <v>2026</v>
      </c>
      <c r="D5140" s="170" t="s">
        <v>4563</v>
      </c>
      <c r="E5140" s="5" t="e">
        <f>VLOOKUP(F5140,'Set up'!$A$2:$C$100,2,FALSE)</f>
        <v>#N/A</v>
      </c>
      <c r="F5140" s="150" t="s">
        <v>3837</v>
      </c>
      <c r="G5140" s="150" t="s">
        <v>4529</v>
      </c>
      <c r="H5140" s="150">
        <v>3</v>
      </c>
      <c r="I5140" s="5" t="e">
        <f>VLOOKUP(F5140,'Set up'!$A$2:$C$100,3,FALSE)</f>
        <v>#N/A</v>
      </c>
      <c r="J5140" s="5" t="e">
        <f>VLOOKUP(F5140,'Set up'!$A$2:$D$100,4,FALSE)</f>
        <v>#N/A</v>
      </c>
      <c r="K5140" s="4" t="e">
        <f t="shared" si="1158"/>
        <v>#N/A</v>
      </c>
      <c r="L5140" s="5" t="e">
        <f t="shared" si="1159"/>
        <v>#N/A</v>
      </c>
      <c r="M5140" s="5" t="e">
        <f t="shared" si="1160"/>
        <v>#N/A</v>
      </c>
      <c r="N5140" s="156">
        <v>510</v>
      </c>
      <c r="P5140" s="12"/>
      <c r="Q5140" s="7">
        <f>SUM(Q5139+N5140)</f>
        <v>8382660.3500000136</v>
      </c>
      <c r="R5140" s="44" t="e">
        <f>VLOOKUP(F5140,'Set up'!$A$2:$E$100,5,FALSE)</f>
        <v>#N/A</v>
      </c>
      <c r="S5140" s="11"/>
    </row>
    <row r="5141" spans="1:19" ht="16.8" customHeight="1" x14ac:dyDescent="0.3">
      <c r="A5141" s="171" t="s">
        <v>4582</v>
      </c>
      <c r="B5141" s="5">
        <f t="shared" ref="B5141:B5142" si="1162">MONTH(A5141)</f>
        <v>3</v>
      </c>
      <c r="C5141" s="5">
        <f t="shared" ref="C5141:C5142" si="1163">YEAR(A5141)</f>
        <v>2026</v>
      </c>
      <c r="D5141" s="170" t="s">
        <v>4581</v>
      </c>
      <c r="E5141" s="5" t="str">
        <f>VLOOKUP(F5141,'Set up'!$A$2:$C$100,2,FALSE)</f>
        <v>C00000045</v>
      </c>
      <c r="F5141" s="5" t="s">
        <v>2271</v>
      </c>
      <c r="G5141" s="5" t="s">
        <v>3645</v>
      </c>
      <c r="H5141" s="150">
        <v>2</v>
      </c>
      <c r="I5141" s="5" t="str">
        <f>VLOOKUP(F5141,'Set up'!$A$2:$C$100,3,FALSE)</f>
        <v>Cash</v>
      </c>
      <c r="J5141" s="5">
        <f>VLOOKUP(F5141,'Set up'!$A$2:$D$100,4,FALSE)</f>
        <v>0</v>
      </c>
      <c r="K5141" s="4">
        <f t="shared" ref="K5141:K5142" si="1164">A5141+J5141</f>
        <v>46098</v>
      </c>
      <c r="L5141" s="5">
        <f t="shared" ref="L5141:L5142" si="1165">MONTH(K5141)</f>
        <v>3</v>
      </c>
      <c r="M5141" s="5">
        <f t="shared" ref="M5141:M5142" si="1166">YEAR(K5141)</f>
        <v>2026</v>
      </c>
      <c r="N5141" s="172">
        <v>3420</v>
      </c>
      <c r="P5141" s="12"/>
      <c r="Q5141" s="7">
        <f t="shared" ref="Q5141:Q5142" si="1167">SUM(Q5140+N5141)</f>
        <v>8386080.3500000136</v>
      </c>
      <c r="R5141" s="44" t="str">
        <f>VLOOKUP(F5141,'Set up'!$A$2:$E$100,5,FALSE)</f>
        <v>Trsf</v>
      </c>
      <c r="S5141" s="11"/>
    </row>
    <row r="5142" spans="1:19" ht="16.8" customHeight="1" x14ac:dyDescent="0.3">
      <c r="A5142" s="171" t="s">
        <v>4582</v>
      </c>
      <c r="B5142" s="5">
        <f t="shared" si="1162"/>
        <v>3</v>
      </c>
      <c r="C5142" s="5">
        <f t="shared" si="1163"/>
        <v>2026</v>
      </c>
      <c r="D5142" s="170" t="s">
        <v>4581</v>
      </c>
      <c r="E5142" s="5" t="str">
        <f>VLOOKUP(F5142,'Set up'!$A$2:$C$100,2,FALSE)</f>
        <v>C00000045</v>
      </c>
      <c r="F5142" s="5" t="s">
        <v>2271</v>
      </c>
      <c r="G5142" s="5" t="s">
        <v>4134</v>
      </c>
      <c r="H5142" s="150">
        <v>2</v>
      </c>
      <c r="I5142" s="5" t="str">
        <f>VLOOKUP(F5142,'Set up'!$A$2:$C$100,3,FALSE)</f>
        <v>Cash</v>
      </c>
      <c r="J5142" s="5">
        <f>VLOOKUP(F5142,'Set up'!$A$2:$D$100,4,FALSE)</f>
        <v>0</v>
      </c>
      <c r="K5142" s="4">
        <f t="shared" si="1164"/>
        <v>46098</v>
      </c>
      <c r="L5142" s="5">
        <f t="shared" si="1165"/>
        <v>3</v>
      </c>
      <c r="M5142" s="5">
        <f t="shared" si="1166"/>
        <v>2026</v>
      </c>
      <c r="N5142" s="172">
        <v>479.6</v>
      </c>
      <c r="P5142" s="12"/>
      <c r="Q5142" s="7">
        <f t="shared" si="1167"/>
        <v>8386559.9500000132</v>
      </c>
      <c r="R5142" s="44" t="str">
        <f>VLOOKUP(F5142,'Set up'!$A$2:$E$100,5,FALSE)</f>
        <v>Trsf</v>
      </c>
      <c r="S5142" s="11"/>
    </row>
    <row r="5143" spans="1:19" ht="16.8" customHeight="1" x14ac:dyDescent="0.3">
      <c r="A5143" s="151" t="s">
        <v>4544</v>
      </c>
      <c r="B5143" s="5">
        <f t="shared" si="1156"/>
        <v>3</v>
      </c>
      <c r="C5143" s="5">
        <f t="shared" si="1157"/>
        <v>2026</v>
      </c>
      <c r="D5143" s="170" t="s">
        <v>4564</v>
      </c>
      <c r="E5143" s="5" t="str">
        <f>VLOOKUP(F5143,'Set up'!$A$2:$C$100,2,FALSE)</f>
        <v>C00000003</v>
      </c>
      <c r="F5143" s="150" t="s">
        <v>20</v>
      </c>
      <c r="G5143" s="150" t="s">
        <v>3645</v>
      </c>
      <c r="H5143" s="150">
        <v>1</v>
      </c>
      <c r="I5143" s="5">
        <f>VLOOKUP(F5143,'Set up'!$A$2:$C$100,3,FALSE)</f>
        <v>45</v>
      </c>
      <c r="J5143" s="5">
        <f>VLOOKUP(F5143,'Set up'!$A$2:$D$100,4,FALSE)</f>
        <v>45</v>
      </c>
      <c r="K5143" s="4">
        <f t="shared" si="1158"/>
        <v>46144</v>
      </c>
      <c r="L5143" s="5">
        <f t="shared" si="1159"/>
        <v>5</v>
      </c>
      <c r="M5143" s="5">
        <f t="shared" si="1160"/>
        <v>2026</v>
      </c>
      <c r="N5143" s="156">
        <v>1822.5</v>
      </c>
      <c r="P5143" s="12"/>
      <c r="Q5143" s="7">
        <f>SUM(Q5140+N5143)</f>
        <v>8384482.8500000136</v>
      </c>
      <c r="R5143" s="44" t="str">
        <f>VLOOKUP(F5143,'Set up'!$A$2:$E$100,5,FALSE)</f>
        <v>PD Chq</v>
      </c>
      <c r="S5143" s="11"/>
    </row>
    <row r="5144" spans="1:19" ht="16.8" customHeight="1" x14ac:dyDescent="0.3">
      <c r="A5144" s="151" t="s">
        <v>4544</v>
      </c>
      <c r="B5144" s="5">
        <f t="shared" si="1156"/>
        <v>3</v>
      </c>
      <c r="C5144" s="5">
        <f t="shared" si="1157"/>
        <v>2026</v>
      </c>
      <c r="D5144" s="170" t="s">
        <v>4564</v>
      </c>
      <c r="E5144" s="5" t="str">
        <f>VLOOKUP(F5144,'Set up'!$A$2:$C$100,2,FALSE)</f>
        <v>C00000003</v>
      </c>
      <c r="F5144" s="150" t="s">
        <v>20</v>
      </c>
      <c r="G5144" s="150" t="s">
        <v>17</v>
      </c>
      <c r="H5144" s="150">
        <v>2</v>
      </c>
      <c r="I5144" s="5">
        <f>VLOOKUP(F5144,'Set up'!$A$2:$C$100,3,FALSE)</f>
        <v>45</v>
      </c>
      <c r="J5144" s="5">
        <f>VLOOKUP(F5144,'Set up'!$A$2:$D$100,4,FALSE)</f>
        <v>45</v>
      </c>
      <c r="K5144" s="4">
        <f t="shared" si="1158"/>
        <v>46144</v>
      </c>
      <c r="L5144" s="5">
        <f t="shared" si="1159"/>
        <v>5</v>
      </c>
      <c r="M5144" s="5">
        <f t="shared" si="1160"/>
        <v>2026</v>
      </c>
      <c r="N5144" s="156">
        <v>230</v>
      </c>
      <c r="P5144" s="12"/>
      <c r="Q5144" s="7">
        <f t="shared" si="1161"/>
        <v>8384712.8500000136</v>
      </c>
      <c r="R5144" s="44" t="str">
        <f>VLOOKUP(F5144,'Set up'!$A$2:$E$100,5,FALSE)</f>
        <v>PD Chq</v>
      </c>
    </row>
    <row r="5145" spans="1:19" ht="16.8" customHeight="1" x14ac:dyDescent="0.3">
      <c r="A5145" s="151" t="s">
        <v>4545</v>
      </c>
      <c r="B5145" s="5">
        <f t="shared" si="1156"/>
        <v>3</v>
      </c>
      <c r="C5145" s="5">
        <f t="shared" si="1157"/>
        <v>2026</v>
      </c>
      <c r="D5145" s="170" t="s">
        <v>4565</v>
      </c>
      <c r="E5145" s="5" t="e">
        <f>VLOOKUP(F5145,'Set up'!$A$2:$C$100,2,FALSE)</f>
        <v>#N/A</v>
      </c>
      <c r="F5145" s="150" t="s">
        <v>4130</v>
      </c>
      <c r="G5145" s="150" t="s">
        <v>3122</v>
      </c>
      <c r="H5145" s="150">
        <v>1</v>
      </c>
      <c r="I5145" s="5" t="e">
        <f>VLOOKUP(F5145,'Set up'!$A$2:$C$100,3,FALSE)</f>
        <v>#N/A</v>
      </c>
      <c r="J5145" s="5" t="e">
        <f>VLOOKUP(F5145,'Set up'!$A$2:$D$100,4,FALSE)</f>
        <v>#N/A</v>
      </c>
      <c r="K5145" s="4" t="e">
        <f t="shared" si="1158"/>
        <v>#N/A</v>
      </c>
      <c r="L5145" s="5" t="e">
        <f t="shared" si="1159"/>
        <v>#N/A</v>
      </c>
      <c r="M5145" s="5" t="e">
        <f t="shared" si="1160"/>
        <v>#N/A</v>
      </c>
      <c r="N5145" s="156">
        <v>1822.5</v>
      </c>
      <c r="P5145" s="12"/>
      <c r="Q5145" s="7">
        <f t="shared" si="1161"/>
        <v>8386535.3500000136</v>
      </c>
      <c r="R5145" s="44" t="e">
        <f>VLOOKUP(F5145,'Set up'!$A$2:$E$100,5,FALSE)</f>
        <v>#N/A</v>
      </c>
    </row>
    <row r="5146" spans="1:19" ht="16.8" customHeight="1" x14ac:dyDescent="0.3">
      <c r="A5146" s="151" t="s">
        <v>4545</v>
      </c>
      <c r="B5146" s="5">
        <f t="shared" si="1156"/>
        <v>3</v>
      </c>
      <c r="C5146" s="5">
        <f t="shared" si="1157"/>
        <v>2026</v>
      </c>
      <c r="D5146" s="170" t="s">
        <v>4565</v>
      </c>
      <c r="E5146" s="5" t="e">
        <f>VLOOKUP(F5146,'Set up'!$A$2:$C$100,2,FALSE)</f>
        <v>#N/A</v>
      </c>
      <c r="F5146" s="150" t="s">
        <v>4130</v>
      </c>
      <c r="G5146" s="150" t="s">
        <v>707</v>
      </c>
      <c r="H5146" s="150">
        <v>1</v>
      </c>
      <c r="I5146" s="5" t="e">
        <f>VLOOKUP(F5146,'Set up'!$A$2:$C$100,3,FALSE)</f>
        <v>#N/A</v>
      </c>
      <c r="J5146" s="5" t="e">
        <f>VLOOKUP(F5146,'Set up'!$A$2:$D$100,4,FALSE)</f>
        <v>#N/A</v>
      </c>
      <c r="K5146" s="4" t="e">
        <f t="shared" si="1158"/>
        <v>#N/A</v>
      </c>
      <c r="L5146" s="5" t="e">
        <f t="shared" si="1159"/>
        <v>#N/A</v>
      </c>
      <c r="M5146" s="5" t="e">
        <f t="shared" si="1160"/>
        <v>#N/A</v>
      </c>
      <c r="N5146" s="156">
        <v>394.2</v>
      </c>
      <c r="P5146" s="12"/>
      <c r="Q5146" s="7">
        <f t="shared" si="1161"/>
        <v>8386929.5500000138</v>
      </c>
      <c r="R5146" s="44" t="e">
        <f>VLOOKUP(F5146,'Set up'!$A$2:$E$100,5,FALSE)</f>
        <v>#N/A</v>
      </c>
    </row>
    <row r="5147" spans="1:19" ht="16.8" customHeight="1" x14ac:dyDescent="0.3">
      <c r="A5147" s="151" t="s">
        <v>4545</v>
      </c>
      <c r="B5147" s="5">
        <f t="shared" si="1156"/>
        <v>3</v>
      </c>
      <c r="C5147" s="5">
        <f t="shared" si="1157"/>
        <v>2026</v>
      </c>
      <c r="D5147" s="170" t="s">
        <v>4565</v>
      </c>
      <c r="E5147" s="5" t="e">
        <f>VLOOKUP(F5147,'Set up'!$A$2:$C$100,2,FALSE)</f>
        <v>#N/A</v>
      </c>
      <c r="F5147" s="150" t="s">
        <v>4130</v>
      </c>
      <c r="G5147" s="150" t="s">
        <v>2144</v>
      </c>
      <c r="H5147" s="150">
        <v>1</v>
      </c>
      <c r="I5147" s="5" t="e">
        <f>VLOOKUP(F5147,'Set up'!$A$2:$C$100,3,FALSE)</f>
        <v>#N/A</v>
      </c>
      <c r="J5147" s="5" t="e">
        <f>VLOOKUP(F5147,'Set up'!$A$2:$D$100,4,FALSE)</f>
        <v>#N/A</v>
      </c>
      <c r="K5147" s="4" t="e">
        <f t="shared" si="1158"/>
        <v>#N/A</v>
      </c>
      <c r="L5147" s="5" t="e">
        <f t="shared" si="1159"/>
        <v>#N/A</v>
      </c>
      <c r="M5147" s="5" t="e">
        <f t="shared" si="1160"/>
        <v>#N/A</v>
      </c>
      <c r="N5147" s="156">
        <v>286</v>
      </c>
      <c r="P5147" s="12"/>
      <c r="Q5147" s="7">
        <f t="shared" si="1161"/>
        <v>8387215.5500000138</v>
      </c>
      <c r="R5147" s="44" t="e">
        <f>VLOOKUP(F5147,'Set up'!$A$2:$E$100,5,FALSE)</f>
        <v>#N/A</v>
      </c>
    </row>
    <row r="5148" spans="1:19" ht="16.8" customHeight="1" x14ac:dyDescent="0.3">
      <c r="A5148" s="151" t="s">
        <v>4545</v>
      </c>
      <c r="B5148" s="5">
        <f t="shared" si="1156"/>
        <v>3</v>
      </c>
      <c r="C5148" s="5">
        <f t="shared" si="1157"/>
        <v>2026</v>
      </c>
      <c r="D5148" s="170" t="s">
        <v>4565</v>
      </c>
      <c r="E5148" s="5" t="e">
        <f>VLOOKUP(F5148,'Set up'!$A$2:$C$100,2,FALSE)</f>
        <v>#N/A</v>
      </c>
      <c r="F5148" s="150" t="s">
        <v>4130</v>
      </c>
      <c r="G5148" s="150" t="s">
        <v>4204</v>
      </c>
      <c r="H5148" s="150">
        <v>1</v>
      </c>
      <c r="I5148" s="5" t="e">
        <f>VLOOKUP(F5148,'Set up'!$A$2:$C$100,3,FALSE)</f>
        <v>#N/A</v>
      </c>
      <c r="J5148" s="5" t="e">
        <f>VLOOKUP(F5148,'Set up'!$A$2:$D$100,4,FALSE)</f>
        <v>#N/A</v>
      </c>
      <c r="K5148" s="4" t="e">
        <f t="shared" si="1158"/>
        <v>#N/A</v>
      </c>
      <c r="L5148" s="5" t="e">
        <f t="shared" si="1159"/>
        <v>#N/A</v>
      </c>
      <c r="M5148" s="5" t="e">
        <f t="shared" si="1160"/>
        <v>#N/A</v>
      </c>
      <c r="N5148" s="156">
        <v>160</v>
      </c>
      <c r="P5148" s="12"/>
      <c r="Q5148" s="7">
        <f t="shared" si="1161"/>
        <v>8387375.5500000138</v>
      </c>
      <c r="R5148" s="44" t="e">
        <f>VLOOKUP(F5148,'Set up'!$A$2:$E$100,5,FALSE)</f>
        <v>#N/A</v>
      </c>
    </row>
    <row r="5149" spans="1:19" ht="16.8" customHeight="1" x14ac:dyDescent="0.3">
      <c r="A5149" s="151" t="s">
        <v>4545</v>
      </c>
      <c r="B5149" s="5">
        <f t="shared" si="1156"/>
        <v>3</v>
      </c>
      <c r="C5149" s="5">
        <f t="shared" si="1157"/>
        <v>2026</v>
      </c>
      <c r="D5149" s="170" t="s">
        <v>4565</v>
      </c>
      <c r="E5149" s="5" t="e">
        <f>VLOOKUP(F5149,'Set up'!$A$2:$C$100,2,FALSE)</f>
        <v>#N/A</v>
      </c>
      <c r="F5149" s="150" t="s">
        <v>4130</v>
      </c>
      <c r="G5149" s="150" t="s">
        <v>2646</v>
      </c>
      <c r="H5149" s="150">
        <v>2</v>
      </c>
      <c r="I5149" s="5" t="e">
        <f>VLOOKUP(F5149,'Set up'!$A$2:$C$100,3,FALSE)</f>
        <v>#N/A</v>
      </c>
      <c r="J5149" s="5" t="e">
        <f>VLOOKUP(F5149,'Set up'!$A$2:$D$100,4,FALSE)</f>
        <v>#N/A</v>
      </c>
      <c r="K5149" s="4" t="e">
        <f t="shared" si="1158"/>
        <v>#N/A</v>
      </c>
      <c r="L5149" s="5" t="e">
        <f t="shared" si="1159"/>
        <v>#N/A</v>
      </c>
      <c r="M5149" s="5" t="e">
        <f t="shared" si="1160"/>
        <v>#N/A</v>
      </c>
      <c r="N5149" s="156">
        <v>125</v>
      </c>
      <c r="P5149" s="12"/>
      <c r="Q5149" s="7">
        <f t="shared" si="1161"/>
        <v>8387500.5500000138</v>
      </c>
      <c r="R5149" s="44" t="e">
        <f>VLOOKUP(F5149,'Set up'!$A$2:$E$100,5,FALSE)</f>
        <v>#N/A</v>
      </c>
    </row>
    <row r="5150" spans="1:19" ht="16.8" customHeight="1" x14ac:dyDescent="0.3">
      <c r="A5150" s="151" t="s">
        <v>4545</v>
      </c>
      <c r="B5150" s="5">
        <f t="shared" si="1156"/>
        <v>3</v>
      </c>
      <c r="C5150" s="5">
        <f t="shared" si="1157"/>
        <v>2026</v>
      </c>
      <c r="D5150" s="170" t="s">
        <v>4566</v>
      </c>
      <c r="E5150" s="5" t="str">
        <f>VLOOKUP(F5150,'Set up'!$A$2:$C$100,2,FALSE)</f>
        <v>C00000044</v>
      </c>
      <c r="F5150" s="150" t="s">
        <v>2929</v>
      </c>
      <c r="G5150" s="150" t="s">
        <v>3122</v>
      </c>
      <c r="H5150" s="150">
        <v>1</v>
      </c>
      <c r="I5150" s="5" t="str">
        <f>VLOOKUP(F5150,'Set up'!$A$2:$C$100,3,FALSE)</f>
        <v>Cash</v>
      </c>
      <c r="J5150" s="5">
        <f>VLOOKUP(F5150,'Set up'!$A$2:$D$100,4,FALSE)</f>
        <v>0</v>
      </c>
      <c r="K5150" s="4">
        <f t="shared" si="1158"/>
        <v>46100</v>
      </c>
      <c r="L5150" s="5">
        <f t="shared" si="1159"/>
        <v>3</v>
      </c>
      <c r="M5150" s="5">
        <f t="shared" si="1160"/>
        <v>2026</v>
      </c>
      <c r="N5150" s="156">
        <v>1822.5</v>
      </c>
      <c r="P5150" s="12"/>
      <c r="Q5150" s="7">
        <f t="shared" si="1161"/>
        <v>8389323.0500000138</v>
      </c>
      <c r="R5150" s="44" t="str">
        <f>VLOOKUP(F5150,'Set up'!$A$2:$E$100,5,FALSE)</f>
        <v>Cash</v>
      </c>
    </row>
    <row r="5151" spans="1:19" ht="16.8" customHeight="1" x14ac:dyDescent="0.3">
      <c r="A5151" s="151" t="s">
        <v>4545</v>
      </c>
      <c r="B5151" s="5">
        <f t="shared" si="1156"/>
        <v>3</v>
      </c>
      <c r="C5151" s="5">
        <f t="shared" si="1157"/>
        <v>2026</v>
      </c>
      <c r="D5151" s="170" t="s">
        <v>4566</v>
      </c>
      <c r="E5151" s="5" t="str">
        <f>VLOOKUP(F5151,'Set up'!$A$2:$C$100,2,FALSE)</f>
        <v>C00000044</v>
      </c>
      <c r="F5151" s="150" t="s">
        <v>2929</v>
      </c>
      <c r="G5151" s="150" t="s">
        <v>2570</v>
      </c>
      <c r="H5151" s="150">
        <v>2</v>
      </c>
      <c r="I5151" s="5" t="str">
        <f>VLOOKUP(F5151,'Set up'!$A$2:$C$100,3,FALSE)</f>
        <v>Cash</v>
      </c>
      <c r="J5151" s="5">
        <f>VLOOKUP(F5151,'Set up'!$A$2:$D$100,4,FALSE)</f>
        <v>0</v>
      </c>
      <c r="K5151" s="4">
        <f t="shared" si="1158"/>
        <v>46100</v>
      </c>
      <c r="L5151" s="5">
        <f t="shared" si="1159"/>
        <v>3</v>
      </c>
      <c r="M5151" s="5">
        <f t="shared" si="1160"/>
        <v>2026</v>
      </c>
      <c r="N5151" s="156">
        <v>432</v>
      </c>
      <c r="P5151" s="12"/>
      <c r="Q5151" s="7">
        <f t="shared" si="1161"/>
        <v>8389755.0500000138</v>
      </c>
      <c r="R5151" s="44" t="str">
        <f>VLOOKUP(F5151,'Set up'!$A$2:$E$100,5,FALSE)</f>
        <v>Cash</v>
      </c>
    </row>
    <row r="5152" spans="1:19" ht="16.8" customHeight="1" x14ac:dyDescent="0.3">
      <c r="A5152" s="151" t="s">
        <v>4545</v>
      </c>
      <c r="B5152" s="5">
        <f t="shared" si="1156"/>
        <v>3</v>
      </c>
      <c r="C5152" s="5">
        <f t="shared" si="1157"/>
        <v>2026</v>
      </c>
      <c r="D5152" s="170" t="s">
        <v>4566</v>
      </c>
      <c r="E5152" s="5" t="str">
        <f>VLOOKUP(F5152,'Set up'!$A$2:$C$100,2,FALSE)</f>
        <v>C00000044</v>
      </c>
      <c r="F5152" s="150" t="s">
        <v>2929</v>
      </c>
      <c r="G5152" s="150" t="s">
        <v>46</v>
      </c>
      <c r="H5152" s="150">
        <v>1</v>
      </c>
      <c r="I5152" s="5" t="str">
        <f>VLOOKUP(F5152,'Set up'!$A$2:$C$100,3,FALSE)</f>
        <v>Cash</v>
      </c>
      <c r="J5152" s="5">
        <f>VLOOKUP(F5152,'Set up'!$A$2:$D$100,4,FALSE)</f>
        <v>0</v>
      </c>
      <c r="K5152" s="4">
        <f t="shared" si="1158"/>
        <v>46100</v>
      </c>
      <c r="L5152" s="5">
        <f t="shared" si="1159"/>
        <v>3</v>
      </c>
      <c r="M5152" s="5">
        <f t="shared" si="1160"/>
        <v>2026</v>
      </c>
      <c r="N5152" s="156">
        <v>115</v>
      </c>
      <c r="P5152" s="12"/>
      <c r="Q5152" s="7">
        <f t="shared" si="1161"/>
        <v>8389870.0500000138</v>
      </c>
      <c r="R5152" s="44" t="str">
        <f>VLOOKUP(F5152,'Set up'!$A$2:$E$100,5,FALSE)</f>
        <v>Cash</v>
      </c>
    </row>
    <row r="5153" spans="1:18" ht="16.8" customHeight="1" x14ac:dyDescent="0.3">
      <c r="A5153" s="151" t="s">
        <v>4545</v>
      </c>
      <c r="B5153" s="5">
        <f t="shared" si="1156"/>
        <v>3</v>
      </c>
      <c r="C5153" s="5">
        <f t="shared" si="1157"/>
        <v>2026</v>
      </c>
      <c r="D5153" s="170" t="s">
        <v>4567</v>
      </c>
      <c r="E5153" s="5" t="str">
        <f>VLOOKUP(F5153,'Set up'!$A$2:$C$100,2,FALSE)</f>
        <v>C00000019</v>
      </c>
      <c r="F5153" s="150" t="s">
        <v>400</v>
      </c>
      <c r="G5153" s="150" t="s">
        <v>3122</v>
      </c>
      <c r="H5153" s="150">
        <v>1</v>
      </c>
      <c r="I5153" s="5" t="str">
        <f>VLOOKUP(F5153,'Set up'!$A$2:$C$100,3,FALSE)</f>
        <v>Cash</v>
      </c>
      <c r="J5153" s="5">
        <f>VLOOKUP(F5153,'Set up'!$A$2:$D$100,4,FALSE)</f>
        <v>0</v>
      </c>
      <c r="K5153" s="4">
        <f t="shared" si="1158"/>
        <v>46100</v>
      </c>
      <c r="L5153" s="5">
        <f t="shared" si="1159"/>
        <v>3</v>
      </c>
      <c r="M5153" s="5">
        <f t="shared" si="1160"/>
        <v>2026</v>
      </c>
      <c r="N5153" s="156">
        <v>1822.5</v>
      </c>
      <c r="P5153" s="12"/>
      <c r="Q5153" s="7">
        <f t="shared" si="1161"/>
        <v>8391692.5500000138</v>
      </c>
      <c r="R5153" s="44" t="str">
        <f>VLOOKUP(F5153,'Set up'!$A$2:$E$100,5,FALSE)</f>
        <v>Trsf</v>
      </c>
    </row>
    <row r="5154" spans="1:18" ht="16.8" customHeight="1" x14ac:dyDescent="0.3">
      <c r="A5154" s="151" t="s">
        <v>4545</v>
      </c>
      <c r="B5154" s="5">
        <f t="shared" si="1156"/>
        <v>3</v>
      </c>
      <c r="C5154" s="5">
        <f t="shared" si="1157"/>
        <v>2026</v>
      </c>
      <c r="D5154" s="170" t="s">
        <v>4567</v>
      </c>
      <c r="E5154" s="5" t="str">
        <f>VLOOKUP(F5154,'Set up'!$A$2:$C$100,2,FALSE)</f>
        <v>C00000019</v>
      </c>
      <c r="F5154" s="150" t="s">
        <v>400</v>
      </c>
      <c r="G5154" s="150" t="s">
        <v>945</v>
      </c>
      <c r="H5154" s="150">
        <v>1</v>
      </c>
      <c r="I5154" s="5" t="str">
        <f>VLOOKUP(F5154,'Set up'!$A$2:$C$100,3,FALSE)</f>
        <v>Cash</v>
      </c>
      <c r="J5154" s="5">
        <f>VLOOKUP(F5154,'Set up'!$A$2:$D$100,4,FALSE)</f>
        <v>0</v>
      </c>
      <c r="K5154" s="4">
        <f t="shared" si="1158"/>
        <v>46100</v>
      </c>
      <c r="L5154" s="5">
        <f t="shared" si="1159"/>
        <v>3</v>
      </c>
      <c r="M5154" s="5">
        <f t="shared" si="1160"/>
        <v>2026</v>
      </c>
      <c r="N5154" s="156">
        <v>115</v>
      </c>
      <c r="P5154" s="12"/>
      <c r="Q5154" s="7">
        <f t="shared" si="1161"/>
        <v>8391807.5500000138</v>
      </c>
      <c r="R5154" s="44" t="str">
        <f>VLOOKUP(F5154,'Set up'!$A$2:$E$100,5,FALSE)</f>
        <v>Trsf</v>
      </c>
    </row>
    <row r="5155" spans="1:18" ht="16.8" customHeight="1" x14ac:dyDescent="0.3">
      <c r="A5155" s="151" t="s">
        <v>4545</v>
      </c>
      <c r="B5155" s="5">
        <f t="shared" si="1156"/>
        <v>3</v>
      </c>
      <c r="C5155" s="5">
        <f t="shared" si="1157"/>
        <v>2026</v>
      </c>
      <c r="D5155" s="170" t="s">
        <v>4567</v>
      </c>
      <c r="E5155" s="5" t="str">
        <f>VLOOKUP(F5155,'Set up'!$A$2:$C$100,2,FALSE)</f>
        <v>C00000019</v>
      </c>
      <c r="F5155" s="150" t="s">
        <v>400</v>
      </c>
      <c r="G5155" s="150" t="s">
        <v>2449</v>
      </c>
      <c r="H5155" s="150">
        <v>1</v>
      </c>
      <c r="I5155" s="5" t="str">
        <f>VLOOKUP(F5155,'Set up'!$A$2:$C$100,3,FALSE)</f>
        <v>Cash</v>
      </c>
      <c r="J5155" s="5">
        <f>VLOOKUP(F5155,'Set up'!$A$2:$D$100,4,FALSE)</f>
        <v>0</v>
      </c>
      <c r="K5155" s="4">
        <f t="shared" si="1158"/>
        <v>46100</v>
      </c>
      <c r="L5155" s="5">
        <f t="shared" si="1159"/>
        <v>3</v>
      </c>
      <c r="M5155" s="5">
        <f t="shared" si="1160"/>
        <v>2026</v>
      </c>
      <c r="N5155" s="156">
        <v>420</v>
      </c>
      <c r="P5155" s="12"/>
      <c r="Q5155" s="7">
        <f t="shared" si="1161"/>
        <v>8392227.5500000138</v>
      </c>
      <c r="R5155" s="44" t="str">
        <f>VLOOKUP(F5155,'Set up'!$A$2:$E$100,5,FALSE)</f>
        <v>Trsf</v>
      </c>
    </row>
    <row r="5156" spans="1:18" ht="16.8" customHeight="1" x14ac:dyDescent="0.3">
      <c r="A5156" s="151" t="s">
        <v>4545</v>
      </c>
      <c r="B5156" s="5">
        <f t="shared" si="1156"/>
        <v>3</v>
      </c>
      <c r="C5156" s="5">
        <f t="shared" si="1157"/>
        <v>2026</v>
      </c>
      <c r="D5156" s="170" t="s">
        <v>4568</v>
      </c>
      <c r="E5156" s="5" t="str">
        <f>VLOOKUP(F5156,'Set up'!$A$2:$C$100,2,FALSE)</f>
        <v>C00000042</v>
      </c>
      <c r="F5156" s="150" t="s">
        <v>2012</v>
      </c>
      <c r="G5156" s="150" t="s">
        <v>2646</v>
      </c>
      <c r="H5156" s="150">
        <v>2</v>
      </c>
      <c r="I5156" s="5" t="str">
        <f>VLOOKUP(F5156,'Set up'!$A$2:$C$100,3,FALSE)</f>
        <v>Cash</v>
      </c>
      <c r="J5156" s="5">
        <f>VLOOKUP(F5156,'Set up'!$A$2:$D$100,4,FALSE)</f>
        <v>0</v>
      </c>
      <c r="K5156" s="4">
        <f t="shared" si="1158"/>
        <v>46100</v>
      </c>
      <c r="L5156" s="5">
        <f t="shared" si="1159"/>
        <v>3</v>
      </c>
      <c r="M5156" s="5">
        <f t="shared" si="1160"/>
        <v>2026</v>
      </c>
      <c r="N5156" s="156">
        <v>125</v>
      </c>
      <c r="P5156" s="12"/>
      <c r="Q5156" s="7">
        <f t="shared" si="1161"/>
        <v>8392352.5500000138</v>
      </c>
      <c r="R5156" s="44" t="str">
        <f>VLOOKUP(F5156,'Set up'!$A$2:$E$100,5,FALSE)</f>
        <v>Trsf</v>
      </c>
    </row>
    <row r="5157" spans="1:18" ht="16.8" customHeight="1" x14ac:dyDescent="0.3">
      <c r="A5157" s="151" t="s">
        <v>4545</v>
      </c>
      <c r="B5157" s="5">
        <f t="shared" si="1156"/>
        <v>3</v>
      </c>
      <c r="C5157" s="5">
        <f t="shared" si="1157"/>
        <v>2026</v>
      </c>
      <c r="D5157" s="170" t="s">
        <v>4569</v>
      </c>
      <c r="E5157" s="5" t="str">
        <f>VLOOKUP(F5157,'Set up'!$A$2:$C$100,2,FALSE)</f>
        <v>C00000042</v>
      </c>
      <c r="F5157" s="150" t="s">
        <v>2012</v>
      </c>
      <c r="G5157" s="150" t="s">
        <v>3645</v>
      </c>
      <c r="H5157" s="150">
        <v>4</v>
      </c>
      <c r="I5157" s="5" t="str">
        <f>VLOOKUP(F5157,'Set up'!$A$2:$C$100,3,FALSE)</f>
        <v>Cash</v>
      </c>
      <c r="J5157" s="5">
        <f>VLOOKUP(F5157,'Set up'!$A$2:$D$100,4,FALSE)</f>
        <v>0</v>
      </c>
      <c r="K5157" s="4">
        <f t="shared" si="1158"/>
        <v>46100</v>
      </c>
      <c r="L5157" s="5">
        <f t="shared" si="1159"/>
        <v>3</v>
      </c>
      <c r="M5157" s="5">
        <f t="shared" si="1160"/>
        <v>2026</v>
      </c>
      <c r="N5157" s="156">
        <v>6750</v>
      </c>
      <c r="P5157" s="12"/>
      <c r="Q5157" s="7">
        <f t="shared" si="1161"/>
        <v>8399102.5500000138</v>
      </c>
      <c r="R5157" s="44" t="str">
        <f>VLOOKUP(F5157,'Set up'!$A$2:$E$100,5,FALSE)</f>
        <v>Trsf</v>
      </c>
    </row>
    <row r="5158" spans="1:18" ht="16.8" customHeight="1" x14ac:dyDescent="0.3">
      <c r="A5158" s="151" t="s">
        <v>4545</v>
      </c>
      <c r="B5158" s="5">
        <f t="shared" si="1156"/>
        <v>3</v>
      </c>
      <c r="C5158" s="5">
        <f t="shared" si="1157"/>
        <v>2026</v>
      </c>
      <c r="D5158" s="170" t="s">
        <v>4569</v>
      </c>
      <c r="E5158" s="5" t="str">
        <f>VLOOKUP(F5158,'Set up'!$A$2:$C$100,2,FALSE)</f>
        <v>C00000042</v>
      </c>
      <c r="F5158" s="150" t="s">
        <v>2012</v>
      </c>
      <c r="G5158" s="150" t="s">
        <v>1392</v>
      </c>
      <c r="H5158" s="150">
        <v>15</v>
      </c>
      <c r="I5158" s="5" t="str">
        <f>VLOOKUP(F5158,'Set up'!$A$2:$C$100,3,FALSE)</f>
        <v>Cash</v>
      </c>
      <c r="J5158" s="5">
        <f>VLOOKUP(F5158,'Set up'!$A$2:$D$100,4,FALSE)</f>
        <v>0</v>
      </c>
      <c r="K5158" s="4">
        <f t="shared" si="1158"/>
        <v>46100</v>
      </c>
      <c r="L5158" s="5">
        <f t="shared" si="1159"/>
        <v>3</v>
      </c>
      <c r="M5158" s="5">
        <f t="shared" si="1160"/>
        <v>2026</v>
      </c>
      <c r="N5158" s="156">
        <v>2610</v>
      </c>
      <c r="P5158" s="12"/>
      <c r="Q5158" s="7">
        <f t="shared" si="1161"/>
        <v>8401712.5500000138</v>
      </c>
      <c r="R5158" s="44" t="str">
        <f>VLOOKUP(F5158,'Set up'!$A$2:$E$100,5,FALSE)</f>
        <v>Trsf</v>
      </c>
    </row>
    <row r="5159" spans="1:18" ht="16.8" customHeight="1" x14ac:dyDescent="0.3">
      <c r="A5159" s="151" t="s">
        <v>4545</v>
      </c>
      <c r="B5159" s="5">
        <f t="shared" ref="B5159:B5196" si="1168">MONTH(A5159)</f>
        <v>3</v>
      </c>
      <c r="C5159" s="5">
        <f t="shared" ref="C5159:C5196" si="1169">YEAR(A5159)</f>
        <v>2026</v>
      </c>
      <c r="D5159" s="170" t="s">
        <v>4569</v>
      </c>
      <c r="E5159" s="5" t="str">
        <f>VLOOKUP(F5159,'Set up'!$A$2:$C$100,2,FALSE)</f>
        <v>C00000042</v>
      </c>
      <c r="F5159" s="150" t="s">
        <v>2012</v>
      </c>
      <c r="G5159" s="150" t="s">
        <v>1922</v>
      </c>
      <c r="H5159" s="150">
        <v>6</v>
      </c>
      <c r="I5159" s="5" t="str">
        <f>VLOOKUP(F5159,'Set up'!$A$2:$C$100,3,FALSE)</f>
        <v>Cash</v>
      </c>
      <c r="J5159" s="5">
        <f>VLOOKUP(F5159,'Set up'!$A$2:$D$100,4,FALSE)</f>
        <v>0</v>
      </c>
      <c r="K5159" s="4">
        <f t="shared" ref="K5159:K5196" si="1170">A5159+J5159</f>
        <v>46100</v>
      </c>
      <c r="L5159" s="5">
        <f t="shared" ref="L5159:L5196" si="1171">MONTH(K5159)</f>
        <v>3</v>
      </c>
      <c r="M5159" s="5">
        <f t="shared" ref="M5159:M5196" si="1172">YEAR(K5159)</f>
        <v>2026</v>
      </c>
      <c r="N5159" s="156">
        <v>1242</v>
      </c>
      <c r="P5159" s="12"/>
      <c r="Q5159" s="7">
        <f t="shared" ref="Q5159:Q5196" si="1173">SUM(Q5158+N5159)</f>
        <v>8402954.5500000138</v>
      </c>
      <c r="R5159" s="44" t="str">
        <f>VLOOKUP(F5159,'Set up'!$A$2:$E$100,5,FALSE)</f>
        <v>Trsf</v>
      </c>
    </row>
    <row r="5160" spans="1:18" ht="16.8" customHeight="1" x14ac:dyDescent="0.3">
      <c r="A5160" s="151" t="s">
        <v>4545</v>
      </c>
      <c r="B5160" s="5">
        <f t="shared" si="1168"/>
        <v>3</v>
      </c>
      <c r="C5160" s="5">
        <f t="shared" si="1169"/>
        <v>2026</v>
      </c>
      <c r="D5160" s="170" t="s">
        <v>4569</v>
      </c>
      <c r="E5160" s="5" t="str">
        <f>VLOOKUP(F5160,'Set up'!$A$2:$C$100,2,FALSE)</f>
        <v>C00000042</v>
      </c>
      <c r="F5160" s="150" t="s">
        <v>2012</v>
      </c>
      <c r="G5160" s="150" t="s">
        <v>46</v>
      </c>
      <c r="H5160" s="150">
        <v>4</v>
      </c>
      <c r="I5160" s="5" t="str">
        <f>VLOOKUP(F5160,'Set up'!$A$2:$C$100,3,FALSE)</f>
        <v>Cash</v>
      </c>
      <c r="J5160" s="5">
        <f>VLOOKUP(F5160,'Set up'!$A$2:$D$100,4,FALSE)</f>
        <v>0</v>
      </c>
      <c r="K5160" s="4">
        <f t="shared" si="1170"/>
        <v>46100</v>
      </c>
      <c r="L5160" s="5">
        <f t="shared" si="1171"/>
        <v>3</v>
      </c>
      <c r="M5160" s="5">
        <f t="shared" si="1172"/>
        <v>2026</v>
      </c>
      <c r="N5160" s="156">
        <v>460</v>
      </c>
      <c r="P5160" s="12"/>
      <c r="Q5160" s="7">
        <f t="shared" si="1173"/>
        <v>8403414.5500000138</v>
      </c>
      <c r="R5160" s="44" t="str">
        <f>VLOOKUP(F5160,'Set up'!$A$2:$E$100,5,FALSE)</f>
        <v>Trsf</v>
      </c>
    </row>
    <row r="5161" spans="1:18" ht="16.8" customHeight="1" x14ac:dyDescent="0.3">
      <c r="A5161" s="151" t="s">
        <v>4545</v>
      </c>
      <c r="B5161" s="5">
        <f t="shared" si="1168"/>
        <v>3</v>
      </c>
      <c r="C5161" s="5">
        <f t="shared" si="1169"/>
        <v>2026</v>
      </c>
      <c r="D5161" s="170" t="s">
        <v>4569</v>
      </c>
      <c r="E5161" s="5" t="str">
        <f>VLOOKUP(F5161,'Set up'!$A$2:$C$100,2,FALSE)</f>
        <v>C00000042</v>
      </c>
      <c r="F5161" s="150" t="s">
        <v>2012</v>
      </c>
      <c r="G5161" s="150" t="s">
        <v>1073</v>
      </c>
      <c r="H5161" s="150">
        <v>1</v>
      </c>
      <c r="I5161" s="5" t="str">
        <f>VLOOKUP(F5161,'Set up'!$A$2:$C$100,3,FALSE)</f>
        <v>Cash</v>
      </c>
      <c r="J5161" s="5">
        <f>VLOOKUP(F5161,'Set up'!$A$2:$D$100,4,FALSE)</f>
        <v>0</v>
      </c>
      <c r="K5161" s="4">
        <f t="shared" si="1170"/>
        <v>46100</v>
      </c>
      <c r="L5161" s="5">
        <f t="shared" si="1171"/>
        <v>3</v>
      </c>
      <c r="M5161" s="5">
        <f t="shared" si="1172"/>
        <v>2026</v>
      </c>
      <c r="N5161" s="156">
        <v>1050</v>
      </c>
      <c r="P5161" s="12"/>
      <c r="Q5161" s="7">
        <f t="shared" si="1173"/>
        <v>8404464.5500000138</v>
      </c>
      <c r="R5161" s="44" t="str">
        <f>VLOOKUP(F5161,'Set up'!$A$2:$E$100,5,FALSE)</f>
        <v>Trsf</v>
      </c>
    </row>
    <row r="5162" spans="1:18" ht="16.8" customHeight="1" x14ac:dyDescent="0.3">
      <c r="A5162" s="151" t="s">
        <v>4545</v>
      </c>
      <c r="B5162" s="5">
        <f t="shared" si="1168"/>
        <v>3</v>
      </c>
      <c r="C5162" s="5">
        <f t="shared" si="1169"/>
        <v>2026</v>
      </c>
      <c r="D5162" s="170" t="s">
        <v>4569</v>
      </c>
      <c r="E5162" s="5" t="str">
        <f>VLOOKUP(F5162,'Set up'!$A$2:$C$100,2,FALSE)</f>
        <v>C00000042</v>
      </c>
      <c r="F5162" s="150" t="s">
        <v>2012</v>
      </c>
      <c r="G5162" s="150" t="s">
        <v>4580</v>
      </c>
      <c r="H5162" s="150">
        <v>1</v>
      </c>
      <c r="I5162" s="5" t="str">
        <f>VLOOKUP(F5162,'Set up'!$A$2:$C$100,3,FALSE)</f>
        <v>Cash</v>
      </c>
      <c r="J5162" s="5">
        <f>VLOOKUP(F5162,'Set up'!$A$2:$D$100,4,FALSE)</f>
        <v>0</v>
      </c>
      <c r="K5162" s="4">
        <f t="shared" si="1170"/>
        <v>46100</v>
      </c>
      <c r="L5162" s="5">
        <f t="shared" si="1171"/>
        <v>3</v>
      </c>
      <c r="M5162" s="5">
        <f t="shared" si="1172"/>
        <v>2026</v>
      </c>
      <c r="N5162" s="156">
        <v>1000</v>
      </c>
      <c r="P5162" s="12"/>
      <c r="Q5162" s="7">
        <f t="shared" si="1173"/>
        <v>8405464.5500000138</v>
      </c>
      <c r="R5162" s="44" t="str">
        <f>VLOOKUP(F5162,'Set up'!$A$2:$E$100,5,FALSE)</f>
        <v>Trsf</v>
      </c>
    </row>
    <row r="5163" spans="1:18" ht="16.8" customHeight="1" x14ac:dyDescent="0.3">
      <c r="A5163" s="151" t="s">
        <v>4546</v>
      </c>
      <c r="B5163" s="5">
        <f t="shared" si="1168"/>
        <v>3</v>
      </c>
      <c r="C5163" s="5">
        <f t="shared" si="1169"/>
        <v>2026</v>
      </c>
      <c r="D5163" s="170" t="s">
        <v>4570</v>
      </c>
      <c r="E5163" s="5" t="str">
        <f>VLOOKUP(F5163,'Set up'!$A$2:$C$100,2,FALSE)</f>
        <v>C00000042</v>
      </c>
      <c r="F5163" s="150" t="s">
        <v>2012</v>
      </c>
      <c r="G5163" s="150" t="s">
        <v>2646</v>
      </c>
      <c r="H5163" s="150">
        <v>5</v>
      </c>
      <c r="I5163" s="5" t="str">
        <f>VLOOKUP(F5163,'Set up'!$A$2:$C$100,3,FALSE)</f>
        <v>Cash</v>
      </c>
      <c r="J5163" s="5">
        <f>VLOOKUP(F5163,'Set up'!$A$2:$D$100,4,FALSE)</f>
        <v>0</v>
      </c>
      <c r="K5163" s="4">
        <f t="shared" si="1170"/>
        <v>46105</v>
      </c>
      <c r="L5163" s="5">
        <f t="shared" si="1171"/>
        <v>3</v>
      </c>
      <c r="M5163" s="5">
        <f t="shared" si="1172"/>
        <v>2026</v>
      </c>
      <c r="N5163" s="156">
        <v>312.5</v>
      </c>
      <c r="P5163" s="12"/>
      <c r="Q5163" s="7">
        <f t="shared" si="1173"/>
        <v>8405777.0500000138</v>
      </c>
      <c r="R5163" s="44" t="str">
        <f>VLOOKUP(F5163,'Set up'!$A$2:$E$100,5,FALSE)</f>
        <v>Trsf</v>
      </c>
    </row>
    <row r="5164" spans="1:18" ht="16.8" customHeight="1" x14ac:dyDescent="0.3">
      <c r="A5164" s="151" t="s">
        <v>4546</v>
      </c>
      <c r="B5164" s="5">
        <f t="shared" si="1168"/>
        <v>3</v>
      </c>
      <c r="C5164" s="5">
        <f t="shared" si="1169"/>
        <v>2026</v>
      </c>
      <c r="D5164" s="170" t="s">
        <v>4571</v>
      </c>
      <c r="E5164" s="5" t="str">
        <f>VLOOKUP(F5164,'Set up'!$A$2:$C$100,2,FALSE)</f>
        <v>C00000042</v>
      </c>
      <c r="F5164" s="150" t="s">
        <v>2012</v>
      </c>
      <c r="G5164" s="150" t="s">
        <v>3645</v>
      </c>
      <c r="H5164" s="150">
        <v>10</v>
      </c>
      <c r="I5164" s="5" t="str">
        <f>VLOOKUP(F5164,'Set up'!$A$2:$C$100,3,FALSE)</f>
        <v>Cash</v>
      </c>
      <c r="J5164" s="5">
        <f>VLOOKUP(F5164,'Set up'!$A$2:$D$100,4,FALSE)</f>
        <v>0</v>
      </c>
      <c r="K5164" s="4">
        <f t="shared" si="1170"/>
        <v>46105</v>
      </c>
      <c r="L5164" s="5">
        <f t="shared" si="1171"/>
        <v>3</v>
      </c>
      <c r="M5164" s="5">
        <f t="shared" si="1172"/>
        <v>2026</v>
      </c>
      <c r="N5164" s="156">
        <v>16875</v>
      </c>
      <c r="P5164" s="12"/>
      <c r="Q5164" s="7">
        <f t="shared" si="1173"/>
        <v>8422652.0500000138</v>
      </c>
      <c r="R5164" s="44" t="str">
        <f>VLOOKUP(F5164,'Set up'!$A$2:$E$100,5,FALSE)</f>
        <v>Trsf</v>
      </c>
    </row>
    <row r="5165" spans="1:18" ht="16.8" customHeight="1" x14ac:dyDescent="0.3">
      <c r="A5165" s="151" t="s">
        <v>4546</v>
      </c>
      <c r="B5165" s="5">
        <f t="shared" si="1168"/>
        <v>3</v>
      </c>
      <c r="C5165" s="5">
        <f t="shared" si="1169"/>
        <v>2026</v>
      </c>
      <c r="D5165" s="170" t="s">
        <v>4571</v>
      </c>
      <c r="E5165" s="5" t="str">
        <f>VLOOKUP(F5165,'Set up'!$A$2:$C$100,2,FALSE)</f>
        <v>C00000042</v>
      </c>
      <c r="F5165" s="150" t="s">
        <v>2012</v>
      </c>
      <c r="G5165" s="150" t="s">
        <v>1922</v>
      </c>
      <c r="H5165" s="150">
        <v>20</v>
      </c>
      <c r="I5165" s="5" t="str">
        <f>VLOOKUP(F5165,'Set up'!$A$2:$C$100,3,FALSE)</f>
        <v>Cash</v>
      </c>
      <c r="J5165" s="5">
        <f>VLOOKUP(F5165,'Set up'!$A$2:$D$100,4,FALSE)</f>
        <v>0</v>
      </c>
      <c r="K5165" s="4">
        <f t="shared" si="1170"/>
        <v>46105</v>
      </c>
      <c r="L5165" s="5">
        <f t="shared" si="1171"/>
        <v>3</v>
      </c>
      <c r="M5165" s="5">
        <f t="shared" si="1172"/>
        <v>2026</v>
      </c>
      <c r="N5165" s="156">
        <v>4140</v>
      </c>
      <c r="P5165" s="12"/>
      <c r="Q5165" s="7">
        <f t="shared" si="1173"/>
        <v>8426792.0500000138</v>
      </c>
      <c r="R5165" s="44" t="str">
        <f>VLOOKUP(F5165,'Set up'!$A$2:$E$100,5,FALSE)</f>
        <v>Trsf</v>
      </c>
    </row>
    <row r="5166" spans="1:18" ht="16.8" customHeight="1" x14ac:dyDescent="0.3">
      <c r="A5166" s="151" t="s">
        <v>4546</v>
      </c>
      <c r="B5166" s="5">
        <f t="shared" si="1168"/>
        <v>3</v>
      </c>
      <c r="C5166" s="5">
        <f t="shared" si="1169"/>
        <v>2026</v>
      </c>
      <c r="D5166" s="170" t="s">
        <v>4571</v>
      </c>
      <c r="E5166" s="5" t="str">
        <f>VLOOKUP(F5166,'Set up'!$A$2:$C$100,2,FALSE)</f>
        <v>C00000042</v>
      </c>
      <c r="F5166" s="150" t="s">
        <v>2012</v>
      </c>
      <c r="G5166" s="150" t="s">
        <v>46</v>
      </c>
      <c r="H5166" s="150">
        <v>4</v>
      </c>
      <c r="I5166" s="5" t="str">
        <f>VLOOKUP(F5166,'Set up'!$A$2:$C$100,3,FALSE)</f>
        <v>Cash</v>
      </c>
      <c r="J5166" s="5">
        <f>VLOOKUP(F5166,'Set up'!$A$2:$D$100,4,FALSE)</f>
        <v>0</v>
      </c>
      <c r="K5166" s="4">
        <f t="shared" si="1170"/>
        <v>46105</v>
      </c>
      <c r="L5166" s="5">
        <f t="shared" si="1171"/>
        <v>3</v>
      </c>
      <c r="M5166" s="5">
        <f t="shared" si="1172"/>
        <v>2026</v>
      </c>
      <c r="N5166" s="156">
        <v>460</v>
      </c>
      <c r="P5166" s="12"/>
      <c r="Q5166" s="7">
        <f t="shared" si="1173"/>
        <v>8427252.0500000138</v>
      </c>
      <c r="R5166" s="44" t="str">
        <f>VLOOKUP(F5166,'Set up'!$A$2:$E$100,5,FALSE)</f>
        <v>Trsf</v>
      </c>
    </row>
    <row r="5167" spans="1:18" ht="16.8" customHeight="1" x14ac:dyDescent="0.3">
      <c r="A5167" s="151" t="s">
        <v>4546</v>
      </c>
      <c r="B5167" s="5">
        <f t="shared" si="1168"/>
        <v>3</v>
      </c>
      <c r="C5167" s="5">
        <f t="shared" si="1169"/>
        <v>2026</v>
      </c>
      <c r="D5167" s="170" t="s">
        <v>4571</v>
      </c>
      <c r="E5167" s="5" t="str">
        <f>VLOOKUP(F5167,'Set up'!$A$2:$C$100,2,FALSE)</f>
        <v>C00000042</v>
      </c>
      <c r="F5167" s="150" t="s">
        <v>2012</v>
      </c>
      <c r="G5167" s="150" t="s">
        <v>1073</v>
      </c>
      <c r="H5167" s="150">
        <v>1</v>
      </c>
      <c r="I5167" s="5" t="str">
        <f>VLOOKUP(F5167,'Set up'!$A$2:$C$100,3,FALSE)</f>
        <v>Cash</v>
      </c>
      <c r="J5167" s="5">
        <f>VLOOKUP(F5167,'Set up'!$A$2:$D$100,4,FALSE)</f>
        <v>0</v>
      </c>
      <c r="K5167" s="4">
        <f t="shared" si="1170"/>
        <v>46105</v>
      </c>
      <c r="L5167" s="5">
        <f t="shared" si="1171"/>
        <v>3</v>
      </c>
      <c r="M5167" s="5">
        <f t="shared" si="1172"/>
        <v>2026</v>
      </c>
      <c r="N5167" s="156">
        <v>1050</v>
      </c>
      <c r="P5167" s="12"/>
      <c r="Q5167" s="7">
        <f t="shared" si="1173"/>
        <v>8428302.0500000138</v>
      </c>
      <c r="R5167" s="44" t="str">
        <f>VLOOKUP(F5167,'Set up'!$A$2:$E$100,5,FALSE)</f>
        <v>Trsf</v>
      </c>
    </row>
    <row r="5168" spans="1:18" ht="16.8" customHeight="1" x14ac:dyDescent="0.3">
      <c r="A5168" s="151" t="s">
        <v>4547</v>
      </c>
      <c r="B5168" s="5">
        <f t="shared" si="1168"/>
        <v>3</v>
      </c>
      <c r="C5168" s="5">
        <f t="shared" si="1169"/>
        <v>2026</v>
      </c>
      <c r="D5168" s="170" t="s">
        <v>4572</v>
      </c>
      <c r="E5168" s="5" t="str">
        <f>VLOOKUP(F5168,'Set up'!$A$2:$C$100,2,FALSE)</f>
        <v>C00000061</v>
      </c>
      <c r="F5168" s="150" t="s">
        <v>3532</v>
      </c>
      <c r="G5168" s="150" t="s">
        <v>3122</v>
      </c>
      <c r="H5168" s="150">
        <v>1</v>
      </c>
      <c r="I5168" s="5" t="str">
        <f>VLOOKUP(F5168,'Set up'!$A$2:$C$100,3,FALSE)</f>
        <v>Cash</v>
      </c>
      <c r="J5168" s="5">
        <f>VLOOKUP(F5168,'Set up'!$A$2:$D$100,4,FALSE)</f>
        <v>0</v>
      </c>
      <c r="K5168" s="4">
        <f t="shared" si="1170"/>
        <v>46107</v>
      </c>
      <c r="L5168" s="5">
        <f t="shared" si="1171"/>
        <v>3</v>
      </c>
      <c r="M5168" s="5">
        <f t="shared" si="1172"/>
        <v>2026</v>
      </c>
      <c r="N5168" s="156">
        <v>1845</v>
      </c>
      <c r="P5168" s="12"/>
      <c r="Q5168" s="7">
        <f t="shared" si="1173"/>
        <v>8430147.0500000138</v>
      </c>
      <c r="R5168" s="44" t="str">
        <f>VLOOKUP(F5168,'Set up'!$A$2:$E$100,5,FALSE)</f>
        <v>Cash</v>
      </c>
    </row>
    <row r="5169" spans="1:18" ht="16.8" customHeight="1" x14ac:dyDescent="0.3">
      <c r="A5169" s="151" t="s">
        <v>4547</v>
      </c>
      <c r="B5169" s="5">
        <f t="shared" si="1168"/>
        <v>3</v>
      </c>
      <c r="C5169" s="5">
        <f t="shared" si="1169"/>
        <v>2026</v>
      </c>
      <c r="D5169" s="170" t="s">
        <v>4572</v>
      </c>
      <c r="E5169" s="5" t="str">
        <f>VLOOKUP(F5169,'Set up'!$A$2:$C$100,2,FALSE)</f>
        <v>C00000061</v>
      </c>
      <c r="F5169" s="150" t="s">
        <v>3532</v>
      </c>
      <c r="G5169" s="150" t="s">
        <v>3639</v>
      </c>
      <c r="H5169" s="150">
        <v>1</v>
      </c>
      <c r="I5169" s="5" t="str">
        <f>VLOOKUP(F5169,'Set up'!$A$2:$C$100,3,FALSE)</f>
        <v>Cash</v>
      </c>
      <c r="J5169" s="5">
        <f>VLOOKUP(F5169,'Set up'!$A$2:$D$100,4,FALSE)</f>
        <v>0</v>
      </c>
      <c r="K5169" s="4">
        <f t="shared" si="1170"/>
        <v>46107</v>
      </c>
      <c r="L5169" s="5">
        <f t="shared" si="1171"/>
        <v>3</v>
      </c>
      <c r="M5169" s="5">
        <f t="shared" si="1172"/>
        <v>2026</v>
      </c>
      <c r="N5169" s="156">
        <v>408.7</v>
      </c>
      <c r="P5169" s="12"/>
      <c r="Q5169" s="7">
        <f t="shared" si="1173"/>
        <v>8430555.750000013</v>
      </c>
      <c r="R5169" s="44" t="str">
        <f>VLOOKUP(F5169,'Set up'!$A$2:$E$100,5,FALSE)</f>
        <v>Cash</v>
      </c>
    </row>
    <row r="5170" spans="1:18" ht="16.8" customHeight="1" x14ac:dyDescent="0.3">
      <c r="A5170" s="151" t="s">
        <v>4547</v>
      </c>
      <c r="B5170" s="5">
        <f t="shared" si="1168"/>
        <v>3</v>
      </c>
      <c r="C5170" s="5">
        <f t="shared" si="1169"/>
        <v>2026</v>
      </c>
      <c r="D5170" s="170" t="s">
        <v>4572</v>
      </c>
      <c r="E5170" s="5" t="str">
        <f>VLOOKUP(F5170,'Set up'!$A$2:$C$100,2,FALSE)</f>
        <v>C00000061</v>
      </c>
      <c r="F5170" s="150" t="s">
        <v>3532</v>
      </c>
      <c r="G5170" s="150" t="s">
        <v>945</v>
      </c>
      <c r="H5170" s="150">
        <v>1</v>
      </c>
      <c r="I5170" s="5" t="str">
        <f>VLOOKUP(F5170,'Set up'!$A$2:$C$100,3,FALSE)</f>
        <v>Cash</v>
      </c>
      <c r="J5170" s="5">
        <f>VLOOKUP(F5170,'Set up'!$A$2:$D$100,4,FALSE)</f>
        <v>0</v>
      </c>
      <c r="K5170" s="4">
        <f t="shared" si="1170"/>
        <v>46107</v>
      </c>
      <c r="L5170" s="5">
        <f t="shared" si="1171"/>
        <v>3</v>
      </c>
      <c r="M5170" s="5">
        <f t="shared" si="1172"/>
        <v>2026</v>
      </c>
      <c r="N5170" s="156">
        <v>115</v>
      </c>
      <c r="P5170" s="12"/>
      <c r="Q5170" s="7">
        <f t="shared" si="1173"/>
        <v>8430670.750000013</v>
      </c>
      <c r="R5170" s="44" t="str">
        <f>VLOOKUP(F5170,'Set up'!$A$2:$E$100,5,FALSE)</f>
        <v>Cash</v>
      </c>
    </row>
    <row r="5171" spans="1:18" ht="16.8" customHeight="1" x14ac:dyDescent="0.3">
      <c r="A5171" s="151" t="s">
        <v>4547</v>
      </c>
      <c r="B5171" s="5">
        <f t="shared" si="1168"/>
        <v>3</v>
      </c>
      <c r="C5171" s="5">
        <f t="shared" si="1169"/>
        <v>2026</v>
      </c>
      <c r="D5171" s="170" t="s">
        <v>4572</v>
      </c>
      <c r="E5171" s="5" t="str">
        <f>VLOOKUP(F5171,'Set up'!$A$2:$C$100,2,FALSE)</f>
        <v>C00000061</v>
      </c>
      <c r="F5171" s="150" t="s">
        <v>3532</v>
      </c>
      <c r="G5171" s="150" t="s">
        <v>2635</v>
      </c>
      <c r="H5171" s="150">
        <v>5</v>
      </c>
      <c r="I5171" s="5" t="str">
        <f>VLOOKUP(F5171,'Set up'!$A$2:$C$100,3,FALSE)</f>
        <v>Cash</v>
      </c>
      <c r="J5171" s="5">
        <f>VLOOKUP(F5171,'Set up'!$A$2:$D$100,4,FALSE)</f>
        <v>0</v>
      </c>
      <c r="K5171" s="4">
        <f t="shared" si="1170"/>
        <v>46107</v>
      </c>
      <c r="L5171" s="5">
        <f t="shared" si="1171"/>
        <v>3</v>
      </c>
      <c r="M5171" s="5">
        <f t="shared" si="1172"/>
        <v>2026</v>
      </c>
      <c r="N5171" s="156">
        <v>262.5</v>
      </c>
      <c r="P5171" s="12"/>
      <c r="Q5171" s="7">
        <f t="shared" si="1173"/>
        <v>8430933.250000013</v>
      </c>
      <c r="R5171" s="44" t="str">
        <f>VLOOKUP(F5171,'Set up'!$A$2:$E$100,5,FALSE)</f>
        <v>Cash</v>
      </c>
    </row>
    <row r="5172" spans="1:18" ht="16.8" customHeight="1" x14ac:dyDescent="0.3">
      <c r="A5172" s="151" t="s">
        <v>4548</v>
      </c>
      <c r="B5172" s="5">
        <f t="shared" si="1168"/>
        <v>3</v>
      </c>
      <c r="C5172" s="5">
        <f t="shared" si="1169"/>
        <v>2026</v>
      </c>
      <c r="D5172" s="170" t="s">
        <v>4573</v>
      </c>
      <c r="E5172" s="5" t="e">
        <f>VLOOKUP(F5172,'Set up'!$A$2:$C$100,2,FALSE)</f>
        <v>#N/A</v>
      </c>
      <c r="F5172" s="150" t="s">
        <v>4130</v>
      </c>
      <c r="G5172" s="150" t="s">
        <v>3122</v>
      </c>
      <c r="H5172" s="150">
        <v>1</v>
      </c>
      <c r="I5172" s="5" t="e">
        <f>VLOOKUP(F5172,'Set up'!$A$2:$C$100,3,FALSE)</f>
        <v>#N/A</v>
      </c>
      <c r="J5172" s="5" t="e">
        <f>VLOOKUP(F5172,'Set up'!$A$2:$D$100,4,FALSE)</f>
        <v>#N/A</v>
      </c>
      <c r="K5172" s="4" t="e">
        <f t="shared" si="1170"/>
        <v>#N/A</v>
      </c>
      <c r="L5172" s="5" t="e">
        <f t="shared" si="1171"/>
        <v>#N/A</v>
      </c>
      <c r="M5172" s="5" t="e">
        <f t="shared" si="1172"/>
        <v>#N/A</v>
      </c>
      <c r="N5172" s="156">
        <v>1822.5</v>
      </c>
      <c r="P5172" s="12"/>
      <c r="Q5172" s="7">
        <f t="shared" si="1173"/>
        <v>8432755.750000013</v>
      </c>
      <c r="R5172" s="44" t="e">
        <f>VLOOKUP(F5172,'Set up'!$A$2:$E$100,5,FALSE)</f>
        <v>#N/A</v>
      </c>
    </row>
    <row r="5173" spans="1:18" ht="16.8" customHeight="1" x14ac:dyDescent="0.3">
      <c r="A5173" s="151" t="s">
        <v>4548</v>
      </c>
      <c r="B5173" s="5">
        <f t="shared" si="1168"/>
        <v>3</v>
      </c>
      <c r="C5173" s="5">
        <f t="shared" si="1169"/>
        <v>2026</v>
      </c>
      <c r="D5173" s="170" t="s">
        <v>4573</v>
      </c>
      <c r="E5173" s="5" t="e">
        <f>VLOOKUP(F5173,'Set up'!$A$2:$C$100,2,FALSE)</f>
        <v>#N/A</v>
      </c>
      <c r="F5173" s="150" t="s">
        <v>4130</v>
      </c>
      <c r="G5173" s="150" t="s">
        <v>2556</v>
      </c>
      <c r="H5173" s="150">
        <v>1</v>
      </c>
      <c r="I5173" s="5" t="e">
        <f>VLOOKUP(F5173,'Set up'!$A$2:$C$100,3,FALSE)</f>
        <v>#N/A</v>
      </c>
      <c r="J5173" s="5" t="e">
        <f>VLOOKUP(F5173,'Set up'!$A$2:$D$100,4,FALSE)</f>
        <v>#N/A</v>
      </c>
      <c r="K5173" s="4" t="e">
        <f t="shared" si="1170"/>
        <v>#N/A</v>
      </c>
      <c r="L5173" s="5" t="e">
        <f t="shared" si="1171"/>
        <v>#N/A</v>
      </c>
      <c r="M5173" s="5" t="e">
        <f t="shared" si="1172"/>
        <v>#N/A</v>
      </c>
      <c r="N5173" s="156">
        <v>394.2</v>
      </c>
      <c r="P5173" s="12"/>
      <c r="Q5173" s="7">
        <f t="shared" si="1173"/>
        <v>8433149.9500000123</v>
      </c>
      <c r="R5173" s="44" t="e">
        <f>VLOOKUP(F5173,'Set up'!$A$2:$E$100,5,FALSE)</f>
        <v>#N/A</v>
      </c>
    </row>
    <row r="5174" spans="1:18" ht="16.8" customHeight="1" x14ac:dyDescent="0.3">
      <c r="A5174" s="151" t="s">
        <v>4548</v>
      </c>
      <c r="B5174" s="5">
        <f t="shared" si="1168"/>
        <v>3</v>
      </c>
      <c r="C5174" s="5">
        <f t="shared" si="1169"/>
        <v>2026</v>
      </c>
      <c r="D5174" s="170" t="s">
        <v>4573</v>
      </c>
      <c r="E5174" s="5" t="e">
        <f>VLOOKUP(F5174,'Set up'!$A$2:$C$100,2,FALSE)</f>
        <v>#N/A</v>
      </c>
      <c r="F5174" s="150" t="s">
        <v>4130</v>
      </c>
      <c r="G5174" s="150" t="s">
        <v>2144</v>
      </c>
      <c r="H5174" s="150">
        <v>1</v>
      </c>
      <c r="I5174" s="5" t="e">
        <f>VLOOKUP(F5174,'Set up'!$A$2:$C$100,3,FALSE)</f>
        <v>#N/A</v>
      </c>
      <c r="J5174" s="5" t="e">
        <f>VLOOKUP(F5174,'Set up'!$A$2:$D$100,4,FALSE)</f>
        <v>#N/A</v>
      </c>
      <c r="K5174" s="4" t="e">
        <f t="shared" si="1170"/>
        <v>#N/A</v>
      </c>
      <c r="L5174" s="5" t="e">
        <f t="shared" si="1171"/>
        <v>#N/A</v>
      </c>
      <c r="M5174" s="5" t="e">
        <f t="shared" si="1172"/>
        <v>#N/A</v>
      </c>
      <c r="N5174" s="156">
        <v>308</v>
      </c>
      <c r="P5174" s="12"/>
      <c r="Q5174" s="7">
        <f t="shared" si="1173"/>
        <v>8433457.9500000123</v>
      </c>
      <c r="R5174" s="44" t="e">
        <f>VLOOKUP(F5174,'Set up'!$A$2:$E$100,5,FALSE)</f>
        <v>#N/A</v>
      </c>
    </row>
    <row r="5175" spans="1:18" ht="16.8" customHeight="1" x14ac:dyDescent="0.3">
      <c r="A5175" s="151" t="s">
        <v>4548</v>
      </c>
      <c r="B5175" s="5">
        <f t="shared" si="1168"/>
        <v>3</v>
      </c>
      <c r="C5175" s="5">
        <f t="shared" si="1169"/>
        <v>2026</v>
      </c>
      <c r="D5175" s="170" t="s">
        <v>4573</v>
      </c>
      <c r="E5175" s="5" t="e">
        <f>VLOOKUP(F5175,'Set up'!$A$2:$C$100,2,FALSE)</f>
        <v>#N/A</v>
      </c>
      <c r="F5175" s="150" t="s">
        <v>4130</v>
      </c>
      <c r="G5175" s="150" t="s">
        <v>4204</v>
      </c>
      <c r="H5175" s="150">
        <v>1</v>
      </c>
      <c r="I5175" s="5" t="e">
        <f>VLOOKUP(F5175,'Set up'!$A$2:$C$100,3,FALSE)</f>
        <v>#N/A</v>
      </c>
      <c r="J5175" s="5" t="e">
        <f>VLOOKUP(F5175,'Set up'!$A$2:$D$100,4,FALSE)</f>
        <v>#N/A</v>
      </c>
      <c r="K5175" s="4" t="e">
        <f t="shared" si="1170"/>
        <v>#N/A</v>
      </c>
      <c r="L5175" s="5" t="e">
        <f t="shared" si="1171"/>
        <v>#N/A</v>
      </c>
      <c r="M5175" s="5" t="e">
        <f t="shared" si="1172"/>
        <v>#N/A</v>
      </c>
      <c r="N5175" s="156">
        <v>160</v>
      </c>
      <c r="P5175" s="12"/>
      <c r="Q5175" s="7">
        <f t="shared" si="1173"/>
        <v>8433617.9500000123</v>
      </c>
      <c r="R5175" s="44" t="e">
        <f>VLOOKUP(F5175,'Set up'!$A$2:$E$100,5,FALSE)</f>
        <v>#N/A</v>
      </c>
    </row>
    <row r="5176" spans="1:18" ht="16.8" customHeight="1" x14ac:dyDescent="0.3">
      <c r="A5176" s="151" t="s">
        <v>4548</v>
      </c>
      <c r="B5176" s="5">
        <f t="shared" si="1168"/>
        <v>3</v>
      </c>
      <c r="C5176" s="5">
        <f t="shared" si="1169"/>
        <v>2026</v>
      </c>
      <c r="D5176" s="170" t="s">
        <v>4574</v>
      </c>
      <c r="E5176" s="5" t="str">
        <f>VLOOKUP(F5176,'Set up'!$A$2:$C$100,2,FALSE)</f>
        <v>C00000044</v>
      </c>
      <c r="F5176" s="150" t="s">
        <v>2929</v>
      </c>
      <c r="G5176" s="150" t="s">
        <v>2738</v>
      </c>
      <c r="H5176" s="150">
        <v>5</v>
      </c>
      <c r="I5176" s="5" t="str">
        <f>VLOOKUP(F5176,'Set up'!$A$2:$C$100,3,FALSE)</f>
        <v>Cash</v>
      </c>
      <c r="J5176" s="5">
        <f>VLOOKUP(F5176,'Set up'!$A$2:$D$100,4,FALSE)</f>
        <v>0</v>
      </c>
      <c r="K5176" s="4">
        <f t="shared" si="1170"/>
        <v>46108</v>
      </c>
      <c r="L5176" s="5">
        <f t="shared" si="1171"/>
        <v>3</v>
      </c>
      <c r="M5176" s="5">
        <f t="shared" si="1172"/>
        <v>2026</v>
      </c>
      <c r="N5176" s="156">
        <v>875</v>
      </c>
      <c r="P5176" s="12"/>
      <c r="Q5176" s="7">
        <f t="shared" si="1173"/>
        <v>8434492.9500000123</v>
      </c>
      <c r="R5176" s="44" t="str">
        <f>VLOOKUP(F5176,'Set up'!$A$2:$E$100,5,FALSE)</f>
        <v>Cash</v>
      </c>
    </row>
    <row r="5177" spans="1:18" ht="16.8" customHeight="1" x14ac:dyDescent="0.3">
      <c r="A5177" s="151" t="s">
        <v>4548</v>
      </c>
      <c r="B5177" s="5">
        <f t="shared" si="1168"/>
        <v>3</v>
      </c>
      <c r="C5177" s="5">
        <f t="shared" si="1169"/>
        <v>2026</v>
      </c>
      <c r="D5177" s="170" t="s">
        <v>4574</v>
      </c>
      <c r="E5177" s="5" t="str">
        <f>VLOOKUP(F5177,'Set up'!$A$2:$C$100,2,FALSE)</f>
        <v>C00000044</v>
      </c>
      <c r="F5177" s="150" t="s">
        <v>2929</v>
      </c>
      <c r="G5177" s="150" t="s">
        <v>2570</v>
      </c>
      <c r="H5177" s="150">
        <v>1</v>
      </c>
      <c r="I5177" s="5" t="str">
        <f>VLOOKUP(F5177,'Set up'!$A$2:$C$100,3,FALSE)</f>
        <v>Cash</v>
      </c>
      <c r="J5177" s="5">
        <f>VLOOKUP(F5177,'Set up'!$A$2:$D$100,4,FALSE)</f>
        <v>0</v>
      </c>
      <c r="K5177" s="4">
        <f t="shared" si="1170"/>
        <v>46108</v>
      </c>
      <c r="L5177" s="5">
        <f t="shared" si="1171"/>
        <v>3</v>
      </c>
      <c r="M5177" s="5">
        <f t="shared" si="1172"/>
        <v>2026</v>
      </c>
      <c r="N5177" s="156">
        <v>216</v>
      </c>
      <c r="P5177" s="12"/>
      <c r="Q5177" s="7">
        <f t="shared" si="1173"/>
        <v>8434708.9500000123</v>
      </c>
      <c r="R5177" s="44" t="str">
        <f>VLOOKUP(F5177,'Set up'!$A$2:$E$100,5,FALSE)</f>
        <v>Cash</v>
      </c>
    </row>
    <row r="5178" spans="1:18" ht="16.8" customHeight="1" x14ac:dyDescent="0.3">
      <c r="A5178" s="151" t="s">
        <v>4548</v>
      </c>
      <c r="B5178" s="5">
        <f t="shared" si="1168"/>
        <v>3</v>
      </c>
      <c r="C5178" s="5">
        <f t="shared" si="1169"/>
        <v>2026</v>
      </c>
      <c r="D5178" s="170" t="s">
        <v>4574</v>
      </c>
      <c r="E5178" s="5" t="str">
        <f>VLOOKUP(F5178,'Set up'!$A$2:$C$100,2,FALSE)</f>
        <v>C00000044</v>
      </c>
      <c r="F5178" s="150" t="s">
        <v>2929</v>
      </c>
      <c r="G5178" s="150" t="s">
        <v>2144</v>
      </c>
      <c r="H5178" s="150">
        <v>1</v>
      </c>
      <c r="I5178" s="5" t="str">
        <f>VLOOKUP(F5178,'Set up'!$A$2:$C$100,3,FALSE)</f>
        <v>Cash</v>
      </c>
      <c r="J5178" s="5">
        <f>VLOOKUP(F5178,'Set up'!$A$2:$D$100,4,FALSE)</f>
        <v>0</v>
      </c>
      <c r="K5178" s="4">
        <f t="shared" si="1170"/>
        <v>46108</v>
      </c>
      <c r="L5178" s="5">
        <f t="shared" si="1171"/>
        <v>3</v>
      </c>
      <c r="M5178" s="5">
        <f t="shared" si="1172"/>
        <v>2026</v>
      </c>
      <c r="N5178" s="156">
        <v>308</v>
      </c>
      <c r="P5178" s="12"/>
      <c r="Q5178" s="7">
        <f t="shared" si="1173"/>
        <v>8435016.9500000123</v>
      </c>
      <c r="R5178" s="44" t="str">
        <f>VLOOKUP(F5178,'Set up'!$A$2:$E$100,5,FALSE)</f>
        <v>Cash</v>
      </c>
    </row>
    <row r="5179" spans="1:18" ht="16.8" customHeight="1" x14ac:dyDescent="0.3">
      <c r="A5179" s="151" t="s">
        <v>4549</v>
      </c>
      <c r="B5179" s="5">
        <f t="shared" si="1168"/>
        <v>3</v>
      </c>
      <c r="C5179" s="5">
        <f t="shared" si="1169"/>
        <v>2026</v>
      </c>
      <c r="D5179" s="170" t="s">
        <v>4575</v>
      </c>
      <c r="E5179" s="5" t="str">
        <f>VLOOKUP(F5179,'Set up'!$A$2:$C$100,2,FALSE)</f>
        <v>C00000050</v>
      </c>
      <c r="F5179" s="150" t="s">
        <v>2656</v>
      </c>
      <c r="G5179" s="150" t="s">
        <v>3615</v>
      </c>
      <c r="H5179" s="150">
        <v>1</v>
      </c>
      <c r="I5179" s="5" t="str">
        <f>VLOOKUP(F5179,'Set up'!$A$2:$C$100,3,FALSE)</f>
        <v>Cash</v>
      </c>
      <c r="J5179" s="5">
        <f>VLOOKUP(F5179,'Set up'!$A$2:$D$100,4,FALSE)</f>
        <v>0</v>
      </c>
      <c r="K5179" s="4">
        <f t="shared" si="1170"/>
        <v>46111</v>
      </c>
      <c r="L5179" s="5">
        <f t="shared" si="1171"/>
        <v>3</v>
      </c>
      <c r="M5179" s="5">
        <f t="shared" si="1172"/>
        <v>2026</v>
      </c>
      <c r="N5179" s="156">
        <v>1867.5</v>
      </c>
      <c r="P5179" s="12"/>
      <c r="Q5179" s="7">
        <f t="shared" si="1173"/>
        <v>8436884.4500000123</v>
      </c>
      <c r="R5179" s="44" t="str">
        <f>VLOOKUP(F5179,'Set up'!$A$2:$E$100,5,FALSE)</f>
        <v>Cash</v>
      </c>
    </row>
    <row r="5180" spans="1:18" ht="16.8" customHeight="1" x14ac:dyDescent="0.3">
      <c r="A5180" s="151" t="s">
        <v>4549</v>
      </c>
      <c r="B5180" s="5">
        <f t="shared" si="1168"/>
        <v>3</v>
      </c>
      <c r="C5180" s="5">
        <f t="shared" si="1169"/>
        <v>2026</v>
      </c>
      <c r="D5180" s="170" t="s">
        <v>4575</v>
      </c>
      <c r="E5180" s="5" t="str">
        <f>VLOOKUP(F5180,'Set up'!$A$2:$C$100,2,FALSE)</f>
        <v>C00000050</v>
      </c>
      <c r="F5180" s="150" t="s">
        <v>2656</v>
      </c>
      <c r="G5180" s="150" t="s">
        <v>2129</v>
      </c>
      <c r="H5180" s="150">
        <v>1</v>
      </c>
      <c r="I5180" s="5" t="str">
        <f>VLOOKUP(F5180,'Set up'!$A$2:$C$100,3,FALSE)</f>
        <v>Cash</v>
      </c>
      <c r="J5180" s="5">
        <f>VLOOKUP(F5180,'Set up'!$A$2:$D$100,4,FALSE)</f>
        <v>0</v>
      </c>
      <c r="K5180" s="4">
        <f t="shared" si="1170"/>
        <v>46111</v>
      </c>
      <c r="L5180" s="5">
        <f t="shared" si="1171"/>
        <v>3</v>
      </c>
      <c r="M5180" s="5">
        <f t="shared" si="1172"/>
        <v>2026</v>
      </c>
      <c r="N5180" s="156">
        <v>266.39999999999998</v>
      </c>
      <c r="P5180" s="12"/>
      <c r="Q5180" s="7">
        <f t="shared" si="1173"/>
        <v>8437150.8500000127</v>
      </c>
      <c r="R5180" s="44" t="str">
        <f>VLOOKUP(F5180,'Set up'!$A$2:$E$100,5,FALSE)</f>
        <v>Cash</v>
      </c>
    </row>
    <row r="5181" spans="1:18" ht="16.8" customHeight="1" x14ac:dyDescent="0.3">
      <c r="A5181" s="151" t="s">
        <v>4549</v>
      </c>
      <c r="B5181" s="5">
        <f t="shared" si="1168"/>
        <v>3</v>
      </c>
      <c r="C5181" s="5">
        <f t="shared" si="1169"/>
        <v>2026</v>
      </c>
      <c r="D5181" s="170" t="s">
        <v>4575</v>
      </c>
      <c r="E5181" s="5" t="str">
        <f>VLOOKUP(F5181,'Set up'!$A$2:$C$100,2,FALSE)</f>
        <v>C00000050</v>
      </c>
      <c r="F5181" s="150" t="s">
        <v>2656</v>
      </c>
      <c r="G5181" s="150" t="s">
        <v>945</v>
      </c>
      <c r="H5181" s="150">
        <v>1</v>
      </c>
      <c r="I5181" s="5" t="str">
        <f>VLOOKUP(F5181,'Set up'!$A$2:$C$100,3,FALSE)</f>
        <v>Cash</v>
      </c>
      <c r="J5181" s="5">
        <f>VLOOKUP(F5181,'Set up'!$A$2:$D$100,4,FALSE)</f>
        <v>0</v>
      </c>
      <c r="K5181" s="4">
        <f t="shared" si="1170"/>
        <v>46111</v>
      </c>
      <c r="L5181" s="5">
        <f t="shared" si="1171"/>
        <v>3</v>
      </c>
      <c r="M5181" s="5">
        <f t="shared" si="1172"/>
        <v>2026</v>
      </c>
      <c r="N5181" s="156">
        <v>115</v>
      </c>
      <c r="P5181" s="12"/>
      <c r="Q5181" s="7">
        <f t="shared" si="1173"/>
        <v>8437265.8500000127</v>
      </c>
      <c r="R5181" s="44" t="str">
        <f>VLOOKUP(F5181,'Set up'!$A$2:$E$100,5,FALSE)</f>
        <v>Cash</v>
      </c>
    </row>
    <row r="5182" spans="1:18" ht="16.8" customHeight="1" x14ac:dyDescent="0.3">
      <c r="A5182" s="151" t="s">
        <v>4549</v>
      </c>
      <c r="B5182" s="5">
        <f t="shared" si="1168"/>
        <v>3</v>
      </c>
      <c r="C5182" s="5">
        <f t="shared" si="1169"/>
        <v>2026</v>
      </c>
      <c r="D5182" s="170" t="s">
        <v>4575</v>
      </c>
      <c r="E5182" s="5" t="str">
        <f>VLOOKUP(F5182,'Set up'!$A$2:$C$100,2,FALSE)</f>
        <v>C00000050</v>
      </c>
      <c r="F5182" s="150" t="s">
        <v>2656</v>
      </c>
      <c r="G5182" s="150" t="s">
        <v>2646</v>
      </c>
      <c r="H5182" s="150">
        <v>5</v>
      </c>
      <c r="I5182" s="5" t="str">
        <f>VLOOKUP(F5182,'Set up'!$A$2:$C$100,3,FALSE)</f>
        <v>Cash</v>
      </c>
      <c r="J5182" s="5">
        <f>VLOOKUP(F5182,'Set up'!$A$2:$D$100,4,FALSE)</f>
        <v>0</v>
      </c>
      <c r="K5182" s="4">
        <f t="shared" si="1170"/>
        <v>46111</v>
      </c>
      <c r="L5182" s="5">
        <f t="shared" si="1171"/>
        <v>3</v>
      </c>
      <c r="M5182" s="5">
        <f t="shared" si="1172"/>
        <v>2026</v>
      </c>
      <c r="N5182" s="156">
        <v>312.5</v>
      </c>
      <c r="P5182" s="12"/>
      <c r="Q5182" s="7">
        <f t="shared" si="1173"/>
        <v>8437578.3500000127</v>
      </c>
      <c r="R5182" s="44" t="str">
        <f>VLOOKUP(F5182,'Set up'!$A$2:$E$100,5,FALSE)</f>
        <v>Cash</v>
      </c>
    </row>
    <row r="5183" spans="1:18" ht="16.8" customHeight="1" x14ac:dyDescent="0.3">
      <c r="A5183" s="151" t="s">
        <v>4549</v>
      </c>
      <c r="B5183" s="5">
        <f t="shared" si="1168"/>
        <v>3</v>
      </c>
      <c r="C5183" s="5">
        <f t="shared" si="1169"/>
        <v>2026</v>
      </c>
      <c r="D5183" s="170" t="s">
        <v>4576</v>
      </c>
      <c r="E5183" s="5" t="str">
        <f>VLOOKUP(F5183,'Set up'!$A$2:$C$100,2,FALSE)</f>
        <v>C00000042</v>
      </c>
      <c r="F5183" s="150" t="s">
        <v>2012</v>
      </c>
      <c r="G5183" s="150" t="s">
        <v>2646</v>
      </c>
      <c r="H5183" s="150">
        <v>4</v>
      </c>
      <c r="I5183" s="5" t="str">
        <f>VLOOKUP(F5183,'Set up'!$A$2:$C$100,3,FALSE)</f>
        <v>Cash</v>
      </c>
      <c r="J5183" s="5">
        <f>VLOOKUP(F5183,'Set up'!$A$2:$D$100,4,FALSE)</f>
        <v>0</v>
      </c>
      <c r="K5183" s="4">
        <f t="shared" si="1170"/>
        <v>46111</v>
      </c>
      <c r="L5183" s="5">
        <f t="shared" si="1171"/>
        <v>3</v>
      </c>
      <c r="M5183" s="5">
        <f t="shared" si="1172"/>
        <v>2026</v>
      </c>
      <c r="N5183" s="156">
        <v>250</v>
      </c>
      <c r="P5183" s="12"/>
      <c r="Q5183" s="7">
        <f t="shared" si="1173"/>
        <v>8437828.3500000127</v>
      </c>
      <c r="R5183" s="44" t="str">
        <f>VLOOKUP(F5183,'Set up'!$A$2:$E$100,5,FALSE)</f>
        <v>Trsf</v>
      </c>
    </row>
    <row r="5184" spans="1:18" ht="16.8" customHeight="1" x14ac:dyDescent="0.3">
      <c r="A5184" s="151" t="s">
        <v>4549</v>
      </c>
      <c r="B5184" s="5">
        <f t="shared" si="1168"/>
        <v>3</v>
      </c>
      <c r="C5184" s="5">
        <f t="shared" si="1169"/>
        <v>2026</v>
      </c>
      <c r="D5184" s="170" t="s">
        <v>4577</v>
      </c>
      <c r="E5184" s="5" t="str">
        <f>VLOOKUP(F5184,'Set up'!$A$2:$C$100,2,FALSE)</f>
        <v>C00000042</v>
      </c>
      <c r="F5184" s="150" t="s">
        <v>2012</v>
      </c>
      <c r="G5184" s="150" t="s">
        <v>3122</v>
      </c>
      <c r="H5184" s="150">
        <v>8</v>
      </c>
      <c r="I5184" s="5" t="str">
        <f>VLOOKUP(F5184,'Set up'!$A$2:$C$100,3,FALSE)</f>
        <v>Cash</v>
      </c>
      <c r="J5184" s="5">
        <f>VLOOKUP(F5184,'Set up'!$A$2:$D$100,4,FALSE)</f>
        <v>0</v>
      </c>
      <c r="K5184" s="4">
        <f t="shared" si="1170"/>
        <v>46111</v>
      </c>
      <c r="L5184" s="5">
        <f t="shared" si="1171"/>
        <v>3</v>
      </c>
      <c r="M5184" s="5">
        <f t="shared" si="1172"/>
        <v>2026</v>
      </c>
      <c r="N5184" s="156">
        <v>13500</v>
      </c>
      <c r="P5184" s="12"/>
      <c r="Q5184" s="7">
        <f t="shared" si="1173"/>
        <v>8451328.3500000127</v>
      </c>
      <c r="R5184" s="44" t="str">
        <f>VLOOKUP(F5184,'Set up'!$A$2:$E$100,5,FALSE)</f>
        <v>Trsf</v>
      </c>
    </row>
    <row r="5185" spans="1:18" ht="16.8" customHeight="1" x14ac:dyDescent="0.3">
      <c r="A5185" s="151" t="s">
        <v>4549</v>
      </c>
      <c r="B5185" s="5">
        <f t="shared" si="1168"/>
        <v>3</v>
      </c>
      <c r="C5185" s="5">
        <f t="shared" si="1169"/>
        <v>2026</v>
      </c>
      <c r="D5185" s="170" t="s">
        <v>4577</v>
      </c>
      <c r="E5185" s="5" t="str">
        <f>VLOOKUP(F5185,'Set up'!$A$2:$C$100,2,FALSE)</f>
        <v>C00000042</v>
      </c>
      <c r="F5185" s="150" t="s">
        <v>2012</v>
      </c>
      <c r="G5185" s="150" t="s">
        <v>1392</v>
      </c>
      <c r="H5185" s="150">
        <v>30</v>
      </c>
      <c r="I5185" s="5" t="str">
        <f>VLOOKUP(F5185,'Set up'!$A$2:$C$100,3,FALSE)</f>
        <v>Cash</v>
      </c>
      <c r="J5185" s="5">
        <f>VLOOKUP(F5185,'Set up'!$A$2:$D$100,4,FALSE)</f>
        <v>0</v>
      </c>
      <c r="K5185" s="4">
        <f t="shared" si="1170"/>
        <v>46111</v>
      </c>
      <c r="L5185" s="5">
        <f t="shared" si="1171"/>
        <v>3</v>
      </c>
      <c r="M5185" s="5">
        <f t="shared" si="1172"/>
        <v>2026</v>
      </c>
      <c r="N5185" s="156">
        <v>5220</v>
      </c>
      <c r="P5185" s="12"/>
      <c r="Q5185" s="7">
        <f t="shared" si="1173"/>
        <v>8456548.3500000127</v>
      </c>
      <c r="R5185" s="44" t="str">
        <f>VLOOKUP(F5185,'Set up'!$A$2:$E$100,5,FALSE)</f>
        <v>Trsf</v>
      </c>
    </row>
    <row r="5186" spans="1:18" ht="16.8" customHeight="1" x14ac:dyDescent="0.3">
      <c r="A5186" s="151" t="s">
        <v>4549</v>
      </c>
      <c r="B5186" s="5">
        <f t="shared" si="1168"/>
        <v>3</v>
      </c>
      <c r="C5186" s="5">
        <f t="shared" si="1169"/>
        <v>2026</v>
      </c>
      <c r="D5186" s="170" t="s">
        <v>4577</v>
      </c>
      <c r="E5186" s="5" t="str">
        <f>VLOOKUP(F5186,'Set up'!$A$2:$C$100,2,FALSE)</f>
        <v>C00000042</v>
      </c>
      <c r="F5186" s="150" t="s">
        <v>2012</v>
      </c>
      <c r="G5186" s="150" t="s">
        <v>1922</v>
      </c>
      <c r="H5186" s="150">
        <v>15</v>
      </c>
      <c r="I5186" s="5" t="str">
        <f>VLOOKUP(F5186,'Set up'!$A$2:$C$100,3,FALSE)</f>
        <v>Cash</v>
      </c>
      <c r="J5186" s="5">
        <f>VLOOKUP(F5186,'Set up'!$A$2:$D$100,4,FALSE)</f>
        <v>0</v>
      </c>
      <c r="K5186" s="4">
        <f t="shared" si="1170"/>
        <v>46111</v>
      </c>
      <c r="L5186" s="5">
        <f t="shared" si="1171"/>
        <v>3</v>
      </c>
      <c r="M5186" s="5">
        <f t="shared" si="1172"/>
        <v>2026</v>
      </c>
      <c r="N5186" s="156">
        <v>3105</v>
      </c>
      <c r="P5186" s="12"/>
      <c r="Q5186" s="7">
        <f t="shared" si="1173"/>
        <v>8459653.3500000127</v>
      </c>
      <c r="R5186" s="44" t="str">
        <f>VLOOKUP(F5186,'Set up'!$A$2:$E$100,5,FALSE)</f>
        <v>Trsf</v>
      </c>
    </row>
    <row r="5187" spans="1:18" ht="16.8" customHeight="1" x14ac:dyDescent="0.3">
      <c r="A5187" s="151" t="s">
        <v>4549</v>
      </c>
      <c r="B5187" s="5">
        <f t="shared" si="1168"/>
        <v>3</v>
      </c>
      <c r="C5187" s="5">
        <f t="shared" si="1169"/>
        <v>2026</v>
      </c>
      <c r="D5187" s="170" t="s">
        <v>4577</v>
      </c>
      <c r="E5187" s="5" t="str">
        <f>VLOOKUP(F5187,'Set up'!$A$2:$C$100,2,FALSE)</f>
        <v>C00000042</v>
      </c>
      <c r="F5187" s="150" t="s">
        <v>2012</v>
      </c>
      <c r="G5187" s="150" t="s">
        <v>46</v>
      </c>
      <c r="H5187" s="150">
        <v>4</v>
      </c>
      <c r="I5187" s="5" t="str">
        <f>VLOOKUP(F5187,'Set up'!$A$2:$C$100,3,FALSE)</f>
        <v>Cash</v>
      </c>
      <c r="J5187" s="5">
        <f>VLOOKUP(F5187,'Set up'!$A$2:$D$100,4,FALSE)</f>
        <v>0</v>
      </c>
      <c r="K5187" s="4">
        <f t="shared" si="1170"/>
        <v>46111</v>
      </c>
      <c r="L5187" s="5">
        <f t="shared" si="1171"/>
        <v>3</v>
      </c>
      <c r="M5187" s="5">
        <f t="shared" si="1172"/>
        <v>2026</v>
      </c>
      <c r="N5187" s="156">
        <v>460</v>
      </c>
      <c r="P5187" s="12"/>
      <c r="Q5187" s="7">
        <f t="shared" si="1173"/>
        <v>8460113.3500000127</v>
      </c>
      <c r="R5187" s="44" t="str">
        <f>VLOOKUP(F5187,'Set up'!$A$2:$E$100,5,FALSE)</f>
        <v>Trsf</v>
      </c>
    </row>
    <row r="5188" spans="1:18" ht="16.8" customHeight="1" x14ac:dyDescent="0.3">
      <c r="A5188" s="151" t="s">
        <v>4549</v>
      </c>
      <c r="B5188" s="5">
        <f t="shared" si="1168"/>
        <v>3</v>
      </c>
      <c r="C5188" s="5">
        <f t="shared" si="1169"/>
        <v>2026</v>
      </c>
      <c r="D5188" s="170" t="s">
        <v>4577</v>
      </c>
      <c r="E5188" s="5" t="str">
        <f>VLOOKUP(F5188,'Set up'!$A$2:$C$100,2,FALSE)</f>
        <v>C00000042</v>
      </c>
      <c r="F5188" s="150" t="s">
        <v>2012</v>
      </c>
      <c r="G5188" s="150" t="s">
        <v>1073</v>
      </c>
      <c r="H5188" s="150">
        <v>1</v>
      </c>
      <c r="I5188" s="5" t="str">
        <f>VLOOKUP(F5188,'Set up'!$A$2:$C$100,3,FALSE)</f>
        <v>Cash</v>
      </c>
      <c r="J5188" s="5">
        <f>VLOOKUP(F5188,'Set up'!$A$2:$D$100,4,FALSE)</f>
        <v>0</v>
      </c>
      <c r="K5188" s="4">
        <f t="shared" si="1170"/>
        <v>46111</v>
      </c>
      <c r="L5188" s="5">
        <f t="shared" si="1171"/>
        <v>3</v>
      </c>
      <c r="M5188" s="5">
        <f t="shared" si="1172"/>
        <v>2026</v>
      </c>
      <c r="N5188" s="156">
        <v>1050</v>
      </c>
      <c r="P5188" s="12"/>
      <c r="Q5188" s="7">
        <f t="shared" si="1173"/>
        <v>8461163.3500000127</v>
      </c>
      <c r="R5188" s="44" t="str">
        <f>VLOOKUP(F5188,'Set up'!$A$2:$E$100,5,FALSE)</f>
        <v>Trsf</v>
      </c>
    </row>
    <row r="5189" spans="1:18" ht="16.8" customHeight="1" x14ac:dyDescent="0.3">
      <c r="A5189" s="151" t="s">
        <v>4549</v>
      </c>
      <c r="B5189" s="5">
        <f t="shared" si="1168"/>
        <v>3</v>
      </c>
      <c r="C5189" s="5">
        <f t="shared" si="1169"/>
        <v>2026</v>
      </c>
      <c r="D5189" s="170" t="s">
        <v>4577</v>
      </c>
      <c r="E5189" s="5" t="str">
        <f>VLOOKUP(F5189,'Set up'!$A$2:$C$100,2,FALSE)</f>
        <v>C00000042</v>
      </c>
      <c r="F5189" s="150" t="s">
        <v>2012</v>
      </c>
      <c r="G5189" s="150" t="s">
        <v>4580</v>
      </c>
      <c r="H5189" s="150">
        <v>1</v>
      </c>
      <c r="I5189" s="5" t="str">
        <f>VLOOKUP(F5189,'Set up'!$A$2:$C$100,3,FALSE)</f>
        <v>Cash</v>
      </c>
      <c r="J5189" s="5">
        <f>VLOOKUP(F5189,'Set up'!$A$2:$D$100,4,FALSE)</f>
        <v>0</v>
      </c>
      <c r="K5189" s="4">
        <f t="shared" si="1170"/>
        <v>46111</v>
      </c>
      <c r="L5189" s="5">
        <f t="shared" si="1171"/>
        <v>3</v>
      </c>
      <c r="M5189" s="5">
        <f t="shared" si="1172"/>
        <v>2026</v>
      </c>
      <c r="N5189" s="156">
        <v>1000</v>
      </c>
      <c r="P5189" s="12"/>
      <c r="Q5189" s="7">
        <f t="shared" si="1173"/>
        <v>8462163.3500000127</v>
      </c>
      <c r="R5189" s="44" t="str">
        <f>VLOOKUP(F5189,'Set up'!$A$2:$E$100,5,FALSE)</f>
        <v>Trsf</v>
      </c>
    </row>
    <row r="5190" spans="1:18" ht="16.8" customHeight="1" x14ac:dyDescent="0.3">
      <c r="A5190" s="151" t="s">
        <v>4550</v>
      </c>
      <c r="B5190" s="5">
        <f t="shared" si="1168"/>
        <v>3</v>
      </c>
      <c r="C5190" s="5">
        <f t="shared" si="1169"/>
        <v>2026</v>
      </c>
      <c r="D5190" s="170" t="s">
        <v>4578</v>
      </c>
      <c r="E5190" s="5" t="str">
        <f>VLOOKUP(F5190,'Set up'!$A$2:$C$100,2,FALSE)</f>
        <v>C00000013</v>
      </c>
      <c r="F5190" s="150" t="s">
        <v>3549</v>
      </c>
      <c r="G5190" s="150" t="s">
        <v>3507</v>
      </c>
      <c r="H5190" s="150">
        <v>2</v>
      </c>
      <c r="I5190" s="5" t="str">
        <f>VLOOKUP(F5190,'Set up'!$A$2:$C$100,3,FALSE)</f>
        <v>Cash</v>
      </c>
      <c r="J5190" s="5">
        <f>VLOOKUP(F5190,'Set up'!$A$2:$D$100,4,FALSE)</f>
        <v>0</v>
      </c>
      <c r="K5190" s="4">
        <f t="shared" si="1170"/>
        <v>46112</v>
      </c>
      <c r="L5190" s="5">
        <f t="shared" si="1171"/>
        <v>3</v>
      </c>
      <c r="M5190" s="5">
        <f t="shared" si="1172"/>
        <v>2026</v>
      </c>
      <c r="N5190" s="156">
        <v>3825</v>
      </c>
      <c r="P5190" s="12"/>
      <c r="Q5190" s="7">
        <f t="shared" si="1173"/>
        <v>8465988.3500000127</v>
      </c>
      <c r="R5190" s="44" t="str">
        <f>VLOOKUP(F5190,'Set up'!$A$2:$E$100,5,FALSE)</f>
        <v>Chq</v>
      </c>
    </row>
    <row r="5191" spans="1:18" ht="16.8" customHeight="1" x14ac:dyDescent="0.3">
      <c r="A5191" s="151" t="s">
        <v>4550</v>
      </c>
      <c r="B5191" s="5">
        <f t="shared" si="1168"/>
        <v>3</v>
      </c>
      <c r="C5191" s="5">
        <f t="shared" si="1169"/>
        <v>2026</v>
      </c>
      <c r="D5191" s="170" t="s">
        <v>4578</v>
      </c>
      <c r="E5191" s="5" t="str">
        <f>VLOOKUP(F5191,'Set up'!$A$2:$C$100,2,FALSE)</f>
        <v>C00000013</v>
      </c>
      <c r="F5191" s="150" t="s">
        <v>3549</v>
      </c>
      <c r="G5191" s="150" t="s">
        <v>1443</v>
      </c>
      <c r="H5191" s="150">
        <v>1</v>
      </c>
      <c r="I5191" s="5" t="str">
        <f>VLOOKUP(F5191,'Set up'!$A$2:$C$100,3,FALSE)</f>
        <v>Cash</v>
      </c>
      <c r="J5191" s="5">
        <f>VLOOKUP(F5191,'Set up'!$A$2:$D$100,4,FALSE)</f>
        <v>0</v>
      </c>
      <c r="K5191" s="4">
        <f t="shared" si="1170"/>
        <v>46112</v>
      </c>
      <c r="L5191" s="5">
        <f t="shared" si="1171"/>
        <v>3</v>
      </c>
      <c r="M5191" s="5">
        <f t="shared" si="1172"/>
        <v>2026</v>
      </c>
      <c r="N5191" s="156">
        <v>388.8</v>
      </c>
      <c r="P5191" s="12"/>
      <c r="Q5191" s="7">
        <f t="shared" si="1173"/>
        <v>8466377.1500000134</v>
      </c>
      <c r="R5191" s="44" t="str">
        <f>VLOOKUP(F5191,'Set up'!$A$2:$E$100,5,FALSE)</f>
        <v>Chq</v>
      </c>
    </row>
    <row r="5192" spans="1:18" ht="16.8" customHeight="1" x14ac:dyDescent="0.3">
      <c r="A5192" s="151" t="s">
        <v>4550</v>
      </c>
      <c r="B5192" s="5">
        <f t="shared" si="1168"/>
        <v>3</v>
      </c>
      <c r="C5192" s="5">
        <f t="shared" si="1169"/>
        <v>2026</v>
      </c>
      <c r="D5192" s="170" t="s">
        <v>4578</v>
      </c>
      <c r="E5192" s="5" t="str">
        <f>VLOOKUP(F5192,'Set up'!$A$2:$C$100,2,FALSE)</f>
        <v>C00000013</v>
      </c>
      <c r="F5192" s="150" t="s">
        <v>3549</v>
      </c>
      <c r="G5192" s="150" t="s">
        <v>1444</v>
      </c>
      <c r="H5192" s="150">
        <v>2</v>
      </c>
      <c r="I5192" s="5" t="str">
        <f>VLOOKUP(F5192,'Set up'!$A$2:$C$100,3,FALSE)</f>
        <v>Cash</v>
      </c>
      <c r="J5192" s="5">
        <f>VLOOKUP(F5192,'Set up'!$A$2:$D$100,4,FALSE)</f>
        <v>0</v>
      </c>
      <c r="K5192" s="4">
        <f t="shared" si="1170"/>
        <v>46112</v>
      </c>
      <c r="L5192" s="5">
        <f t="shared" si="1171"/>
        <v>3</v>
      </c>
      <c r="M5192" s="5">
        <f t="shared" si="1172"/>
        <v>2026</v>
      </c>
      <c r="N5192" s="156">
        <v>777.6</v>
      </c>
      <c r="P5192" s="12"/>
      <c r="Q5192" s="7">
        <f t="shared" si="1173"/>
        <v>8467154.750000013</v>
      </c>
      <c r="R5192" s="44" t="str">
        <f>VLOOKUP(F5192,'Set up'!$A$2:$E$100,5,FALSE)</f>
        <v>Chq</v>
      </c>
    </row>
    <row r="5193" spans="1:18" ht="16.8" customHeight="1" x14ac:dyDescent="0.3">
      <c r="A5193" s="151" t="s">
        <v>4550</v>
      </c>
      <c r="B5193" s="5">
        <f t="shared" si="1168"/>
        <v>3</v>
      </c>
      <c r="C5193" s="5">
        <f t="shared" si="1169"/>
        <v>2026</v>
      </c>
      <c r="D5193" s="170" t="s">
        <v>4578</v>
      </c>
      <c r="E5193" s="5" t="str">
        <f>VLOOKUP(F5193,'Set up'!$A$2:$C$100,2,FALSE)</f>
        <v>C00000013</v>
      </c>
      <c r="F5193" s="150" t="s">
        <v>3549</v>
      </c>
      <c r="G5193" s="150" t="s">
        <v>3508</v>
      </c>
      <c r="H5193" s="150">
        <v>3</v>
      </c>
      <c r="I5193" s="5" t="str">
        <f>VLOOKUP(F5193,'Set up'!$A$2:$C$100,3,FALSE)</f>
        <v>Cash</v>
      </c>
      <c r="J5193" s="5">
        <f>VLOOKUP(F5193,'Set up'!$A$2:$D$100,4,FALSE)</f>
        <v>0</v>
      </c>
      <c r="K5193" s="4">
        <f t="shared" si="1170"/>
        <v>46112</v>
      </c>
      <c r="L5193" s="5">
        <f t="shared" si="1171"/>
        <v>3</v>
      </c>
      <c r="M5193" s="5">
        <f t="shared" si="1172"/>
        <v>2026</v>
      </c>
      <c r="N5193" s="156">
        <v>983.4</v>
      </c>
      <c r="P5193" s="12"/>
      <c r="Q5193" s="7">
        <f t="shared" si="1173"/>
        <v>8468138.1500000134</v>
      </c>
      <c r="R5193" s="44" t="str">
        <f>VLOOKUP(F5193,'Set up'!$A$2:$E$100,5,FALSE)</f>
        <v>Chq</v>
      </c>
    </row>
    <row r="5194" spans="1:18" ht="16.8" customHeight="1" x14ac:dyDescent="0.3">
      <c r="A5194" s="151" t="s">
        <v>4550</v>
      </c>
      <c r="B5194" s="5">
        <f t="shared" si="1168"/>
        <v>3</v>
      </c>
      <c r="C5194" s="5">
        <f t="shared" si="1169"/>
        <v>2026</v>
      </c>
      <c r="D5194" s="170" t="s">
        <v>4578</v>
      </c>
      <c r="E5194" s="5" t="str">
        <f>VLOOKUP(F5194,'Set up'!$A$2:$C$100,2,FALSE)</f>
        <v>C00000013</v>
      </c>
      <c r="F5194" s="150" t="s">
        <v>3549</v>
      </c>
      <c r="G5194" s="150" t="s">
        <v>1637</v>
      </c>
      <c r="H5194" s="150">
        <v>1</v>
      </c>
      <c r="I5194" s="5" t="str">
        <f>VLOOKUP(F5194,'Set up'!$A$2:$C$100,3,FALSE)</f>
        <v>Cash</v>
      </c>
      <c r="J5194" s="5">
        <f>VLOOKUP(F5194,'Set up'!$A$2:$D$100,4,FALSE)</f>
        <v>0</v>
      </c>
      <c r="K5194" s="4">
        <f t="shared" si="1170"/>
        <v>46112</v>
      </c>
      <c r="L5194" s="5">
        <f t="shared" si="1171"/>
        <v>3</v>
      </c>
      <c r="M5194" s="5">
        <f t="shared" si="1172"/>
        <v>2026</v>
      </c>
      <c r="N5194" s="156">
        <v>430</v>
      </c>
      <c r="P5194" s="12"/>
      <c r="Q5194" s="7">
        <f t="shared" si="1173"/>
        <v>8468568.1500000134</v>
      </c>
      <c r="R5194" s="44" t="str">
        <f>VLOOKUP(F5194,'Set up'!$A$2:$E$100,5,FALSE)</f>
        <v>Chq</v>
      </c>
    </row>
    <row r="5195" spans="1:18" ht="16.8" customHeight="1" x14ac:dyDescent="0.3">
      <c r="A5195" s="151" t="s">
        <v>4550</v>
      </c>
      <c r="B5195" s="5">
        <f t="shared" si="1168"/>
        <v>3</v>
      </c>
      <c r="C5195" s="5">
        <f t="shared" si="1169"/>
        <v>2026</v>
      </c>
      <c r="D5195" s="170" t="s">
        <v>4578</v>
      </c>
      <c r="E5195" s="5" t="str">
        <f>VLOOKUP(F5195,'Set up'!$A$2:$C$100,2,FALSE)</f>
        <v>C00000013</v>
      </c>
      <c r="F5195" s="150" t="s">
        <v>3549</v>
      </c>
      <c r="G5195" s="150" t="s">
        <v>949</v>
      </c>
      <c r="H5195" s="150">
        <v>2</v>
      </c>
      <c r="I5195" s="5" t="str">
        <f>VLOOKUP(F5195,'Set up'!$A$2:$C$100,3,FALSE)</f>
        <v>Cash</v>
      </c>
      <c r="J5195" s="5">
        <f>VLOOKUP(F5195,'Set up'!$A$2:$D$100,4,FALSE)</f>
        <v>0</v>
      </c>
      <c r="K5195" s="4">
        <f t="shared" si="1170"/>
        <v>46112</v>
      </c>
      <c r="L5195" s="5">
        <f t="shared" si="1171"/>
        <v>3</v>
      </c>
      <c r="M5195" s="5">
        <f t="shared" si="1172"/>
        <v>2026</v>
      </c>
      <c r="N5195" s="156">
        <v>120</v>
      </c>
      <c r="P5195" s="12"/>
      <c r="Q5195" s="7">
        <f t="shared" si="1173"/>
        <v>8468688.1500000134</v>
      </c>
      <c r="R5195" s="44" t="str">
        <f>VLOOKUP(F5195,'Set up'!$A$2:$E$100,5,FALSE)</f>
        <v>Chq</v>
      </c>
    </row>
    <row r="5196" spans="1:18" ht="16.8" customHeight="1" x14ac:dyDescent="0.3">
      <c r="A5196" s="151" t="s">
        <v>4550</v>
      </c>
      <c r="B5196" s="5">
        <f t="shared" si="1168"/>
        <v>3</v>
      </c>
      <c r="C5196" s="5">
        <f t="shared" si="1169"/>
        <v>2026</v>
      </c>
      <c r="D5196" s="170" t="s">
        <v>4578</v>
      </c>
      <c r="E5196" s="5" t="str">
        <f>VLOOKUP(F5196,'Set up'!$A$2:$C$100,2,FALSE)</f>
        <v>C00000013</v>
      </c>
      <c r="F5196" s="150" t="s">
        <v>3549</v>
      </c>
      <c r="G5196" s="150" t="s">
        <v>1449</v>
      </c>
      <c r="H5196" s="150">
        <v>1</v>
      </c>
      <c r="I5196" s="5" t="str">
        <f>VLOOKUP(F5196,'Set up'!$A$2:$C$100,3,FALSE)</f>
        <v>Cash</v>
      </c>
      <c r="J5196" s="5">
        <f>VLOOKUP(F5196,'Set up'!$A$2:$D$100,4,FALSE)</f>
        <v>0</v>
      </c>
      <c r="K5196" s="4">
        <f t="shared" si="1170"/>
        <v>46112</v>
      </c>
      <c r="L5196" s="5">
        <f t="shared" si="1171"/>
        <v>3</v>
      </c>
      <c r="M5196" s="5">
        <f t="shared" si="1172"/>
        <v>2026</v>
      </c>
      <c r="N5196" s="156">
        <v>120</v>
      </c>
      <c r="P5196" s="12"/>
      <c r="Q5196" s="7">
        <f t="shared" si="1173"/>
        <v>8468808.1500000134</v>
      </c>
      <c r="R5196" s="44" t="str">
        <f>VLOOKUP(F5196,'Set up'!$A$2:$E$100,5,FALSE)</f>
        <v>Chq</v>
      </c>
    </row>
    <row r="5197" spans="1:18" ht="16.8" customHeight="1" x14ac:dyDescent="0.3">
      <c r="A5197" s="151" t="s">
        <v>4613</v>
      </c>
      <c r="B5197" s="5">
        <f t="shared" ref="B5197:B5260" si="1174">MONTH(A5197)</f>
        <v>4</v>
      </c>
      <c r="C5197" s="5">
        <f t="shared" ref="C5197:C5260" si="1175">YEAR(A5197)</f>
        <v>2026</v>
      </c>
      <c r="D5197" s="170" t="s">
        <v>4583</v>
      </c>
      <c r="E5197" s="5" t="str">
        <f>VLOOKUP(F5197,'Set up'!$A$2:$C$100,2,FALSE)</f>
        <v>C00000010</v>
      </c>
      <c r="F5197" s="150" t="s">
        <v>62</v>
      </c>
      <c r="G5197" s="150" t="s">
        <v>3645</v>
      </c>
      <c r="H5197" s="150">
        <v>6</v>
      </c>
      <c r="I5197" s="5">
        <f>VLOOKUP(F5197,'Set up'!$A$2:$C$100,3,FALSE)</f>
        <v>120</v>
      </c>
      <c r="J5197" s="5">
        <f>VLOOKUP(F5197,'Set up'!$A$2:$D$100,4,FALSE)</f>
        <v>120</v>
      </c>
      <c r="K5197" s="4">
        <f t="shared" ref="K5197:K5260" si="1176">A5197+J5197</f>
        <v>46233</v>
      </c>
      <c r="L5197" s="5">
        <f t="shared" ref="L5197:L5260" si="1177">MONTH(K5197)</f>
        <v>7</v>
      </c>
      <c r="M5197" s="5">
        <f t="shared" ref="M5197:M5260" si="1178">YEAR(K5197)</f>
        <v>2026</v>
      </c>
      <c r="N5197" s="156">
        <v>10260</v>
      </c>
      <c r="P5197" s="12"/>
      <c r="Q5197" s="7">
        <f t="shared" ref="Q5197:Q5260" si="1179">SUM(Q5103+N5197)</f>
        <v>8338581.1500000134</v>
      </c>
      <c r="R5197" s="44" t="str">
        <f>VLOOKUP(F5197,'Set up'!$A$2:$E$100,5,FALSE)</f>
        <v>Trsf</v>
      </c>
    </row>
    <row r="5198" spans="1:18" ht="16.8" customHeight="1" x14ac:dyDescent="0.3">
      <c r="A5198" s="151" t="s">
        <v>4613</v>
      </c>
      <c r="B5198" s="5">
        <f t="shared" si="1174"/>
        <v>4</v>
      </c>
      <c r="C5198" s="5">
        <f t="shared" si="1175"/>
        <v>2026</v>
      </c>
      <c r="D5198" s="170" t="s">
        <v>4583</v>
      </c>
      <c r="E5198" s="5" t="str">
        <f>VLOOKUP(F5198,'Set up'!$A$2:$C$100,2,FALSE)</f>
        <v>C00000010</v>
      </c>
      <c r="F5198" s="150" t="s">
        <v>62</v>
      </c>
      <c r="G5198" s="150" t="s">
        <v>2129</v>
      </c>
      <c r="H5198" s="150">
        <v>10</v>
      </c>
      <c r="I5198" s="5">
        <f>VLOOKUP(F5198,'Set up'!$A$2:$C$100,3,FALSE)</f>
        <v>120</v>
      </c>
      <c r="J5198" s="5">
        <f>VLOOKUP(F5198,'Set up'!$A$2:$D$100,4,FALSE)</f>
        <v>120</v>
      </c>
      <c r="K5198" s="4">
        <f t="shared" si="1176"/>
        <v>46233</v>
      </c>
      <c r="L5198" s="5">
        <f t="shared" si="1177"/>
        <v>7</v>
      </c>
      <c r="M5198" s="5">
        <f t="shared" si="1178"/>
        <v>2026</v>
      </c>
      <c r="N5198" s="156">
        <v>2146</v>
      </c>
      <c r="P5198" s="12"/>
      <c r="Q5198" s="7">
        <f t="shared" si="1179"/>
        <v>8333842.1500000134</v>
      </c>
      <c r="R5198" s="44" t="str">
        <f>VLOOKUP(F5198,'Set up'!$A$2:$E$100,5,FALSE)</f>
        <v>Trsf</v>
      </c>
    </row>
    <row r="5199" spans="1:18" ht="16.8" customHeight="1" x14ac:dyDescent="0.3">
      <c r="A5199" s="151" t="s">
        <v>4613</v>
      </c>
      <c r="B5199" s="5">
        <f t="shared" si="1174"/>
        <v>4</v>
      </c>
      <c r="C5199" s="5">
        <f t="shared" si="1175"/>
        <v>2026</v>
      </c>
      <c r="D5199" s="170" t="s">
        <v>4583</v>
      </c>
      <c r="E5199" s="5" t="str">
        <f>VLOOKUP(F5199,'Set up'!$A$2:$C$100,2,FALSE)</f>
        <v>C00000010</v>
      </c>
      <c r="F5199" s="150" t="s">
        <v>62</v>
      </c>
      <c r="G5199" s="150" t="s">
        <v>945</v>
      </c>
      <c r="H5199" s="150">
        <v>4</v>
      </c>
      <c r="I5199" s="5">
        <f>VLOOKUP(F5199,'Set up'!$A$2:$C$100,3,FALSE)</f>
        <v>120</v>
      </c>
      <c r="J5199" s="5">
        <f>VLOOKUP(F5199,'Set up'!$A$2:$D$100,4,FALSE)</f>
        <v>120</v>
      </c>
      <c r="K5199" s="4">
        <f t="shared" si="1176"/>
        <v>46233</v>
      </c>
      <c r="L5199" s="5">
        <f t="shared" si="1177"/>
        <v>7</v>
      </c>
      <c r="M5199" s="5">
        <f t="shared" si="1178"/>
        <v>2026</v>
      </c>
      <c r="N5199" s="156">
        <v>460</v>
      </c>
      <c r="P5199" s="12"/>
      <c r="Q5199" s="7">
        <f t="shared" si="1179"/>
        <v>8332544.9500000132</v>
      </c>
      <c r="R5199" s="44" t="str">
        <f>VLOOKUP(F5199,'Set up'!$A$2:$E$100,5,FALSE)</f>
        <v>Trsf</v>
      </c>
    </row>
    <row r="5200" spans="1:18" ht="16.8" customHeight="1" x14ac:dyDescent="0.3">
      <c r="A5200" s="151" t="s">
        <v>4613</v>
      </c>
      <c r="B5200" s="5">
        <f t="shared" si="1174"/>
        <v>4</v>
      </c>
      <c r="C5200" s="5">
        <f t="shared" si="1175"/>
        <v>2026</v>
      </c>
      <c r="D5200" s="170" t="s">
        <v>4583</v>
      </c>
      <c r="E5200" s="5" t="str">
        <f>VLOOKUP(F5200,'Set up'!$A$2:$C$100,2,FALSE)</f>
        <v>C00000010</v>
      </c>
      <c r="F5200" s="150" t="s">
        <v>62</v>
      </c>
      <c r="G5200" s="150" t="s">
        <v>946</v>
      </c>
      <c r="H5200" s="150">
        <v>4</v>
      </c>
      <c r="I5200" s="5">
        <f>VLOOKUP(F5200,'Set up'!$A$2:$C$100,3,FALSE)</f>
        <v>120</v>
      </c>
      <c r="J5200" s="5">
        <f>VLOOKUP(F5200,'Set up'!$A$2:$D$100,4,FALSE)</f>
        <v>120</v>
      </c>
      <c r="K5200" s="4">
        <f t="shared" si="1176"/>
        <v>46233</v>
      </c>
      <c r="L5200" s="5">
        <f t="shared" si="1177"/>
        <v>7</v>
      </c>
      <c r="M5200" s="5">
        <f t="shared" si="1178"/>
        <v>2026</v>
      </c>
      <c r="N5200" s="156">
        <v>230.4</v>
      </c>
      <c r="P5200" s="12"/>
      <c r="Q5200" s="7">
        <f t="shared" si="1179"/>
        <v>8333092.9500000132</v>
      </c>
      <c r="R5200" s="44" t="str">
        <f>VLOOKUP(F5200,'Set up'!$A$2:$E$100,5,FALSE)</f>
        <v>Trsf</v>
      </c>
    </row>
    <row r="5201" spans="1:18" ht="16.8" customHeight="1" x14ac:dyDescent="0.3">
      <c r="A5201" s="151" t="s">
        <v>4613</v>
      </c>
      <c r="B5201" s="5">
        <f t="shared" si="1174"/>
        <v>4</v>
      </c>
      <c r="C5201" s="5">
        <f t="shared" si="1175"/>
        <v>2026</v>
      </c>
      <c r="D5201" s="170" t="s">
        <v>4583</v>
      </c>
      <c r="E5201" s="5" t="str">
        <f>VLOOKUP(F5201,'Set up'!$A$2:$C$100,2,FALSE)</f>
        <v>C00000010</v>
      </c>
      <c r="F5201" s="150" t="s">
        <v>62</v>
      </c>
      <c r="G5201" s="150" t="s">
        <v>614</v>
      </c>
      <c r="H5201" s="150">
        <v>1</v>
      </c>
      <c r="I5201" s="5">
        <f>VLOOKUP(F5201,'Set up'!$A$2:$C$100,3,FALSE)</f>
        <v>120</v>
      </c>
      <c r="J5201" s="5">
        <f>VLOOKUP(F5201,'Set up'!$A$2:$D$100,4,FALSE)</f>
        <v>120</v>
      </c>
      <c r="K5201" s="4">
        <f t="shared" si="1176"/>
        <v>46233</v>
      </c>
      <c r="L5201" s="5">
        <f t="shared" si="1177"/>
        <v>7</v>
      </c>
      <c r="M5201" s="5">
        <f t="shared" si="1178"/>
        <v>2026</v>
      </c>
      <c r="N5201" s="156">
        <v>395</v>
      </c>
      <c r="P5201" s="12"/>
      <c r="Q5201" s="7">
        <f t="shared" si="1179"/>
        <v>8334108.9500000132</v>
      </c>
      <c r="R5201" s="44" t="str">
        <f>VLOOKUP(F5201,'Set up'!$A$2:$E$100,5,FALSE)</f>
        <v>Trsf</v>
      </c>
    </row>
    <row r="5202" spans="1:18" ht="16.8" customHeight="1" x14ac:dyDescent="0.3">
      <c r="A5202" s="151" t="s">
        <v>4613</v>
      </c>
      <c r="B5202" s="5">
        <f t="shared" si="1174"/>
        <v>4</v>
      </c>
      <c r="C5202" s="5">
        <f t="shared" si="1175"/>
        <v>2026</v>
      </c>
      <c r="D5202" s="170" t="s">
        <v>4584</v>
      </c>
      <c r="E5202" s="5" t="str">
        <f>VLOOKUP(F5202,'Set up'!$A$2:$C$100,2,FALSE)</f>
        <v>C00000044</v>
      </c>
      <c r="F5202" s="150" t="s">
        <v>2929</v>
      </c>
      <c r="G5202" s="150" t="s">
        <v>3122</v>
      </c>
      <c r="H5202" s="150">
        <v>1</v>
      </c>
      <c r="I5202" s="5" t="str">
        <f>VLOOKUP(F5202,'Set up'!$A$2:$C$100,3,FALSE)</f>
        <v>Cash</v>
      </c>
      <c r="J5202" s="5">
        <f>VLOOKUP(F5202,'Set up'!$A$2:$D$100,4,FALSE)</f>
        <v>0</v>
      </c>
      <c r="K5202" s="4">
        <f t="shared" si="1176"/>
        <v>46113</v>
      </c>
      <c r="L5202" s="5">
        <f t="shared" si="1177"/>
        <v>4</v>
      </c>
      <c r="M5202" s="5">
        <f t="shared" si="1178"/>
        <v>2026</v>
      </c>
      <c r="N5202" s="156">
        <v>1912.5</v>
      </c>
      <c r="P5202" s="12"/>
      <c r="Q5202" s="7">
        <f t="shared" si="1179"/>
        <v>8336501.4500000132</v>
      </c>
      <c r="R5202" s="44" t="str">
        <f>VLOOKUP(F5202,'Set up'!$A$2:$E$100,5,FALSE)</f>
        <v>Cash</v>
      </c>
    </row>
    <row r="5203" spans="1:18" ht="16.8" customHeight="1" x14ac:dyDescent="0.3">
      <c r="A5203" s="151" t="s">
        <v>4613</v>
      </c>
      <c r="B5203" s="5">
        <f t="shared" si="1174"/>
        <v>4</v>
      </c>
      <c r="C5203" s="5">
        <f t="shared" si="1175"/>
        <v>2026</v>
      </c>
      <c r="D5203" s="170" t="s">
        <v>4584</v>
      </c>
      <c r="E5203" s="5" t="str">
        <f>VLOOKUP(F5203,'Set up'!$A$2:$C$100,2,FALSE)</f>
        <v>C00000044</v>
      </c>
      <c r="F5203" s="150" t="s">
        <v>2929</v>
      </c>
      <c r="G5203" s="150" t="s">
        <v>2570</v>
      </c>
      <c r="H5203" s="150">
        <v>2</v>
      </c>
      <c r="I5203" s="5" t="str">
        <f>VLOOKUP(F5203,'Set up'!$A$2:$C$100,3,FALSE)</f>
        <v>Cash</v>
      </c>
      <c r="J5203" s="5">
        <f>VLOOKUP(F5203,'Set up'!$A$2:$D$100,4,FALSE)</f>
        <v>0</v>
      </c>
      <c r="K5203" s="4">
        <f t="shared" si="1176"/>
        <v>46113</v>
      </c>
      <c r="L5203" s="5">
        <f t="shared" si="1177"/>
        <v>4</v>
      </c>
      <c r="M5203" s="5">
        <f t="shared" si="1178"/>
        <v>2026</v>
      </c>
      <c r="N5203" s="156">
        <v>432</v>
      </c>
      <c r="P5203" s="12"/>
      <c r="Q5203" s="7">
        <f t="shared" si="1179"/>
        <v>8335880.9500000132</v>
      </c>
      <c r="R5203" s="44" t="str">
        <f>VLOOKUP(F5203,'Set up'!$A$2:$E$100,5,FALSE)</f>
        <v>Cash</v>
      </c>
    </row>
    <row r="5204" spans="1:18" ht="16.8" customHeight="1" x14ac:dyDescent="0.3">
      <c r="A5204" s="151" t="s">
        <v>4614</v>
      </c>
      <c r="B5204" s="5">
        <f t="shared" si="1174"/>
        <v>4</v>
      </c>
      <c r="C5204" s="5">
        <f t="shared" si="1175"/>
        <v>2026</v>
      </c>
      <c r="D5204" s="170" t="s">
        <v>4585</v>
      </c>
      <c r="E5204" s="5" t="str">
        <f>VLOOKUP(F5204,'Set up'!$A$2:$C$100,2,FALSE)</f>
        <v>C00000019</v>
      </c>
      <c r="F5204" s="150" t="s">
        <v>400</v>
      </c>
      <c r="G5204" s="150" t="s">
        <v>3639</v>
      </c>
      <c r="H5204" s="150">
        <v>1</v>
      </c>
      <c r="I5204" s="5" t="str">
        <f>VLOOKUP(F5204,'Set up'!$A$2:$C$100,3,FALSE)</f>
        <v>Cash</v>
      </c>
      <c r="J5204" s="5">
        <f>VLOOKUP(F5204,'Set up'!$A$2:$D$100,4,FALSE)</f>
        <v>0</v>
      </c>
      <c r="K5204" s="4">
        <f t="shared" si="1176"/>
        <v>46115</v>
      </c>
      <c r="L5204" s="5">
        <f t="shared" si="1177"/>
        <v>4</v>
      </c>
      <c r="M5204" s="5">
        <f t="shared" si="1178"/>
        <v>2026</v>
      </c>
      <c r="N5204" s="156">
        <v>482.4</v>
      </c>
      <c r="P5204" s="12"/>
      <c r="Q5204" s="7">
        <f t="shared" si="1179"/>
        <v>8336056.3500000136</v>
      </c>
      <c r="R5204" s="44" t="str">
        <f>VLOOKUP(F5204,'Set up'!$A$2:$E$100,5,FALSE)</f>
        <v>Trsf</v>
      </c>
    </row>
    <row r="5205" spans="1:18" ht="16.8" customHeight="1" x14ac:dyDescent="0.3">
      <c r="A5205" s="151" t="s">
        <v>4614</v>
      </c>
      <c r="B5205" s="5">
        <f t="shared" si="1174"/>
        <v>4</v>
      </c>
      <c r="C5205" s="5">
        <f t="shared" si="1175"/>
        <v>2026</v>
      </c>
      <c r="D5205" s="170" t="s">
        <v>4585</v>
      </c>
      <c r="E5205" s="5" t="str">
        <f>VLOOKUP(F5205,'Set up'!$A$2:$C$100,2,FALSE)</f>
        <v>C00000019</v>
      </c>
      <c r="F5205" s="150" t="s">
        <v>400</v>
      </c>
      <c r="G5205" s="150" t="s">
        <v>1469</v>
      </c>
      <c r="H5205" s="150">
        <v>1</v>
      </c>
      <c r="I5205" s="5" t="str">
        <f>VLOOKUP(F5205,'Set up'!$A$2:$C$100,3,FALSE)</f>
        <v>Cash</v>
      </c>
      <c r="J5205" s="5">
        <f>VLOOKUP(F5205,'Set up'!$A$2:$D$100,4,FALSE)</f>
        <v>0</v>
      </c>
      <c r="K5205" s="4">
        <f t="shared" si="1176"/>
        <v>46115</v>
      </c>
      <c r="L5205" s="5">
        <f t="shared" si="1177"/>
        <v>4</v>
      </c>
      <c r="M5205" s="5">
        <f t="shared" si="1178"/>
        <v>2026</v>
      </c>
      <c r="N5205" s="156">
        <v>410</v>
      </c>
      <c r="P5205" s="12"/>
      <c r="Q5205" s="7">
        <f t="shared" si="1179"/>
        <v>8336103.9500000132</v>
      </c>
      <c r="R5205" s="44" t="str">
        <f>VLOOKUP(F5205,'Set up'!$A$2:$E$100,5,FALSE)</f>
        <v>Trsf</v>
      </c>
    </row>
    <row r="5206" spans="1:18" ht="16.8" customHeight="1" x14ac:dyDescent="0.3">
      <c r="A5206" s="151" t="s">
        <v>4614</v>
      </c>
      <c r="B5206" s="5">
        <f t="shared" si="1174"/>
        <v>4</v>
      </c>
      <c r="C5206" s="5">
        <f t="shared" si="1175"/>
        <v>2026</v>
      </c>
      <c r="D5206" s="170" t="s">
        <v>4585</v>
      </c>
      <c r="E5206" s="5" t="str">
        <f>VLOOKUP(F5206,'Set up'!$A$2:$C$100,2,FALSE)</f>
        <v>C00000019</v>
      </c>
      <c r="F5206" s="150" t="s">
        <v>400</v>
      </c>
      <c r="G5206" s="150" t="s">
        <v>2646</v>
      </c>
      <c r="H5206" s="150">
        <v>3</v>
      </c>
      <c r="I5206" s="5" t="str">
        <f>VLOOKUP(F5206,'Set up'!$A$2:$C$100,3,FALSE)</f>
        <v>Cash</v>
      </c>
      <c r="J5206" s="5">
        <f>VLOOKUP(F5206,'Set up'!$A$2:$D$100,4,FALSE)</f>
        <v>0</v>
      </c>
      <c r="K5206" s="4">
        <f t="shared" si="1176"/>
        <v>46115</v>
      </c>
      <c r="L5206" s="5">
        <f t="shared" si="1177"/>
        <v>4</v>
      </c>
      <c r="M5206" s="5">
        <f t="shared" si="1178"/>
        <v>2026</v>
      </c>
      <c r="N5206" s="156">
        <v>187.5</v>
      </c>
      <c r="P5206" s="12"/>
      <c r="Q5206" s="7">
        <f t="shared" si="1179"/>
        <v>8338986.4500000132</v>
      </c>
      <c r="R5206" s="44" t="str">
        <f>VLOOKUP(F5206,'Set up'!$A$2:$E$100,5,FALSE)</f>
        <v>Trsf</v>
      </c>
    </row>
    <row r="5207" spans="1:18" ht="16.8" customHeight="1" x14ac:dyDescent="0.3">
      <c r="A5207" s="151" t="s">
        <v>4614</v>
      </c>
      <c r="B5207" s="5">
        <f t="shared" si="1174"/>
        <v>4</v>
      </c>
      <c r="C5207" s="5">
        <f t="shared" si="1175"/>
        <v>2026</v>
      </c>
      <c r="D5207" s="170" t="s">
        <v>4586</v>
      </c>
      <c r="E5207" s="5" t="e">
        <f>VLOOKUP(F5207,'Set up'!$A$2:$C$100,2,FALSE)</f>
        <v>#N/A</v>
      </c>
      <c r="F5207" s="150" t="s">
        <v>4631</v>
      </c>
      <c r="G5207" s="150" t="s">
        <v>4632</v>
      </c>
      <c r="H5207" s="150">
        <v>2</v>
      </c>
      <c r="I5207" s="5" t="e">
        <f>VLOOKUP(F5207,'Set up'!$A$2:$C$100,3,FALSE)</f>
        <v>#N/A</v>
      </c>
      <c r="J5207" s="5" t="e">
        <f>VLOOKUP(F5207,'Set up'!$A$2:$D$100,4,FALSE)</f>
        <v>#N/A</v>
      </c>
      <c r="K5207" s="4" t="e">
        <f t="shared" si="1176"/>
        <v>#N/A</v>
      </c>
      <c r="L5207" s="5" t="e">
        <f t="shared" si="1177"/>
        <v>#N/A</v>
      </c>
      <c r="M5207" s="5" t="e">
        <f t="shared" si="1178"/>
        <v>#N/A</v>
      </c>
      <c r="N5207" s="156">
        <v>4320</v>
      </c>
      <c r="P5207" s="12"/>
      <c r="Q5207" s="7">
        <f t="shared" si="1179"/>
        <v>8343936.3500000136</v>
      </c>
      <c r="R5207" s="44" t="e">
        <f>VLOOKUP(F5207,'Set up'!$A$2:$E$100,5,FALSE)</f>
        <v>#N/A</v>
      </c>
    </row>
    <row r="5208" spans="1:18" ht="16.8" customHeight="1" x14ac:dyDescent="0.3">
      <c r="A5208" s="151" t="s">
        <v>4615</v>
      </c>
      <c r="B5208" s="5">
        <f t="shared" si="1174"/>
        <v>4</v>
      </c>
      <c r="C5208" s="5">
        <f t="shared" si="1175"/>
        <v>2026</v>
      </c>
      <c r="D5208" s="170" t="s">
        <v>4587</v>
      </c>
      <c r="E5208" s="5" t="e">
        <f>VLOOKUP(F5208,'Set up'!$A$2:$C$100,2,FALSE)</f>
        <v>#N/A</v>
      </c>
      <c r="F5208" s="150" t="s">
        <v>4130</v>
      </c>
      <c r="G5208" s="150" t="s">
        <v>3122</v>
      </c>
      <c r="H5208" s="150">
        <v>1</v>
      </c>
      <c r="I5208" s="5" t="e">
        <f>VLOOKUP(F5208,'Set up'!$A$2:$C$100,3,FALSE)</f>
        <v>#N/A</v>
      </c>
      <c r="J5208" s="5" t="e">
        <f>VLOOKUP(F5208,'Set up'!$A$2:$D$100,4,FALSE)</f>
        <v>#N/A</v>
      </c>
      <c r="K5208" s="4" t="e">
        <f t="shared" si="1176"/>
        <v>#N/A</v>
      </c>
      <c r="L5208" s="5" t="e">
        <f t="shared" si="1177"/>
        <v>#N/A</v>
      </c>
      <c r="M5208" s="5" t="e">
        <f t="shared" si="1178"/>
        <v>#N/A</v>
      </c>
      <c r="N5208" s="156">
        <v>1912.5</v>
      </c>
      <c r="P5208" s="12"/>
      <c r="Q5208" s="7">
        <f t="shared" si="1179"/>
        <v>8341643.8500000136</v>
      </c>
      <c r="R5208" s="44" t="e">
        <f>VLOOKUP(F5208,'Set up'!$A$2:$E$100,5,FALSE)</f>
        <v>#N/A</v>
      </c>
    </row>
    <row r="5209" spans="1:18" ht="16.8" customHeight="1" x14ac:dyDescent="0.3">
      <c r="A5209" s="151" t="s">
        <v>4615</v>
      </c>
      <c r="B5209" s="5">
        <f t="shared" si="1174"/>
        <v>4</v>
      </c>
      <c r="C5209" s="5">
        <f t="shared" si="1175"/>
        <v>2026</v>
      </c>
      <c r="D5209" s="170" t="s">
        <v>4587</v>
      </c>
      <c r="E5209" s="5" t="e">
        <f>VLOOKUP(F5209,'Set up'!$A$2:$C$100,2,FALSE)</f>
        <v>#N/A</v>
      </c>
      <c r="F5209" s="150" t="s">
        <v>4130</v>
      </c>
      <c r="G5209" s="150" t="s">
        <v>4633</v>
      </c>
      <c r="H5209" s="150">
        <v>1</v>
      </c>
      <c r="I5209" s="5" t="e">
        <f>VLOOKUP(F5209,'Set up'!$A$2:$C$100,3,FALSE)</f>
        <v>#N/A</v>
      </c>
      <c r="J5209" s="5" t="e">
        <f>VLOOKUP(F5209,'Set up'!$A$2:$D$100,4,FALSE)</f>
        <v>#N/A</v>
      </c>
      <c r="K5209" s="4" t="e">
        <f t="shared" si="1176"/>
        <v>#N/A</v>
      </c>
      <c r="L5209" s="5" t="e">
        <f t="shared" si="1177"/>
        <v>#N/A</v>
      </c>
      <c r="M5209" s="5" t="e">
        <f t="shared" si="1178"/>
        <v>#N/A</v>
      </c>
      <c r="N5209" s="156">
        <v>489.1</v>
      </c>
      <c r="P5209" s="12"/>
      <c r="Q5209" s="7">
        <f t="shared" si="1179"/>
        <v>8340745.4500000132</v>
      </c>
      <c r="R5209" s="44" t="e">
        <f>VLOOKUP(F5209,'Set up'!$A$2:$E$100,5,FALSE)</f>
        <v>#N/A</v>
      </c>
    </row>
    <row r="5210" spans="1:18" ht="16.8" customHeight="1" x14ac:dyDescent="0.3">
      <c r="A5210" s="151" t="s">
        <v>4615</v>
      </c>
      <c r="B5210" s="5">
        <f t="shared" si="1174"/>
        <v>4</v>
      </c>
      <c r="C5210" s="5">
        <f t="shared" si="1175"/>
        <v>2026</v>
      </c>
      <c r="D5210" s="170" t="s">
        <v>4587</v>
      </c>
      <c r="E5210" s="5" t="e">
        <f>VLOOKUP(F5210,'Set up'!$A$2:$C$100,2,FALSE)</f>
        <v>#N/A</v>
      </c>
      <c r="F5210" s="150" t="s">
        <v>4130</v>
      </c>
      <c r="G5210" s="150" t="s">
        <v>2144</v>
      </c>
      <c r="H5210" s="150">
        <v>1</v>
      </c>
      <c r="I5210" s="5" t="e">
        <f>VLOOKUP(F5210,'Set up'!$A$2:$C$100,3,FALSE)</f>
        <v>#N/A</v>
      </c>
      <c r="J5210" s="5" t="e">
        <f>VLOOKUP(F5210,'Set up'!$A$2:$D$100,4,FALSE)</f>
        <v>#N/A</v>
      </c>
      <c r="K5210" s="4" t="e">
        <f t="shared" si="1176"/>
        <v>#N/A</v>
      </c>
      <c r="L5210" s="5" t="e">
        <f t="shared" si="1177"/>
        <v>#N/A</v>
      </c>
      <c r="M5210" s="5" t="e">
        <f t="shared" si="1178"/>
        <v>#N/A</v>
      </c>
      <c r="N5210" s="156">
        <v>308</v>
      </c>
      <c r="P5210" s="12"/>
      <c r="Q5210" s="7">
        <f t="shared" si="1179"/>
        <v>8340689.3500000136</v>
      </c>
      <c r="R5210" s="44" t="e">
        <f>VLOOKUP(F5210,'Set up'!$A$2:$E$100,5,FALSE)</f>
        <v>#N/A</v>
      </c>
    </row>
    <row r="5211" spans="1:18" ht="16.8" customHeight="1" x14ac:dyDescent="0.3">
      <c r="A5211" s="151" t="s">
        <v>4615</v>
      </c>
      <c r="B5211" s="5">
        <f t="shared" si="1174"/>
        <v>4</v>
      </c>
      <c r="C5211" s="5">
        <f t="shared" si="1175"/>
        <v>2026</v>
      </c>
      <c r="D5211" s="170" t="s">
        <v>4587</v>
      </c>
      <c r="E5211" s="5" t="e">
        <f>VLOOKUP(F5211,'Set up'!$A$2:$C$100,2,FALSE)</f>
        <v>#N/A</v>
      </c>
      <c r="F5211" s="150" t="s">
        <v>4130</v>
      </c>
      <c r="G5211" s="150" t="s">
        <v>4204</v>
      </c>
      <c r="H5211" s="150">
        <v>1</v>
      </c>
      <c r="I5211" s="5" t="e">
        <f>VLOOKUP(F5211,'Set up'!$A$2:$C$100,3,FALSE)</f>
        <v>#N/A</v>
      </c>
      <c r="J5211" s="5" t="e">
        <f>VLOOKUP(F5211,'Set up'!$A$2:$D$100,4,FALSE)</f>
        <v>#N/A</v>
      </c>
      <c r="K5211" s="4" t="e">
        <f t="shared" si="1176"/>
        <v>#N/A</v>
      </c>
      <c r="L5211" s="5" t="e">
        <f t="shared" si="1177"/>
        <v>#N/A</v>
      </c>
      <c r="M5211" s="5" t="e">
        <f t="shared" si="1178"/>
        <v>#N/A</v>
      </c>
      <c r="N5211" s="156">
        <v>160</v>
      </c>
      <c r="P5211" s="12"/>
      <c r="Q5211" s="7">
        <f t="shared" si="1179"/>
        <v>8346661.3500000136</v>
      </c>
      <c r="R5211" s="44" t="e">
        <f>VLOOKUP(F5211,'Set up'!$A$2:$E$100,5,FALSE)</f>
        <v>#N/A</v>
      </c>
    </row>
    <row r="5212" spans="1:18" ht="16.8" customHeight="1" x14ac:dyDescent="0.3">
      <c r="A5212" s="151" t="s">
        <v>4615</v>
      </c>
      <c r="B5212" s="5">
        <f t="shared" si="1174"/>
        <v>4</v>
      </c>
      <c r="C5212" s="5">
        <f t="shared" si="1175"/>
        <v>2026</v>
      </c>
      <c r="D5212" s="170" t="s">
        <v>4587</v>
      </c>
      <c r="E5212" s="5" t="e">
        <f>VLOOKUP(F5212,'Set up'!$A$2:$C$100,2,FALSE)</f>
        <v>#N/A</v>
      </c>
      <c r="F5212" s="150" t="s">
        <v>4130</v>
      </c>
      <c r="G5212" s="150" t="s">
        <v>2646</v>
      </c>
      <c r="H5212" s="150">
        <v>2</v>
      </c>
      <c r="I5212" s="5" t="e">
        <f>VLOOKUP(F5212,'Set up'!$A$2:$C$100,3,FALSE)</f>
        <v>#N/A</v>
      </c>
      <c r="J5212" s="5" t="e">
        <f>VLOOKUP(F5212,'Set up'!$A$2:$D$100,4,FALSE)</f>
        <v>#N/A</v>
      </c>
      <c r="K5212" s="4" t="e">
        <f t="shared" si="1176"/>
        <v>#N/A</v>
      </c>
      <c r="L5212" s="5" t="e">
        <f t="shared" si="1177"/>
        <v>#N/A</v>
      </c>
      <c r="M5212" s="5" t="e">
        <f t="shared" si="1178"/>
        <v>#N/A</v>
      </c>
      <c r="N5212" s="156">
        <v>125</v>
      </c>
      <c r="P5212" s="12"/>
      <c r="Q5212" s="7">
        <f t="shared" si="1179"/>
        <v>8348750.3500000136</v>
      </c>
      <c r="R5212" s="44" t="e">
        <f>VLOOKUP(F5212,'Set up'!$A$2:$E$100,5,FALSE)</f>
        <v>#N/A</v>
      </c>
    </row>
    <row r="5213" spans="1:18" ht="16.8" customHeight="1" x14ac:dyDescent="0.3">
      <c r="A5213" s="151" t="s">
        <v>4615</v>
      </c>
      <c r="B5213" s="5">
        <f t="shared" si="1174"/>
        <v>4</v>
      </c>
      <c r="C5213" s="5">
        <f t="shared" si="1175"/>
        <v>2026</v>
      </c>
      <c r="D5213" s="170" t="s">
        <v>4587</v>
      </c>
      <c r="E5213" s="5" t="e">
        <f>VLOOKUP(F5213,'Set up'!$A$2:$C$100,2,FALSE)</f>
        <v>#N/A</v>
      </c>
      <c r="F5213" s="150" t="s">
        <v>4130</v>
      </c>
      <c r="G5213" s="150" t="s">
        <v>945</v>
      </c>
      <c r="H5213" s="150">
        <v>2</v>
      </c>
      <c r="I5213" s="5" t="e">
        <f>VLOOKUP(F5213,'Set up'!$A$2:$C$100,3,FALSE)</f>
        <v>#N/A</v>
      </c>
      <c r="J5213" s="5" t="e">
        <f>VLOOKUP(F5213,'Set up'!$A$2:$D$100,4,FALSE)</f>
        <v>#N/A</v>
      </c>
      <c r="K5213" s="4" t="e">
        <f t="shared" si="1176"/>
        <v>#N/A</v>
      </c>
      <c r="L5213" s="5" t="e">
        <f t="shared" si="1177"/>
        <v>#N/A</v>
      </c>
      <c r="M5213" s="5" t="e">
        <f t="shared" si="1178"/>
        <v>#N/A</v>
      </c>
      <c r="N5213" s="156">
        <v>240</v>
      </c>
      <c r="P5213" s="12"/>
      <c r="Q5213" s="7">
        <f t="shared" si="1179"/>
        <v>8350242.3500000136</v>
      </c>
      <c r="R5213" s="44" t="e">
        <f>VLOOKUP(F5213,'Set up'!$A$2:$E$100,5,FALSE)</f>
        <v>#N/A</v>
      </c>
    </row>
    <row r="5214" spans="1:18" ht="16.8" customHeight="1" x14ac:dyDescent="0.3">
      <c r="A5214" s="151" t="s">
        <v>4615</v>
      </c>
      <c r="B5214" s="5">
        <f t="shared" si="1174"/>
        <v>4</v>
      </c>
      <c r="C5214" s="5">
        <f t="shared" si="1175"/>
        <v>2026</v>
      </c>
      <c r="D5214" s="170" t="s">
        <v>4588</v>
      </c>
      <c r="E5214" s="5" t="str">
        <f>VLOOKUP(F5214,'Set up'!$A$2:$C$100,2,FALSE)</f>
        <v>C00000064</v>
      </c>
      <c r="F5214" s="150" t="s">
        <v>4059</v>
      </c>
      <c r="G5214" s="150" t="s">
        <v>1543</v>
      </c>
      <c r="H5214" s="150">
        <v>1</v>
      </c>
      <c r="I5214" s="5" t="str">
        <f>VLOOKUP(F5214,'Set up'!$A$2:$C$100,3,FALSE)</f>
        <v>Cash</v>
      </c>
      <c r="J5214" s="5">
        <f>VLOOKUP(F5214,'Set up'!$A$2:$D$100,4,FALSE)</f>
        <v>0</v>
      </c>
      <c r="K5214" s="4">
        <f t="shared" si="1176"/>
        <v>46116</v>
      </c>
      <c r="L5214" s="5">
        <f t="shared" si="1177"/>
        <v>4</v>
      </c>
      <c r="M5214" s="5">
        <f t="shared" si="1178"/>
        <v>2026</v>
      </c>
      <c r="N5214" s="156">
        <v>216</v>
      </c>
      <c r="P5214" s="12"/>
      <c r="Q5214" s="7">
        <f t="shared" si="1179"/>
        <v>8350678.3500000136</v>
      </c>
      <c r="R5214" s="44" t="str">
        <f>VLOOKUP(F5214,'Set up'!$A$2:$E$100,5,FALSE)</f>
        <v>Cash</v>
      </c>
    </row>
    <row r="5215" spans="1:18" ht="16.8" customHeight="1" x14ac:dyDescent="0.3">
      <c r="A5215" s="151" t="s">
        <v>4616</v>
      </c>
      <c r="B5215" s="5">
        <f t="shared" si="1174"/>
        <v>4</v>
      </c>
      <c r="C5215" s="5">
        <f t="shared" si="1175"/>
        <v>2026</v>
      </c>
      <c r="D5215" s="170" t="s">
        <v>4589</v>
      </c>
      <c r="E5215" s="5" t="str">
        <f>VLOOKUP(F5215,'Set up'!$A$2:$C$100,2,FALSE)</f>
        <v>C00000049</v>
      </c>
      <c r="F5215" s="150" t="s">
        <v>2728</v>
      </c>
      <c r="G5215" s="150" t="s">
        <v>4204</v>
      </c>
      <c r="H5215" s="150">
        <v>1</v>
      </c>
      <c r="I5215" s="5" t="str">
        <f>VLOOKUP(F5215,'Set up'!$A$2:$C$100,3,FALSE)</f>
        <v>Cash</v>
      </c>
      <c r="J5215" s="5">
        <f>VLOOKUP(F5215,'Set up'!$A$2:$D$100,4,FALSE)</f>
        <v>0</v>
      </c>
      <c r="K5215" s="4">
        <f t="shared" si="1176"/>
        <v>46118</v>
      </c>
      <c r="L5215" s="5">
        <f t="shared" si="1177"/>
        <v>4</v>
      </c>
      <c r="M5215" s="5">
        <f t="shared" si="1178"/>
        <v>2026</v>
      </c>
      <c r="N5215" s="156">
        <v>175</v>
      </c>
      <c r="P5215" s="12"/>
      <c r="Q5215" s="7">
        <f t="shared" si="1179"/>
        <v>8351687.3500000136</v>
      </c>
      <c r="R5215" s="44" t="str">
        <f>VLOOKUP(F5215,'Set up'!$A$2:$E$100,5,FALSE)</f>
        <v>Cash</v>
      </c>
    </row>
    <row r="5216" spans="1:18" ht="16.8" customHeight="1" x14ac:dyDescent="0.3">
      <c r="A5216" s="151" t="s">
        <v>4617</v>
      </c>
      <c r="B5216" s="5">
        <f t="shared" si="1174"/>
        <v>4</v>
      </c>
      <c r="C5216" s="5">
        <f t="shared" si="1175"/>
        <v>2026</v>
      </c>
      <c r="D5216" s="170" t="s">
        <v>4590</v>
      </c>
      <c r="E5216" s="5" t="str">
        <f>VLOOKUP(F5216,'Set up'!$A$2:$C$100,2,FALSE)</f>
        <v>C00000061</v>
      </c>
      <c r="F5216" s="150" t="s">
        <v>3532</v>
      </c>
      <c r="G5216" s="150" t="s">
        <v>3122</v>
      </c>
      <c r="H5216" s="150">
        <v>3</v>
      </c>
      <c r="I5216" s="5" t="str">
        <f>VLOOKUP(F5216,'Set up'!$A$2:$C$100,3,FALSE)</f>
        <v>Cash</v>
      </c>
      <c r="J5216" s="5">
        <f>VLOOKUP(F5216,'Set up'!$A$2:$D$100,4,FALSE)</f>
        <v>0</v>
      </c>
      <c r="K5216" s="4">
        <f t="shared" si="1176"/>
        <v>46119</v>
      </c>
      <c r="L5216" s="5">
        <f t="shared" si="1177"/>
        <v>4</v>
      </c>
      <c r="M5216" s="5">
        <f t="shared" si="1178"/>
        <v>2026</v>
      </c>
      <c r="N5216" s="156">
        <v>5737.5</v>
      </c>
      <c r="P5216" s="12"/>
      <c r="Q5216" s="7">
        <f t="shared" si="1179"/>
        <v>8358449.8500000136</v>
      </c>
      <c r="R5216" s="44" t="str">
        <f>VLOOKUP(F5216,'Set up'!$A$2:$E$100,5,FALSE)</f>
        <v>Cash</v>
      </c>
    </row>
    <row r="5217" spans="1:18" ht="16.8" customHeight="1" x14ac:dyDescent="0.3">
      <c r="A5217" s="151" t="s">
        <v>4617</v>
      </c>
      <c r="B5217" s="5">
        <f t="shared" si="1174"/>
        <v>4</v>
      </c>
      <c r="C5217" s="5">
        <f t="shared" si="1175"/>
        <v>2026</v>
      </c>
      <c r="D5217" s="170" t="s">
        <v>4590</v>
      </c>
      <c r="E5217" s="5" t="str">
        <f>VLOOKUP(F5217,'Set up'!$A$2:$C$100,2,FALSE)</f>
        <v>C00000061</v>
      </c>
      <c r="F5217" s="150" t="s">
        <v>3532</v>
      </c>
      <c r="G5217" s="150" t="s">
        <v>3639</v>
      </c>
      <c r="H5217" s="150">
        <v>2</v>
      </c>
      <c r="I5217" s="5" t="str">
        <f>VLOOKUP(F5217,'Set up'!$A$2:$C$100,3,FALSE)</f>
        <v>Cash</v>
      </c>
      <c r="J5217" s="5">
        <f>VLOOKUP(F5217,'Set up'!$A$2:$D$100,4,FALSE)</f>
        <v>0</v>
      </c>
      <c r="K5217" s="4">
        <f t="shared" si="1176"/>
        <v>46119</v>
      </c>
      <c r="L5217" s="5">
        <f t="shared" si="1177"/>
        <v>4</v>
      </c>
      <c r="M5217" s="5">
        <f t="shared" si="1178"/>
        <v>2026</v>
      </c>
      <c r="N5217" s="156">
        <v>817.4</v>
      </c>
      <c r="P5217" s="12"/>
      <c r="Q5217" s="7">
        <f t="shared" si="1179"/>
        <v>8353709.750000014</v>
      </c>
      <c r="R5217" s="44" t="str">
        <f>VLOOKUP(F5217,'Set up'!$A$2:$E$100,5,FALSE)</f>
        <v>Cash</v>
      </c>
    </row>
    <row r="5218" spans="1:18" ht="16.8" customHeight="1" x14ac:dyDescent="0.3">
      <c r="A5218" s="151" t="s">
        <v>4617</v>
      </c>
      <c r="B5218" s="5">
        <f t="shared" si="1174"/>
        <v>4</v>
      </c>
      <c r="C5218" s="5">
        <f t="shared" si="1175"/>
        <v>2026</v>
      </c>
      <c r="D5218" s="170" t="s">
        <v>4590</v>
      </c>
      <c r="E5218" s="5" t="str">
        <f>VLOOKUP(F5218,'Set up'!$A$2:$C$100,2,FALSE)</f>
        <v>C00000061</v>
      </c>
      <c r="F5218" s="150" t="s">
        <v>3532</v>
      </c>
      <c r="G5218" s="150" t="s">
        <v>945</v>
      </c>
      <c r="H5218" s="150">
        <v>2</v>
      </c>
      <c r="I5218" s="5" t="str">
        <f>VLOOKUP(F5218,'Set up'!$A$2:$C$100,3,FALSE)</f>
        <v>Cash</v>
      </c>
      <c r="J5218" s="5">
        <f>VLOOKUP(F5218,'Set up'!$A$2:$D$100,4,FALSE)</f>
        <v>0</v>
      </c>
      <c r="K5218" s="4">
        <f t="shared" si="1176"/>
        <v>46119</v>
      </c>
      <c r="L5218" s="5">
        <f t="shared" si="1177"/>
        <v>4</v>
      </c>
      <c r="M5218" s="5">
        <f t="shared" si="1178"/>
        <v>2026</v>
      </c>
      <c r="N5218" s="156">
        <v>230</v>
      </c>
      <c r="P5218" s="12"/>
      <c r="Q5218" s="7">
        <f t="shared" si="1179"/>
        <v>8354899.8500000136</v>
      </c>
      <c r="R5218" s="44" t="str">
        <f>VLOOKUP(F5218,'Set up'!$A$2:$E$100,5,FALSE)</f>
        <v>Cash</v>
      </c>
    </row>
    <row r="5219" spans="1:18" ht="16.8" customHeight="1" x14ac:dyDescent="0.3">
      <c r="A5219" s="151" t="s">
        <v>4617</v>
      </c>
      <c r="B5219" s="5">
        <f t="shared" si="1174"/>
        <v>4</v>
      </c>
      <c r="C5219" s="5">
        <f t="shared" si="1175"/>
        <v>2026</v>
      </c>
      <c r="D5219" s="170" t="s">
        <v>4590</v>
      </c>
      <c r="E5219" s="5" t="str">
        <f>VLOOKUP(F5219,'Set up'!$A$2:$C$100,2,FALSE)</f>
        <v>C00000061</v>
      </c>
      <c r="F5219" s="150" t="s">
        <v>3532</v>
      </c>
      <c r="G5219" s="150" t="s">
        <v>2635</v>
      </c>
      <c r="H5219" s="150">
        <v>10</v>
      </c>
      <c r="I5219" s="5" t="str">
        <f>VLOOKUP(F5219,'Set up'!$A$2:$C$100,3,FALSE)</f>
        <v>Cash</v>
      </c>
      <c r="J5219" s="5">
        <f>VLOOKUP(F5219,'Set up'!$A$2:$D$100,4,FALSE)</f>
        <v>0</v>
      </c>
      <c r="K5219" s="4">
        <f t="shared" si="1176"/>
        <v>46119</v>
      </c>
      <c r="L5219" s="5">
        <f t="shared" si="1177"/>
        <v>4</v>
      </c>
      <c r="M5219" s="5">
        <f t="shared" si="1178"/>
        <v>2026</v>
      </c>
      <c r="N5219" s="156">
        <v>525</v>
      </c>
      <c r="P5219" s="12"/>
      <c r="Q5219" s="7">
        <f t="shared" si="1179"/>
        <v>8355589.0500000138</v>
      </c>
      <c r="R5219" s="44" t="str">
        <f>VLOOKUP(F5219,'Set up'!$A$2:$E$100,5,FALSE)</f>
        <v>Cash</v>
      </c>
    </row>
    <row r="5220" spans="1:18" ht="16.8" customHeight="1" x14ac:dyDescent="0.3">
      <c r="A5220" s="151" t="s">
        <v>4618</v>
      </c>
      <c r="B5220" s="5">
        <f t="shared" si="1174"/>
        <v>4</v>
      </c>
      <c r="C5220" s="5">
        <f t="shared" si="1175"/>
        <v>2026</v>
      </c>
      <c r="D5220" s="170" t="s">
        <v>4591</v>
      </c>
      <c r="E5220" s="5" t="str">
        <f>VLOOKUP(F5220,'Set up'!$A$2:$C$100,2,FALSE)</f>
        <v>C00000064</v>
      </c>
      <c r="F5220" s="150" t="s">
        <v>4059</v>
      </c>
      <c r="G5220" s="150" t="s">
        <v>1997</v>
      </c>
      <c r="H5220" s="150">
        <v>1</v>
      </c>
      <c r="I5220" s="5" t="str">
        <f>VLOOKUP(F5220,'Set up'!$A$2:$C$100,3,FALSE)</f>
        <v>Cash</v>
      </c>
      <c r="J5220" s="5">
        <f>VLOOKUP(F5220,'Set up'!$A$2:$D$100,4,FALSE)</f>
        <v>0</v>
      </c>
      <c r="K5220" s="4">
        <f t="shared" si="1176"/>
        <v>46120</v>
      </c>
      <c r="L5220" s="5">
        <f t="shared" si="1177"/>
        <v>4</v>
      </c>
      <c r="M5220" s="5">
        <f t="shared" si="1178"/>
        <v>2026</v>
      </c>
      <c r="N5220" s="156">
        <v>3100</v>
      </c>
      <c r="P5220" s="12"/>
      <c r="Q5220" s="7">
        <f t="shared" si="1179"/>
        <v>8359941.5500000138</v>
      </c>
      <c r="R5220" s="44" t="str">
        <f>VLOOKUP(F5220,'Set up'!$A$2:$E$100,5,FALSE)</f>
        <v>Cash</v>
      </c>
    </row>
    <row r="5221" spans="1:18" ht="16.8" customHeight="1" x14ac:dyDescent="0.3">
      <c r="A5221" s="151" t="s">
        <v>4618</v>
      </c>
      <c r="B5221" s="5">
        <f t="shared" si="1174"/>
        <v>4</v>
      </c>
      <c r="C5221" s="5">
        <f t="shared" si="1175"/>
        <v>2026</v>
      </c>
      <c r="D5221" s="170" t="s">
        <v>4591</v>
      </c>
      <c r="E5221" s="5" t="str">
        <f>VLOOKUP(F5221,'Set up'!$A$2:$C$100,2,FALSE)</f>
        <v>C00000064</v>
      </c>
      <c r="F5221" s="150" t="s">
        <v>4059</v>
      </c>
      <c r="G5221" s="150" t="s">
        <v>1543</v>
      </c>
      <c r="H5221" s="150">
        <v>2</v>
      </c>
      <c r="I5221" s="5" t="str">
        <f>VLOOKUP(F5221,'Set up'!$A$2:$C$100,3,FALSE)</f>
        <v>Cash</v>
      </c>
      <c r="J5221" s="5">
        <f>VLOOKUP(F5221,'Set up'!$A$2:$D$100,4,FALSE)</f>
        <v>0</v>
      </c>
      <c r="K5221" s="4">
        <f t="shared" si="1176"/>
        <v>46120</v>
      </c>
      <c r="L5221" s="5">
        <f t="shared" si="1177"/>
        <v>4</v>
      </c>
      <c r="M5221" s="5">
        <f t="shared" si="1178"/>
        <v>2026</v>
      </c>
      <c r="N5221" s="156">
        <v>432</v>
      </c>
      <c r="P5221" s="12"/>
      <c r="Q5221" s="7">
        <f t="shared" si="1179"/>
        <v>8357705.5500000138</v>
      </c>
      <c r="R5221" s="44" t="str">
        <f>VLOOKUP(F5221,'Set up'!$A$2:$E$100,5,FALSE)</f>
        <v>Cash</v>
      </c>
    </row>
    <row r="5222" spans="1:18" ht="16.8" customHeight="1" x14ac:dyDescent="0.3">
      <c r="A5222" s="151" t="s">
        <v>4618</v>
      </c>
      <c r="B5222" s="5">
        <f t="shared" si="1174"/>
        <v>4</v>
      </c>
      <c r="C5222" s="5">
        <f t="shared" si="1175"/>
        <v>2026</v>
      </c>
      <c r="D5222" s="170" t="s">
        <v>4591</v>
      </c>
      <c r="E5222" s="5" t="str">
        <f>VLOOKUP(F5222,'Set up'!$A$2:$C$100,2,FALSE)</f>
        <v>C00000064</v>
      </c>
      <c r="F5222" s="150" t="s">
        <v>4059</v>
      </c>
      <c r="G5222" s="150" t="s">
        <v>46</v>
      </c>
      <c r="H5222" s="150">
        <v>1</v>
      </c>
      <c r="I5222" s="5" t="str">
        <f>VLOOKUP(F5222,'Set up'!$A$2:$C$100,3,FALSE)</f>
        <v>Cash</v>
      </c>
      <c r="J5222" s="5">
        <f>VLOOKUP(F5222,'Set up'!$A$2:$D$100,4,FALSE)</f>
        <v>0</v>
      </c>
      <c r="K5222" s="4">
        <f t="shared" si="1176"/>
        <v>46120</v>
      </c>
      <c r="L5222" s="5">
        <f t="shared" si="1177"/>
        <v>4</v>
      </c>
      <c r="M5222" s="5">
        <f t="shared" si="1178"/>
        <v>2026</v>
      </c>
      <c r="N5222" s="156">
        <v>120</v>
      </c>
      <c r="P5222" s="12"/>
      <c r="Q5222" s="7">
        <f t="shared" si="1179"/>
        <v>8357558.5500000138</v>
      </c>
      <c r="R5222" s="44" t="str">
        <f>VLOOKUP(F5222,'Set up'!$A$2:$E$100,5,FALSE)</f>
        <v>Cash</v>
      </c>
    </row>
    <row r="5223" spans="1:18" ht="16.8" customHeight="1" x14ac:dyDescent="0.3">
      <c r="A5223" s="151" t="s">
        <v>4619</v>
      </c>
      <c r="B5223" s="5">
        <f t="shared" si="1174"/>
        <v>4</v>
      </c>
      <c r="C5223" s="5">
        <f t="shared" si="1175"/>
        <v>2026</v>
      </c>
      <c r="D5223" s="170" t="s">
        <v>4592</v>
      </c>
      <c r="E5223" s="5" t="str">
        <f>VLOOKUP(F5223,'Set up'!$A$2:$C$100,2,FALSE)</f>
        <v>C00000006</v>
      </c>
      <c r="F5223" s="150" t="s">
        <v>43</v>
      </c>
      <c r="G5223" s="150" t="s">
        <v>3122</v>
      </c>
      <c r="H5223" s="150">
        <v>1</v>
      </c>
      <c r="I5223" s="5" t="str">
        <f>VLOOKUP(F5223,'Set up'!$A$2:$C$100,3,FALSE)</f>
        <v>Cash</v>
      </c>
      <c r="J5223" s="5">
        <f>VLOOKUP(F5223,'Set up'!$A$2:$D$100,4,FALSE)</f>
        <v>0</v>
      </c>
      <c r="K5223" s="4">
        <f t="shared" si="1176"/>
        <v>46121</v>
      </c>
      <c r="L5223" s="5">
        <f t="shared" si="1177"/>
        <v>4</v>
      </c>
      <c r="M5223" s="5">
        <f t="shared" si="1178"/>
        <v>2026</v>
      </c>
      <c r="N5223" s="156">
        <v>1755</v>
      </c>
      <c r="P5223" s="12"/>
      <c r="Q5223" s="7">
        <f t="shared" si="1179"/>
        <v>8359318.5500000138</v>
      </c>
      <c r="R5223" s="44" t="str">
        <f>VLOOKUP(F5223,'Set up'!$A$2:$E$100,5,FALSE)</f>
        <v>Chq</v>
      </c>
    </row>
    <row r="5224" spans="1:18" ht="16.8" customHeight="1" x14ac:dyDescent="0.3">
      <c r="A5224" s="151" t="s">
        <v>4619</v>
      </c>
      <c r="B5224" s="5">
        <f t="shared" si="1174"/>
        <v>4</v>
      </c>
      <c r="C5224" s="5">
        <f t="shared" si="1175"/>
        <v>2026</v>
      </c>
      <c r="D5224" s="170" t="s">
        <v>4592</v>
      </c>
      <c r="E5224" s="5" t="str">
        <f>VLOOKUP(F5224,'Set up'!$A$2:$C$100,2,FALSE)</f>
        <v>C00000006</v>
      </c>
      <c r="F5224" s="150" t="s">
        <v>43</v>
      </c>
      <c r="G5224" s="150" t="s">
        <v>1796</v>
      </c>
      <c r="H5224" s="150">
        <v>2</v>
      </c>
      <c r="I5224" s="5" t="str">
        <f>VLOOKUP(F5224,'Set up'!$A$2:$C$100,3,FALSE)</f>
        <v>Cash</v>
      </c>
      <c r="J5224" s="5">
        <f>VLOOKUP(F5224,'Set up'!$A$2:$D$100,4,FALSE)</f>
        <v>0</v>
      </c>
      <c r="K5224" s="4">
        <f t="shared" si="1176"/>
        <v>46121</v>
      </c>
      <c r="L5224" s="5">
        <f t="shared" si="1177"/>
        <v>4</v>
      </c>
      <c r="M5224" s="5">
        <f t="shared" si="1178"/>
        <v>2026</v>
      </c>
      <c r="N5224" s="156">
        <v>432</v>
      </c>
      <c r="P5224" s="12"/>
      <c r="Q5224" s="7">
        <f t="shared" si="1179"/>
        <v>8364115.5500000138</v>
      </c>
      <c r="R5224" s="44" t="str">
        <f>VLOOKUP(F5224,'Set up'!$A$2:$E$100,5,FALSE)</f>
        <v>Chq</v>
      </c>
    </row>
    <row r="5225" spans="1:18" ht="16.8" customHeight="1" x14ac:dyDescent="0.3">
      <c r="A5225" s="151" t="s">
        <v>4619</v>
      </c>
      <c r="B5225" s="5">
        <f t="shared" si="1174"/>
        <v>4</v>
      </c>
      <c r="C5225" s="5">
        <f t="shared" si="1175"/>
        <v>2026</v>
      </c>
      <c r="D5225" s="170" t="s">
        <v>4592</v>
      </c>
      <c r="E5225" s="5" t="str">
        <f>VLOOKUP(F5225,'Set up'!$A$2:$C$100,2,FALSE)</f>
        <v>C00000006</v>
      </c>
      <c r="F5225" s="150" t="s">
        <v>43</v>
      </c>
      <c r="G5225" s="150" t="s">
        <v>1831</v>
      </c>
      <c r="H5225" s="150">
        <v>1</v>
      </c>
      <c r="I5225" s="5" t="str">
        <f>VLOOKUP(F5225,'Set up'!$A$2:$C$100,3,FALSE)</f>
        <v>Cash</v>
      </c>
      <c r="J5225" s="5">
        <f>VLOOKUP(F5225,'Set up'!$A$2:$D$100,4,FALSE)</f>
        <v>0</v>
      </c>
      <c r="K5225" s="4">
        <f t="shared" si="1176"/>
        <v>46121</v>
      </c>
      <c r="L5225" s="5">
        <f t="shared" si="1177"/>
        <v>4</v>
      </c>
      <c r="M5225" s="5">
        <f t="shared" si="1178"/>
        <v>2026</v>
      </c>
      <c r="N5225" s="156">
        <v>216</v>
      </c>
      <c r="P5225" s="12"/>
      <c r="Q5225" s="7">
        <f t="shared" si="1179"/>
        <v>8365315.5500000138</v>
      </c>
      <c r="R5225" s="44" t="str">
        <f>VLOOKUP(F5225,'Set up'!$A$2:$E$100,5,FALSE)</f>
        <v>Chq</v>
      </c>
    </row>
    <row r="5226" spans="1:18" ht="16.8" customHeight="1" x14ac:dyDescent="0.3">
      <c r="A5226" s="151" t="s">
        <v>4619</v>
      </c>
      <c r="B5226" s="5">
        <f t="shared" si="1174"/>
        <v>4</v>
      </c>
      <c r="C5226" s="5">
        <f t="shared" si="1175"/>
        <v>2026</v>
      </c>
      <c r="D5226" s="170" t="s">
        <v>4592</v>
      </c>
      <c r="E5226" s="5" t="str">
        <f>VLOOKUP(F5226,'Set up'!$A$2:$C$100,2,FALSE)</f>
        <v>C00000006</v>
      </c>
      <c r="F5226" s="150" t="s">
        <v>43</v>
      </c>
      <c r="G5226" s="150" t="s">
        <v>46</v>
      </c>
      <c r="H5226" s="150">
        <v>2</v>
      </c>
      <c r="I5226" s="5" t="str">
        <f>VLOOKUP(F5226,'Set up'!$A$2:$C$100,3,FALSE)</f>
        <v>Cash</v>
      </c>
      <c r="J5226" s="5">
        <f>VLOOKUP(F5226,'Set up'!$A$2:$D$100,4,FALSE)</f>
        <v>0</v>
      </c>
      <c r="K5226" s="4">
        <f t="shared" si="1176"/>
        <v>46121</v>
      </c>
      <c r="L5226" s="5">
        <f t="shared" si="1177"/>
        <v>4</v>
      </c>
      <c r="M5226" s="5">
        <f t="shared" si="1178"/>
        <v>2026</v>
      </c>
      <c r="N5226" s="156">
        <v>230</v>
      </c>
      <c r="P5226" s="12"/>
      <c r="Q5226" s="7">
        <f t="shared" si="1179"/>
        <v>8367165.5500000138</v>
      </c>
      <c r="R5226" s="44" t="str">
        <f>VLOOKUP(F5226,'Set up'!$A$2:$E$100,5,FALSE)</f>
        <v>Chq</v>
      </c>
    </row>
    <row r="5227" spans="1:18" ht="16.8" customHeight="1" x14ac:dyDescent="0.3">
      <c r="A5227" s="151" t="s">
        <v>4620</v>
      </c>
      <c r="B5227" s="5">
        <f t="shared" si="1174"/>
        <v>4</v>
      </c>
      <c r="C5227" s="5">
        <f t="shared" si="1175"/>
        <v>2026</v>
      </c>
      <c r="D5227" s="170" t="s">
        <v>4593</v>
      </c>
      <c r="E5227" s="5" t="e">
        <f>VLOOKUP(F5227,'Set up'!$A$2:$C$100,2,FALSE)</f>
        <v>#N/A</v>
      </c>
      <c r="F5227" s="150" t="s">
        <v>4130</v>
      </c>
      <c r="G5227" s="150" t="s">
        <v>3122</v>
      </c>
      <c r="H5227" s="150">
        <v>1</v>
      </c>
      <c r="I5227" s="5" t="e">
        <f>VLOOKUP(F5227,'Set up'!$A$2:$C$100,3,FALSE)</f>
        <v>#N/A</v>
      </c>
      <c r="J5227" s="5" t="e">
        <f>VLOOKUP(F5227,'Set up'!$A$2:$D$100,4,FALSE)</f>
        <v>#N/A</v>
      </c>
      <c r="K5227" s="4" t="e">
        <f t="shared" si="1176"/>
        <v>#N/A</v>
      </c>
      <c r="L5227" s="5" t="e">
        <f t="shared" si="1177"/>
        <v>#N/A</v>
      </c>
      <c r="M5227" s="5" t="e">
        <f t="shared" si="1178"/>
        <v>#N/A</v>
      </c>
      <c r="N5227" s="156">
        <v>1912.5</v>
      </c>
      <c r="P5227" s="12"/>
      <c r="Q5227" s="7">
        <f t="shared" si="1179"/>
        <v>8378568.0500000138</v>
      </c>
      <c r="R5227" s="44" t="e">
        <f>VLOOKUP(F5227,'Set up'!$A$2:$E$100,5,FALSE)</f>
        <v>#N/A</v>
      </c>
    </row>
    <row r="5228" spans="1:18" ht="16.8" customHeight="1" x14ac:dyDescent="0.3">
      <c r="A5228" s="151" t="s">
        <v>4620</v>
      </c>
      <c r="B5228" s="5">
        <f t="shared" si="1174"/>
        <v>4</v>
      </c>
      <c r="C5228" s="5">
        <f t="shared" si="1175"/>
        <v>2026</v>
      </c>
      <c r="D5228" s="170" t="s">
        <v>4593</v>
      </c>
      <c r="E5228" s="5" t="e">
        <f>VLOOKUP(F5228,'Set up'!$A$2:$C$100,2,FALSE)</f>
        <v>#N/A</v>
      </c>
      <c r="F5228" s="150" t="s">
        <v>4130</v>
      </c>
      <c r="G5228" s="150" t="s">
        <v>2143</v>
      </c>
      <c r="H5228" s="150">
        <v>1</v>
      </c>
      <c r="I5228" s="5" t="e">
        <f>VLOOKUP(F5228,'Set up'!$A$2:$C$100,3,FALSE)</f>
        <v>#N/A</v>
      </c>
      <c r="J5228" s="5" t="e">
        <f>VLOOKUP(F5228,'Set up'!$A$2:$D$100,4,FALSE)</f>
        <v>#N/A</v>
      </c>
      <c r="K5228" s="4" t="e">
        <f t="shared" si="1176"/>
        <v>#N/A</v>
      </c>
      <c r="L5228" s="5" t="e">
        <f t="shared" si="1177"/>
        <v>#N/A</v>
      </c>
      <c r="M5228" s="5" t="e">
        <f t="shared" si="1178"/>
        <v>#N/A</v>
      </c>
      <c r="N5228" s="156">
        <v>489.1</v>
      </c>
      <c r="P5228" s="12"/>
      <c r="Q5228" s="7">
        <f t="shared" si="1179"/>
        <v>8379347.8500000136</v>
      </c>
      <c r="R5228" s="44" t="e">
        <f>VLOOKUP(F5228,'Set up'!$A$2:$E$100,5,FALSE)</f>
        <v>#N/A</v>
      </c>
    </row>
    <row r="5229" spans="1:18" ht="16.8" customHeight="1" x14ac:dyDescent="0.3">
      <c r="A5229" s="151" t="s">
        <v>4620</v>
      </c>
      <c r="B5229" s="5">
        <f t="shared" si="1174"/>
        <v>4</v>
      </c>
      <c r="C5229" s="5">
        <f t="shared" si="1175"/>
        <v>2026</v>
      </c>
      <c r="D5229" s="170" t="s">
        <v>4593</v>
      </c>
      <c r="E5229" s="5" t="e">
        <f>VLOOKUP(F5229,'Set up'!$A$2:$C$100,2,FALSE)</f>
        <v>#N/A</v>
      </c>
      <c r="F5229" s="150" t="s">
        <v>4130</v>
      </c>
      <c r="G5229" s="150" t="s">
        <v>2556</v>
      </c>
      <c r="H5229" s="150">
        <v>1</v>
      </c>
      <c r="I5229" s="5" t="e">
        <f>VLOOKUP(F5229,'Set up'!$A$2:$C$100,3,FALSE)</f>
        <v>#N/A</v>
      </c>
      <c r="J5229" s="5" t="e">
        <f>VLOOKUP(F5229,'Set up'!$A$2:$D$100,4,FALSE)</f>
        <v>#N/A</v>
      </c>
      <c r="K5229" s="4" t="e">
        <f t="shared" si="1176"/>
        <v>#N/A</v>
      </c>
      <c r="L5229" s="5" t="e">
        <f t="shared" si="1177"/>
        <v>#N/A</v>
      </c>
      <c r="M5229" s="5" t="e">
        <f t="shared" si="1178"/>
        <v>#N/A</v>
      </c>
      <c r="N5229" s="156">
        <v>394.2</v>
      </c>
      <c r="P5229" s="12"/>
      <c r="Q5229" s="7">
        <f t="shared" si="1179"/>
        <v>8380354.5500000138</v>
      </c>
      <c r="R5229" s="44" t="e">
        <f>VLOOKUP(F5229,'Set up'!$A$2:$E$100,5,FALSE)</f>
        <v>#N/A</v>
      </c>
    </row>
    <row r="5230" spans="1:18" ht="16.8" customHeight="1" x14ac:dyDescent="0.3">
      <c r="A5230" s="151" t="s">
        <v>4620</v>
      </c>
      <c r="B5230" s="5">
        <f t="shared" si="1174"/>
        <v>4</v>
      </c>
      <c r="C5230" s="5">
        <f t="shared" si="1175"/>
        <v>2026</v>
      </c>
      <c r="D5230" s="170" t="s">
        <v>4593</v>
      </c>
      <c r="E5230" s="5" t="e">
        <f>VLOOKUP(F5230,'Set up'!$A$2:$C$100,2,FALSE)</f>
        <v>#N/A</v>
      </c>
      <c r="F5230" s="150" t="s">
        <v>4130</v>
      </c>
      <c r="G5230" s="150" t="s">
        <v>4204</v>
      </c>
      <c r="H5230" s="150">
        <v>1</v>
      </c>
      <c r="I5230" s="5" t="e">
        <f>VLOOKUP(F5230,'Set up'!$A$2:$C$100,3,FALSE)</f>
        <v>#N/A</v>
      </c>
      <c r="J5230" s="5" t="e">
        <f>VLOOKUP(F5230,'Set up'!$A$2:$D$100,4,FALSE)</f>
        <v>#N/A</v>
      </c>
      <c r="K5230" s="4" t="e">
        <f t="shared" si="1176"/>
        <v>#N/A</v>
      </c>
      <c r="L5230" s="5" t="e">
        <f t="shared" si="1177"/>
        <v>#N/A</v>
      </c>
      <c r="M5230" s="5" t="e">
        <f t="shared" si="1178"/>
        <v>#N/A</v>
      </c>
      <c r="N5230" s="156">
        <v>160</v>
      </c>
      <c r="P5230" s="12"/>
      <c r="Q5230" s="7">
        <f t="shared" si="1179"/>
        <v>8380600.3500000136</v>
      </c>
      <c r="R5230" s="44" t="e">
        <f>VLOOKUP(F5230,'Set up'!$A$2:$E$100,5,FALSE)</f>
        <v>#N/A</v>
      </c>
    </row>
    <row r="5231" spans="1:18" ht="16.8" customHeight="1" x14ac:dyDescent="0.3">
      <c r="A5231" s="151" t="s">
        <v>4620</v>
      </c>
      <c r="B5231" s="5">
        <f t="shared" si="1174"/>
        <v>4</v>
      </c>
      <c r="C5231" s="5">
        <f t="shared" si="1175"/>
        <v>2026</v>
      </c>
      <c r="D5231" s="170" t="s">
        <v>4594</v>
      </c>
      <c r="E5231" s="5" t="str">
        <f>VLOOKUP(F5231,'Set up'!$A$2:$C$100,2,FALSE)</f>
        <v>C00000042</v>
      </c>
      <c r="F5231" s="150" t="s">
        <v>2012</v>
      </c>
      <c r="G5231" s="150" t="s">
        <v>2646</v>
      </c>
      <c r="H5231" s="150">
        <v>4</v>
      </c>
      <c r="I5231" s="5" t="str">
        <f>VLOOKUP(F5231,'Set up'!$A$2:$C$100,3,FALSE)</f>
        <v>Cash</v>
      </c>
      <c r="J5231" s="5">
        <f>VLOOKUP(F5231,'Set up'!$A$2:$D$100,4,FALSE)</f>
        <v>0</v>
      </c>
      <c r="K5231" s="4">
        <f t="shared" si="1176"/>
        <v>46122</v>
      </c>
      <c r="L5231" s="5">
        <f t="shared" si="1177"/>
        <v>4</v>
      </c>
      <c r="M5231" s="5">
        <f t="shared" si="1178"/>
        <v>2026</v>
      </c>
      <c r="N5231" s="156">
        <v>250</v>
      </c>
      <c r="P5231" s="12"/>
      <c r="Q5231" s="7">
        <f t="shared" si="1179"/>
        <v>8381240.3500000136</v>
      </c>
      <c r="R5231" s="44" t="str">
        <f>VLOOKUP(F5231,'Set up'!$A$2:$E$100,5,FALSE)</f>
        <v>Trsf</v>
      </c>
    </row>
    <row r="5232" spans="1:18" ht="16.8" customHeight="1" x14ac:dyDescent="0.3">
      <c r="A5232" s="151" t="s">
        <v>4620</v>
      </c>
      <c r="B5232" s="5">
        <f t="shared" si="1174"/>
        <v>4</v>
      </c>
      <c r="C5232" s="5">
        <f t="shared" si="1175"/>
        <v>2026</v>
      </c>
      <c r="D5232" s="170" t="s">
        <v>4595</v>
      </c>
      <c r="E5232" s="5" t="str">
        <f>VLOOKUP(F5232,'Set up'!$A$2:$C$100,2,FALSE)</f>
        <v>C00000042</v>
      </c>
      <c r="F5232" s="150" t="s">
        <v>2012</v>
      </c>
      <c r="G5232" s="150" t="s">
        <v>3645</v>
      </c>
      <c r="H5232" s="150">
        <v>4</v>
      </c>
      <c r="I5232" s="5" t="str">
        <f>VLOOKUP(F5232,'Set up'!$A$2:$C$100,3,FALSE)</f>
        <v>Cash</v>
      </c>
      <c r="J5232" s="5">
        <f>VLOOKUP(F5232,'Set up'!$A$2:$D$100,4,FALSE)</f>
        <v>0</v>
      </c>
      <c r="K5232" s="4">
        <f t="shared" si="1176"/>
        <v>46122</v>
      </c>
      <c r="L5232" s="5">
        <f t="shared" si="1177"/>
        <v>4</v>
      </c>
      <c r="M5232" s="5">
        <f t="shared" si="1178"/>
        <v>2026</v>
      </c>
      <c r="N5232" s="156">
        <v>7110</v>
      </c>
      <c r="P5232" s="12"/>
      <c r="Q5232" s="7">
        <f t="shared" si="1179"/>
        <v>8388460.3500000136</v>
      </c>
      <c r="R5232" s="44" t="str">
        <f>VLOOKUP(F5232,'Set up'!$A$2:$E$100,5,FALSE)</f>
        <v>Trsf</v>
      </c>
    </row>
    <row r="5233" spans="1:18" ht="16.8" customHeight="1" x14ac:dyDescent="0.3">
      <c r="A5233" s="151" t="s">
        <v>4620</v>
      </c>
      <c r="B5233" s="5">
        <f t="shared" si="1174"/>
        <v>4</v>
      </c>
      <c r="C5233" s="5">
        <f t="shared" si="1175"/>
        <v>2026</v>
      </c>
      <c r="D5233" s="170" t="s">
        <v>4595</v>
      </c>
      <c r="E5233" s="5" t="str">
        <f>VLOOKUP(F5233,'Set up'!$A$2:$C$100,2,FALSE)</f>
        <v>C00000042</v>
      </c>
      <c r="F5233" s="150" t="s">
        <v>2012</v>
      </c>
      <c r="G5233" s="150" t="s">
        <v>3122</v>
      </c>
      <c r="H5233" s="150">
        <v>2</v>
      </c>
      <c r="I5233" s="5" t="str">
        <f>VLOOKUP(F5233,'Set up'!$A$2:$C$100,3,FALSE)</f>
        <v>Cash</v>
      </c>
      <c r="J5233" s="5">
        <f>VLOOKUP(F5233,'Set up'!$A$2:$D$100,4,FALSE)</f>
        <v>0</v>
      </c>
      <c r="K5233" s="4">
        <f t="shared" si="1176"/>
        <v>46122</v>
      </c>
      <c r="L5233" s="5">
        <f t="shared" si="1177"/>
        <v>4</v>
      </c>
      <c r="M5233" s="5">
        <f t="shared" si="1178"/>
        <v>2026</v>
      </c>
      <c r="N5233" s="156">
        <v>3555</v>
      </c>
      <c r="P5233" s="12"/>
      <c r="Q5233" s="7">
        <f t="shared" si="1179"/>
        <v>8385705.3500000136</v>
      </c>
      <c r="R5233" s="44" t="str">
        <f>VLOOKUP(F5233,'Set up'!$A$2:$E$100,5,FALSE)</f>
        <v>Trsf</v>
      </c>
    </row>
    <row r="5234" spans="1:18" ht="16.8" customHeight="1" x14ac:dyDescent="0.3">
      <c r="A5234" s="151" t="s">
        <v>4620</v>
      </c>
      <c r="B5234" s="5">
        <f t="shared" si="1174"/>
        <v>4</v>
      </c>
      <c r="C5234" s="5">
        <f t="shared" si="1175"/>
        <v>2026</v>
      </c>
      <c r="D5234" s="170" t="s">
        <v>4595</v>
      </c>
      <c r="E5234" s="5" t="str">
        <f>VLOOKUP(F5234,'Set up'!$A$2:$C$100,2,FALSE)</f>
        <v>C00000042</v>
      </c>
      <c r="F5234" s="150" t="s">
        <v>2012</v>
      </c>
      <c r="G5234" s="150" t="s">
        <v>4634</v>
      </c>
      <c r="H5234" s="150">
        <v>1</v>
      </c>
      <c r="I5234" s="5" t="str">
        <f>VLOOKUP(F5234,'Set up'!$A$2:$C$100,3,FALSE)</f>
        <v>Cash</v>
      </c>
      <c r="J5234" s="5">
        <f>VLOOKUP(F5234,'Set up'!$A$2:$D$100,4,FALSE)</f>
        <v>0</v>
      </c>
      <c r="K5234" s="4">
        <f t="shared" si="1176"/>
        <v>46122</v>
      </c>
      <c r="L5234" s="5">
        <f t="shared" si="1177"/>
        <v>4</v>
      </c>
      <c r="M5234" s="5">
        <f t="shared" si="1178"/>
        <v>2026</v>
      </c>
      <c r="N5234" s="156">
        <v>1777.5</v>
      </c>
      <c r="P5234" s="12"/>
      <c r="Q5234" s="7">
        <f t="shared" si="1179"/>
        <v>8384437.8500000136</v>
      </c>
      <c r="R5234" s="44" t="str">
        <f>VLOOKUP(F5234,'Set up'!$A$2:$E$100,5,FALSE)</f>
        <v>Trsf</v>
      </c>
    </row>
    <row r="5235" spans="1:18" ht="16.8" customHeight="1" x14ac:dyDescent="0.3">
      <c r="A5235" s="151" t="s">
        <v>4620</v>
      </c>
      <c r="B5235" s="5">
        <f t="shared" si="1174"/>
        <v>4</v>
      </c>
      <c r="C5235" s="5">
        <f t="shared" si="1175"/>
        <v>2026</v>
      </c>
      <c r="D5235" s="170" t="s">
        <v>4595</v>
      </c>
      <c r="E5235" s="5" t="str">
        <f>VLOOKUP(F5235,'Set up'!$A$2:$C$100,2,FALSE)</f>
        <v>C00000042</v>
      </c>
      <c r="F5235" s="150" t="s">
        <v>2012</v>
      </c>
      <c r="G5235" s="150" t="s">
        <v>1392</v>
      </c>
      <c r="H5235" s="150">
        <v>21</v>
      </c>
      <c r="I5235" s="5" t="str">
        <f>VLOOKUP(F5235,'Set up'!$A$2:$C$100,3,FALSE)</f>
        <v>Cash</v>
      </c>
      <c r="J5235" s="5">
        <f>VLOOKUP(F5235,'Set up'!$A$2:$D$100,4,FALSE)</f>
        <v>0</v>
      </c>
      <c r="K5235" s="4">
        <f t="shared" si="1176"/>
        <v>46122</v>
      </c>
      <c r="L5235" s="5">
        <f t="shared" si="1177"/>
        <v>4</v>
      </c>
      <c r="M5235" s="5">
        <f t="shared" si="1178"/>
        <v>2026</v>
      </c>
      <c r="N5235" s="156">
        <v>3654</v>
      </c>
      <c r="P5235" s="12"/>
      <c r="Q5235" s="7">
        <f t="shared" si="1179"/>
        <v>8389734.3500000127</v>
      </c>
      <c r="R5235" s="44" t="str">
        <f>VLOOKUP(F5235,'Set up'!$A$2:$E$100,5,FALSE)</f>
        <v>Trsf</v>
      </c>
    </row>
    <row r="5236" spans="1:18" ht="16.8" customHeight="1" x14ac:dyDescent="0.3">
      <c r="A5236" s="151" t="s">
        <v>4620</v>
      </c>
      <c r="B5236" s="5">
        <f t="shared" si="1174"/>
        <v>4</v>
      </c>
      <c r="C5236" s="5">
        <f t="shared" si="1175"/>
        <v>2026</v>
      </c>
      <c r="D5236" s="170" t="s">
        <v>4595</v>
      </c>
      <c r="E5236" s="5" t="str">
        <f>VLOOKUP(F5236,'Set up'!$A$2:$C$100,2,FALSE)</f>
        <v>C00000042</v>
      </c>
      <c r="F5236" s="150" t="s">
        <v>2012</v>
      </c>
      <c r="G5236" s="150" t="s">
        <v>1922</v>
      </c>
      <c r="H5236" s="150">
        <v>12</v>
      </c>
      <c r="I5236" s="5" t="str">
        <f>VLOOKUP(F5236,'Set up'!$A$2:$C$100,3,FALSE)</f>
        <v>Cash</v>
      </c>
      <c r="J5236" s="5">
        <f>VLOOKUP(F5236,'Set up'!$A$2:$D$100,4,FALSE)</f>
        <v>0</v>
      </c>
      <c r="K5236" s="4">
        <f t="shared" si="1176"/>
        <v>46122</v>
      </c>
      <c r="L5236" s="5">
        <f t="shared" si="1177"/>
        <v>4</v>
      </c>
      <c r="M5236" s="5">
        <f t="shared" si="1178"/>
        <v>2026</v>
      </c>
      <c r="N5236" s="156">
        <v>2484</v>
      </c>
      <c r="P5236" s="12"/>
      <c r="Q5236" s="7">
        <f t="shared" si="1179"/>
        <v>8389043.9500000142</v>
      </c>
      <c r="R5236" s="44" t="str">
        <f>VLOOKUP(F5236,'Set up'!$A$2:$E$100,5,FALSE)</f>
        <v>Trsf</v>
      </c>
    </row>
    <row r="5237" spans="1:18" ht="16.8" customHeight="1" x14ac:dyDescent="0.3">
      <c r="A5237" s="151" t="s">
        <v>4620</v>
      </c>
      <c r="B5237" s="5">
        <f t="shared" si="1174"/>
        <v>4</v>
      </c>
      <c r="C5237" s="5">
        <f t="shared" si="1175"/>
        <v>2026</v>
      </c>
      <c r="D5237" s="170" t="s">
        <v>4595</v>
      </c>
      <c r="E5237" s="5" t="str">
        <f>VLOOKUP(F5237,'Set up'!$A$2:$C$100,2,FALSE)</f>
        <v>C00000042</v>
      </c>
      <c r="F5237" s="150" t="s">
        <v>2012</v>
      </c>
      <c r="G5237" s="150" t="s">
        <v>46</v>
      </c>
      <c r="H5237" s="150">
        <v>8</v>
      </c>
      <c r="I5237" s="5" t="str">
        <f>VLOOKUP(F5237,'Set up'!$A$2:$C$100,3,FALSE)</f>
        <v>Cash</v>
      </c>
      <c r="J5237" s="5">
        <f>VLOOKUP(F5237,'Set up'!$A$2:$D$100,4,FALSE)</f>
        <v>0</v>
      </c>
      <c r="K5237" s="4">
        <f t="shared" si="1176"/>
        <v>46122</v>
      </c>
      <c r="L5237" s="5">
        <f t="shared" si="1177"/>
        <v>4</v>
      </c>
      <c r="M5237" s="5">
        <f t="shared" si="1178"/>
        <v>2026</v>
      </c>
      <c r="N5237" s="156">
        <v>920</v>
      </c>
      <c r="P5237" s="12"/>
      <c r="Q5237" s="7">
        <f t="shared" si="1179"/>
        <v>8385402.8500000136</v>
      </c>
      <c r="R5237" s="44" t="str">
        <f>VLOOKUP(F5237,'Set up'!$A$2:$E$100,5,FALSE)</f>
        <v>Trsf</v>
      </c>
    </row>
    <row r="5238" spans="1:18" ht="16.8" customHeight="1" x14ac:dyDescent="0.3">
      <c r="A5238" s="151" t="s">
        <v>4620</v>
      </c>
      <c r="B5238" s="5">
        <f t="shared" si="1174"/>
        <v>4</v>
      </c>
      <c r="C5238" s="5">
        <f t="shared" si="1175"/>
        <v>2026</v>
      </c>
      <c r="D5238" s="170" t="s">
        <v>4595</v>
      </c>
      <c r="E5238" s="5" t="str">
        <f>VLOOKUP(F5238,'Set up'!$A$2:$C$100,2,FALSE)</f>
        <v>C00000042</v>
      </c>
      <c r="F5238" s="150" t="s">
        <v>2012</v>
      </c>
      <c r="G5238" s="150" t="s">
        <v>1073</v>
      </c>
      <c r="H5238" s="150">
        <v>1</v>
      </c>
      <c r="I5238" s="5" t="str">
        <f>VLOOKUP(F5238,'Set up'!$A$2:$C$100,3,FALSE)</f>
        <v>Cash</v>
      </c>
      <c r="J5238" s="5">
        <f>VLOOKUP(F5238,'Set up'!$A$2:$D$100,4,FALSE)</f>
        <v>0</v>
      </c>
      <c r="K5238" s="4">
        <f t="shared" si="1176"/>
        <v>46122</v>
      </c>
      <c r="L5238" s="5">
        <f t="shared" si="1177"/>
        <v>4</v>
      </c>
      <c r="M5238" s="5">
        <f t="shared" si="1178"/>
        <v>2026</v>
      </c>
      <c r="N5238" s="156">
        <v>1050</v>
      </c>
      <c r="P5238" s="12"/>
      <c r="Q5238" s="7">
        <f t="shared" si="1179"/>
        <v>8385762.8500000136</v>
      </c>
      <c r="R5238" s="44" t="str">
        <f>VLOOKUP(F5238,'Set up'!$A$2:$E$100,5,FALSE)</f>
        <v>Trsf</v>
      </c>
    </row>
    <row r="5239" spans="1:18" ht="16.8" customHeight="1" x14ac:dyDescent="0.3">
      <c r="A5239" s="151" t="s">
        <v>4621</v>
      </c>
      <c r="B5239" s="5">
        <f t="shared" si="1174"/>
        <v>4</v>
      </c>
      <c r="C5239" s="5">
        <f t="shared" si="1175"/>
        <v>2026</v>
      </c>
      <c r="D5239" s="170" t="s">
        <v>4596</v>
      </c>
      <c r="E5239" s="5" t="str">
        <f>VLOOKUP(F5239,'Set up'!$A$2:$C$100,2,FALSE)</f>
        <v>C00000019</v>
      </c>
      <c r="F5239" s="150" t="s">
        <v>400</v>
      </c>
      <c r="G5239" s="150" t="s">
        <v>3122</v>
      </c>
      <c r="H5239" s="150">
        <v>1</v>
      </c>
      <c r="I5239" s="5" t="str">
        <f>VLOOKUP(F5239,'Set up'!$A$2:$C$100,3,FALSE)</f>
        <v>Cash</v>
      </c>
      <c r="J5239" s="5">
        <f>VLOOKUP(F5239,'Set up'!$A$2:$D$100,4,FALSE)</f>
        <v>0</v>
      </c>
      <c r="K5239" s="4">
        <f t="shared" si="1176"/>
        <v>46126</v>
      </c>
      <c r="L5239" s="5">
        <f t="shared" si="1177"/>
        <v>4</v>
      </c>
      <c r="M5239" s="5">
        <f t="shared" si="1178"/>
        <v>2026</v>
      </c>
      <c r="N5239" s="156">
        <v>1912.5</v>
      </c>
      <c r="P5239" s="12"/>
      <c r="Q5239" s="7">
        <f t="shared" si="1179"/>
        <v>8388447.8500000136</v>
      </c>
      <c r="R5239" s="44" t="str">
        <f>VLOOKUP(F5239,'Set up'!$A$2:$E$100,5,FALSE)</f>
        <v>Trsf</v>
      </c>
    </row>
    <row r="5240" spans="1:18" ht="16.8" customHeight="1" x14ac:dyDescent="0.3">
      <c r="A5240" s="151" t="s">
        <v>4622</v>
      </c>
      <c r="B5240" s="5">
        <f t="shared" si="1174"/>
        <v>4</v>
      </c>
      <c r="C5240" s="5">
        <f t="shared" si="1175"/>
        <v>2026</v>
      </c>
      <c r="D5240" s="170" t="s">
        <v>4597</v>
      </c>
      <c r="E5240" s="5" t="str">
        <f>VLOOKUP(F5240,'Set up'!$A$2:$C$100,2,FALSE)</f>
        <v>C00000042</v>
      </c>
      <c r="F5240" s="150" t="s">
        <v>2012</v>
      </c>
      <c r="G5240" s="150" t="s">
        <v>2646</v>
      </c>
      <c r="H5240" s="150">
        <v>3</v>
      </c>
      <c r="I5240" s="5" t="str">
        <f>VLOOKUP(F5240,'Set up'!$A$2:$C$100,3,FALSE)</f>
        <v>Cash</v>
      </c>
      <c r="J5240" s="5">
        <f>VLOOKUP(F5240,'Set up'!$A$2:$D$100,4,FALSE)</f>
        <v>0</v>
      </c>
      <c r="K5240" s="4">
        <f t="shared" si="1176"/>
        <v>46127</v>
      </c>
      <c r="L5240" s="5">
        <f t="shared" si="1177"/>
        <v>4</v>
      </c>
      <c r="M5240" s="5">
        <f t="shared" si="1178"/>
        <v>2026</v>
      </c>
      <c r="N5240" s="156">
        <v>187.5</v>
      </c>
      <c r="P5240" s="12"/>
      <c r="Q5240" s="7">
        <f t="shared" si="1179"/>
        <v>8387117.0500000138</v>
      </c>
      <c r="R5240" s="44" t="str">
        <f>VLOOKUP(F5240,'Set up'!$A$2:$E$100,5,FALSE)</f>
        <v>Trsf</v>
      </c>
    </row>
    <row r="5241" spans="1:18" ht="16.8" customHeight="1" x14ac:dyDescent="0.3">
      <c r="A5241" s="151" t="s">
        <v>4622</v>
      </c>
      <c r="B5241" s="5">
        <f t="shared" si="1174"/>
        <v>4</v>
      </c>
      <c r="C5241" s="5">
        <f t="shared" si="1175"/>
        <v>2026</v>
      </c>
      <c r="D5241" s="170" t="s">
        <v>4598</v>
      </c>
      <c r="E5241" s="5" t="str">
        <f>VLOOKUP(F5241,'Set up'!$A$2:$C$100,2,FALSE)</f>
        <v>C00000042</v>
      </c>
      <c r="F5241" s="150" t="s">
        <v>2012</v>
      </c>
      <c r="G5241" s="150" t="s">
        <v>3645</v>
      </c>
      <c r="H5241" s="150">
        <v>7</v>
      </c>
      <c r="I5241" s="5" t="str">
        <f>VLOOKUP(F5241,'Set up'!$A$2:$C$100,3,FALSE)</f>
        <v>Cash</v>
      </c>
      <c r="J5241" s="5">
        <f>VLOOKUP(F5241,'Set up'!$A$2:$D$100,4,FALSE)</f>
        <v>0</v>
      </c>
      <c r="K5241" s="4">
        <f t="shared" si="1176"/>
        <v>46127</v>
      </c>
      <c r="L5241" s="5">
        <f t="shared" si="1177"/>
        <v>4</v>
      </c>
      <c r="M5241" s="5">
        <f t="shared" si="1178"/>
        <v>2026</v>
      </c>
      <c r="N5241" s="156">
        <v>12442.5</v>
      </c>
      <c r="P5241" s="12"/>
      <c r="Q5241" s="7">
        <f t="shared" si="1179"/>
        <v>8399658.0500000138</v>
      </c>
      <c r="R5241" s="44" t="str">
        <f>VLOOKUP(F5241,'Set up'!$A$2:$E$100,5,FALSE)</f>
        <v>Trsf</v>
      </c>
    </row>
    <row r="5242" spans="1:18" ht="16.8" customHeight="1" x14ac:dyDescent="0.3">
      <c r="A5242" s="151" t="s">
        <v>4622</v>
      </c>
      <c r="B5242" s="5">
        <f t="shared" si="1174"/>
        <v>4</v>
      </c>
      <c r="C5242" s="5">
        <f t="shared" si="1175"/>
        <v>2026</v>
      </c>
      <c r="D5242" s="170" t="s">
        <v>4598</v>
      </c>
      <c r="E5242" s="5" t="str">
        <f>VLOOKUP(F5242,'Set up'!$A$2:$C$100,2,FALSE)</f>
        <v>C00000042</v>
      </c>
      <c r="F5242" s="150" t="s">
        <v>2012</v>
      </c>
      <c r="G5242" s="150" t="s">
        <v>1392</v>
      </c>
      <c r="H5242" s="150">
        <v>7</v>
      </c>
      <c r="I5242" s="5" t="str">
        <f>VLOOKUP(F5242,'Set up'!$A$2:$C$100,3,FALSE)</f>
        <v>Cash</v>
      </c>
      <c r="J5242" s="5">
        <f>VLOOKUP(F5242,'Set up'!$A$2:$D$100,4,FALSE)</f>
        <v>0</v>
      </c>
      <c r="K5242" s="4">
        <f t="shared" si="1176"/>
        <v>46127</v>
      </c>
      <c r="L5242" s="5">
        <f t="shared" si="1177"/>
        <v>4</v>
      </c>
      <c r="M5242" s="5">
        <f t="shared" si="1178"/>
        <v>2026</v>
      </c>
      <c r="N5242" s="156">
        <v>1218</v>
      </c>
      <c r="P5242" s="12"/>
      <c r="Q5242" s="7">
        <f t="shared" si="1179"/>
        <v>8388593.5500000138</v>
      </c>
      <c r="R5242" s="44" t="str">
        <f>VLOOKUP(F5242,'Set up'!$A$2:$E$100,5,FALSE)</f>
        <v>Trsf</v>
      </c>
    </row>
    <row r="5243" spans="1:18" ht="16.8" customHeight="1" x14ac:dyDescent="0.3">
      <c r="A5243" s="151" t="s">
        <v>4622</v>
      </c>
      <c r="B5243" s="5">
        <f t="shared" si="1174"/>
        <v>4</v>
      </c>
      <c r="C5243" s="5">
        <f t="shared" si="1175"/>
        <v>2026</v>
      </c>
      <c r="D5243" s="170" t="s">
        <v>4598</v>
      </c>
      <c r="E5243" s="5" t="str">
        <f>VLOOKUP(F5243,'Set up'!$A$2:$C$100,2,FALSE)</f>
        <v>C00000042</v>
      </c>
      <c r="F5243" s="150" t="s">
        <v>2012</v>
      </c>
      <c r="G5243" s="150" t="s">
        <v>1922</v>
      </c>
      <c r="H5243" s="150">
        <v>8</v>
      </c>
      <c r="I5243" s="5" t="str">
        <f>VLOOKUP(F5243,'Set up'!$A$2:$C$100,3,FALSE)</f>
        <v>Cash</v>
      </c>
      <c r="J5243" s="5">
        <f>VLOOKUP(F5243,'Set up'!$A$2:$D$100,4,FALSE)</f>
        <v>0</v>
      </c>
      <c r="K5243" s="4">
        <f t="shared" si="1176"/>
        <v>46127</v>
      </c>
      <c r="L5243" s="5">
        <f t="shared" si="1177"/>
        <v>4</v>
      </c>
      <c r="M5243" s="5">
        <f t="shared" si="1178"/>
        <v>2026</v>
      </c>
      <c r="N5243" s="156">
        <v>1656</v>
      </c>
      <c r="P5243" s="12"/>
      <c r="Q5243" s="7">
        <f t="shared" si="1179"/>
        <v>8389156.5500000138</v>
      </c>
      <c r="R5243" s="44" t="str">
        <f>VLOOKUP(F5243,'Set up'!$A$2:$E$100,5,FALSE)</f>
        <v>Trsf</v>
      </c>
    </row>
    <row r="5244" spans="1:18" ht="16.8" customHeight="1" x14ac:dyDescent="0.3">
      <c r="A5244" s="151" t="s">
        <v>4622</v>
      </c>
      <c r="B5244" s="5">
        <f t="shared" si="1174"/>
        <v>4</v>
      </c>
      <c r="C5244" s="5">
        <f t="shared" si="1175"/>
        <v>2026</v>
      </c>
      <c r="D5244" s="170" t="s">
        <v>4598</v>
      </c>
      <c r="E5244" s="5" t="str">
        <f>VLOOKUP(F5244,'Set up'!$A$2:$C$100,2,FALSE)</f>
        <v>C00000042</v>
      </c>
      <c r="F5244" s="150" t="s">
        <v>2012</v>
      </c>
      <c r="G5244" s="150" t="s">
        <v>46</v>
      </c>
      <c r="H5244" s="150">
        <v>4</v>
      </c>
      <c r="I5244" s="5" t="str">
        <f>VLOOKUP(F5244,'Set up'!$A$2:$C$100,3,FALSE)</f>
        <v>Cash</v>
      </c>
      <c r="J5244" s="5">
        <f>VLOOKUP(F5244,'Set up'!$A$2:$D$100,4,FALSE)</f>
        <v>0</v>
      </c>
      <c r="K5244" s="4">
        <f t="shared" si="1176"/>
        <v>46127</v>
      </c>
      <c r="L5244" s="5">
        <f t="shared" si="1177"/>
        <v>4</v>
      </c>
      <c r="M5244" s="5">
        <f t="shared" si="1178"/>
        <v>2026</v>
      </c>
      <c r="N5244" s="156">
        <v>460</v>
      </c>
      <c r="P5244" s="12"/>
      <c r="Q5244" s="7">
        <f t="shared" si="1179"/>
        <v>8389783.0500000138</v>
      </c>
      <c r="R5244" s="44" t="str">
        <f>VLOOKUP(F5244,'Set up'!$A$2:$E$100,5,FALSE)</f>
        <v>Trsf</v>
      </c>
    </row>
    <row r="5245" spans="1:18" ht="16.8" customHeight="1" x14ac:dyDescent="0.3">
      <c r="A5245" s="151" t="s">
        <v>4623</v>
      </c>
      <c r="B5245" s="5">
        <f t="shared" si="1174"/>
        <v>4</v>
      </c>
      <c r="C5245" s="5">
        <f t="shared" si="1175"/>
        <v>2026</v>
      </c>
      <c r="D5245" s="170" t="s">
        <v>4599</v>
      </c>
      <c r="E5245" s="5" t="str">
        <f>VLOOKUP(F5245,'Set up'!$A$2:$C$100,2,FALSE)</f>
        <v>C00000044</v>
      </c>
      <c r="F5245" s="150" t="s">
        <v>2929</v>
      </c>
      <c r="G5245" s="150" t="s">
        <v>4635</v>
      </c>
      <c r="H5245" s="150">
        <v>1</v>
      </c>
      <c r="I5245" s="5" t="str">
        <f>VLOOKUP(F5245,'Set up'!$A$2:$C$100,3,FALSE)</f>
        <v>Cash</v>
      </c>
      <c r="J5245" s="5">
        <f>VLOOKUP(F5245,'Set up'!$A$2:$D$100,4,FALSE)</f>
        <v>0</v>
      </c>
      <c r="K5245" s="4">
        <f t="shared" si="1176"/>
        <v>46128</v>
      </c>
      <c r="L5245" s="5">
        <f t="shared" si="1177"/>
        <v>4</v>
      </c>
      <c r="M5245" s="5">
        <f t="shared" si="1178"/>
        <v>2026</v>
      </c>
      <c r="N5245" s="156">
        <v>1912.5</v>
      </c>
      <c r="P5245" s="12"/>
      <c r="Q5245" s="7">
        <f t="shared" si="1179"/>
        <v>8391667.5500000138</v>
      </c>
      <c r="R5245" s="44" t="str">
        <f>VLOOKUP(F5245,'Set up'!$A$2:$E$100,5,FALSE)</f>
        <v>Cash</v>
      </c>
    </row>
    <row r="5246" spans="1:18" ht="16.8" customHeight="1" x14ac:dyDescent="0.3">
      <c r="A5246" s="151" t="s">
        <v>4623</v>
      </c>
      <c r="B5246" s="5">
        <f t="shared" si="1174"/>
        <v>4</v>
      </c>
      <c r="C5246" s="5">
        <f t="shared" si="1175"/>
        <v>2026</v>
      </c>
      <c r="D5246" s="170" t="s">
        <v>4599</v>
      </c>
      <c r="E5246" s="5" t="str">
        <f>VLOOKUP(F5246,'Set up'!$A$2:$C$100,2,FALSE)</f>
        <v>C00000044</v>
      </c>
      <c r="F5246" s="150" t="s">
        <v>2929</v>
      </c>
      <c r="G5246" s="150" t="s">
        <v>2570</v>
      </c>
      <c r="H5246" s="150">
        <v>2</v>
      </c>
      <c r="I5246" s="5" t="str">
        <f>VLOOKUP(F5246,'Set up'!$A$2:$C$100,3,FALSE)</f>
        <v>Cash</v>
      </c>
      <c r="J5246" s="5">
        <f>VLOOKUP(F5246,'Set up'!$A$2:$D$100,4,FALSE)</f>
        <v>0</v>
      </c>
      <c r="K5246" s="4">
        <f t="shared" si="1176"/>
        <v>46128</v>
      </c>
      <c r="L5246" s="5">
        <f t="shared" si="1177"/>
        <v>4</v>
      </c>
      <c r="M5246" s="5">
        <f t="shared" si="1178"/>
        <v>2026</v>
      </c>
      <c r="N5246" s="156">
        <v>432</v>
      </c>
      <c r="P5246" s="12"/>
      <c r="Q5246" s="7">
        <f t="shared" si="1179"/>
        <v>8390302.0500000138</v>
      </c>
      <c r="R5246" s="44" t="str">
        <f>VLOOKUP(F5246,'Set up'!$A$2:$E$100,5,FALSE)</f>
        <v>Cash</v>
      </c>
    </row>
    <row r="5247" spans="1:18" ht="16.8" customHeight="1" x14ac:dyDescent="0.3">
      <c r="A5247" s="151" t="s">
        <v>4624</v>
      </c>
      <c r="B5247" s="5">
        <f t="shared" si="1174"/>
        <v>4</v>
      </c>
      <c r="C5247" s="5">
        <f t="shared" si="1175"/>
        <v>2026</v>
      </c>
      <c r="D5247" s="170" t="s">
        <v>4600</v>
      </c>
      <c r="E5247" s="5" t="str">
        <f>VLOOKUP(F5247,'Set up'!$A$2:$C$100,2,FALSE)</f>
        <v>C00000003</v>
      </c>
      <c r="F5247" s="150" t="s">
        <v>20</v>
      </c>
      <c r="G5247" s="150" t="s">
        <v>3645</v>
      </c>
      <c r="H5247" s="150">
        <v>1</v>
      </c>
      <c r="I5247" s="5">
        <f>VLOOKUP(F5247,'Set up'!$A$2:$C$100,3,FALSE)</f>
        <v>45</v>
      </c>
      <c r="J5247" s="5">
        <f>VLOOKUP(F5247,'Set up'!$A$2:$D$100,4,FALSE)</f>
        <v>45</v>
      </c>
      <c r="K5247" s="4">
        <f t="shared" si="1176"/>
        <v>46174</v>
      </c>
      <c r="L5247" s="5">
        <f t="shared" si="1177"/>
        <v>6</v>
      </c>
      <c r="M5247" s="5">
        <f t="shared" si="1178"/>
        <v>2026</v>
      </c>
      <c r="N5247" s="156">
        <v>1912.5</v>
      </c>
      <c r="P5247" s="12"/>
      <c r="Q5247" s="7">
        <f t="shared" si="1179"/>
        <v>8393605.0500000138</v>
      </c>
      <c r="R5247" s="44" t="str">
        <f>VLOOKUP(F5247,'Set up'!$A$2:$E$100,5,FALSE)</f>
        <v>PD Chq</v>
      </c>
    </row>
    <row r="5248" spans="1:18" ht="16.8" customHeight="1" x14ac:dyDescent="0.3">
      <c r="A5248" s="151" t="s">
        <v>4624</v>
      </c>
      <c r="B5248" s="5">
        <f t="shared" si="1174"/>
        <v>4</v>
      </c>
      <c r="C5248" s="5">
        <f t="shared" si="1175"/>
        <v>2026</v>
      </c>
      <c r="D5248" s="170" t="s">
        <v>4600</v>
      </c>
      <c r="E5248" s="5" t="str">
        <f>VLOOKUP(F5248,'Set up'!$A$2:$C$100,2,FALSE)</f>
        <v>C00000003</v>
      </c>
      <c r="F5248" s="150" t="s">
        <v>20</v>
      </c>
      <c r="G5248" s="150" t="s">
        <v>17</v>
      </c>
      <c r="H5248" s="150">
        <v>2</v>
      </c>
      <c r="I5248" s="5">
        <f>VLOOKUP(F5248,'Set up'!$A$2:$C$100,3,FALSE)</f>
        <v>45</v>
      </c>
      <c r="J5248" s="5">
        <f>VLOOKUP(F5248,'Set up'!$A$2:$D$100,4,FALSE)</f>
        <v>45</v>
      </c>
      <c r="K5248" s="4">
        <f t="shared" si="1176"/>
        <v>46174</v>
      </c>
      <c r="L5248" s="5">
        <f t="shared" si="1177"/>
        <v>6</v>
      </c>
      <c r="M5248" s="5">
        <f t="shared" si="1178"/>
        <v>2026</v>
      </c>
      <c r="N5248" s="156">
        <v>230</v>
      </c>
      <c r="P5248" s="12"/>
      <c r="Q5248" s="7">
        <f t="shared" si="1179"/>
        <v>8392037.5500000138</v>
      </c>
      <c r="R5248" s="44" t="str">
        <f>VLOOKUP(F5248,'Set up'!$A$2:$E$100,5,FALSE)</f>
        <v>PD Chq</v>
      </c>
    </row>
    <row r="5249" spans="1:18" ht="16.8" customHeight="1" x14ac:dyDescent="0.3">
      <c r="A5249" s="151" t="s">
        <v>4625</v>
      </c>
      <c r="B5249" s="5">
        <f t="shared" si="1174"/>
        <v>4</v>
      </c>
      <c r="C5249" s="5">
        <f t="shared" si="1175"/>
        <v>2026</v>
      </c>
      <c r="D5249" s="170" t="s">
        <v>4601</v>
      </c>
      <c r="E5249" s="5" t="str">
        <f>VLOOKUP(F5249,'Set up'!$A$2:$C$100,2,FALSE)</f>
        <v>C00000010</v>
      </c>
      <c r="F5249" s="150" t="s">
        <v>62</v>
      </c>
      <c r="G5249" s="150" t="s">
        <v>3645</v>
      </c>
      <c r="H5249" s="150">
        <v>10</v>
      </c>
      <c r="I5249" s="5">
        <f>VLOOKUP(F5249,'Set up'!$A$2:$C$100,3,FALSE)</f>
        <v>120</v>
      </c>
      <c r="J5249" s="5">
        <f>VLOOKUP(F5249,'Set up'!$A$2:$D$100,4,FALSE)</f>
        <v>120</v>
      </c>
      <c r="K5249" s="4">
        <f t="shared" si="1176"/>
        <v>46250</v>
      </c>
      <c r="L5249" s="5">
        <f t="shared" si="1177"/>
        <v>8</v>
      </c>
      <c r="M5249" s="5">
        <f t="shared" si="1178"/>
        <v>2026</v>
      </c>
      <c r="N5249" s="156">
        <v>17100</v>
      </c>
      <c r="P5249" s="12"/>
      <c r="Q5249" s="7">
        <f t="shared" si="1179"/>
        <v>8409327.5500000138</v>
      </c>
      <c r="R5249" s="44" t="str">
        <f>VLOOKUP(F5249,'Set up'!$A$2:$E$100,5,FALSE)</f>
        <v>Trsf</v>
      </c>
    </row>
    <row r="5250" spans="1:18" ht="16.8" customHeight="1" x14ac:dyDescent="0.3">
      <c r="A5250" s="151" t="s">
        <v>4625</v>
      </c>
      <c r="B5250" s="5">
        <f t="shared" si="1174"/>
        <v>4</v>
      </c>
      <c r="C5250" s="5">
        <f t="shared" si="1175"/>
        <v>2026</v>
      </c>
      <c r="D5250" s="170" t="s">
        <v>4601</v>
      </c>
      <c r="E5250" s="5" t="str">
        <f>VLOOKUP(F5250,'Set up'!$A$2:$C$100,2,FALSE)</f>
        <v>C00000010</v>
      </c>
      <c r="F5250" s="150" t="s">
        <v>62</v>
      </c>
      <c r="G5250" s="150" t="s">
        <v>1543</v>
      </c>
      <c r="H5250" s="150">
        <v>15</v>
      </c>
      <c r="I5250" s="5">
        <f>VLOOKUP(F5250,'Set up'!$A$2:$C$100,3,FALSE)</f>
        <v>120</v>
      </c>
      <c r="J5250" s="5">
        <f>VLOOKUP(F5250,'Set up'!$A$2:$D$100,4,FALSE)</f>
        <v>120</v>
      </c>
      <c r="K5250" s="4">
        <f t="shared" si="1176"/>
        <v>46250</v>
      </c>
      <c r="L5250" s="5">
        <f t="shared" si="1177"/>
        <v>8</v>
      </c>
      <c r="M5250" s="5">
        <f t="shared" si="1178"/>
        <v>2026</v>
      </c>
      <c r="N5250" s="156">
        <v>2610</v>
      </c>
      <c r="P5250" s="12"/>
      <c r="Q5250" s="7">
        <f t="shared" si="1179"/>
        <v>8394962.5500000138</v>
      </c>
      <c r="R5250" s="44" t="str">
        <f>VLOOKUP(F5250,'Set up'!$A$2:$E$100,5,FALSE)</f>
        <v>Trsf</v>
      </c>
    </row>
    <row r="5251" spans="1:18" ht="16.8" customHeight="1" x14ac:dyDescent="0.3">
      <c r="A5251" s="151" t="s">
        <v>4625</v>
      </c>
      <c r="B5251" s="5">
        <f t="shared" si="1174"/>
        <v>4</v>
      </c>
      <c r="C5251" s="5">
        <f t="shared" si="1175"/>
        <v>2026</v>
      </c>
      <c r="D5251" s="170" t="s">
        <v>4601</v>
      </c>
      <c r="E5251" s="5" t="str">
        <f>VLOOKUP(F5251,'Set up'!$A$2:$C$100,2,FALSE)</f>
        <v>C00000010</v>
      </c>
      <c r="F5251" s="150" t="s">
        <v>62</v>
      </c>
      <c r="G5251" s="150" t="s">
        <v>945</v>
      </c>
      <c r="H5251" s="150">
        <v>8</v>
      </c>
      <c r="I5251" s="5">
        <f>VLOOKUP(F5251,'Set up'!$A$2:$C$100,3,FALSE)</f>
        <v>120</v>
      </c>
      <c r="J5251" s="5">
        <f>VLOOKUP(F5251,'Set up'!$A$2:$D$100,4,FALSE)</f>
        <v>120</v>
      </c>
      <c r="K5251" s="4">
        <f t="shared" si="1176"/>
        <v>46250</v>
      </c>
      <c r="L5251" s="5">
        <f t="shared" si="1177"/>
        <v>8</v>
      </c>
      <c r="M5251" s="5">
        <f t="shared" si="1178"/>
        <v>2026</v>
      </c>
      <c r="N5251" s="156">
        <v>920</v>
      </c>
      <c r="P5251" s="12"/>
      <c r="Q5251" s="7">
        <f t="shared" si="1179"/>
        <v>8400022.5500000138</v>
      </c>
      <c r="R5251" s="44" t="str">
        <f>VLOOKUP(F5251,'Set up'!$A$2:$E$100,5,FALSE)</f>
        <v>Trsf</v>
      </c>
    </row>
    <row r="5252" spans="1:18" ht="16.8" customHeight="1" x14ac:dyDescent="0.3">
      <c r="A5252" s="151" t="s">
        <v>4625</v>
      </c>
      <c r="B5252" s="5">
        <f t="shared" si="1174"/>
        <v>4</v>
      </c>
      <c r="C5252" s="5">
        <f t="shared" si="1175"/>
        <v>2026</v>
      </c>
      <c r="D5252" s="170" t="s">
        <v>4601</v>
      </c>
      <c r="E5252" s="5" t="str">
        <f>VLOOKUP(F5252,'Set up'!$A$2:$C$100,2,FALSE)</f>
        <v>C00000010</v>
      </c>
      <c r="F5252" s="150" t="s">
        <v>62</v>
      </c>
      <c r="G5252" s="150" t="s">
        <v>2449</v>
      </c>
      <c r="H5252" s="150">
        <v>1</v>
      </c>
      <c r="I5252" s="5">
        <f>VLOOKUP(F5252,'Set up'!$A$2:$C$100,3,FALSE)</f>
        <v>120</v>
      </c>
      <c r="J5252" s="5">
        <f>VLOOKUP(F5252,'Set up'!$A$2:$D$100,4,FALSE)</f>
        <v>120</v>
      </c>
      <c r="K5252" s="4">
        <f t="shared" si="1176"/>
        <v>46250</v>
      </c>
      <c r="L5252" s="5">
        <f t="shared" si="1177"/>
        <v>8</v>
      </c>
      <c r="M5252" s="5">
        <f t="shared" si="1178"/>
        <v>2026</v>
      </c>
      <c r="N5252" s="156">
        <v>420</v>
      </c>
      <c r="P5252" s="12"/>
      <c r="Q5252" s="7">
        <f t="shared" si="1179"/>
        <v>8402132.5500000138</v>
      </c>
      <c r="R5252" s="44" t="str">
        <f>VLOOKUP(F5252,'Set up'!$A$2:$E$100,5,FALSE)</f>
        <v>Trsf</v>
      </c>
    </row>
    <row r="5253" spans="1:18" ht="16.8" customHeight="1" x14ac:dyDescent="0.3">
      <c r="A5253" s="151" t="s">
        <v>4625</v>
      </c>
      <c r="B5253" s="5">
        <f t="shared" si="1174"/>
        <v>4</v>
      </c>
      <c r="C5253" s="5">
        <f t="shared" si="1175"/>
        <v>2026</v>
      </c>
      <c r="D5253" s="170" t="s">
        <v>4601</v>
      </c>
      <c r="E5253" s="5" t="str">
        <f>VLOOKUP(F5253,'Set up'!$A$2:$C$100,2,FALSE)</f>
        <v>C00000010</v>
      </c>
      <c r="F5253" s="150" t="s">
        <v>62</v>
      </c>
      <c r="G5253" s="150" t="s">
        <v>614</v>
      </c>
      <c r="H5253" s="150">
        <v>1</v>
      </c>
      <c r="I5253" s="5">
        <f>VLOOKUP(F5253,'Set up'!$A$2:$C$100,3,FALSE)</f>
        <v>120</v>
      </c>
      <c r="J5253" s="5">
        <f>VLOOKUP(F5253,'Set up'!$A$2:$D$100,4,FALSE)</f>
        <v>120</v>
      </c>
      <c r="K5253" s="4">
        <f t="shared" si="1176"/>
        <v>46250</v>
      </c>
      <c r="L5253" s="5">
        <f t="shared" si="1177"/>
        <v>8</v>
      </c>
      <c r="M5253" s="5">
        <f t="shared" si="1178"/>
        <v>2026</v>
      </c>
      <c r="N5253" s="156">
        <v>395</v>
      </c>
      <c r="P5253" s="12"/>
      <c r="Q5253" s="7">
        <f t="shared" si="1179"/>
        <v>8403349.5500000138</v>
      </c>
      <c r="R5253" s="44" t="str">
        <f>VLOOKUP(F5253,'Set up'!$A$2:$E$100,5,FALSE)</f>
        <v>Trsf</v>
      </c>
    </row>
    <row r="5254" spans="1:18" ht="16.8" customHeight="1" x14ac:dyDescent="0.3">
      <c r="A5254" s="151" t="s">
        <v>4625</v>
      </c>
      <c r="B5254" s="5">
        <f t="shared" si="1174"/>
        <v>4</v>
      </c>
      <c r="C5254" s="5">
        <f t="shared" si="1175"/>
        <v>2026</v>
      </c>
      <c r="D5254" s="170" t="s">
        <v>4601</v>
      </c>
      <c r="E5254" s="5" t="str">
        <f>VLOOKUP(F5254,'Set up'!$A$2:$C$100,2,FALSE)</f>
        <v>C00000010</v>
      </c>
      <c r="F5254" s="150" t="s">
        <v>62</v>
      </c>
      <c r="G5254" s="150" t="s">
        <v>946</v>
      </c>
      <c r="H5254" s="150">
        <v>4</v>
      </c>
      <c r="I5254" s="5">
        <f>VLOOKUP(F5254,'Set up'!$A$2:$C$100,3,FALSE)</f>
        <v>120</v>
      </c>
      <c r="J5254" s="5">
        <f>VLOOKUP(F5254,'Set up'!$A$2:$D$100,4,FALSE)</f>
        <v>120</v>
      </c>
      <c r="K5254" s="4">
        <f t="shared" si="1176"/>
        <v>46250</v>
      </c>
      <c r="L5254" s="5">
        <f t="shared" si="1177"/>
        <v>8</v>
      </c>
      <c r="M5254" s="5">
        <f t="shared" si="1178"/>
        <v>2026</v>
      </c>
      <c r="N5254" s="156">
        <v>230.4</v>
      </c>
      <c r="P5254" s="12"/>
      <c r="Q5254" s="7">
        <f t="shared" si="1179"/>
        <v>8403644.9500000142</v>
      </c>
      <c r="R5254" s="44" t="str">
        <f>VLOOKUP(F5254,'Set up'!$A$2:$E$100,5,FALSE)</f>
        <v>Trsf</v>
      </c>
    </row>
    <row r="5255" spans="1:18" ht="16.8" customHeight="1" x14ac:dyDescent="0.3">
      <c r="A5255" s="151" t="s">
        <v>4625</v>
      </c>
      <c r="B5255" s="5">
        <f t="shared" si="1174"/>
        <v>4</v>
      </c>
      <c r="C5255" s="5">
        <f t="shared" si="1175"/>
        <v>2026</v>
      </c>
      <c r="D5255" s="170" t="s">
        <v>4601</v>
      </c>
      <c r="E5255" s="5" t="str">
        <f>VLOOKUP(F5255,'Set up'!$A$2:$C$100,2,FALSE)</f>
        <v>C00000010</v>
      </c>
      <c r="F5255" s="150" t="s">
        <v>62</v>
      </c>
      <c r="G5255" s="150" t="s">
        <v>949</v>
      </c>
      <c r="H5255" s="150">
        <v>1</v>
      </c>
      <c r="I5255" s="5">
        <f>VLOOKUP(F5255,'Set up'!$A$2:$C$100,3,FALSE)</f>
        <v>120</v>
      </c>
      <c r="J5255" s="5">
        <f>VLOOKUP(F5255,'Set up'!$A$2:$D$100,4,FALSE)</f>
        <v>120</v>
      </c>
      <c r="K5255" s="4">
        <f t="shared" si="1176"/>
        <v>46250</v>
      </c>
      <c r="L5255" s="5">
        <f t="shared" si="1177"/>
        <v>8</v>
      </c>
      <c r="M5255" s="5">
        <f t="shared" si="1178"/>
        <v>2026</v>
      </c>
      <c r="N5255" s="156">
        <v>696</v>
      </c>
      <c r="P5255" s="12"/>
      <c r="Q5255" s="7">
        <f t="shared" si="1179"/>
        <v>8405160.5500000138</v>
      </c>
      <c r="R5255" s="44" t="str">
        <f>VLOOKUP(F5255,'Set up'!$A$2:$E$100,5,FALSE)</f>
        <v>Trsf</v>
      </c>
    </row>
    <row r="5256" spans="1:18" ht="16.8" customHeight="1" x14ac:dyDescent="0.3">
      <c r="A5256" s="151" t="s">
        <v>4625</v>
      </c>
      <c r="B5256" s="5">
        <f t="shared" si="1174"/>
        <v>4</v>
      </c>
      <c r="C5256" s="5">
        <f t="shared" si="1175"/>
        <v>2026</v>
      </c>
      <c r="D5256" s="170" t="s">
        <v>4602</v>
      </c>
      <c r="E5256" s="5" t="e">
        <f>VLOOKUP(F5256,'Set up'!$A$2:$C$100,2,FALSE)</f>
        <v>#N/A</v>
      </c>
      <c r="F5256" s="150" t="s">
        <v>4130</v>
      </c>
      <c r="G5256" s="150" t="s">
        <v>4636</v>
      </c>
      <c r="H5256" s="150">
        <v>1</v>
      </c>
      <c r="I5256" s="5" t="e">
        <f>VLOOKUP(F5256,'Set up'!$A$2:$C$100,3,FALSE)</f>
        <v>#N/A</v>
      </c>
      <c r="J5256" s="5" t="e">
        <f>VLOOKUP(F5256,'Set up'!$A$2:$D$100,4,FALSE)</f>
        <v>#N/A</v>
      </c>
      <c r="K5256" s="4" t="e">
        <f t="shared" si="1176"/>
        <v>#N/A</v>
      </c>
      <c r="L5256" s="5" t="e">
        <f t="shared" si="1177"/>
        <v>#N/A</v>
      </c>
      <c r="M5256" s="5" t="e">
        <f t="shared" si="1178"/>
        <v>#N/A</v>
      </c>
      <c r="N5256" s="156">
        <v>1912.5</v>
      </c>
      <c r="P5256" s="12"/>
      <c r="Q5256" s="7">
        <f t="shared" si="1179"/>
        <v>8407377.0500000138</v>
      </c>
      <c r="R5256" s="44" t="e">
        <f>VLOOKUP(F5256,'Set up'!$A$2:$E$100,5,FALSE)</f>
        <v>#N/A</v>
      </c>
    </row>
    <row r="5257" spans="1:18" ht="16.8" customHeight="1" x14ac:dyDescent="0.3">
      <c r="A5257" s="151" t="s">
        <v>4625</v>
      </c>
      <c r="B5257" s="5">
        <f t="shared" si="1174"/>
        <v>4</v>
      </c>
      <c r="C5257" s="5">
        <f t="shared" si="1175"/>
        <v>2026</v>
      </c>
      <c r="D5257" s="170" t="s">
        <v>4603</v>
      </c>
      <c r="E5257" s="5" t="str">
        <f>VLOOKUP(F5257,'Set up'!$A$2:$C$100,2,FALSE)</f>
        <v>C00000042</v>
      </c>
      <c r="F5257" s="150" t="s">
        <v>2012</v>
      </c>
      <c r="G5257" s="150" t="s">
        <v>2646</v>
      </c>
      <c r="H5257" s="150">
        <v>1</v>
      </c>
      <c r="I5257" s="5" t="str">
        <f>VLOOKUP(F5257,'Set up'!$A$2:$C$100,3,FALSE)</f>
        <v>Cash</v>
      </c>
      <c r="J5257" s="5">
        <f>VLOOKUP(F5257,'Set up'!$A$2:$D$100,4,FALSE)</f>
        <v>0</v>
      </c>
      <c r="K5257" s="4">
        <f t="shared" si="1176"/>
        <v>46130</v>
      </c>
      <c r="L5257" s="5">
        <f t="shared" si="1177"/>
        <v>4</v>
      </c>
      <c r="M5257" s="5">
        <f t="shared" si="1178"/>
        <v>2026</v>
      </c>
      <c r="N5257" s="156">
        <v>62.5</v>
      </c>
      <c r="P5257" s="12"/>
      <c r="Q5257" s="7">
        <f t="shared" si="1179"/>
        <v>8405839.5500000138</v>
      </c>
      <c r="R5257" s="44" t="str">
        <f>VLOOKUP(F5257,'Set up'!$A$2:$E$100,5,FALSE)</f>
        <v>Trsf</v>
      </c>
    </row>
    <row r="5258" spans="1:18" ht="16.8" customHeight="1" x14ac:dyDescent="0.3">
      <c r="A5258" s="151" t="s">
        <v>4625</v>
      </c>
      <c r="B5258" s="5">
        <f t="shared" si="1174"/>
        <v>4</v>
      </c>
      <c r="C5258" s="5">
        <f t="shared" si="1175"/>
        <v>2026</v>
      </c>
      <c r="D5258" s="170" t="s">
        <v>4604</v>
      </c>
      <c r="E5258" s="5" t="str">
        <f>VLOOKUP(F5258,'Set up'!$A$2:$C$100,2,FALSE)</f>
        <v>C00000042</v>
      </c>
      <c r="F5258" s="150" t="s">
        <v>2012</v>
      </c>
      <c r="G5258" s="150" t="s">
        <v>3645</v>
      </c>
      <c r="H5258" s="150">
        <v>3</v>
      </c>
      <c r="I5258" s="5" t="str">
        <f>VLOOKUP(F5258,'Set up'!$A$2:$C$100,3,FALSE)</f>
        <v>Cash</v>
      </c>
      <c r="J5258" s="5">
        <f>VLOOKUP(F5258,'Set up'!$A$2:$D$100,4,FALSE)</f>
        <v>0</v>
      </c>
      <c r="K5258" s="4">
        <f t="shared" si="1176"/>
        <v>46130</v>
      </c>
      <c r="L5258" s="5">
        <f t="shared" si="1177"/>
        <v>4</v>
      </c>
      <c r="M5258" s="5">
        <f t="shared" si="1178"/>
        <v>2026</v>
      </c>
      <c r="N5258" s="156">
        <v>5332.5</v>
      </c>
      <c r="P5258" s="12"/>
      <c r="Q5258" s="7">
        <f t="shared" si="1179"/>
        <v>8427984.5500000138</v>
      </c>
      <c r="R5258" s="44" t="str">
        <f>VLOOKUP(F5258,'Set up'!$A$2:$E$100,5,FALSE)</f>
        <v>Trsf</v>
      </c>
    </row>
    <row r="5259" spans="1:18" ht="16.8" customHeight="1" x14ac:dyDescent="0.3">
      <c r="A5259" s="151" t="s">
        <v>4625</v>
      </c>
      <c r="B5259" s="5">
        <f t="shared" si="1174"/>
        <v>4</v>
      </c>
      <c r="C5259" s="5">
        <f t="shared" si="1175"/>
        <v>2026</v>
      </c>
      <c r="D5259" s="170" t="s">
        <v>4604</v>
      </c>
      <c r="E5259" s="5" t="str">
        <f>VLOOKUP(F5259,'Set up'!$A$2:$C$100,2,FALSE)</f>
        <v>C00000042</v>
      </c>
      <c r="F5259" s="150" t="s">
        <v>2012</v>
      </c>
      <c r="G5259" s="150" t="s">
        <v>1392</v>
      </c>
      <c r="H5259" s="150">
        <v>5</v>
      </c>
      <c r="I5259" s="5" t="str">
        <f>VLOOKUP(F5259,'Set up'!$A$2:$C$100,3,FALSE)</f>
        <v>Cash</v>
      </c>
      <c r="J5259" s="5">
        <f>VLOOKUP(F5259,'Set up'!$A$2:$D$100,4,FALSE)</f>
        <v>0</v>
      </c>
      <c r="K5259" s="4">
        <f t="shared" si="1176"/>
        <v>46130</v>
      </c>
      <c r="L5259" s="5">
        <f t="shared" si="1177"/>
        <v>4</v>
      </c>
      <c r="M5259" s="5">
        <f t="shared" si="1178"/>
        <v>2026</v>
      </c>
      <c r="N5259" s="156">
        <v>870</v>
      </c>
      <c r="P5259" s="12"/>
      <c r="Q5259" s="7">
        <f t="shared" si="1179"/>
        <v>8427662.0500000138</v>
      </c>
      <c r="R5259" s="44" t="str">
        <f>VLOOKUP(F5259,'Set up'!$A$2:$E$100,5,FALSE)</f>
        <v>Trsf</v>
      </c>
    </row>
    <row r="5260" spans="1:18" ht="16.8" customHeight="1" x14ac:dyDescent="0.3">
      <c r="A5260" s="151" t="s">
        <v>4625</v>
      </c>
      <c r="B5260" s="5">
        <f t="shared" si="1174"/>
        <v>4</v>
      </c>
      <c r="C5260" s="5">
        <f t="shared" si="1175"/>
        <v>2026</v>
      </c>
      <c r="D5260" s="170" t="s">
        <v>4604</v>
      </c>
      <c r="E5260" s="5" t="str">
        <f>VLOOKUP(F5260,'Set up'!$A$2:$C$100,2,FALSE)</f>
        <v>C00000042</v>
      </c>
      <c r="F5260" s="150" t="s">
        <v>2012</v>
      </c>
      <c r="G5260" s="150" t="s">
        <v>1922</v>
      </c>
      <c r="H5260" s="150">
        <v>5</v>
      </c>
      <c r="I5260" s="5" t="str">
        <f>VLOOKUP(F5260,'Set up'!$A$2:$C$100,3,FALSE)</f>
        <v>Cash</v>
      </c>
      <c r="J5260" s="5">
        <f>VLOOKUP(F5260,'Set up'!$A$2:$D$100,4,FALSE)</f>
        <v>0</v>
      </c>
      <c r="K5260" s="4">
        <f t="shared" si="1176"/>
        <v>46130</v>
      </c>
      <c r="L5260" s="5">
        <f t="shared" si="1177"/>
        <v>4</v>
      </c>
      <c r="M5260" s="5">
        <f t="shared" si="1178"/>
        <v>2026</v>
      </c>
      <c r="N5260" s="156">
        <v>1035</v>
      </c>
      <c r="P5260" s="12"/>
      <c r="Q5260" s="7">
        <f t="shared" si="1179"/>
        <v>8428287.0500000138</v>
      </c>
      <c r="R5260" s="44" t="str">
        <f>VLOOKUP(F5260,'Set up'!$A$2:$E$100,5,FALSE)</f>
        <v>Trsf</v>
      </c>
    </row>
    <row r="5261" spans="1:18" ht="16.8" customHeight="1" x14ac:dyDescent="0.3">
      <c r="A5261" s="151" t="s">
        <v>4625</v>
      </c>
      <c r="B5261" s="5">
        <f t="shared" ref="B5261:B5289" si="1180">MONTH(A5261)</f>
        <v>4</v>
      </c>
      <c r="C5261" s="5">
        <f t="shared" ref="C5261:C5289" si="1181">YEAR(A5261)</f>
        <v>2026</v>
      </c>
      <c r="D5261" s="170" t="s">
        <v>4604</v>
      </c>
      <c r="E5261" s="5" t="str">
        <f>VLOOKUP(F5261,'Set up'!$A$2:$C$100,2,FALSE)</f>
        <v>C00000042</v>
      </c>
      <c r="F5261" s="150" t="s">
        <v>2012</v>
      </c>
      <c r="G5261" s="150" t="s">
        <v>46</v>
      </c>
      <c r="H5261" s="150">
        <v>4</v>
      </c>
      <c r="I5261" s="5" t="str">
        <f>VLOOKUP(F5261,'Set up'!$A$2:$C$100,3,FALSE)</f>
        <v>Cash</v>
      </c>
      <c r="J5261" s="5">
        <f>VLOOKUP(F5261,'Set up'!$A$2:$D$100,4,FALSE)</f>
        <v>0</v>
      </c>
      <c r="K5261" s="4">
        <f t="shared" ref="K5261:K5289" si="1182">A5261+J5261</f>
        <v>46130</v>
      </c>
      <c r="L5261" s="5">
        <f t="shared" ref="L5261:L5289" si="1183">MONTH(K5261)</f>
        <v>4</v>
      </c>
      <c r="M5261" s="5">
        <f t="shared" ref="M5261:M5289" si="1184">YEAR(K5261)</f>
        <v>2026</v>
      </c>
      <c r="N5261" s="156">
        <v>460</v>
      </c>
      <c r="P5261" s="12"/>
      <c r="Q5261" s="7">
        <f t="shared" ref="Q5261:Q5289" si="1185">SUM(Q5167+N5261)</f>
        <v>8428762.0500000138</v>
      </c>
      <c r="R5261" s="44" t="str">
        <f>VLOOKUP(F5261,'Set up'!$A$2:$E$100,5,FALSE)</f>
        <v>Trsf</v>
      </c>
    </row>
    <row r="5262" spans="1:18" ht="16.8" customHeight="1" x14ac:dyDescent="0.3">
      <c r="A5262" s="151" t="s">
        <v>4625</v>
      </c>
      <c r="B5262" s="5">
        <f t="shared" si="1180"/>
        <v>4</v>
      </c>
      <c r="C5262" s="5">
        <f t="shared" si="1181"/>
        <v>2026</v>
      </c>
      <c r="D5262" s="170" t="s">
        <v>4604</v>
      </c>
      <c r="E5262" s="5" t="str">
        <f>VLOOKUP(F5262,'Set up'!$A$2:$C$100,2,FALSE)</f>
        <v>C00000042</v>
      </c>
      <c r="F5262" s="150" t="s">
        <v>2012</v>
      </c>
      <c r="G5262" s="150" t="s">
        <v>1073</v>
      </c>
      <c r="H5262" s="150">
        <v>1</v>
      </c>
      <c r="I5262" s="5" t="str">
        <f>VLOOKUP(F5262,'Set up'!$A$2:$C$100,3,FALSE)</f>
        <v>Cash</v>
      </c>
      <c r="J5262" s="5">
        <f>VLOOKUP(F5262,'Set up'!$A$2:$D$100,4,FALSE)</f>
        <v>0</v>
      </c>
      <c r="K5262" s="4">
        <f t="shared" si="1182"/>
        <v>46130</v>
      </c>
      <c r="L5262" s="5">
        <f t="shared" si="1183"/>
        <v>4</v>
      </c>
      <c r="M5262" s="5">
        <f t="shared" si="1184"/>
        <v>2026</v>
      </c>
      <c r="N5262" s="156">
        <v>1050</v>
      </c>
      <c r="P5262" s="12"/>
      <c r="Q5262" s="7">
        <f t="shared" si="1185"/>
        <v>8431197.0500000138</v>
      </c>
      <c r="R5262" s="44" t="str">
        <f>VLOOKUP(F5262,'Set up'!$A$2:$E$100,5,FALSE)</f>
        <v>Trsf</v>
      </c>
    </row>
    <row r="5263" spans="1:18" ht="16.8" customHeight="1" x14ac:dyDescent="0.3">
      <c r="A5263" s="151" t="s">
        <v>4626</v>
      </c>
      <c r="B5263" s="5">
        <f t="shared" si="1180"/>
        <v>4</v>
      </c>
      <c r="C5263" s="5">
        <f t="shared" si="1181"/>
        <v>2026</v>
      </c>
      <c r="D5263" s="170" t="s">
        <v>4605</v>
      </c>
      <c r="E5263" s="5" t="str">
        <f>VLOOKUP(F5263,'Set up'!$A$2:$C$100,2,FALSE)</f>
        <v>C00000042</v>
      </c>
      <c r="F5263" s="150" t="s">
        <v>2012</v>
      </c>
      <c r="G5263" s="150" t="s">
        <v>2646</v>
      </c>
      <c r="H5263" s="150">
        <v>2</v>
      </c>
      <c r="I5263" s="5" t="str">
        <f>VLOOKUP(F5263,'Set up'!$A$2:$C$100,3,FALSE)</f>
        <v>Cash</v>
      </c>
      <c r="J5263" s="5">
        <f>VLOOKUP(F5263,'Set up'!$A$2:$D$100,4,FALSE)</f>
        <v>0</v>
      </c>
      <c r="K5263" s="4">
        <f t="shared" si="1182"/>
        <v>46132</v>
      </c>
      <c r="L5263" s="5">
        <f t="shared" si="1183"/>
        <v>4</v>
      </c>
      <c r="M5263" s="5">
        <f t="shared" si="1184"/>
        <v>2026</v>
      </c>
      <c r="N5263" s="156">
        <v>125</v>
      </c>
      <c r="P5263" s="12"/>
      <c r="Q5263" s="7">
        <f t="shared" si="1185"/>
        <v>8430680.750000013</v>
      </c>
      <c r="R5263" s="44" t="str">
        <f>VLOOKUP(F5263,'Set up'!$A$2:$E$100,5,FALSE)</f>
        <v>Trsf</v>
      </c>
    </row>
    <row r="5264" spans="1:18" ht="16.8" customHeight="1" x14ac:dyDescent="0.3">
      <c r="A5264" s="151" t="s">
        <v>4626</v>
      </c>
      <c r="B5264" s="5">
        <f t="shared" si="1180"/>
        <v>4</v>
      </c>
      <c r="C5264" s="5">
        <f t="shared" si="1181"/>
        <v>2026</v>
      </c>
      <c r="D5264" s="170" t="s">
        <v>4606</v>
      </c>
      <c r="E5264" s="5" t="str">
        <f>VLOOKUP(F5264,'Set up'!$A$2:$C$100,2,FALSE)</f>
        <v>C00000042</v>
      </c>
      <c r="F5264" s="150" t="s">
        <v>2012</v>
      </c>
      <c r="G5264" s="150" t="s">
        <v>3645</v>
      </c>
      <c r="H5264" s="150">
        <v>3</v>
      </c>
      <c r="I5264" s="5" t="str">
        <f>VLOOKUP(F5264,'Set up'!$A$2:$C$100,3,FALSE)</f>
        <v>Cash</v>
      </c>
      <c r="J5264" s="5">
        <f>VLOOKUP(F5264,'Set up'!$A$2:$D$100,4,FALSE)</f>
        <v>0</v>
      </c>
      <c r="K5264" s="4">
        <f t="shared" si="1182"/>
        <v>46132</v>
      </c>
      <c r="L5264" s="5">
        <f t="shared" si="1183"/>
        <v>4</v>
      </c>
      <c r="M5264" s="5">
        <f t="shared" si="1184"/>
        <v>2026</v>
      </c>
      <c r="N5264" s="156">
        <v>5332.5</v>
      </c>
      <c r="P5264" s="12"/>
      <c r="Q5264" s="7">
        <f t="shared" si="1185"/>
        <v>8436003.250000013</v>
      </c>
      <c r="R5264" s="44" t="str">
        <f>VLOOKUP(F5264,'Set up'!$A$2:$E$100,5,FALSE)</f>
        <v>Trsf</v>
      </c>
    </row>
    <row r="5265" spans="1:18" ht="16.8" customHeight="1" x14ac:dyDescent="0.3">
      <c r="A5265" s="151" t="s">
        <v>4626</v>
      </c>
      <c r="B5265" s="5">
        <f t="shared" si="1180"/>
        <v>4</v>
      </c>
      <c r="C5265" s="5">
        <f t="shared" si="1181"/>
        <v>2026</v>
      </c>
      <c r="D5265" s="170" t="s">
        <v>4606</v>
      </c>
      <c r="E5265" s="5" t="str">
        <f>VLOOKUP(F5265,'Set up'!$A$2:$C$100,2,FALSE)</f>
        <v>C00000042</v>
      </c>
      <c r="F5265" s="150" t="s">
        <v>2012</v>
      </c>
      <c r="G5265" s="150" t="s">
        <v>2129</v>
      </c>
      <c r="H5265" s="150">
        <v>8</v>
      </c>
      <c r="I5265" s="5" t="str">
        <f>VLOOKUP(F5265,'Set up'!$A$2:$C$100,3,FALSE)</f>
        <v>Cash</v>
      </c>
      <c r="J5265" s="5">
        <f>VLOOKUP(F5265,'Set up'!$A$2:$D$100,4,FALSE)</f>
        <v>0</v>
      </c>
      <c r="K5265" s="4">
        <f t="shared" si="1182"/>
        <v>46132</v>
      </c>
      <c r="L5265" s="5">
        <f t="shared" si="1183"/>
        <v>4</v>
      </c>
      <c r="M5265" s="5">
        <f t="shared" si="1184"/>
        <v>2026</v>
      </c>
      <c r="N5265" s="156">
        <v>1716.8</v>
      </c>
      <c r="P5265" s="12"/>
      <c r="Q5265" s="7">
        <f t="shared" si="1185"/>
        <v>8432650.0500000138</v>
      </c>
      <c r="R5265" s="44" t="str">
        <f>VLOOKUP(F5265,'Set up'!$A$2:$E$100,5,FALSE)</f>
        <v>Trsf</v>
      </c>
    </row>
    <row r="5266" spans="1:18" ht="16.8" customHeight="1" x14ac:dyDescent="0.3">
      <c r="A5266" s="151" t="s">
        <v>4626</v>
      </c>
      <c r="B5266" s="5">
        <f t="shared" si="1180"/>
        <v>4</v>
      </c>
      <c r="C5266" s="5">
        <f t="shared" si="1181"/>
        <v>2026</v>
      </c>
      <c r="D5266" s="170" t="s">
        <v>4606</v>
      </c>
      <c r="E5266" s="5" t="str">
        <f>VLOOKUP(F5266,'Set up'!$A$2:$C$100,2,FALSE)</f>
        <v>C00000042</v>
      </c>
      <c r="F5266" s="150" t="s">
        <v>2012</v>
      </c>
      <c r="G5266" s="150" t="s">
        <v>1922</v>
      </c>
      <c r="H5266" s="150">
        <v>4</v>
      </c>
      <c r="I5266" s="5" t="str">
        <f>VLOOKUP(F5266,'Set up'!$A$2:$C$100,3,FALSE)</f>
        <v>Cash</v>
      </c>
      <c r="J5266" s="5">
        <f>VLOOKUP(F5266,'Set up'!$A$2:$D$100,4,FALSE)</f>
        <v>0</v>
      </c>
      <c r="K5266" s="4">
        <f t="shared" si="1182"/>
        <v>46132</v>
      </c>
      <c r="L5266" s="5">
        <f t="shared" si="1183"/>
        <v>4</v>
      </c>
      <c r="M5266" s="5">
        <f t="shared" si="1184"/>
        <v>2026</v>
      </c>
      <c r="N5266" s="156">
        <v>828</v>
      </c>
      <c r="P5266" s="12"/>
      <c r="Q5266" s="7">
        <f t="shared" si="1185"/>
        <v>8433583.750000013</v>
      </c>
      <c r="R5266" s="44" t="str">
        <f>VLOOKUP(F5266,'Set up'!$A$2:$E$100,5,FALSE)</f>
        <v>Trsf</v>
      </c>
    </row>
    <row r="5267" spans="1:18" ht="16.8" customHeight="1" x14ac:dyDescent="0.3">
      <c r="A5267" s="151" t="s">
        <v>4626</v>
      </c>
      <c r="B5267" s="5">
        <f t="shared" si="1180"/>
        <v>4</v>
      </c>
      <c r="C5267" s="5">
        <f t="shared" si="1181"/>
        <v>2026</v>
      </c>
      <c r="D5267" s="170" t="s">
        <v>4606</v>
      </c>
      <c r="E5267" s="5" t="str">
        <f>VLOOKUP(F5267,'Set up'!$A$2:$C$100,2,FALSE)</f>
        <v>C00000042</v>
      </c>
      <c r="F5267" s="150" t="s">
        <v>2012</v>
      </c>
      <c r="G5267" s="150" t="s">
        <v>46</v>
      </c>
      <c r="H5267" s="150">
        <v>4</v>
      </c>
      <c r="I5267" s="5" t="str">
        <f>VLOOKUP(F5267,'Set up'!$A$2:$C$100,3,FALSE)</f>
        <v>Cash</v>
      </c>
      <c r="J5267" s="5">
        <f>VLOOKUP(F5267,'Set up'!$A$2:$D$100,4,FALSE)</f>
        <v>0</v>
      </c>
      <c r="K5267" s="4">
        <f t="shared" si="1182"/>
        <v>46132</v>
      </c>
      <c r="L5267" s="5">
        <f t="shared" si="1183"/>
        <v>4</v>
      </c>
      <c r="M5267" s="5">
        <f t="shared" si="1184"/>
        <v>2026</v>
      </c>
      <c r="N5267" s="156">
        <v>460</v>
      </c>
      <c r="P5267" s="12"/>
      <c r="Q5267" s="7">
        <f t="shared" si="1185"/>
        <v>8433609.9500000123</v>
      </c>
      <c r="R5267" s="44" t="str">
        <f>VLOOKUP(F5267,'Set up'!$A$2:$E$100,5,FALSE)</f>
        <v>Trsf</v>
      </c>
    </row>
    <row r="5268" spans="1:18" ht="16.8" customHeight="1" x14ac:dyDescent="0.3">
      <c r="A5268" s="151" t="s">
        <v>4626</v>
      </c>
      <c r="B5268" s="5">
        <f t="shared" si="1180"/>
        <v>4</v>
      </c>
      <c r="C5268" s="5">
        <f t="shared" si="1181"/>
        <v>2026</v>
      </c>
      <c r="D5268" s="170" t="s">
        <v>4606</v>
      </c>
      <c r="E5268" s="5" t="str">
        <f>VLOOKUP(F5268,'Set up'!$A$2:$C$100,2,FALSE)</f>
        <v>C00000042</v>
      </c>
      <c r="F5268" s="150" t="s">
        <v>2012</v>
      </c>
      <c r="G5268" s="150" t="s">
        <v>1073</v>
      </c>
      <c r="H5268" s="150">
        <v>1</v>
      </c>
      <c r="I5268" s="5" t="str">
        <f>VLOOKUP(F5268,'Set up'!$A$2:$C$100,3,FALSE)</f>
        <v>Cash</v>
      </c>
      <c r="J5268" s="5">
        <f>VLOOKUP(F5268,'Set up'!$A$2:$D$100,4,FALSE)</f>
        <v>0</v>
      </c>
      <c r="K5268" s="4">
        <f t="shared" si="1182"/>
        <v>46132</v>
      </c>
      <c r="L5268" s="5">
        <f t="shared" si="1183"/>
        <v>4</v>
      </c>
      <c r="M5268" s="5">
        <f t="shared" si="1184"/>
        <v>2026</v>
      </c>
      <c r="N5268" s="156">
        <v>1050</v>
      </c>
      <c r="P5268" s="12"/>
      <c r="Q5268" s="7">
        <f t="shared" si="1185"/>
        <v>8434507.9500000123</v>
      </c>
      <c r="R5268" s="44" t="str">
        <f>VLOOKUP(F5268,'Set up'!$A$2:$E$100,5,FALSE)</f>
        <v>Trsf</v>
      </c>
    </row>
    <row r="5269" spans="1:18" ht="16.8" customHeight="1" x14ac:dyDescent="0.3">
      <c r="A5269" s="151" t="s">
        <v>4627</v>
      </c>
      <c r="B5269" s="5">
        <f t="shared" si="1180"/>
        <v>4</v>
      </c>
      <c r="C5269" s="5">
        <f t="shared" si="1181"/>
        <v>2026</v>
      </c>
      <c r="D5269" s="170" t="s">
        <v>4607</v>
      </c>
      <c r="E5269" s="5" t="str">
        <f>VLOOKUP(F5269,'Set up'!$A$2:$C$100,2,FALSE)</f>
        <v>C00000019</v>
      </c>
      <c r="F5269" s="150" t="s">
        <v>400</v>
      </c>
      <c r="G5269" s="150" t="s">
        <v>894</v>
      </c>
      <c r="H5269" s="150">
        <v>1</v>
      </c>
      <c r="I5269" s="5" t="str">
        <f>VLOOKUP(F5269,'Set up'!$A$2:$C$100,3,FALSE)</f>
        <v>Cash</v>
      </c>
      <c r="J5269" s="5">
        <f>VLOOKUP(F5269,'Set up'!$A$2:$D$100,4,FALSE)</f>
        <v>0</v>
      </c>
      <c r="K5269" s="4">
        <f t="shared" si="1182"/>
        <v>46133</v>
      </c>
      <c r="L5269" s="5">
        <f t="shared" si="1183"/>
        <v>4</v>
      </c>
      <c r="M5269" s="5">
        <f t="shared" si="1184"/>
        <v>2026</v>
      </c>
      <c r="N5269" s="156">
        <v>160</v>
      </c>
      <c r="P5269" s="12"/>
      <c r="Q5269" s="7">
        <f t="shared" si="1185"/>
        <v>8433777.9500000123</v>
      </c>
      <c r="R5269" s="44" t="str">
        <f>VLOOKUP(F5269,'Set up'!$A$2:$E$100,5,FALSE)</f>
        <v>Trsf</v>
      </c>
    </row>
    <row r="5270" spans="1:18" ht="16.8" customHeight="1" x14ac:dyDescent="0.3">
      <c r="A5270" s="151" t="s">
        <v>4627</v>
      </c>
      <c r="B5270" s="5">
        <f t="shared" si="1180"/>
        <v>4</v>
      </c>
      <c r="C5270" s="5">
        <f t="shared" si="1181"/>
        <v>2026</v>
      </c>
      <c r="D5270" s="170" t="s">
        <v>4608</v>
      </c>
      <c r="E5270" s="5" t="e">
        <f>VLOOKUP(F5270,'Set up'!$A$2:$C$100,2,FALSE)</f>
        <v>#N/A</v>
      </c>
      <c r="F5270" s="150" t="s">
        <v>3837</v>
      </c>
      <c r="G5270" s="150" t="s">
        <v>3507</v>
      </c>
      <c r="H5270" s="150">
        <v>6</v>
      </c>
      <c r="I5270" s="5" t="e">
        <f>VLOOKUP(F5270,'Set up'!$A$2:$C$100,3,FALSE)</f>
        <v>#N/A</v>
      </c>
      <c r="J5270" s="5" t="e">
        <f>VLOOKUP(F5270,'Set up'!$A$2:$D$100,4,FALSE)</f>
        <v>#N/A</v>
      </c>
      <c r="K5270" s="4" t="e">
        <f t="shared" si="1182"/>
        <v>#N/A</v>
      </c>
      <c r="L5270" s="5" t="e">
        <f t="shared" si="1183"/>
        <v>#N/A</v>
      </c>
      <c r="M5270" s="5" t="e">
        <f t="shared" si="1184"/>
        <v>#N/A</v>
      </c>
      <c r="N5270" s="156">
        <v>10800</v>
      </c>
      <c r="P5270" s="12"/>
      <c r="Q5270" s="7">
        <f t="shared" si="1185"/>
        <v>8445292.9500000123</v>
      </c>
      <c r="R5270" s="44" t="e">
        <f>VLOOKUP(F5270,'Set up'!$A$2:$E$100,5,FALSE)</f>
        <v>#N/A</v>
      </c>
    </row>
    <row r="5271" spans="1:18" ht="16.8" customHeight="1" x14ac:dyDescent="0.3">
      <c r="A5271" s="151" t="s">
        <v>4627</v>
      </c>
      <c r="B5271" s="5">
        <f t="shared" si="1180"/>
        <v>4</v>
      </c>
      <c r="C5271" s="5">
        <f t="shared" si="1181"/>
        <v>2026</v>
      </c>
      <c r="D5271" s="170" t="s">
        <v>4608</v>
      </c>
      <c r="E5271" s="5" t="e">
        <f>VLOOKUP(F5271,'Set up'!$A$2:$C$100,2,FALSE)</f>
        <v>#N/A</v>
      </c>
      <c r="F5271" s="150" t="s">
        <v>3837</v>
      </c>
      <c r="G5271" s="150" t="s">
        <v>4278</v>
      </c>
      <c r="H5271" s="150">
        <v>8</v>
      </c>
      <c r="I5271" s="5" t="e">
        <f>VLOOKUP(F5271,'Set up'!$A$2:$C$100,3,FALSE)</f>
        <v>#N/A</v>
      </c>
      <c r="J5271" s="5" t="e">
        <f>VLOOKUP(F5271,'Set up'!$A$2:$D$100,4,FALSE)</f>
        <v>#N/A</v>
      </c>
      <c r="K5271" s="4" t="e">
        <f t="shared" si="1182"/>
        <v>#N/A</v>
      </c>
      <c r="L5271" s="5" t="e">
        <f t="shared" si="1183"/>
        <v>#N/A</v>
      </c>
      <c r="M5271" s="5" t="e">
        <f t="shared" si="1184"/>
        <v>#N/A</v>
      </c>
      <c r="N5271" s="156">
        <v>2937.6</v>
      </c>
      <c r="P5271" s="12"/>
      <c r="Q5271" s="7">
        <f t="shared" si="1185"/>
        <v>8437646.5500000119</v>
      </c>
      <c r="R5271" s="44" t="e">
        <f>VLOOKUP(F5271,'Set up'!$A$2:$E$100,5,FALSE)</f>
        <v>#N/A</v>
      </c>
    </row>
    <row r="5272" spans="1:18" ht="16.8" customHeight="1" x14ac:dyDescent="0.3">
      <c r="A5272" s="151" t="s">
        <v>4627</v>
      </c>
      <c r="B5272" s="5">
        <f t="shared" si="1180"/>
        <v>4</v>
      </c>
      <c r="C5272" s="5">
        <f t="shared" si="1181"/>
        <v>2026</v>
      </c>
      <c r="D5272" s="170" t="s">
        <v>4608</v>
      </c>
      <c r="E5272" s="5" t="e">
        <f>VLOOKUP(F5272,'Set up'!$A$2:$C$100,2,FALSE)</f>
        <v>#N/A</v>
      </c>
      <c r="F5272" s="150" t="s">
        <v>3837</v>
      </c>
      <c r="G5272" s="150" t="s">
        <v>4202</v>
      </c>
      <c r="H5272" s="150">
        <v>2</v>
      </c>
      <c r="I5272" s="5" t="e">
        <f>VLOOKUP(F5272,'Set up'!$A$2:$C$100,3,FALSE)</f>
        <v>#N/A</v>
      </c>
      <c r="J5272" s="5" t="e">
        <f>VLOOKUP(F5272,'Set up'!$A$2:$D$100,4,FALSE)</f>
        <v>#N/A</v>
      </c>
      <c r="K5272" s="4" t="e">
        <f t="shared" si="1182"/>
        <v>#N/A</v>
      </c>
      <c r="L5272" s="5" t="e">
        <f t="shared" si="1183"/>
        <v>#N/A</v>
      </c>
      <c r="M5272" s="5" t="e">
        <f t="shared" si="1184"/>
        <v>#N/A</v>
      </c>
      <c r="N5272" s="156">
        <v>734.4</v>
      </c>
      <c r="P5272" s="12"/>
      <c r="Q5272" s="7">
        <f t="shared" si="1185"/>
        <v>8435751.3500000127</v>
      </c>
      <c r="R5272" s="44" t="e">
        <f>VLOOKUP(F5272,'Set up'!$A$2:$E$100,5,FALSE)</f>
        <v>#N/A</v>
      </c>
    </row>
    <row r="5273" spans="1:18" ht="16.8" customHeight="1" x14ac:dyDescent="0.3">
      <c r="A5273" s="151" t="s">
        <v>4627</v>
      </c>
      <c r="B5273" s="5">
        <f t="shared" si="1180"/>
        <v>4</v>
      </c>
      <c r="C5273" s="5">
        <f t="shared" si="1181"/>
        <v>2026</v>
      </c>
      <c r="D5273" s="170" t="s">
        <v>4608</v>
      </c>
      <c r="E5273" s="5" t="e">
        <f>VLOOKUP(F5273,'Set up'!$A$2:$C$100,2,FALSE)</f>
        <v>#N/A</v>
      </c>
      <c r="F5273" s="150" t="s">
        <v>3837</v>
      </c>
      <c r="G5273" s="150" t="s">
        <v>1449</v>
      </c>
      <c r="H5273" s="150">
        <v>4</v>
      </c>
      <c r="I5273" s="5" t="e">
        <f>VLOOKUP(F5273,'Set up'!$A$2:$C$100,3,FALSE)</f>
        <v>#N/A</v>
      </c>
      <c r="J5273" s="5" t="e">
        <f>VLOOKUP(F5273,'Set up'!$A$2:$D$100,4,FALSE)</f>
        <v>#N/A</v>
      </c>
      <c r="K5273" s="4" t="e">
        <f t="shared" si="1182"/>
        <v>#N/A</v>
      </c>
      <c r="L5273" s="5" t="e">
        <f t="shared" si="1183"/>
        <v>#N/A</v>
      </c>
      <c r="M5273" s="5" t="e">
        <f t="shared" si="1184"/>
        <v>#N/A</v>
      </c>
      <c r="N5273" s="156">
        <v>480</v>
      </c>
      <c r="P5273" s="12"/>
      <c r="Q5273" s="7">
        <f t="shared" si="1185"/>
        <v>8437364.4500000123</v>
      </c>
      <c r="R5273" s="44" t="e">
        <f>VLOOKUP(F5273,'Set up'!$A$2:$E$100,5,FALSE)</f>
        <v>#N/A</v>
      </c>
    </row>
    <row r="5274" spans="1:18" ht="16.8" customHeight="1" x14ac:dyDescent="0.3">
      <c r="A5274" s="151" t="s">
        <v>4627</v>
      </c>
      <c r="B5274" s="5">
        <f t="shared" si="1180"/>
        <v>4</v>
      </c>
      <c r="C5274" s="5">
        <f t="shared" si="1181"/>
        <v>2026</v>
      </c>
      <c r="D5274" s="170" t="s">
        <v>4608</v>
      </c>
      <c r="E5274" s="5" t="e">
        <f>VLOOKUP(F5274,'Set up'!$A$2:$C$100,2,FALSE)</f>
        <v>#N/A</v>
      </c>
      <c r="F5274" s="150" t="s">
        <v>3837</v>
      </c>
      <c r="G5274" s="150" t="s">
        <v>4134</v>
      </c>
      <c r="H5274" s="150">
        <v>4</v>
      </c>
      <c r="I5274" s="5" t="e">
        <f>VLOOKUP(F5274,'Set up'!$A$2:$C$100,3,FALSE)</f>
        <v>#N/A</v>
      </c>
      <c r="J5274" s="5" t="e">
        <f>VLOOKUP(F5274,'Set up'!$A$2:$D$100,4,FALSE)</f>
        <v>#N/A</v>
      </c>
      <c r="K5274" s="4" t="e">
        <f t="shared" si="1182"/>
        <v>#N/A</v>
      </c>
      <c r="L5274" s="5" t="e">
        <f t="shared" si="1183"/>
        <v>#N/A</v>
      </c>
      <c r="M5274" s="5" t="e">
        <f t="shared" si="1184"/>
        <v>#N/A</v>
      </c>
      <c r="N5274" s="156">
        <v>1188</v>
      </c>
      <c r="P5274" s="12"/>
      <c r="Q5274" s="7">
        <f t="shared" si="1185"/>
        <v>8438338.8500000127</v>
      </c>
      <c r="R5274" s="44" t="e">
        <f>VLOOKUP(F5274,'Set up'!$A$2:$E$100,5,FALSE)</f>
        <v>#N/A</v>
      </c>
    </row>
    <row r="5275" spans="1:18" ht="16.8" customHeight="1" x14ac:dyDescent="0.3">
      <c r="A5275" s="151" t="s">
        <v>4627</v>
      </c>
      <c r="B5275" s="5">
        <f t="shared" si="1180"/>
        <v>4</v>
      </c>
      <c r="C5275" s="5">
        <f t="shared" si="1181"/>
        <v>2026</v>
      </c>
      <c r="D5275" s="170" t="s">
        <v>4608</v>
      </c>
      <c r="E5275" s="5" t="e">
        <f>VLOOKUP(F5275,'Set up'!$A$2:$C$100,2,FALSE)</f>
        <v>#N/A</v>
      </c>
      <c r="F5275" s="150" t="s">
        <v>3837</v>
      </c>
      <c r="G5275" s="150" t="s">
        <v>3511</v>
      </c>
      <c r="H5275" s="150">
        <v>6</v>
      </c>
      <c r="I5275" s="5" t="e">
        <f>VLOOKUP(F5275,'Set up'!$A$2:$C$100,3,FALSE)</f>
        <v>#N/A</v>
      </c>
      <c r="J5275" s="5" t="e">
        <f>VLOOKUP(F5275,'Set up'!$A$2:$D$100,4,FALSE)</f>
        <v>#N/A</v>
      </c>
      <c r="K5275" s="4" t="e">
        <f t="shared" si="1182"/>
        <v>#N/A</v>
      </c>
      <c r="L5275" s="5" t="e">
        <f t="shared" si="1183"/>
        <v>#N/A</v>
      </c>
      <c r="M5275" s="5" t="e">
        <f t="shared" si="1184"/>
        <v>#N/A</v>
      </c>
      <c r="N5275" s="156">
        <v>360</v>
      </c>
      <c r="P5275" s="12"/>
      <c r="Q5275" s="7">
        <f t="shared" si="1185"/>
        <v>8437625.8500000127</v>
      </c>
      <c r="R5275" s="44" t="e">
        <f>VLOOKUP(F5275,'Set up'!$A$2:$E$100,5,FALSE)</f>
        <v>#N/A</v>
      </c>
    </row>
    <row r="5276" spans="1:18" ht="16.8" customHeight="1" x14ac:dyDescent="0.3">
      <c r="A5276" s="151" t="s">
        <v>4627</v>
      </c>
      <c r="B5276" s="5">
        <f t="shared" si="1180"/>
        <v>4</v>
      </c>
      <c r="C5276" s="5">
        <f t="shared" si="1181"/>
        <v>2026</v>
      </c>
      <c r="D5276" s="170" t="s">
        <v>4608</v>
      </c>
      <c r="E5276" s="5" t="e">
        <f>VLOOKUP(F5276,'Set up'!$A$2:$C$100,2,FALSE)</f>
        <v>#N/A</v>
      </c>
      <c r="F5276" s="150" t="s">
        <v>3837</v>
      </c>
      <c r="G5276" s="150" t="s">
        <v>1637</v>
      </c>
      <c r="H5276" s="150">
        <v>2</v>
      </c>
      <c r="I5276" s="5" t="e">
        <f>VLOOKUP(F5276,'Set up'!$A$2:$C$100,3,FALSE)</f>
        <v>#N/A</v>
      </c>
      <c r="J5276" s="5" t="e">
        <f>VLOOKUP(F5276,'Set up'!$A$2:$D$100,4,FALSE)</f>
        <v>#N/A</v>
      </c>
      <c r="K5276" s="4" t="e">
        <f t="shared" si="1182"/>
        <v>#N/A</v>
      </c>
      <c r="L5276" s="5" t="e">
        <f t="shared" si="1183"/>
        <v>#N/A</v>
      </c>
      <c r="M5276" s="5" t="e">
        <f t="shared" si="1184"/>
        <v>#N/A</v>
      </c>
      <c r="N5276" s="156">
        <v>800</v>
      </c>
      <c r="P5276" s="12"/>
      <c r="Q5276" s="7">
        <f t="shared" si="1185"/>
        <v>8438378.3500000127</v>
      </c>
      <c r="R5276" s="44" t="e">
        <f>VLOOKUP(F5276,'Set up'!$A$2:$E$100,5,FALSE)</f>
        <v>#N/A</v>
      </c>
    </row>
    <row r="5277" spans="1:18" ht="16.8" customHeight="1" x14ac:dyDescent="0.3">
      <c r="A5277" s="151" t="s">
        <v>4627</v>
      </c>
      <c r="B5277" s="5">
        <f t="shared" si="1180"/>
        <v>4</v>
      </c>
      <c r="C5277" s="5">
        <f t="shared" si="1181"/>
        <v>2026</v>
      </c>
      <c r="D5277" s="170" t="s">
        <v>4608</v>
      </c>
      <c r="E5277" s="5" t="e">
        <f>VLOOKUP(F5277,'Set up'!$A$2:$C$100,2,FALSE)</f>
        <v>#N/A</v>
      </c>
      <c r="F5277" s="150" t="s">
        <v>3837</v>
      </c>
      <c r="G5277" s="150" t="s">
        <v>4529</v>
      </c>
      <c r="H5277" s="150">
        <v>3</v>
      </c>
      <c r="I5277" s="5" t="e">
        <f>VLOOKUP(F5277,'Set up'!$A$2:$C$100,3,FALSE)</f>
        <v>#N/A</v>
      </c>
      <c r="J5277" s="5" t="e">
        <f>VLOOKUP(F5277,'Set up'!$A$2:$D$100,4,FALSE)</f>
        <v>#N/A</v>
      </c>
      <c r="K5277" s="4" t="e">
        <f t="shared" si="1182"/>
        <v>#N/A</v>
      </c>
      <c r="L5277" s="5" t="e">
        <f t="shared" si="1183"/>
        <v>#N/A</v>
      </c>
      <c r="M5277" s="5" t="e">
        <f t="shared" si="1184"/>
        <v>#N/A</v>
      </c>
      <c r="N5277" s="156">
        <v>510</v>
      </c>
      <c r="P5277" s="12"/>
      <c r="Q5277" s="7">
        <f t="shared" si="1185"/>
        <v>8438338.3500000127</v>
      </c>
      <c r="R5277" s="44" t="e">
        <f>VLOOKUP(F5277,'Set up'!$A$2:$E$100,5,FALSE)</f>
        <v>#N/A</v>
      </c>
    </row>
    <row r="5278" spans="1:18" ht="16.8" customHeight="1" x14ac:dyDescent="0.3">
      <c r="A5278" s="151" t="s">
        <v>4628</v>
      </c>
      <c r="B5278" s="5">
        <f t="shared" si="1180"/>
        <v>4</v>
      </c>
      <c r="C5278" s="5">
        <f t="shared" si="1181"/>
        <v>2026</v>
      </c>
      <c r="D5278" s="170" t="s">
        <v>4609</v>
      </c>
      <c r="E5278" s="5" t="e">
        <f>VLOOKUP(F5278,'Set up'!$A$2:$C$100,2,FALSE)</f>
        <v>#N/A</v>
      </c>
      <c r="F5278" s="150" t="s">
        <v>4130</v>
      </c>
      <c r="G5278" s="150" t="s">
        <v>3122</v>
      </c>
      <c r="H5278" s="150">
        <v>1</v>
      </c>
      <c r="I5278" s="5" t="e">
        <f>VLOOKUP(F5278,'Set up'!$A$2:$C$100,3,FALSE)</f>
        <v>#N/A</v>
      </c>
      <c r="J5278" s="5" t="e">
        <f>VLOOKUP(F5278,'Set up'!$A$2:$D$100,4,FALSE)</f>
        <v>#N/A</v>
      </c>
      <c r="K5278" s="4" t="e">
        <f t="shared" si="1182"/>
        <v>#N/A</v>
      </c>
      <c r="L5278" s="5" t="e">
        <f t="shared" si="1183"/>
        <v>#N/A</v>
      </c>
      <c r="M5278" s="5" t="e">
        <f t="shared" si="1184"/>
        <v>#N/A</v>
      </c>
      <c r="N5278" s="156">
        <v>1912.5</v>
      </c>
      <c r="P5278" s="12"/>
      <c r="Q5278" s="7">
        <f t="shared" si="1185"/>
        <v>8453240.8500000127</v>
      </c>
      <c r="R5278" s="44" t="e">
        <f>VLOOKUP(F5278,'Set up'!$A$2:$E$100,5,FALSE)</f>
        <v>#N/A</v>
      </c>
    </row>
    <row r="5279" spans="1:18" ht="16.8" customHeight="1" x14ac:dyDescent="0.3">
      <c r="A5279" s="151" t="s">
        <v>4628</v>
      </c>
      <c r="B5279" s="5">
        <f t="shared" si="1180"/>
        <v>4</v>
      </c>
      <c r="C5279" s="5">
        <f t="shared" si="1181"/>
        <v>2026</v>
      </c>
      <c r="D5279" s="170" t="s">
        <v>4609</v>
      </c>
      <c r="E5279" s="5" t="e">
        <f>VLOOKUP(F5279,'Set up'!$A$2:$C$100,2,FALSE)</f>
        <v>#N/A</v>
      </c>
      <c r="F5279" s="150" t="s">
        <v>4130</v>
      </c>
      <c r="G5279" s="150" t="s">
        <v>2143</v>
      </c>
      <c r="H5279" s="150">
        <v>1</v>
      </c>
      <c r="I5279" s="5" t="e">
        <f>VLOOKUP(F5279,'Set up'!$A$2:$C$100,3,FALSE)</f>
        <v>#N/A</v>
      </c>
      <c r="J5279" s="5" t="e">
        <f>VLOOKUP(F5279,'Set up'!$A$2:$D$100,4,FALSE)</f>
        <v>#N/A</v>
      </c>
      <c r="K5279" s="4" t="e">
        <f t="shared" si="1182"/>
        <v>#N/A</v>
      </c>
      <c r="L5279" s="5" t="e">
        <f t="shared" si="1183"/>
        <v>#N/A</v>
      </c>
      <c r="M5279" s="5" t="e">
        <f t="shared" si="1184"/>
        <v>#N/A</v>
      </c>
      <c r="N5279" s="156">
        <v>489.1</v>
      </c>
      <c r="P5279" s="12"/>
      <c r="Q5279" s="7">
        <f t="shared" si="1185"/>
        <v>8457037.4500000123</v>
      </c>
      <c r="R5279" s="44" t="e">
        <f>VLOOKUP(F5279,'Set up'!$A$2:$E$100,5,FALSE)</f>
        <v>#N/A</v>
      </c>
    </row>
    <row r="5280" spans="1:18" ht="16.8" customHeight="1" x14ac:dyDescent="0.3">
      <c r="A5280" s="151" t="s">
        <v>4628</v>
      </c>
      <c r="B5280" s="5">
        <f t="shared" si="1180"/>
        <v>4</v>
      </c>
      <c r="C5280" s="5">
        <f t="shared" si="1181"/>
        <v>2026</v>
      </c>
      <c r="D5280" s="170" t="s">
        <v>4609</v>
      </c>
      <c r="E5280" s="5" t="e">
        <f>VLOOKUP(F5280,'Set up'!$A$2:$C$100,2,FALSE)</f>
        <v>#N/A</v>
      </c>
      <c r="F5280" s="150" t="s">
        <v>4130</v>
      </c>
      <c r="G5280" s="150" t="s">
        <v>2556</v>
      </c>
      <c r="H5280" s="150">
        <v>1</v>
      </c>
      <c r="I5280" s="5" t="e">
        <f>VLOOKUP(F5280,'Set up'!$A$2:$C$100,3,FALSE)</f>
        <v>#N/A</v>
      </c>
      <c r="J5280" s="5" t="e">
        <f>VLOOKUP(F5280,'Set up'!$A$2:$D$100,4,FALSE)</f>
        <v>#N/A</v>
      </c>
      <c r="K5280" s="4" t="e">
        <f t="shared" si="1182"/>
        <v>#N/A</v>
      </c>
      <c r="L5280" s="5" t="e">
        <f t="shared" si="1183"/>
        <v>#N/A</v>
      </c>
      <c r="M5280" s="5" t="e">
        <f t="shared" si="1184"/>
        <v>#N/A</v>
      </c>
      <c r="N5280" s="156">
        <v>394.2</v>
      </c>
      <c r="P5280" s="12"/>
      <c r="Q5280" s="7">
        <f t="shared" si="1185"/>
        <v>8460047.5500000119</v>
      </c>
      <c r="R5280" s="44" t="e">
        <f>VLOOKUP(F5280,'Set up'!$A$2:$E$100,5,FALSE)</f>
        <v>#N/A</v>
      </c>
    </row>
    <row r="5281" spans="1:18" ht="16.8" customHeight="1" x14ac:dyDescent="0.3">
      <c r="A5281" s="151" t="s">
        <v>4628</v>
      </c>
      <c r="B5281" s="5">
        <f t="shared" si="1180"/>
        <v>4</v>
      </c>
      <c r="C5281" s="5">
        <f t="shared" si="1181"/>
        <v>2026</v>
      </c>
      <c r="D5281" s="170" t="s">
        <v>4609</v>
      </c>
      <c r="E5281" s="5" t="e">
        <f>VLOOKUP(F5281,'Set up'!$A$2:$C$100,2,FALSE)</f>
        <v>#N/A</v>
      </c>
      <c r="F5281" s="150" t="s">
        <v>4130</v>
      </c>
      <c r="G5281" s="150" t="s">
        <v>2144</v>
      </c>
      <c r="H5281" s="150">
        <v>1</v>
      </c>
      <c r="I5281" s="5" t="e">
        <f>VLOOKUP(F5281,'Set up'!$A$2:$C$100,3,FALSE)</f>
        <v>#N/A</v>
      </c>
      <c r="J5281" s="5" t="e">
        <f>VLOOKUP(F5281,'Set up'!$A$2:$D$100,4,FALSE)</f>
        <v>#N/A</v>
      </c>
      <c r="K5281" s="4" t="e">
        <f t="shared" si="1182"/>
        <v>#N/A</v>
      </c>
      <c r="L5281" s="5" t="e">
        <f t="shared" si="1183"/>
        <v>#N/A</v>
      </c>
      <c r="M5281" s="5" t="e">
        <f t="shared" si="1184"/>
        <v>#N/A</v>
      </c>
      <c r="N5281" s="156">
        <v>308</v>
      </c>
      <c r="P5281" s="12"/>
      <c r="Q5281" s="7">
        <f t="shared" si="1185"/>
        <v>8460421.3500000127</v>
      </c>
      <c r="R5281" s="44" t="e">
        <f>VLOOKUP(F5281,'Set up'!$A$2:$E$100,5,FALSE)</f>
        <v>#N/A</v>
      </c>
    </row>
    <row r="5282" spans="1:18" ht="16.8" customHeight="1" x14ac:dyDescent="0.3">
      <c r="A5282" s="151" t="s">
        <v>4628</v>
      </c>
      <c r="B5282" s="5">
        <f t="shared" si="1180"/>
        <v>4</v>
      </c>
      <c r="C5282" s="5">
        <f t="shared" si="1181"/>
        <v>2026</v>
      </c>
      <c r="D5282" s="170" t="s">
        <v>4609</v>
      </c>
      <c r="E5282" s="5" t="e">
        <f>VLOOKUP(F5282,'Set up'!$A$2:$C$100,2,FALSE)</f>
        <v>#N/A</v>
      </c>
      <c r="F5282" s="150" t="s">
        <v>4130</v>
      </c>
      <c r="G5282" s="150" t="s">
        <v>4204</v>
      </c>
      <c r="H5282" s="150">
        <v>2</v>
      </c>
      <c r="I5282" s="5" t="e">
        <f>VLOOKUP(F5282,'Set up'!$A$2:$C$100,3,FALSE)</f>
        <v>#N/A</v>
      </c>
      <c r="J5282" s="5" t="e">
        <f>VLOOKUP(F5282,'Set up'!$A$2:$D$100,4,FALSE)</f>
        <v>#N/A</v>
      </c>
      <c r="K5282" s="4" t="e">
        <f t="shared" si="1182"/>
        <v>#N/A</v>
      </c>
      <c r="L5282" s="5" t="e">
        <f t="shared" si="1183"/>
        <v>#N/A</v>
      </c>
      <c r="M5282" s="5" t="e">
        <f t="shared" si="1184"/>
        <v>#N/A</v>
      </c>
      <c r="N5282" s="156">
        <v>320</v>
      </c>
      <c r="P5282" s="12"/>
      <c r="Q5282" s="7">
        <f t="shared" si="1185"/>
        <v>8461483.3500000127</v>
      </c>
      <c r="R5282" s="44" t="e">
        <f>VLOOKUP(F5282,'Set up'!$A$2:$E$100,5,FALSE)</f>
        <v>#N/A</v>
      </c>
    </row>
    <row r="5283" spans="1:18" ht="16.8" customHeight="1" x14ac:dyDescent="0.3">
      <c r="A5283" s="151" t="s">
        <v>4628</v>
      </c>
      <c r="B5283" s="5">
        <f t="shared" si="1180"/>
        <v>4</v>
      </c>
      <c r="C5283" s="5">
        <f t="shared" si="1181"/>
        <v>2026</v>
      </c>
      <c r="D5283" s="170" t="s">
        <v>4609</v>
      </c>
      <c r="E5283" s="5" t="e">
        <f>VLOOKUP(F5283,'Set up'!$A$2:$C$100,2,FALSE)</f>
        <v>#N/A</v>
      </c>
      <c r="F5283" s="150" t="s">
        <v>4130</v>
      </c>
      <c r="G5283" s="150" t="s">
        <v>2646</v>
      </c>
      <c r="H5283" s="150">
        <v>2</v>
      </c>
      <c r="I5283" s="5" t="e">
        <f>VLOOKUP(F5283,'Set up'!$A$2:$C$100,3,FALSE)</f>
        <v>#N/A</v>
      </c>
      <c r="J5283" s="5" t="e">
        <f>VLOOKUP(F5283,'Set up'!$A$2:$D$100,4,FALSE)</f>
        <v>#N/A</v>
      </c>
      <c r="K5283" s="4" t="e">
        <f t="shared" si="1182"/>
        <v>#N/A</v>
      </c>
      <c r="L5283" s="5" t="e">
        <f t="shared" si="1183"/>
        <v>#N/A</v>
      </c>
      <c r="M5283" s="5" t="e">
        <f t="shared" si="1184"/>
        <v>#N/A</v>
      </c>
      <c r="N5283" s="156">
        <v>125</v>
      </c>
      <c r="P5283" s="12"/>
      <c r="Q5283" s="7">
        <f t="shared" si="1185"/>
        <v>8462288.3500000127</v>
      </c>
      <c r="R5283" s="44" t="e">
        <f>VLOOKUP(F5283,'Set up'!$A$2:$E$100,5,FALSE)</f>
        <v>#N/A</v>
      </c>
    </row>
    <row r="5284" spans="1:18" ht="16.8" customHeight="1" x14ac:dyDescent="0.3">
      <c r="A5284" s="151" t="s">
        <v>4628</v>
      </c>
      <c r="B5284" s="5">
        <f t="shared" si="1180"/>
        <v>4</v>
      </c>
      <c r="C5284" s="5">
        <f t="shared" si="1181"/>
        <v>2026</v>
      </c>
      <c r="D5284" s="170" t="s">
        <v>4609</v>
      </c>
      <c r="E5284" s="5" t="e">
        <f>VLOOKUP(F5284,'Set up'!$A$2:$C$100,2,FALSE)</f>
        <v>#N/A</v>
      </c>
      <c r="F5284" s="150" t="s">
        <v>4130</v>
      </c>
      <c r="G5284" s="150" t="s">
        <v>945</v>
      </c>
      <c r="H5284" s="150">
        <v>1</v>
      </c>
      <c r="I5284" s="5" t="e">
        <f>VLOOKUP(F5284,'Set up'!$A$2:$C$100,3,FALSE)</f>
        <v>#N/A</v>
      </c>
      <c r="J5284" s="5" t="e">
        <f>VLOOKUP(F5284,'Set up'!$A$2:$D$100,4,FALSE)</f>
        <v>#N/A</v>
      </c>
      <c r="K5284" s="4" t="e">
        <f t="shared" si="1182"/>
        <v>#N/A</v>
      </c>
      <c r="L5284" s="5" t="e">
        <f t="shared" si="1183"/>
        <v>#N/A</v>
      </c>
      <c r="M5284" s="5" t="e">
        <f t="shared" si="1184"/>
        <v>#N/A</v>
      </c>
      <c r="N5284" s="156">
        <v>120</v>
      </c>
      <c r="P5284" s="12"/>
      <c r="Q5284" s="7">
        <f t="shared" si="1185"/>
        <v>8466108.3500000127</v>
      </c>
      <c r="R5284" s="44" t="e">
        <f>VLOOKUP(F5284,'Set up'!$A$2:$E$100,5,FALSE)</f>
        <v>#N/A</v>
      </c>
    </row>
    <row r="5285" spans="1:18" ht="16.8" customHeight="1" x14ac:dyDescent="0.3">
      <c r="A5285" s="151" t="s">
        <v>4629</v>
      </c>
      <c r="B5285" s="5">
        <f t="shared" si="1180"/>
        <v>4</v>
      </c>
      <c r="C5285" s="5">
        <f t="shared" si="1181"/>
        <v>2026</v>
      </c>
      <c r="D5285" s="170" t="s">
        <v>4610</v>
      </c>
      <c r="E5285" s="5" t="str">
        <f>VLOOKUP(F5285,'Set up'!$A$2:$C$100,2,FALSE)</f>
        <v>C00000050</v>
      </c>
      <c r="F5285" s="150" t="s">
        <v>2656</v>
      </c>
      <c r="G5285" s="150" t="s">
        <v>3615</v>
      </c>
      <c r="H5285" s="150">
        <v>1</v>
      </c>
      <c r="I5285" s="5" t="str">
        <f>VLOOKUP(F5285,'Set up'!$A$2:$C$100,3,FALSE)</f>
        <v>Cash</v>
      </c>
      <c r="J5285" s="5">
        <f>VLOOKUP(F5285,'Set up'!$A$2:$D$100,4,FALSE)</f>
        <v>0</v>
      </c>
      <c r="K5285" s="4">
        <f t="shared" si="1182"/>
        <v>46140</v>
      </c>
      <c r="L5285" s="5">
        <f t="shared" si="1183"/>
        <v>4</v>
      </c>
      <c r="M5285" s="5">
        <f t="shared" si="1184"/>
        <v>2026</v>
      </c>
      <c r="N5285" s="156">
        <v>1912.5</v>
      </c>
      <c r="P5285" s="12"/>
      <c r="Q5285" s="7">
        <f t="shared" si="1185"/>
        <v>8468289.6500000134</v>
      </c>
      <c r="R5285" s="44" t="str">
        <f>VLOOKUP(F5285,'Set up'!$A$2:$E$100,5,FALSE)</f>
        <v>Cash</v>
      </c>
    </row>
    <row r="5286" spans="1:18" ht="16.8" customHeight="1" x14ac:dyDescent="0.3">
      <c r="A5286" s="151" t="s">
        <v>4629</v>
      </c>
      <c r="B5286" s="5">
        <f t="shared" si="1180"/>
        <v>4</v>
      </c>
      <c r="C5286" s="5">
        <f t="shared" si="1181"/>
        <v>2026</v>
      </c>
      <c r="D5286" s="170" t="s">
        <v>4610</v>
      </c>
      <c r="E5286" s="5" t="str">
        <f>VLOOKUP(F5286,'Set up'!$A$2:$C$100,2,FALSE)</f>
        <v>C00000050</v>
      </c>
      <c r="F5286" s="150" t="s">
        <v>2656</v>
      </c>
      <c r="G5286" s="150" t="s">
        <v>2129</v>
      </c>
      <c r="H5286" s="150">
        <v>2</v>
      </c>
      <c r="I5286" s="5" t="str">
        <f>VLOOKUP(F5286,'Set up'!$A$2:$C$100,3,FALSE)</f>
        <v>Cash</v>
      </c>
      <c r="J5286" s="5">
        <f>VLOOKUP(F5286,'Set up'!$A$2:$D$100,4,FALSE)</f>
        <v>0</v>
      </c>
      <c r="K5286" s="4">
        <f t="shared" si="1182"/>
        <v>46140</v>
      </c>
      <c r="L5286" s="5">
        <f t="shared" si="1183"/>
        <v>4</v>
      </c>
      <c r="M5286" s="5">
        <f t="shared" si="1184"/>
        <v>2026</v>
      </c>
      <c r="N5286" s="156">
        <v>532.79999999999995</v>
      </c>
      <c r="P5286" s="12"/>
      <c r="Q5286" s="7">
        <f t="shared" si="1185"/>
        <v>8467687.5500000138</v>
      </c>
      <c r="R5286" s="44" t="str">
        <f>VLOOKUP(F5286,'Set up'!$A$2:$E$100,5,FALSE)</f>
        <v>Cash</v>
      </c>
    </row>
    <row r="5287" spans="1:18" ht="16.8" customHeight="1" x14ac:dyDescent="0.3">
      <c r="A5287" s="151" t="s">
        <v>4629</v>
      </c>
      <c r="B5287" s="5">
        <f t="shared" si="1180"/>
        <v>4</v>
      </c>
      <c r="C5287" s="5">
        <f t="shared" si="1181"/>
        <v>2026</v>
      </c>
      <c r="D5287" s="170" t="s">
        <v>4610</v>
      </c>
      <c r="E5287" s="5" t="str">
        <f>VLOOKUP(F5287,'Set up'!$A$2:$C$100,2,FALSE)</f>
        <v>C00000050</v>
      </c>
      <c r="F5287" s="150" t="s">
        <v>2656</v>
      </c>
      <c r="G5287" s="150" t="s">
        <v>656</v>
      </c>
      <c r="H5287" s="150">
        <v>1</v>
      </c>
      <c r="I5287" s="5" t="str">
        <f>VLOOKUP(F5287,'Set up'!$A$2:$C$100,3,FALSE)</f>
        <v>Cash</v>
      </c>
      <c r="J5287" s="5">
        <f>VLOOKUP(F5287,'Set up'!$A$2:$D$100,4,FALSE)</f>
        <v>0</v>
      </c>
      <c r="K5287" s="4">
        <f t="shared" si="1182"/>
        <v>46140</v>
      </c>
      <c r="L5287" s="5">
        <f t="shared" si="1183"/>
        <v>4</v>
      </c>
      <c r="M5287" s="5">
        <f t="shared" si="1184"/>
        <v>2026</v>
      </c>
      <c r="N5287" s="156">
        <v>150</v>
      </c>
      <c r="P5287" s="12"/>
      <c r="Q5287" s="7">
        <f t="shared" si="1185"/>
        <v>8468288.1500000134</v>
      </c>
      <c r="R5287" s="44" t="str">
        <f>VLOOKUP(F5287,'Set up'!$A$2:$E$100,5,FALSE)</f>
        <v>Cash</v>
      </c>
    </row>
    <row r="5288" spans="1:18" ht="16.8" customHeight="1" x14ac:dyDescent="0.3">
      <c r="A5288" s="151" t="s">
        <v>4630</v>
      </c>
      <c r="B5288" s="5">
        <f t="shared" si="1180"/>
        <v>4</v>
      </c>
      <c r="C5288" s="5">
        <f t="shared" si="1181"/>
        <v>2026</v>
      </c>
      <c r="D5288" s="170" t="s">
        <v>4611</v>
      </c>
      <c r="E5288" s="5" t="e">
        <f>VLOOKUP(F5288,'Set up'!$A$2:$C$100,2,FALSE)</f>
        <v>#N/A</v>
      </c>
      <c r="F5288" s="150" t="s">
        <v>4130</v>
      </c>
      <c r="G5288" s="150" t="s">
        <v>1469</v>
      </c>
      <c r="H5288" s="150">
        <v>1</v>
      </c>
      <c r="I5288" s="5" t="e">
        <f>VLOOKUP(F5288,'Set up'!$A$2:$C$100,3,FALSE)</f>
        <v>#N/A</v>
      </c>
      <c r="J5288" s="5" t="e">
        <f>VLOOKUP(F5288,'Set up'!$A$2:$D$100,4,FALSE)</f>
        <v>#N/A</v>
      </c>
      <c r="K5288" s="4" t="e">
        <f t="shared" si="1182"/>
        <v>#N/A</v>
      </c>
      <c r="L5288" s="5" t="e">
        <f t="shared" si="1183"/>
        <v>#N/A</v>
      </c>
      <c r="M5288" s="5" t="e">
        <f t="shared" si="1184"/>
        <v>#N/A</v>
      </c>
      <c r="N5288" s="156">
        <v>420</v>
      </c>
      <c r="P5288" s="12"/>
      <c r="Q5288" s="7">
        <f t="shared" si="1185"/>
        <v>8468988.1500000134</v>
      </c>
      <c r="R5288" s="44" t="e">
        <f>VLOOKUP(F5288,'Set up'!$A$2:$E$100,5,FALSE)</f>
        <v>#N/A</v>
      </c>
    </row>
    <row r="5289" spans="1:18" ht="16.8" customHeight="1" x14ac:dyDescent="0.3">
      <c r="A5289" s="151" t="s">
        <v>4630</v>
      </c>
      <c r="B5289" s="5">
        <f t="shared" si="1180"/>
        <v>4</v>
      </c>
      <c r="C5289" s="5">
        <f t="shared" si="1181"/>
        <v>2026</v>
      </c>
      <c r="D5289" s="170" t="s">
        <v>4612</v>
      </c>
      <c r="E5289" s="5" t="str">
        <f>VLOOKUP(F5289,'Set up'!$A$2:$C$100,2,FALSE)</f>
        <v>C00000050</v>
      </c>
      <c r="F5289" s="150" t="s">
        <v>2656</v>
      </c>
      <c r="G5289" s="150" t="s">
        <v>4637</v>
      </c>
      <c r="H5289" s="150">
        <v>1</v>
      </c>
      <c r="I5289" s="5" t="str">
        <f>VLOOKUP(F5289,'Set up'!$A$2:$C$100,3,FALSE)</f>
        <v>Cash</v>
      </c>
      <c r="J5289" s="5">
        <f>VLOOKUP(F5289,'Set up'!$A$2:$D$100,4,FALSE)</f>
        <v>0</v>
      </c>
      <c r="K5289" s="4">
        <f t="shared" si="1182"/>
        <v>46142</v>
      </c>
      <c r="L5289" s="5">
        <f t="shared" si="1183"/>
        <v>4</v>
      </c>
      <c r="M5289" s="5">
        <f t="shared" si="1184"/>
        <v>2026</v>
      </c>
      <c r="N5289" s="156">
        <v>277.5</v>
      </c>
      <c r="P5289" s="12"/>
      <c r="Q5289" s="7">
        <f t="shared" si="1185"/>
        <v>8468965.6500000134</v>
      </c>
      <c r="R5289" s="44" t="str">
        <f>VLOOKUP(F5289,'Set up'!$A$2:$E$100,5,FALSE)</f>
        <v>Cash</v>
      </c>
    </row>
    <row r="5290" spans="1:18" ht="16.8" customHeight="1" x14ac:dyDescent="0.3">
      <c r="A5290" s="151" t="s">
        <v>4638</v>
      </c>
      <c r="B5290" s="5">
        <f t="shared" ref="B5290" si="1186">MONTH(A5290)</f>
        <v>5</v>
      </c>
      <c r="C5290" s="5">
        <f t="shared" ref="C5290" si="1187">YEAR(A5290)</f>
        <v>2026</v>
      </c>
      <c r="D5290" s="150" t="s">
        <v>4656</v>
      </c>
      <c r="E5290" s="5" t="str">
        <f>VLOOKUP(F5290,'Set up'!$A$2:$C$100,2,FALSE)</f>
        <v>C00000042</v>
      </c>
      <c r="F5290" s="150" t="s">
        <v>2012</v>
      </c>
      <c r="G5290" s="150" t="s">
        <v>2646</v>
      </c>
      <c r="H5290" s="150">
        <v>2</v>
      </c>
      <c r="I5290" s="5" t="str">
        <f>VLOOKUP(F5290,'Set up'!$A$2:$C$100,3,FALSE)</f>
        <v>Cash</v>
      </c>
      <c r="J5290" s="5">
        <f>VLOOKUP(F5290,'Set up'!$A$2:$D$100,4,FALSE)</f>
        <v>0</v>
      </c>
      <c r="K5290" s="4">
        <f t="shared" ref="K5290" si="1188">A5290+J5290</f>
        <v>46146</v>
      </c>
      <c r="L5290" s="5">
        <f t="shared" ref="L5290" si="1189">MONTH(K5290)</f>
        <v>5</v>
      </c>
      <c r="M5290" s="5">
        <f t="shared" ref="M5290" si="1190">YEAR(K5290)</f>
        <v>2026</v>
      </c>
      <c r="N5290" s="156">
        <v>125</v>
      </c>
      <c r="P5290" s="12"/>
      <c r="Q5290" s="7">
        <f t="shared" ref="Q5290" si="1191">SUM(Q5196+N5290)</f>
        <v>8468933.1500000134</v>
      </c>
      <c r="R5290" s="44" t="str">
        <f>VLOOKUP(F5290,'Set up'!$A$2:$E$100,5,FALSE)</f>
        <v>Trsf</v>
      </c>
    </row>
    <row r="5291" spans="1:18" ht="16.8" customHeight="1" x14ac:dyDescent="0.3">
      <c r="A5291" s="151" t="s">
        <v>4638</v>
      </c>
      <c r="B5291" s="5">
        <f t="shared" ref="B5291:B5354" si="1192">MONTH(A5291)</f>
        <v>5</v>
      </c>
      <c r="C5291" s="5">
        <f t="shared" ref="C5291:C5354" si="1193">YEAR(A5291)</f>
        <v>2026</v>
      </c>
      <c r="D5291" s="150" t="s">
        <v>4657</v>
      </c>
      <c r="E5291" s="5" t="str">
        <f>VLOOKUP(F5291,'Set up'!$A$2:$C$100,2,FALSE)</f>
        <v>C00000042</v>
      </c>
      <c r="F5291" s="150" t="s">
        <v>2012</v>
      </c>
      <c r="G5291" s="150" t="s">
        <v>3645</v>
      </c>
      <c r="H5291" s="150">
        <v>5</v>
      </c>
      <c r="I5291" s="5" t="str">
        <f>VLOOKUP(F5291,'Set up'!$A$2:$C$100,3,FALSE)</f>
        <v>Cash</v>
      </c>
      <c r="J5291" s="5">
        <f>VLOOKUP(F5291,'Set up'!$A$2:$D$100,4,FALSE)</f>
        <v>0</v>
      </c>
      <c r="K5291" s="4">
        <f t="shared" ref="K5291:K5354" si="1194">A5291+J5291</f>
        <v>46146</v>
      </c>
      <c r="L5291" s="5">
        <f t="shared" ref="L5291:L5354" si="1195">MONTH(K5291)</f>
        <v>5</v>
      </c>
      <c r="M5291" s="5">
        <f t="shared" ref="M5291:M5354" si="1196">YEAR(K5291)</f>
        <v>2026</v>
      </c>
      <c r="N5291" s="156">
        <v>8887.5</v>
      </c>
      <c r="P5291" s="12"/>
      <c r="Q5291" s="7">
        <f t="shared" ref="Q5291:Q5354" si="1197">SUM(Q5197+N5291)</f>
        <v>8347468.6500000134</v>
      </c>
      <c r="R5291" s="44" t="str">
        <f>VLOOKUP(F5291,'Set up'!$A$2:$E$100,5,FALSE)</f>
        <v>Trsf</v>
      </c>
    </row>
    <row r="5292" spans="1:18" ht="16.8" customHeight="1" x14ac:dyDescent="0.3">
      <c r="A5292" s="151" t="s">
        <v>4638</v>
      </c>
      <c r="B5292" s="5">
        <f t="shared" si="1192"/>
        <v>5</v>
      </c>
      <c r="C5292" s="5">
        <f t="shared" si="1193"/>
        <v>2026</v>
      </c>
      <c r="D5292" s="150" t="s">
        <v>4657</v>
      </c>
      <c r="E5292" s="5" t="str">
        <f>VLOOKUP(F5292,'Set up'!$A$2:$C$100,2,FALSE)</f>
        <v>C00000042</v>
      </c>
      <c r="F5292" s="150" t="s">
        <v>2012</v>
      </c>
      <c r="G5292" s="150" t="s">
        <v>2129</v>
      </c>
      <c r="H5292" s="150">
        <v>9</v>
      </c>
      <c r="I5292" s="5" t="str">
        <f>VLOOKUP(F5292,'Set up'!$A$2:$C$100,3,FALSE)</f>
        <v>Cash</v>
      </c>
      <c r="J5292" s="5">
        <f>VLOOKUP(F5292,'Set up'!$A$2:$D$100,4,FALSE)</f>
        <v>0</v>
      </c>
      <c r="K5292" s="4">
        <f t="shared" si="1194"/>
        <v>46146</v>
      </c>
      <c r="L5292" s="5">
        <f t="shared" si="1195"/>
        <v>5</v>
      </c>
      <c r="M5292" s="5">
        <f t="shared" si="1196"/>
        <v>2026</v>
      </c>
      <c r="N5292" s="156">
        <v>1931.4</v>
      </c>
      <c r="P5292" s="12"/>
      <c r="Q5292" s="7">
        <f t="shared" si="1197"/>
        <v>8335773.5500000138</v>
      </c>
      <c r="R5292" s="44" t="str">
        <f>VLOOKUP(F5292,'Set up'!$A$2:$E$100,5,FALSE)</f>
        <v>Trsf</v>
      </c>
    </row>
    <row r="5293" spans="1:18" ht="16.8" customHeight="1" x14ac:dyDescent="0.3">
      <c r="A5293" s="151" t="s">
        <v>4638</v>
      </c>
      <c r="B5293" s="5">
        <f t="shared" si="1192"/>
        <v>5</v>
      </c>
      <c r="C5293" s="5">
        <f t="shared" si="1193"/>
        <v>2026</v>
      </c>
      <c r="D5293" s="150" t="s">
        <v>4657</v>
      </c>
      <c r="E5293" s="5" t="str">
        <f>VLOOKUP(F5293,'Set up'!$A$2:$C$100,2,FALSE)</f>
        <v>C00000042</v>
      </c>
      <c r="F5293" s="150" t="s">
        <v>2012</v>
      </c>
      <c r="G5293" s="150" t="s">
        <v>1922</v>
      </c>
      <c r="H5293" s="150">
        <v>8</v>
      </c>
      <c r="I5293" s="5" t="str">
        <f>VLOOKUP(F5293,'Set up'!$A$2:$C$100,3,FALSE)</f>
        <v>Cash</v>
      </c>
      <c r="J5293" s="5">
        <f>VLOOKUP(F5293,'Set up'!$A$2:$D$100,4,FALSE)</f>
        <v>0</v>
      </c>
      <c r="K5293" s="4">
        <f t="shared" si="1194"/>
        <v>46146</v>
      </c>
      <c r="L5293" s="5">
        <f t="shared" si="1195"/>
        <v>5</v>
      </c>
      <c r="M5293" s="5">
        <f t="shared" si="1196"/>
        <v>2026</v>
      </c>
      <c r="N5293" s="156">
        <v>1656</v>
      </c>
      <c r="P5293" s="12"/>
      <c r="Q5293" s="7">
        <f t="shared" si="1197"/>
        <v>8334200.9500000132</v>
      </c>
      <c r="R5293" s="44" t="str">
        <f>VLOOKUP(F5293,'Set up'!$A$2:$E$100,5,FALSE)</f>
        <v>Trsf</v>
      </c>
    </row>
    <row r="5294" spans="1:18" ht="16.8" customHeight="1" x14ac:dyDescent="0.3">
      <c r="A5294" s="151" t="s">
        <v>4638</v>
      </c>
      <c r="B5294" s="5">
        <f t="shared" si="1192"/>
        <v>5</v>
      </c>
      <c r="C5294" s="5">
        <f t="shared" si="1193"/>
        <v>2026</v>
      </c>
      <c r="D5294" s="150" t="s">
        <v>4657</v>
      </c>
      <c r="E5294" s="5" t="str">
        <f>VLOOKUP(F5294,'Set up'!$A$2:$C$100,2,FALSE)</f>
        <v>C00000042</v>
      </c>
      <c r="F5294" s="150" t="s">
        <v>2012</v>
      </c>
      <c r="G5294" s="150" t="s">
        <v>46</v>
      </c>
      <c r="H5294" s="150">
        <v>4</v>
      </c>
      <c r="I5294" s="5" t="str">
        <f>VLOOKUP(F5294,'Set up'!$A$2:$C$100,3,FALSE)</f>
        <v>Cash</v>
      </c>
      <c r="J5294" s="5">
        <f>VLOOKUP(F5294,'Set up'!$A$2:$D$100,4,FALSE)</f>
        <v>0</v>
      </c>
      <c r="K5294" s="4">
        <f t="shared" si="1194"/>
        <v>46146</v>
      </c>
      <c r="L5294" s="5">
        <f t="shared" si="1195"/>
        <v>5</v>
      </c>
      <c r="M5294" s="5">
        <f t="shared" si="1196"/>
        <v>2026</v>
      </c>
      <c r="N5294" s="156">
        <v>460</v>
      </c>
      <c r="P5294" s="12"/>
      <c r="Q5294" s="7">
        <f t="shared" si="1197"/>
        <v>8333552.9500000132</v>
      </c>
      <c r="R5294" s="44" t="str">
        <f>VLOOKUP(F5294,'Set up'!$A$2:$E$100,5,FALSE)</f>
        <v>Trsf</v>
      </c>
    </row>
    <row r="5295" spans="1:18" ht="16.8" customHeight="1" x14ac:dyDescent="0.3">
      <c r="A5295" s="151" t="s">
        <v>4638</v>
      </c>
      <c r="B5295" s="5">
        <f t="shared" si="1192"/>
        <v>5</v>
      </c>
      <c r="C5295" s="5">
        <f t="shared" si="1193"/>
        <v>2026</v>
      </c>
      <c r="D5295" s="150" t="s">
        <v>4657</v>
      </c>
      <c r="E5295" s="5" t="str">
        <f>VLOOKUP(F5295,'Set up'!$A$2:$C$100,2,FALSE)</f>
        <v>C00000042</v>
      </c>
      <c r="F5295" s="150" t="s">
        <v>2012</v>
      </c>
      <c r="G5295" s="150" t="s">
        <v>1073</v>
      </c>
      <c r="H5295" s="150">
        <v>1</v>
      </c>
      <c r="I5295" s="5" t="str">
        <f>VLOOKUP(F5295,'Set up'!$A$2:$C$100,3,FALSE)</f>
        <v>Cash</v>
      </c>
      <c r="J5295" s="5">
        <f>VLOOKUP(F5295,'Set up'!$A$2:$D$100,4,FALSE)</f>
        <v>0</v>
      </c>
      <c r="K5295" s="4">
        <f t="shared" si="1194"/>
        <v>46146</v>
      </c>
      <c r="L5295" s="5">
        <f t="shared" si="1195"/>
        <v>5</v>
      </c>
      <c r="M5295" s="5">
        <f t="shared" si="1196"/>
        <v>2026</v>
      </c>
      <c r="N5295" s="156">
        <v>1050</v>
      </c>
      <c r="P5295" s="12"/>
      <c r="Q5295" s="7">
        <f t="shared" si="1197"/>
        <v>8335158.9500000132</v>
      </c>
      <c r="R5295" s="44" t="str">
        <f>VLOOKUP(F5295,'Set up'!$A$2:$E$100,5,FALSE)</f>
        <v>Trsf</v>
      </c>
    </row>
    <row r="5296" spans="1:18" ht="16.8" customHeight="1" x14ac:dyDescent="0.3">
      <c r="A5296" s="151" t="s">
        <v>4639</v>
      </c>
      <c r="B5296" s="5">
        <f t="shared" si="1192"/>
        <v>5</v>
      </c>
      <c r="C5296" s="5">
        <f t="shared" si="1193"/>
        <v>2026</v>
      </c>
      <c r="D5296" s="150" t="s">
        <v>4658</v>
      </c>
      <c r="E5296" s="5" t="str">
        <f>VLOOKUP(F5296,'Set up'!$A$2:$C$100,2,FALSE)</f>
        <v>C00000019</v>
      </c>
      <c r="F5296" s="150" t="s">
        <v>400</v>
      </c>
      <c r="G5296" s="150" t="s">
        <v>3122</v>
      </c>
      <c r="H5296" s="150">
        <v>1</v>
      </c>
      <c r="I5296" s="5" t="str">
        <f>VLOOKUP(F5296,'Set up'!$A$2:$C$100,3,FALSE)</f>
        <v>Cash</v>
      </c>
      <c r="J5296" s="5">
        <f>VLOOKUP(F5296,'Set up'!$A$2:$D$100,4,FALSE)</f>
        <v>0</v>
      </c>
      <c r="K5296" s="4">
        <f t="shared" si="1194"/>
        <v>46147</v>
      </c>
      <c r="L5296" s="5">
        <f t="shared" si="1195"/>
        <v>5</v>
      </c>
      <c r="M5296" s="5">
        <f t="shared" si="1196"/>
        <v>2026</v>
      </c>
      <c r="N5296" s="156">
        <v>1912.5</v>
      </c>
      <c r="P5296" s="12"/>
      <c r="Q5296" s="7">
        <f t="shared" si="1197"/>
        <v>8338413.9500000132</v>
      </c>
      <c r="R5296" s="44" t="str">
        <f>VLOOKUP(F5296,'Set up'!$A$2:$E$100,5,FALSE)</f>
        <v>Trsf</v>
      </c>
    </row>
    <row r="5297" spans="1:18" ht="16.8" customHeight="1" x14ac:dyDescent="0.3">
      <c r="A5297" s="151" t="s">
        <v>4639</v>
      </c>
      <c r="B5297" s="5">
        <f t="shared" si="1192"/>
        <v>5</v>
      </c>
      <c r="C5297" s="5">
        <f t="shared" si="1193"/>
        <v>2026</v>
      </c>
      <c r="D5297" s="150" t="s">
        <v>4658</v>
      </c>
      <c r="E5297" s="5" t="str">
        <f>VLOOKUP(F5297,'Set up'!$A$2:$C$100,2,FALSE)</f>
        <v>C00000019</v>
      </c>
      <c r="F5297" s="150" t="s">
        <v>400</v>
      </c>
      <c r="G5297" s="150" t="s">
        <v>3639</v>
      </c>
      <c r="H5297" s="150">
        <v>1</v>
      </c>
      <c r="I5297" s="5" t="str">
        <f>VLOOKUP(F5297,'Set up'!$A$2:$C$100,3,FALSE)</f>
        <v>Cash</v>
      </c>
      <c r="J5297" s="5">
        <f>VLOOKUP(F5297,'Set up'!$A$2:$D$100,4,FALSE)</f>
        <v>0</v>
      </c>
      <c r="K5297" s="4">
        <f t="shared" si="1194"/>
        <v>46147</v>
      </c>
      <c r="L5297" s="5">
        <f t="shared" si="1195"/>
        <v>5</v>
      </c>
      <c r="M5297" s="5">
        <f t="shared" si="1196"/>
        <v>2026</v>
      </c>
      <c r="N5297" s="156">
        <v>482.4</v>
      </c>
      <c r="P5297" s="12"/>
      <c r="Q5297" s="7">
        <f t="shared" si="1197"/>
        <v>8336363.3500000136</v>
      </c>
      <c r="R5297" s="44" t="str">
        <f>VLOOKUP(F5297,'Set up'!$A$2:$E$100,5,FALSE)</f>
        <v>Trsf</v>
      </c>
    </row>
    <row r="5298" spans="1:18" ht="16.8" customHeight="1" x14ac:dyDescent="0.3">
      <c r="A5298" s="151" t="s">
        <v>4639</v>
      </c>
      <c r="B5298" s="5">
        <f t="shared" si="1192"/>
        <v>5</v>
      </c>
      <c r="C5298" s="5">
        <f t="shared" si="1193"/>
        <v>2026</v>
      </c>
      <c r="D5298" s="150" t="s">
        <v>4658</v>
      </c>
      <c r="E5298" s="5" t="str">
        <f>VLOOKUP(F5298,'Set up'!$A$2:$C$100,2,FALSE)</f>
        <v>C00000019</v>
      </c>
      <c r="F5298" s="150" t="s">
        <v>400</v>
      </c>
      <c r="G5298" s="150" t="s">
        <v>945</v>
      </c>
      <c r="H5298" s="150">
        <v>1</v>
      </c>
      <c r="I5298" s="5" t="str">
        <f>VLOOKUP(F5298,'Set up'!$A$2:$C$100,3,FALSE)</f>
        <v>Cash</v>
      </c>
      <c r="J5298" s="5">
        <f>VLOOKUP(F5298,'Set up'!$A$2:$D$100,4,FALSE)</f>
        <v>0</v>
      </c>
      <c r="K5298" s="4">
        <f t="shared" si="1194"/>
        <v>46147</v>
      </c>
      <c r="L5298" s="5">
        <f t="shared" si="1195"/>
        <v>5</v>
      </c>
      <c r="M5298" s="5">
        <f t="shared" si="1196"/>
        <v>2026</v>
      </c>
      <c r="N5298" s="156">
        <v>115</v>
      </c>
      <c r="P5298" s="12"/>
      <c r="Q5298" s="7">
        <f t="shared" si="1197"/>
        <v>8336171.3500000136</v>
      </c>
      <c r="R5298" s="44" t="str">
        <f>VLOOKUP(F5298,'Set up'!$A$2:$E$100,5,FALSE)</f>
        <v>Trsf</v>
      </c>
    </row>
    <row r="5299" spans="1:18" ht="16.8" customHeight="1" x14ac:dyDescent="0.3">
      <c r="A5299" s="151" t="s">
        <v>4639</v>
      </c>
      <c r="B5299" s="5">
        <f t="shared" si="1192"/>
        <v>5</v>
      </c>
      <c r="C5299" s="5">
        <f t="shared" si="1193"/>
        <v>2026</v>
      </c>
      <c r="D5299" s="150" t="s">
        <v>4658</v>
      </c>
      <c r="E5299" s="5" t="str">
        <f>VLOOKUP(F5299,'Set up'!$A$2:$C$100,2,FALSE)</f>
        <v>C00000019</v>
      </c>
      <c r="F5299" s="150" t="s">
        <v>400</v>
      </c>
      <c r="G5299" s="150" t="s">
        <v>2646</v>
      </c>
      <c r="H5299" s="150">
        <v>3</v>
      </c>
      <c r="I5299" s="5" t="str">
        <f>VLOOKUP(F5299,'Set up'!$A$2:$C$100,3,FALSE)</f>
        <v>Cash</v>
      </c>
      <c r="J5299" s="5">
        <f>VLOOKUP(F5299,'Set up'!$A$2:$D$100,4,FALSE)</f>
        <v>0</v>
      </c>
      <c r="K5299" s="4">
        <f t="shared" si="1194"/>
        <v>46147</v>
      </c>
      <c r="L5299" s="5">
        <f t="shared" si="1195"/>
        <v>5</v>
      </c>
      <c r="M5299" s="5">
        <f t="shared" si="1196"/>
        <v>2026</v>
      </c>
      <c r="N5299" s="156">
        <v>187.5</v>
      </c>
      <c r="P5299" s="12"/>
      <c r="Q5299" s="7">
        <f t="shared" si="1197"/>
        <v>8336291.4500000132</v>
      </c>
      <c r="R5299" s="44" t="str">
        <f>VLOOKUP(F5299,'Set up'!$A$2:$E$100,5,FALSE)</f>
        <v>Trsf</v>
      </c>
    </row>
    <row r="5300" spans="1:18" ht="16.8" customHeight="1" x14ac:dyDescent="0.3">
      <c r="A5300" s="151" t="s">
        <v>4640</v>
      </c>
      <c r="B5300" s="5">
        <f t="shared" si="1192"/>
        <v>5</v>
      </c>
      <c r="C5300" s="5">
        <f t="shared" si="1193"/>
        <v>2026</v>
      </c>
      <c r="D5300" s="150" t="s">
        <v>4659</v>
      </c>
      <c r="E5300" s="5" t="e">
        <f>VLOOKUP(F5300,'Set up'!$A$2:$C$100,2,FALSE)</f>
        <v>#N/A</v>
      </c>
      <c r="F5300" s="150" t="s">
        <v>4130</v>
      </c>
      <c r="G5300" s="150" t="s">
        <v>3122</v>
      </c>
      <c r="H5300" s="150">
        <v>1</v>
      </c>
      <c r="I5300" s="5" t="e">
        <f>VLOOKUP(F5300,'Set up'!$A$2:$C$100,3,FALSE)</f>
        <v>#N/A</v>
      </c>
      <c r="J5300" s="5" t="e">
        <f>VLOOKUP(F5300,'Set up'!$A$2:$D$100,4,FALSE)</f>
        <v>#N/A</v>
      </c>
      <c r="K5300" s="4" t="e">
        <f t="shared" si="1194"/>
        <v>#N/A</v>
      </c>
      <c r="L5300" s="5" t="e">
        <f t="shared" si="1195"/>
        <v>#N/A</v>
      </c>
      <c r="M5300" s="5" t="e">
        <f t="shared" si="1196"/>
        <v>#N/A</v>
      </c>
      <c r="N5300" s="156">
        <v>1912.5</v>
      </c>
      <c r="P5300" s="12"/>
      <c r="Q5300" s="7">
        <f t="shared" si="1197"/>
        <v>8340898.9500000132</v>
      </c>
      <c r="R5300" s="44" t="e">
        <f>VLOOKUP(F5300,'Set up'!$A$2:$E$100,5,FALSE)</f>
        <v>#N/A</v>
      </c>
    </row>
    <row r="5301" spans="1:18" ht="16.8" customHeight="1" x14ac:dyDescent="0.3">
      <c r="A5301" s="151" t="s">
        <v>4640</v>
      </c>
      <c r="B5301" s="5">
        <f t="shared" si="1192"/>
        <v>5</v>
      </c>
      <c r="C5301" s="5">
        <f t="shared" si="1193"/>
        <v>2026</v>
      </c>
      <c r="D5301" s="150" t="s">
        <v>4659</v>
      </c>
      <c r="E5301" s="5" t="e">
        <f>VLOOKUP(F5301,'Set up'!$A$2:$C$100,2,FALSE)</f>
        <v>#N/A</v>
      </c>
      <c r="F5301" s="150" t="s">
        <v>4130</v>
      </c>
      <c r="G5301" s="150" t="s">
        <v>2144</v>
      </c>
      <c r="H5301" s="150">
        <v>1</v>
      </c>
      <c r="I5301" s="5" t="e">
        <f>VLOOKUP(F5301,'Set up'!$A$2:$C$100,3,FALSE)</f>
        <v>#N/A</v>
      </c>
      <c r="J5301" s="5" t="e">
        <f>VLOOKUP(F5301,'Set up'!$A$2:$D$100,4,FALSE)</f>
        <v>#N/A</v>
      </c>
      <c r="K5301" s="4" t="e">
        <f t="shared" si="1194"/>
        <v>#N/A</v>
      </c>
      <c r="L5301" s="5" t="e">
        <f t="shared" si="1195"/>
        <v>#N/A</v>
      </c>
      <c r="M5301" s="5" t="e">
        <f t="shared" si="1196"/>
        <v>#N/A</v>
      </c>
      <c r="N5301" s="156">
        <v>308</v>
      </c>
      <c r="P5301" s="12"/>
      <c r="Q5301" s="7">
        <f t="shared" si="1197"/>
        <v>8344244.3500000136</v>
      </c>
      <c r="R5301" s="44" t="e">
        <f>VLOOKUP(F5301,'Set up'!$A$2:$E$100,5,FALSE)</f>
        <v>#N/A</v>
      </c>
    </row>
    <row r="5302" spans="1:18" ht="16.8" customHeight="1" x14ac:dyDescent="0.3">
      <c r="A5302" s="151" t="s">
        <v>4640</v>
      </c>
      <c r="B5302" s="5">
        <f t="shared" si="1192"/>
        <v>5</v>
      </c>
      <c r="C5302" s="5">
        <f t="shared" si="1193"/>
        <v>2026</v>
      </c>
      <c r="D5302" s="150" t="s">
        <v>4659</v>
      </c>
      <c r="E5302" s="5" t="e">
        <f>VLOOKUP(F5302,'Set up'!$A$2:$C$100,2,FALSE)</f>
        <v>#N/A</v>
      </c>
      <c r="F5302" s="150" t="s">
        <v>4130</v>
      </c>
      <c r="G5302" s="150" t="s">
        <v>4204</v>
      </c>
      <c r="H5302" s="150">
        <v>1</v>
      </c>
      <c r="I5302" s="5" t="e">
        <f>VLOOKUP(F5302,'Set up'!$A$2:$C$100,3,FALSE)</f>
        <v>#N/A</v>
      </c>
      <c r="J5302" s="5" t="e">
        <f>VLOOKUP(F5302,'Set up'!$A$2:$D$100,4,FALSE)</f>
        <v>#N/A</v>
      </c>
      <c r="K5302" s="4" t="e">
        <f t="shared" si="1194"/>
        <v>#N/A</v>
      </c>
      <c r="L5302" s="5" t="e">
        <f t="shared" si="1195"/>
        <v>#N/A</v>
      </c>
      <c r="M5302" s="5" t="e">
        <f t="shared" si="1196"/>
        <v>#N/A</v>
      </c>
      <c r="N5302" s="156">
        <v>160</v>
      </c>
      <c r="P5302" s="12"/>
      <c r="Q5302" s="7">
        <f t="shared" si="1197"/>
        <v>8341803.8500000136</v>
      </c>
      <c r="R5302" s="44" t="e">
        <f>VLOOKUP(F5302,'Set up'!$A$2:$E$100,5,FALSE)</f>
        <v>#N/A</v>
      </c>
    </row>
    <row r="5303" spans="1:18" ht="16.8" customHeight="1" x14ac:dyDescent="0.3">
      <c r="A5303" s="151" t="s">
        <v>4640</v>
      </c>
      <c r="B5303" s="5">
        <f t="shared" si="1192"/>
        <v>5</v>
      </c>
      <c r="C5303" s="5">
        <f t="shared" si="1193"/>
        <v>2026</v>
      </c>
      <c r="D5303" s="150" t="s">
        <v>4660</v>
      </c>
      <c r="E5303" s="5" t="str">
        <f>VLOOKUP(F5303,'Set up'!$A$2:$C$100,2,FALSE)</f>
        <v>C00000042</v>
      </c>
      <c r="F5303" s="150" t="s">
        <v>2012</v>
      </c>
      <c r="G5303" s="150" t="s">
        <v>2646</v>
      </c>
      <c r="H5303" s="150">
        <v>3</v>
      </c>
      <c r="I5303" s="5" t="str">
        <f>VLOOKUP(F5303,'Set up'!$A$2:$C$100,3,FALSE)</f>
        <v>Cash</v>
      </c>
      <c r="J5303" s="5">
        <f>VLOOKUP(F5303,'Set up'!$A$2:$D$100,4,FALSE)</f>
        <v>0</v>
      </c>
      <c r="K5303" s="4">
        <f t="shared" si="1194"/>
        <v>46148</v>
      </c>
      <c r="L5303" s="5">
        <f t="shared" si="1195"/>
        <v>5</v>
      </c>
      <c r="M5303" s="5">
        <f t="shared" si="1196"/>
        <v>2026</v>
      </c>
      <c r="N5303" s="156">
        <v>187.5</v>
      </c>
      <c r="P5303" s="12"/>
      <c r="Q5303" s="7">
        <f t="shared" si="1197"/>
        <v>8340932.9500000132</v>
      </c>
      <c r="R5303" s="44" t="str">
        <f>VLOOKUP(F5303,'Set up'!$A$2:$E$100,5,FALSE)</f>
        <v>Trsf</v>
      </c>
    </row>
    <row r="5304" spans="1:18" ht="16.8" customHeight="1" x14ac:dyDescent="0.3">
      <c r="A5304" s="151" t="s">
        <v>4640</v>
      </c>
      <c r="B5304" s="5">
        <f t="shared" si="1192"/>
        <v>5</v>
      </c>
      <c r="C5304" s="5">
        <f t="shared" si="1193"/>
        <v>2026</v>
      </c>
      <c r="D5304" s="150" t="s">
        <v>4661</v>
      </c>
      <c r="E5304" s="5" t="str">
        <f>VLOOKUP(F5304,'Set up'!$A$2:$C$100,2,FALSE)</f>
        <v>C00000042</v>
      </c>
      <c r="F5304" s="150" t="s">
        <v>2012</v>
      </c>
      <c r="G5304" s="150" t="s">
        <v>3645</v>
      </c>
      <c r="H5304" s="150">
        <v>5</v>
      </c>
      <c r="I5304" s="5" t="str">
        <f>VLOOKUP(F5304,'Set up'!$A$2:$C$100,3,FALSE)</f>
        <v>Cash</v>
      </c>
      <c r="J5304" s="5">
        <f>VLOOKUP(F5304,'Set up'!$A$2:$D$100,4,FALSE)</f>
        <v>0</v>
      </c>
      <c r="K5304" s="4">
        <f t="shared" si="1194"/>
        <v>46148</v>
      </c>
      <c r="L5304" s="5">
        <f t="shared" si="1195"/>
        <v>5</v>
      </c>
      <c r="M5304" s="5">
        <f t="shared" si="1196"/>
        <v>2026</v>
      </c>
      <c r="N5304" s="156">
        <v>8887.5</v>
      </c>
      <c r="P5304" s="12"/>
      <c r="Q5304" s="7">
        <f t="shared" si="1197"/>
        <v>8349576.8500000136</v>
      </c>
      <c r="R5304" s="44" t="str">
        <f>VLOOKUP(F5304,'Set up'!$A$2:$E$100,5,FALSE)</f>
        <v>Trsf</v>
      </c>
    </row>
    <row r="5305" spans="1:18" ht="16.8" customHeight="1" x14ac:dyDescent="0.3">
      <c r="A5305" s="151" t="s">
        <v>4640</v>
      </c>
      <c r="B5305" s="5">
        <f t="shared" si="1192"/>
        <v>5</v>
      </c>
      <c r="C5305" s="5">
        <f t="shared" si="1193"/>
        <v>2026</v>
      </c>
      <c r="D5305" s="150" t="s">
        <v>4661</v>
      </c>
      <c r="E5305" s="5" t="str">
        <f>VLOOKUP(F5305,'Set up'!$A$2:$C$100,2,FALSE)</f>
        <v>C00000042</v>
      </c>
      <c r="F5305" s="150" t="s">
        <v>2012</v>
      </c>
      <c r="G5305" s="150" t="s">
        <v>2129</v>
      </c>
      <c r="H5305" s="150">
        <v>15</v>
      </c>
      <c r="I5305" s="5" t="str">
        <f>VLOOKUP(F5305,'Set up'!$A$2:$C$100,3,FALSE)</f>
        <v>Cash</v>
      </c>
      <c r="J5305" s="5">
        <f>VLOOKUP(F5305,'Set up'!$A$2:$D$100,4,FALSE)</f>
        <v>0</v>
      </c>
      <c r="K5305" s="4">
        <f t="shared" si="1194"/>
        <v>46148</v>
      </c>
      <c r="L5305" s="5">
        <f t="shared" si="1195"/>
        <v>5</v>
      </c>
      <c r="M5305" s="5">
        <f t="shared" si="1196"/>
        <v>2026</v>
      </c>
      <c r="N5305" s="156">
        <v>3219</v>
      </c>
      <c r="P5305" s="12"/>
      <c r="Q5305" s="7">
        <f t="shared" si="1197"/>
        <v>8349880.3500000136</v>
      </c>
      <c r="R5305" s="44" t="str">
        <f>VLOOKUP(F5305,'Set up'!$A$2:$E$100,5,FALSE)</f>
        <v>Trsf</v>
      </c>
    </row>
    <row r="5306" spans="1:18" ht="16.8" customHeight="1" x14ac:dyDescent="0.3">
      <c r="A5306" s="151" t="s">
        <v>4640</v>
      </c>
      <c r="B5306" s="5">
        <f t="shared" si="1192"/>
        <v>5</v>
      </c>
      <c r="C5306" s="5">
        <f t="shared" si="1193"/>
        <v>2026</v>
      </c>
      <c r="D5306" s="150" t="s">
        <v>4661</v>
      </c>
      <c r="E5306" s="5" t="str">
        <f>VLOOKUP(F5306,'Set up'!$A$2:$C$100,2,FALSE)</f>
        <v>C00000042</v>
      </c>
      <c r="F5306" s="150" t="s">
        <v>2012</v>
      </c>
      <c r="G5306" s="150" t="s">
        <v>1922</v>
      </c>
      <c r="H5306" s="150">
        <v>8</v>
      </c>
      <c r="I5306" s="5" t="str">
        <f>VLOOKUP(F5306,'Set up'!$A$2:$C$100,3,FALSE)</f>
        <v>Cash</v>
      </c>
      <c r="J5306" s="5">
        <f>VLOOKUP(F5306,'Set up'!$A$2:$D$100,4,FALSE)</f>
        <v>0</v>
      </c>
      <c r="K5306" s="4">
        <f t="shared" si="1194"/>
        <v>46148</v>
      </c>
      <c r="L5306" s="5">
        <f t="shared" si="1195"/>
        <v>5</v>
      </c>
      <c r="M5306" s="5">
        <f t="shared" si="1196"/>
        <v>2026</v>
      </c>
      <c r="N5306" s="156">
        <v>1656</v>
      </c>
      <c r="P5306" s="12"/>
      <c r="Q5306" s="7">
        <f t="shared" si="1197"/>
        <v>8350406.3500000136</v>
      </c>
      <c r="R5306" s="44" t="str">
        <f>VLOOKUP(F5306,'Set up'!$A$2:$E$100,5,FALSE)</f>
        <v>Trsf</v>
      </c>
    </row>
    <row r="5307" spans="1:18" ht="16.8" customHeight="1" x14ac:dyDescent="0.3">
      <c r="A5307" s="151" t="s">
        <v>4640</v>
      </c>
      <c r="B5307" s="5">
        <f t="shared" si="1192"/>
        <v>5</v>
      </c>
      <c r="C5307" s="5">
        <f t="shared" si="1193"/>
        <v>2026</v>
      </c>
      <c r="D5307" s="150" t="s">
        <v>4661</v>
      </c>
      <c r="E5307" s="5" t="str">
        <f>VLOOKUP(F5307,'Set up'!$A$2:$C$100,2,FALSE)</f>
        <v>C00000042</v>
      </c>
      <c r="F5307" s="150" t="s">
        <v>2012</v>
      </c>
      <c r="G5307" s="150" t="s">
        <v>46</v>
      </c>
      <c r="H5307" s="150">
        <v>4</v>
      </c>
      <c r="I5307" s="5" t="str">
        <f>VLOOKUP(F5307,'Set up'!$A$2:$C$100,3,FALSE)</f>
        <v>Cash</v>
      </c>
      <c r="J5307" s="5">
        <f>VLOOKUP(F5307,'Set up'!$A$2:$D$100,4,FALSE)</f>
        <v>0</v>
      </c>
      <c r="K5307" s="4">
        <f t="shared" si="1194"/>
        <v>46148</v>
      </c>
      <c r="L5307" s="5">
        <f t="shared" si="1195"/>
        <v>5</v>
      </c>
      <c r="M5307" s="5">
        <f t="shared" si="1196"/>
        <v>2026</v>
      </c>
      <c r="N5307" s="156">
        <v>460</v>
      </c>
      <c r="P5307" s="12"/>
      <c r="Q5307" s="7">
        <f t="shared" si="1197"/>
        <v>8350702.3500000136</v>
      </c>
      <c r="R5307" s="44" t="str">
        <f>VLOOKUP(F5307,'Set up'!$A$2:$E$100,5,FALSE)</f>
        <v>Trsf</v>
      </c>
    </row>
    <row r="5308" spans="1:18" ht="16.8" customHeight="1" x14ac:dyDescent="0.3">
      <c r="A5308" s="151" t="s">
        <v>4640</v>
      </c>
      <c r="B5308" s="5">
        <f t="shared" si="1192"/>
        <v>5</v>
      </c>
      <c r="C5308" s="5">
        <f t="shared" si="1193"/>
        <v>2026</v>
      </c>
      <c r="D5308" s="150" t="s">
        <v>4661</v>
      </c>
      <c r="E5308" s="5" t="str">
        <f>VLOOKUP(F5308,'Set up'!$A$2:$C$100,2,FALSE)</f>
        <v>C00000042</v>
      </c>
      <c r="F5308" s="150" t="s">
        <v>2012</v>
      </c>
      <c r="G5308" s="150" t="s">
        <v>4691</v>
      </c>
      <c r="H5308" s="150">
        <v>1</v>
      </c>
      <c r="I5308" s="5" t="str">
        <f>VLOOKUP(F5308,'Set up'!$A$2:$C$100,3,FALSE)</f>
        <v>Cash</v>
      </c>
      <c r="J5308" s="5">
        <f>VLOOKUP(F5308,'Set up'!$A$2:$D$100,4,FALSE)</f>
        <v>0</v>
      </c>
      <c r="K5308" s="4">
        <f t="shared" si="1194"/>
        <v>46148</v>
      </c>
      <c r="L5308" s="5">
        <f t="shared" si="1195"/>
        <v>5</v>
      </c>
      <c r="M5308" s="5">
        <f t="shared" si="1196"/>
        <v>2026</v>
      </c>
      <c r="N5308" s="156">
        <v>950</v>
      </c>
      <c r="P5308" s="12"/>
      <c r="Q5308" s="7">
        <f t="shared" si="1197"/>
        <v>8351628.3500000136</v>
      </c>
      <c r="R5308" s="44" t="str">
        <f>VLOOKUP(F5308,'Set up'!$A$2:$E$100,5,FALSE)</f>
        <v>Trsf</v>
      </c>
    </row>
    <row r="5309" spans="1:18" ht="16.8" customHeight="1" x14ac:dyDescent="0.3">
      <c r="A5309" s="151" t="s">
        <v>4641</v>
      </c>
      <c r="B5309" s="5">
        <f t="shared" si="1192"/>
        <v>5</v>
      </c>
      <c r="C5309" s="5">
        <f t="shared" si="1193"/>
        <v>2026</v>
      </c>
      <c r="D5309" s="150" t="s">
        <v>4662</v>
      </c>
      <c r="E5309" s="5" t="str">
        <f>VLOOKUP(F5309,'Set up'!$A$2:$C$100,2,FALSE)</f>
        <v>C00000044</v>
      </c>
      <c r="F5309" s="150" t="s">
        <v>2929</v>
      </c>
      <c r="G5309" s="150" t="s">
        <v>3122</v>
      </c>
      <c r="H5309" s="150">
        <v>1</v>
      </c>
      <c r="I5309" s="5" t="str">
        <f>VLOOKUP(F5309,'Set up'!$A$2:$C$100,3,FALSE)</f>
        <v>Cash</v>
      </c>
      <c r="J5309" s="5">
        <f>VLOOKUP(F5309,'Set up'!$A$2:$D$100,4,FALSE)</f>
        <v>0</v>
      </c>
      <c r="K5309" s="4">
        <f t="shared" si="1194"/>
        <v>46149</v>
      </c>
      <c r="L5309" s="5">
        <f t="shared" si="1195"/>
        <v>5</v>
      </c>
      <c r="M5309" s="5">
        <f t="shared" si="1196"/>
        <v>2026</v>
      </c>
      <c r="N5309" s="156">
        <v>1912.5</v>
      </c>
      <c r="P5309" s="12"/>
      <c r="Q5309" s="7">
        <f t="shared" si="1197"/>
        <v>8353599.8500000136</v>
      </c>
      <c r="R5309" s="44" t="str">
        <f>VLOOKUP(F5309,'Set up'!$A$2:$E$100,5,FALSE)</f>
        <v>Cash</v>
      </c>
    </row>
    <row r="5310" spans="1:18" ht="16.8" customHeight="1" x14ac:dyDescent="0.3">
      <c r="A5310" s="151" t="s">
        <v>4641</v>
      </c>
      <c r="B5310" s="5">
        <f t="shared" si="1192"/>
        <v>5</v>
      </c>
      <c r="C5310" s="5">
        <f t="shared" si="1193"/>
        <v>2026</v>
      </c>
      <c r="D5310" s="150" t="s">
        <v>4662</v>
      </c>
      <c r="E5310" s="5" t="str">
        <f>VLOOKUP(F5310,'Set up'!$A$2:$C$100,2,FALSE)</f>
        <v>C00000044</v>
      </c>
      <c r="F5310" s="150" t="s">
        <v>2929</v>
      </c>
      <c r="G5310" s="150" t="s">
        <v>2570</v>
      </c>
      <c r="H5310" s="150">
        <v>2</v>
      </c>
      <c r="I5310" s="5" t="str">
        <f>VLOOKUP(F5310,'Set up'!$A$2:$C$100,3,FALSE)</f>
        <v>Cash</v>
      </c>
      <c r="J5310" s="5">
        <f>VLOOKUP(F5310,'Set up'!$A$2:$D$100,4,FALSE)</f>
        <v>0</v>
      </c>
      <c r="K5310" s="4">
        <f t="shared" si="1194"/>
        <v>46149</v>
      </c>
      <c r="L5310" s="5">
        <f t="shared" si="1195"/>
        <v>5</v>
      </c>
      <c r="M5310" s="5">
        <f t="shared" si="1196"/>
        <v>2026</v>
      </c>
      <c r="N5310" s="156">
        <v>432</v>
      </c>
      <c r="P5310" s="12"/>
      <c r="Q5310" s="7">
        <f t="shared" si="1197"/>
        <v>8358881.8500000136</v>
      </c>
      <c r="R5310" s="44" t="str">
        <f>VLOOKUP(F5310,'Set up'!$A$2:$E$100,5,FALSE)</f>
        <v>Cash</v>
      </c>
    </row>
    <row r="5311" spans="1:18" ht="16.8" customHeight="1" x14ac:dyDescent="0.3">
      <c r="A5311" s="151" t="s">
        <v>4641</v>
      </c>
      <c r="B5311" s="5">
        <f t="shared" si="1192"/>
        <v>5</v>
      </c>
      <c r="C5311" s="5">
        <f t="shared" si="1193"/>
        <v>2026</v>
      </c>
      <c r="D5311" s="150" t="s">
        <v>4662</v>
      </c>
      <c r="E5311" s="5" t="str">
        <f>VLOOKUP(F5311,'Set up'!$A$2:$C$100,2,FALSE)</f>
        <v>C00000044</v>
      </c>
      <c r="F5311" s="150" t="s">
        <v>2929</v>
      </c>
      <c r="G5311" s="150" t="s">
        <v>2738</v>
      </c>
      <c r="H5311" s="150">
        <v>3</v>
      </c>
      <c r="I5311" s="5" t="str">
        <f>VLOOKUP(F5311,'Set up'!$A$2:$C$100,3,FALSE)</f>
        <v>Cash</v>
      </c>
      <c r="J5311" s="5">
        <f>VLOOKUP(F5311,'Set up'!$A$2:$D$100,4,FALSE)</f>
        <v>0</v>
      </c>
      <c r="K5311" s="4">
        <f t="shared" si="1194"/>
        <v>46149</v>
      </c>
      <c r="L5311" s="5">
        <f t="shared" si="1195"/>
        <v>5</v>
      </c>
      <c r="M5311" s="5">
        <f t="shared" si="1196"/>
        <v>2026</v>
      </c>
      <c r="N5311" s="156">
        <v>525</v>
      </c>
      <c r="P5311" s="12"/>
      <c r="Q5311" s="7">
        <f t="shared" si="1197"/>
        <v>8354234.750000014</v>
      </c>
      <c r="R5311" s="44" t="str">
        <f>VLOOKUP(F5311,'Set up'!$A$2:$E$100,5,FALSE)</f>
        <v>Cash</v>
      </c>
    </row>
    <row r="5312" spans="1:18" ht="16.8" customHeight="1" x14ac:dyDescent="0.3">
      <c r="A5312" s="151" t="s">
        <v>4641</v>
      </c>
      <c r="B5312" s="5">
        <f t="shared" si="1192"/>
        <v>5</v>
      </c>
      <c r="C5312" s="5">
        <f t="shared" si="1193"/>
        <v>2026</v>
      </c>
      <c r="D5312" s="150" t="s">
        <v>4663</v>
      </c>
      <c r="E5312" s="5" t="str">
        <f>VLOOKUP(F5312,'Set up'!$A$2:$C$100,2,FALSE)</f>
        <v>C00000042</v>
      </c>
      <c r="F5312" s="150" t="s">
        <v>2012</v>
      </c>
      <c r="G5312" s="150" t="s">
        <v>2646</v>
      </c>
      <c r="H5312" s="150">
        <v>2</v>
      </c>
      <c r="I5312" s="5" t="str">
        <f>VLOOKUP(F5312,'Set up'!$A$2:$C$100,3,FALSE)</f>
        <v>Cash</v>
      </c>
      <c r="J5312" s="5">
        <f>VLOOKUP(F5312,'Set up'!$A$2:$D$100,4,FALSE)</f>
        <v>0</v>
      </c>
      <c r="K5312" s="4">
        <f t="shared" si="1194"/>
        <v>46149</v>
      </c>
      <c r="L5312" s="5">
        <f t="shared" si="1195"/>
        <v>5</v>
      </c>
      <c r="M5312" s="5">
        <f t="shared" si="1196"/>
        <v>2026</v>
      </c>
      <c r="N5312" s="156">
        <v>125</v>
      </c>
      <c r="P5312" s="12"/>
      <c r="Q5312" s="7">
        <f t="shared" si="1197"/>
        <v>8355024.8500000136</v>
      </c>
      <c r="R5312" s="44" t="str">
        <f>VLOOKUP(F5312,'Set up'!$A$2:$E$100,5,FALSE)</f>
        <v>Trsf</v>
      </c>
    </row>
    <row r="5313" spans="1:18" ht="16.8" customHeight="1" x14ac:dyDescent="0.3">
      <c r="A5313" s="151" t="s">
        <v>4641</v>
      </c>
      <c r="B5313" s="5">
        <f t="shared" si="1192"/>
        <v>5</v>
      </c>
      <c r="C5313" s="5">
        <f t="shared" si="1193"/>
        <v>2026</v>
      </c>
      <c r="D5313" s="150" t="s">
        <v>4664</v>
      </c>
      <c r="E5313" s="5" t="str">
        <f>VLOOKUP(F5313,'Set up'!$A$2:$C$100,2,FALSE)</f>
        <v>C00000042</v>
      </c>
      <c r="F5313" s="150" t="s">
        <v>2012</v>
      </c>
      <c r="G5313" s="150" t="s">
        <v>3645</v>
      </c>
      <c r="H5313" s="150">
        <v>4</v>
      </c>
      <c r="I5313" s="5" t="str">
        <f>VLOOKUP(F5313,'Set up'!$A$2:$C$100,3,FALSE)</f>
        <v>Cash</v>
      </c>
      <c r="J5313" s="5">
        <f>VLOOKUP(F5313,'Set up'!$A$2:$D$100,4,FALSE)</f>
        <v>0</v>
      </c>
      <c r="K5313" s="4">
        <f t="shared" si="1194"/>
        <v>46149</v>
      </c>
      <c r="L5313" s="5">
        <f t="shared" si="1195"/>
        <v>5</v>
      </c>
      <c r="M5313" s="5">
        <f t="shared" si="1196"/>
        <v>2026</v>
      </c>
      <c r="N5313" s="156">
        <v>7290</v>
      </c>
      <c r="P5313" s="12"/>
      <c r="Q5313" s="7">
        <f t="shared" si="1197"/>
        <v>8362879.0500000138</v>
      </c>
      <c r="R5313" s="44" t="str">
        <f>VLOOKUP(F5313,'Set up'!$A$2:$E$100,5,FALSE)</f>
        <v>Trsf</v>
      </c>
    </row>
    <row r="5314" spans="1:18" ht="16.8" customHeight="1" x14ac:dyDescent="0.3">
      <c r="A5314" s="151" t="s">
        <v>4641</v>
      </c>
      <c r="B5314" s="5">
        <f t="shared" si="1192"/>
        <v>5</v>
      </c>
      <c r="C5314" s="5">
        <f t="shared" si="1193"/>
        <v>2026</v>
      </c>
      <c r="D5314" s="150" t="s">
        <v>4664</v>
      </c>
      <c r="E5314" s="5" t="str">
        <f>VLOOKUP(F5314,'Set up'!$A$2:$C$100,2,FALSE)</f>
        <v>C00000042</v>
      </c>
      <c r="F5314" s="150" t="s">
        <v>2012</v>
      </c>
      <c r="G5314" s="150" t="s">
        <v>2129</v>
      </c>
      <c r="H5314" s="150">
        <v>12</v>
      </c>
      <c r="I5314" s="5" t="str">
        <f>VLOOKUP(F5314,'Set up'!$A$2:$C$100,3,FALSE)</f>
        <v>Cash</v>
      </c>
      <c r="J5314" s="5">
        <f>VLOOKUP(F5314,'Set up'!$A$2:$D$100,4,FALSE)</f>
        <v>0</v>
      </c>
      <c r="K5314" s="4">
        <f t="shared" si="1194"/>
        <v>46149</v>
      </c>
      <c r="L5314" s="5">
        <f t="shared" si="1195"/>
        <v>5</v>
      </c>
      <c r="M5314" s="5">
        <f t="shared" si="1196"/>
        <v>2026</v>
      </c>
      <c r="N5314" s="156">
        <v>2575.1999999999998</v>
      </c>
      <c r="P5314" s="12"/>
      <c r="Q5314" s="7">
        <f t="shared" si="1197"/>
        <v>8362516.750000014</v>
      </c>
      <c r="R5314" s="44" t="str">
        <f>VLOOKUP(F5314,'Set up'!$A$2:$E$100,5,FALSE)</f>
        <v>Trsf</v>
      </c>
    </row>
    <row r="5315" spans="1:18" ht="16.8" customHeight="1" x14ac:dyDescent="0.3">
      <c r="A5315" s="151" t="s">
        <v>4641</v>
      </c>
      <c r="B5315" s="5">
        <f t="shared" si="1192"/>
        <v>5</v>
      </c>
      <c r="C5315" s="5">
        <f t="shared" si="1193"/>
        <v>2026</v>
      </c>
      <c r="D5315" s="150" t="s">
        <v>4664</v>
      </c>
      <c r="E5315" s="5" t="str">
        <f>VLOOKUP(F5315,'Set up'!$A$2:$C$100,2,FALSE)</f>
        <v>C00000042</v>
      </c>
      <c r="F5315" s="150" t="s">
        <v>2012</v>
      </c>
      <c r="G5315" s="150" t="s">
        <v>1922</v>
      </c>
      <c r="H5315" s="150">
        <v>6</v>
      </c>
      <c r="I5315" s="5" t="str">
        <f>VLOOKUP(F5315,'Set up'!$A$2:$C$100,3,FALSE)</f>
        <v>Cash</v>
      </c>
      <c r="J5315" s="5">
        <f>VLOOKUP(F5315,'Set up'!$A$2:$D$100,4,FALSE)</f>
        <v>0</v>
      </c>
      <c r="K5315" s="4">
        <f t="shared" si="1194"/>
        <v>46149</v>
      </c>
      <c r="L5315" s="5">
        <f t="shared" si="1195"/>
        <v>5</v>
      </c>
      <c r="M5315" s="5">
        <f t="shared" si="1196"/>
        <v>2026</v>
      </c>
      <c r="N5315" s="156">
        <v>1242</v>
      </c>
      <c r="P5315" s="12"/>
      <c r="Q5315" s="7">
        <f t="shared" si="1197"/>
        <v>8358947.5500000138</v>
      </c>
      <c r="R5315" s="44" t="str">
        <f>VLOOKUP(F5315,'Set up'!$A$2:$E$100,5,FALSE)</f>
        <v>Trsf</v>
      </c>
    </row>
    <row r="5316" spans="1:18" ht="16.8" customHeight="1" x14ac:dyDescent="0.3">
      <c r="A5316" s="151" t="s">
        <v>4641</v>
      </c>
      <c r="B5316" s="5">
        <f t="shared" si="1192"/>
        <v>5</v>
      </c>
      <c r="C5316" s="5">
        <f t="shared" si="1193"/>
        <v>2026</v>
      </c>
      <c r="D5316" s="150" t="s">
        <v>4664</v>
      </c>
      <c r="E5316" s="5" t="str">
        <f>VLOOKUP(F5316,'Set up'!$A$2:$C$100,2,FALSE)</f>
        <v>C00000042</v>
      </c>
      <c r="F5316" s="150" t="s">
        <v>2012</v>
      </c>
      <c r="G5316" s="150" t="s">
        <v>46</v>
      </c>
      <c r="H5316" s="150">
        <v>4</v>
      </c>
      <c r="I5316" s="5" t="str">
        <f>VLOOKUP(F5316,'Set up'!$A$2:$C$100,3,FALSE)</f>
        <v>Cash</v>
      </c>
      <c r="J5316" s="5">
        <f>VLOOKUP(F5316,'Set up'!$A$2:$D$100,4,FALSE)</f>
        <v>0</v>
      </c>
      <c r="K5316" s="4">
        <f t="shared" si="1194"/>
        <v>46149</v>
      </c>
      <c r="L5316" s="5">
        <f t="shared" si="1195"/>
        <v>5</v>
      </c>
      <c r="M5316" s="5">
        <f t="shared" si="1196"/>
        <v>2026</v>
      </c>
      <c r="N5316" s="156">
        <v>460</v>
      </c>
      <c r="P5316" s="12"/>
      <c r="Q5316" s="7">
        <f t="shared" si="1197"/>
        <v>8358018.5500000138</v>
      </c>
      <c r="R5316" s="44" t="str">
        <f>VLOOKUP(F5316,'Set up'!$A$2:$E$100,5,FALSE)</f>
        <v>Trsf</v>
      </c>
    </row>
    <row r="5317" spans="1:18" ht="16.8" customHeight="1" x14ac:dyDescent="0.3">
      <c r="A5317" s="151" t="s">
        <v>4641</v>
      </c>
      <c r="B5317" s="5">
        <f t="shared" si="1192"/>
        <v>5</v>
      </c>
      <c r="C5317" s="5">
        <f t="shared" si="1193"/>
        <v>2026</v>
      </c>
      <c r="D5317" s="150" t="s">
        <v>4664</v>
      </c>
      <c r="E5317" s="5" t="str">
        <f>VLOOKUP(F5317,'Set up'!$A$2:$C$100,2,FALSE)</f>
        <v>C00000042</v>
      </c>
      <c r="F5317" s="150" t="s">
        <v>2012</v>
      </c>
      <c r="G5317" s="150" t="s">
        <v>4691</v>
      </c>
      <c r="H5317" s="150">
        <v>1</v>
      </c>
      <c r="I5317" s="5" t="str">
        <f>VLOOKUP(F5317,'Set up'!$A$2:$C$100,3,FALSE)</f>
        <v>Cash</v>
      </c>
      <c r="J5317" s="5">
        <f>VLOOKUP(F5317,'Set up'!$A$2:$D$100,4,FALSE)</f>
        <v>0</v>
      </c>
      <c r="K5317" s="4">
        <f t="shared" si="1194"/>
        <v>46149</v>
      </c>
      <c r="L5317" s="5">
        <f t="shared" si="1195"/>
        <v>5</v>
      </c>
      <c r="M5317" s="5">
        <f t="shared" si="1196"/>
        <v>2026</v>
      </c>
      <c r="N5317" s="156">
        <v>950</v>
      </c>
      <c r="P5317" s="12"/>
      <c r="Q5317" s="7">
        <f t="shared" si="1197"/>
        <v>8360268.5500000138</v>
      </c>
      <c r="R5317" s="44" t="str">
        <f>VLOOKUP(F5317,'Set up'!$A$2:$E$100,5,FALSE)</f>
        <v>Trsf</v>
      </c>
    </row>
    <row r="5318" spans="1:18" ht="16.8" customHeight="1" x14ac:dyDescent="0.3">
      <c r="A5318" s="151" t="s">
        <v>4642</v>
      </c>
      <c r="B5318" s="5">
        <f t="shared" si="1192"/>
        <v>5</v>
      </c>
      <c r="C5318" s="5">
        <f t="shared" si="1193"/>
        <v>2026</v>
      </c>
      <c r="D5318" s="150" t="s">
        <v>4665</v>
      </c>
      <c r="E5318" s="5" t="str">
        <f>VLOOKUP(F5318,'Set up'!$A$2:$C$100,2,FALSE)</f>
        <v>C00000042</v>
      </c>
      <c r="F5318" s="150" t="s">
        <v>2012</v>
      </c>
      <c r="G5318" s="150" t="s">
        <v>2646</v>
      </c>
      <c r="H5318" s="150">
        <v>1</v>
      </c>
      <c r="I5318" s="5" t="str">
        <f>VLOOKUP(F5318,'Set up'!$A$2:$C$100,3,FALSE)</f>
        <v>Cash</v>
      </c>
      <c r="J5318" s="5">
        <f>VLOOKUP(F5318,'Set up'!$A$2:$D$100,4,FALSE)</f>
        <v>0</v>
      </c>
      <c r="K5318" s="4">
        <f t="shared" si="1194"/>
        <v>46151</v>
      </c>
      <c r="L5318" s="5">
        <f t="shared" si="1195"/>
        <v>5</v>
      </c>
      <c r="M5318" s="5">
        <f t="shared" si="1196"/>
        <v>2026</v>
      </c>
      <c r="N5318" s="156">
        <v>62.5</v>
      </c>
      <c r="P5318" s="12"/>
      <c r="Q5318" s="7">
        <f t="shared" si="1197"/>
        <v>8364178.0500000138</v>
      </c>
      <c r="R5318" s="44" t="str">
        <f>VLOOKUP(F5318,'Set up'!$A$2:$E$100,5,FALSE)</f>
        <v>Trsf</v>
      </c>
    </row>
    <row r="5319" spans="1:18" ht="16.8" customHeight="1" x14ac:dyDescent="0.3">
      <c r="A5319" s="151" t="s">
        <v>4642</v>
      </c>
      <c r="B5319" s="5">
        <f t="shared" si="1192"/>
        <v>5</v>
      </c>
      <c r="C5319" s="5">
        <f t="shared" si="1193"/>
        <v>2026</v>
      </c>
      <c r="D5319" s="150" t="s">
        <v>4666</v>
      </c>
      <c r="E5319" s="5" t="str">
        <f>VLOOKUP(F5319,'Set up'!$A$2:$C$100,2,FALSE)</f>
        <v>C00000042</v>
      </c>
      <c r="F5319" s="150" t="s">
        <v>2012</v>
      </c>
      <c r="G5319" s="150" t="s">
        <v>3645</v>
      </c>
      <c r="H5319" s="150">
        <v>2</v>
      </c>
      <c r="I5319" s="5" t="str">
        <f>VLOOKUP(F5319,'Set up'!$A$2:$C$100,3,FALSE)</f>
        <v>Cash</v>
      </c>
      <c r="J5319" s="5">
        <f>VLOOKUP(F5319,'Set up'!$A$2:$D$100,4,FALSE)</f>
        <v>0</v>
      </c>
      <c r="K5319" s="4">
        <f t="shared" si="1194"/>
        <v>46151</v>
      </c>
      <c r="L5319" s="5">
        <f t="shared" si="1195"/>
        <v>5</v>
      </c>
      <c r="M5319" s="5">
        <f t="shared" si="1196"/>
        <v>2026</v>
      </c>
      <c r="N5319" s="156">
        <v>3645</v>
      </c>
      <c r="P5319" s="12"/>
      <c r="Q5319" s="7">
        <f t="shared" si="1197"/>
        <v>8368960.5500000138</v>
      </c>
      <c r="R5319" s="44" t="str">
        <f>VLOOKUP(F5319,'Set up'!$A$2:$E$100,5,FALSE)</f>
        <v>Trsf</v>
      </c>
    </row>
    <row r="5320" spans="1:18" ht="16.8" customHeight="1" x14ac:dyDescent="0.3">
      <c r="A5320" s="151" t="s">
        <v>4642</v>
      </c>
      <c r="B5320" s="5">
        <f t="shared" si="1192"/>
        <v>5</v>
      </c>
      <c r="C5320" s="5">
        <f t="shared" si="1193"/>
        <v>2026</v>
      </c>
      <c r="D5320" s="150" t="s">
        <v>4666</v>
      </c>
      <c r="E5320" s="5" t="str">
        <f>VLOOKUP(F5320,'Set up'!$A$2:$C$100,2,FALSE)</f>
        <v>C00000042</v>
      </c>
      <c r="F5320" s="150" t="s">
        <v>2012</v>
      </c>
      <c r="G5320" s="150" t="s">
        <v>2129</v>
      </c>
      <c r="H5320" s="150">
        <v>8</v>
      </c>
      <c r="I5320" s="5" t="str">
        <f>VLOOKUP(F5320,'Set up'!$A$2:$C$100,3,FALSE)</f>
        <v>Cash</v>
      </c>
      <c r="J5320" s="5">
        <f>VLOOKUP(F5320,'Set up'!$A$2:$D$100,4,FALSE)</f>
        <v>0</v>
      </c>
      <c r="K5320" s="4">
        <f t="shared" si="1194"/>
        <v>46151</v>
      </c>
      <c r="L5320" s="5">
        <f t="shared" si="1195"/>
        <v>5</v>
      </c>
      <c r="M5320" s="5">
        <f t="shared" si="1196"/>
        <v>2026</v>
      </c>
      <c r="N5320" s="156">
        <v>1716.8</v>
      </c>
      <c r="P5320" s="12"/>
      <c r="Q5320" s="7">
        <f t="shared" si="1197"/>
        <v>8368882.3500000136</v>
      </c>
      <c r="R5320" s="44" t="str">
        <f>VLOOKUP(F5320,'Set up'!$A$2:$E$100,5,FALSE)</f>
        <v>Trsf</v>
      </c>
    </row>
    <row r="5321" spans="1:18" ht="16.8" customHeight="1" x14ac:dyDescent="0.3">
      <c r="A5321" s="151" t="s">
        <v>4642</v>
      </c>
      <c r="B5321" s="5">
        <f t="shared" si="1192"/>
        <v>5</v>
      </c>
      <c r="C5321" s="5">
        <f t="shared" si="1193"/>
        <v>2026</v>
      </c>
      <c r="D5321" s="150" t="s">
        <v>4666</v>
      </c>
      <c r="E5321" s="5" t="str">
        <f>VLOOKUP(F5321,'Set up'!$A$2:$C$100,2,FALSE)</f>
        <v>C00000042</v>
      </c>
      <c r="F5321" s="150" t="s">
        <v>2012</v>
      </c>
      <c r="G5321" s="150" t="s">
        <v>1922</v>
      </c>
      <c r="H5321" s="150">
        <v>3</v>
      </c>
      <c r="I5321" s="5" t="str">
        <f>VLOOKUP(F5321,'Set up'!$A$2:$C$100,3,FALSE)</f>
        <v>Cash</v>
      </c>
      <c r="J5321" s="5">
        <f>VLOOKUP(F5321,'Set up'!$A$2:$D$100,4,FALSE)</f>
        <v>0</v>
      </c>
      <c r="K5321" s="4">
        <f t="shared" si="1194"/>
        <v>46151</v>
      </c>
      <c r="L5321" s="5">
        <f t="shared" si="1195"/>
        <v>5</v>
      </c>
      <c r="M5321" s="5">
        <f t="shared" si="1196"/>
        <v>2026</v>
      </c>
      <c r="N5321" s="156">
        <v>621</v>
      </c>
      <c r="P5321" s="12"/>
      <c r="Q5321" s="7">
        <f t="shared" si="1197"/>
        <v>8379189.0500000138</v>
      </c>
      <c r="R5321" s="44" t="str">
        <f>VLOOKUP(F5321,'Set up'!$A$2:$E$100,5,FALSE)</f>
        <v>Trsf</v>
      </c>
    </row>
    <row r="5322" spans="1:18" ht="16.8" customHeight="1" x14ac:dyDescent="0.3">
      <c r="A5322" s="151" t="s">
        <v>4642</v>
      </c>
      <c r="B5322" s="5">
        <f t="shared" si="1192"/>
        <v>5</v>
      </c>
      <c r="C5322" s="5">
        <f t="shared" si="1193"/>
        <v>2026</v>
      </c>
      <c r="D5322" s="150" t="s">
        <v>4667</v>
      </c>
      <c r="E5322" s="5" t="str">
        <f>VLOOKUP(F5322,'Set up'!$A$2:$C$100,2,FALSE)</f>
        <v>C00000027</v>
      </c>
      <c r="F5322" s="150" t="s">
        <v>859</v>
      </c>
      <c r="G5322" s="150" t="s">
        <v>3122</v>
      </c>
      <c r="H5322" s="150">
        <v>1</v>
      </c>
      <c r="I5322" s="5" t="str">
        <f>VLOOKUP(F5322,'Set up'!$A$2:$C$100,3,FALSE)</f>
        <v>Cash</v>
      </c>
      <c r="J5322" s="5">
        <f>VLOOKUP(F5322,'Set up'!$A$2:$D$100,4,FALSE)</f>
        <v>0</v>
      </c>
      <c r="K5322" s="4">
        <f t="shared" si="1194"/>
        <v>46151</v>
      </c>
      <c r="L5322" s="5">
        <f t="shared" si="1195"/>
        <v>5</v>
      </c>
      <c r="M5322" s="5">
        <f t="shared" si="1196"/>
        <v>2026</v>
      </c>
      <c r="N5322" s="156">
        <v>1935</v>
      </c>
      <c r="P5322" s="12"/>
      <c r="Q5322" s="7">
        <f t="shared" si="1197"/>
        <v>8381282.8500000136</v>
      </c>
      <c r="R5322" s="44" t="str">
        <f>VLOOKUP(F5322,'Set up'!$A$2:$E$100,5,FALSE)</f>
        <v>Trsf</v>
      </c>
    </row>
    <row r="5323" spans="1:18" ht="16.8" customHeight="1" x14ac:dyDescent="0.3">
      <c r="A5323" s="151" t="s">
        <v>4642</v>
      </c>
      <c r="B5323" s="5">
        <f t="shared" si="1192"/>
        <v>5</v>
      </c>
      <c r="C5323" s="5">
        <f t="shared" si="1193"/>
        <v>2026</v>
      </c>
      <c r="D5323" s="150" t="s">
        <v>4667</v>
      </c>
      <c r="E5323" s="5" t="str">
        <f>VLOOKUP(F5323,'Set up'!$A$2:$C$100,2,FALSE)</f>
        <v>C00000027</v>
      </c>
      <c r="F5323" s="150" t="s">
        <v>859</v>
      </c>
      <c r="G5323" s="150" t="s">
        <v>4046</v>
      </c>
      <c r="H5323" s="150">
        <v>5</v>
      </c>
      <c r="I5323" s="5" t="str">
        <f>VLOOKUP(F5323,'Set up'!$A$2:$C$100,3,FALSE)</f>
        <v>Cash</v>
      </c>
      <c r="J5323" s="5">
        <f>VLOOKUP(F5323,'Set up'!$A$2:$D$100,4,FALSE)</f>
        <v>0</v>
      </c>
      <c r="K5323" s="4">
        <f t="shared" si="1194"/>
        <v>46151</v>
      </c>
      <c r="L5323" s="5">
        <f t="shared" si="1195"/>
        <v>5</v>
      </c>
      <c r="M5323" s="5">
        <f t="shared" si="1196"/>
        <v>2026</v>
      </c>
      <c r="N5323" s="156">
        <v>1125</v>
      </c>
      <c r="P5323" s="12"/>
      <c r="Q5323" s="7">
        <f t="shared" si="1197"/>
        <v>8381479.5500000138</v>
      </c>
      <c r="R5323" s="44" t="str">
        <f>VLOOKUP(F5323,'Set up'!$A$2:$E$100,5,FALSE)</f>
        <v>Trsf</v>
      </c>
    </row>
    <row r="5324" spans="1:18" ht="16.8" customHeight="1" x14ac:dyDescent="0.3">
      <c r="A5324" s="151" t="s">
        <v>4642</v>
      </c>
      <c r="B5324" s="5">
        <f t="shared" si="1192"/>
        <v>5</v>
      </c>
      <c r="C5324" s="5">
        <f t="shared" si="1193"/>
        <v>2026</v>
      </c>
      <c r="D5324" s="150" t="s">
        <v>4667</v>
      </c>
      <c r="E5324" s="5" t="str">
        <f>VLOOKUP(F5324,'Set up'!$A$2:$C$100,2,FALSE)</f>
        <v>C00000027</v>
      </c>
      <c r="F5324" s="150" t="s">
        <v>859</v>
      </c>
      <c r="G5324" s="150" t="s">
        <v>1922</v>
      </c>
      <c r="H5324" s="150">
        <v>1</v>
      </c>
      <c r="I5324" s="5" t="str">
        <f>VLOOKUP(F5324,'Set up'!$A$2:$C$100,3,FALSE)</f>
        <v>Cash</v>
      </c>
      <c r="J5324" s="5">
        <f>VLOOKUP(F5324,'Set up'!$A$2:$D$100,4,FALSE)</f>
        <v>0</v>
      </c>
      <c r="K5324" s="4">
        <f t="shared" si="1194"/>
        <v>46151</v>
      </c>
      <c r="L5324" s="5">
        <f t="shared" si="1195"/>
        <v>5</v>
      </c>
      <c r="M5324" s="5">
        <f t="shared" si="1196"/>
        <v>2026</v>
      </c>
      <c r="N5324" s="156">
        <v>301.5</v>
      </c>
      <c r="P5324" s="12"/>
      <c r="Q5324" s="7">
        <f t="shared" si="1197"/>
        <v>8380901.8500000136</v>
      </c>
      <c r="R5324" s="44" t="str">
        <f>VLOOKUP(F5324,'Set up'!$A$2:$E$100,5,FALSE)</f>
        <v>Trsf</v>
      </c>
    </row>
    <row r="5325" spans="1:18" ht="16.8" customHeight="1" x14ac:dyDescent="0.3">
      <c r="A5325" s="151" t="s">
        <v>4642</v>
      </c>
      <c r="B5325" s="5">
        <f t="shared" si="1192"/>
        <v>5</v>
      </c>
      <c r="C5325" s="5">
        <f t="shared" si="1193"/>
        <v>2026</v>
      </c>
      <c r="D5325" s="150" t="s">
        <v>4667</v>
      </c>
      <c r="E5325" s="5" t="str">
        <f>VLOOKUP(F5325,'Set up'!$A$2:$C$100,2,FALSE)</f>
        <v>C00000027</v>
      </c>
      <c r="F5325" s="150" t="s">
        <v>859</v>
      </c>
      <c r="G5325" s="150" t="s">
        <v>2144</v>
      </c>
      <c r="H5325" s="150">
        <v>1</v>
      </c>
      <c r="I5325" s="5" t="str">
        <f>VLOOKUP(F5325,'Set up'!$A$2:$C$100,3,FALSE)</f>
        <v>Cash</v>
      </c>
      <c r="J5325" s="5">
        <f>VLOOKUP(F5325,'Set up'!$A$2:$D$100,4,FALSE)</f>
        <v>0</v>
      </c>
      <c r="K5325" s="4">
        <f t="shared" si="1194"/>
        <v>46151</v>
      </c>
      <c r="L5325" s="5">
        <f t="shared" si="1195"/>
        <v>5</v>
      </c>
      <c r="M5325" s="5">
        <f t="shared" si="1196"/>
        <v>2026</v>
      </c>
      <c r="N5325" s="156">
        <v>319</v>
      </c>
      <c r="P5325" s="12"/>
      <c r="Q5325" s="7">
        <f t="shared" si="1197"/>
        <v>8381559.3500000136</v>
      </c>
      <c r="R5325" s="44" t="str">
        <f>VLOOKUP(F5325,'Set up'!$A$2:$E$100,5,FALSE)</f>
        <v>Trsf</v>
      </c>
    </row>
    <row r="5326" spans="1:18" ht="16.8" customHeight="1" x14ac:dyDescent="0.3">
      <c r="A5326" s="151" t="s">
        <v>4642</v>
      </c>
      <c r="B5326" s="5">
        <f t="shared" si="1192"/>
        <v>5</v>
      </c>
      <c r="C5326" s="5">
        <f t="shared" si="1193"/>
        <v>2026</v>
      </c>
      <c r="D5326" s="150" t="s">
        <v>4667</v>
      </c>
      <c r="E5326" s="5" t="str">
        <f>VLOOKUP(F5326,'Set up'!$A$2:$C$100,2,FALSE)</f>
        <v>C00000027</v>
      </c>
      <c r="F5326" s="150" t="s">
        <v>859</v>
      </c>
      <c r="G5326" s="150" t="s">
        <v>4348</v>
      </c>
      <c r="H5326" s="150">
        <v>6</v>
      </c>
      <c r="I5326" s="5" t="str">
        <f>VLOOKUP(F5326,'Set up'!$A$2:$C$100,3,FALSE)</f>
        <v>Cash</v>
      </c>
      <c r="J5326" s="5">
        <f>VLOOKUP(F5326,'Set up'!$A$2:$D$100,4,FALSE)</f>
        <v>0</v>
      </c>
      <c r="K5326" s="4">
        <f t="shared" si="1194"/>
        <v>46151</v>
      </c>
      <c r="L5326" s="5">
        <f t="shared" si="1195"/>
        <v>5</v>
      </c>
      <c r="M5326" s="5">
        <f t="shared" si="1196"/>
        <v>2026</v>
      </c>
      <c r="N5326" s="156">
        <v>360</v>
      </c>
      <c r="P5326" s="12"/>
      <c r="Q5326" s="7">
        <f t="shared" si="1197"/>
        <v>8388820.3500000127</v>
      </c>
      <c r="R5326" s="44" t="str">
        <f>VLOOKUP(F5326,'Set up'!$A$2:$E$100,5,FALSE)</f>
        <v>Trsf</v>
      </c>
    </row>
    <row r="5327" spans="1:18" ht="16.8" customHeight="1" x14ac:dyDescent="0.3">
      <c r="A5327" s="151" t="s">
        <v>4642</v>
      </c>
      <c r="B5327" s="5">
        <f t="shared" si="1192"/>
        <v>5</v>
      </c>
      <c r="C5327" s="5">
        <f t="shared" si="1193"/>
        <v>2026</v>
      </c>
      <c r="D5327" s="150" t="s">
        <v>4667</v>
      </c>
      <c r="E5327" s="5" t="str">
        <f>VLOOKUP(F5327,'Set up'!$A$2:$C$100,2,FALSE)</f>
        <v>C00000027</v>
      </c>
      <c r="F5327" s="150" t="s">
        <v>859</v>
      </c>
      <c r="G5327" s="150" t="s">
        <v>945</v>
      </c>
      <c r="H5327" s="150">
        <v>3</v>
      </c>
      <c r="I5327" s="5" t="str">
        <f>VLOOKUP(F5327,'Set up'!$A$2:$C$100,3,FALSE)</f>
        <v>Cash</v>
      </c>
      <c r="J5327" s="5">
        <f>VLOOKUP(F5327,'Set up'!$A$2:$D$100,4,FALSE)</f>
        <v>0</v>
      </c>
      <c r="K5327" s="4">
        <f t="shared" si="1194"/>
        <v>46151</v>
      </c>
      <c r="L5327" s="5">
        <f t="shared" si="1195"/>
        <v>5</v>
      </c>
      <c r="M5327" s="5">
        <f t="shared" si="1196"/>
        <v>2026</v>
      </c>
      <c r="N5327" s="156">
        <v>360</v>
      </c>
      <c r="P5327" s="12"/>
      <c r="Q5327" s="7">
        <f t="shared" si="1197"/>
        <v>8386065.3500000136</v>
      </c>
      <c r="R5327" s="44" t="str">
        <f>VLOOKUP(F5327,'Set up'!$A$2:$E$100,5,FALSE)</f>
        <v>Trsf</v>
      </c>
    </row>
    <row r="5328" spans="1:18" ht="16.8" customHeight="1" x14ac:dyDescent="0.3">
      <c r="A5328" s="151" t="s">
        <v>4642</v>
      </c>
      <c r="B5328" s="5">
        <f t="shared" si="1192"/>
        <v>5</v>
      </c>
      <c r="C5328" s="5">
        <f t="shared" si="1193"/>
        <v>2026</v>
      </c>
      <c r="D5328" s="150" t="s">
        <v>4667</v>
      </c>
      <c r="E5328" s="5" t="str">
        <f>VLOOKUP(F5328,'Set up'!$A$2:$C$100,2,FALSE)</f>
        <v>C00000027</v>
      </c>
      <c r="F5328" s="150" t="s">
        <v>859</v>
      </c>
      <c r="G5328" s="150" t="s">
        <v>1715</v>
      </c>
      <c r="H5328" s="150">
        <v>1</v>
      </c>
      <c r="I5328" s="5" t="str">
        <f>VLOOKUP(F5328,'Set up'!$A$2:$C$100,3,FALSE)</f>
        <v>Cash</v>
      </c>
      <c r="J5328" s="5">
        <f>VLOOKUP(F5328,'Set up'!$A$2:$D$100,4,FALSE)</f>
        <v>0</v>
      </c>
      <c r="K5328" s="4">
        <f t="shared" si="1194"/>
        <v>46151</v>
      </c>
      <c r="L5328" s="5">
        <f t="shared" si="1195"/>
        <v>5</v>
      </c>
      <c r="M5328" s="5">
        <f t="shared" si="1196"/>
        <v>2026</v>
      </c>
      <c r="N5328" s="156">
        <v>180</v>
      </c>
      <c r="P5328" s="12"/>
      <c r="Q5328" s="7">
        <f t="shared" si="1197"/>
        <v>8384617.8500000136</v>
      </c>
      <c r="R5328" s="44" t="str">
        <f>VLOOKUP(F5328,'Set up'!$A$2:$E$100,5,FALSE)</f>
        <v>Trsf</v>
      </c>
    </row>
    <row r="5329" spans="1:18" ht="16.8" customHeight="1" x14ac:dyDescent="0.3">
      <c r="A5329" s="151" t="s">
        <v>4642</v>
      </c>
      <c r="B5329" s="5">
        <f t="shared" si="1192"/>
        <v>5</v>
      </c>
      <c r="C5329" s="5">
        <f t="shared" si="1193"/>
        <v>2026</v>
      </c>
      <c r="D5329" s="150" t="s">
        <v>4667</v>
      </c>
      <c r="E5329" s="5" t="str">
        <f>VLOOKUP(F5329,'Set up'!$A$2:$C$100,2,FALSE)</f>
        <v>C00000027</v>
      </c>
      <c r="F5329" s="150" t="s">
        <v>859</v>
      </c>
      <c r="G5329" s="150" t="s">
        <v>1818</v>
      </c>
      <c r="H5329" s="150">
        <v>1</v>
      </c>
      <c r="I5329" s="5" t="str">
        <f>VLOOKUP(F5329,'Set up'!$A$2:$C$100,3,FALSE)</f>
        <v>Cash</v>
      </c>
      <c r="J5329" s="5">
        <f>VLOOKUP(F5329,'Set up'!$A$2:$D$100,4,FALSE)</f>
        <v>0</v>
      </c>
      <c r="K5329" s="4">
        <f t="shared" si="1194"/>
        <v>46151</v>
      </c>
      <c r="L5329" s="5">
        <f t="shared" si="1195"/>
        <v>5</v>
      </c>
      <c r="M5329" s="5">
        <f t="shared" si="1196"/>
        <v>2026</v>
      </c>
      <c r="N5329" s="156">
        <v>170</v>
      </c>
      <c r="P5329" s="12"/>
      <c r="Q5329" s="7">
        <f t="shared" si="1197"/>
        <v>8389904.3500000127</v>
      </c>
      <c r="R5329" s="44" t="str">
        <f>VLOOKUP(F5329,'Set up'!$A$2:$E$100,5,FALSE)</f>
        <v>Trsf</v>
      </c>
    </row>
    <row r="5330" spans="1:18" ht="16.8" customHeight="1" x14ac:dyDescent="0.3">
      <c r="A5330" s="151" t="s">
        <v>4643</v>
      </c>
      <c r="B5330" s="5">
        <f t="shared" si="1192"/>
        <v>5</v>
      </c>
      <c r="C5330" s="5">
        <f t="shared" si="1193"/>
        <v>2026</v>
      </c>
      <c r="D5330" s="150" t="s">
        <v>4668</v>
      </c>
      <c r="E5330" s="5" t="str">
        <f>VLOOKUP(F5330,'Set up'!$A$2:$C$100,2,FALSE)</f>
        <v>C00000013</v>
      </c>
      <c r="F5330" s="150" t="s">
        <v>3549</v>
      </c>
      <c r="G5330" s="150" t="s">
        <v>3507</v>
      </c>
      <c r="H5330" s="150">
        <v>1</v>
      </c>
      <c r="I5330" s="5" t="str">
        <f>VLOOKUP(F5330,'Set up'!$A$2:$C$100,3,FALSE)</f>
        <v>Cash</v>
      </c>
      <c r="J5330" s="5">
        <f>VLOOKUP(F5330,'Set up'!$A$2:$D$100,4,FALSE)</f>
        <v>0</v>
      </c>
      <c r="K5330" s="4">
        <f t="shared" si="1194"/>
        <v>46153</v>
      </c>
      <c r="L5330" s="5">
        <f t="shared" si="1195"/>
        <v>5</v>
      </c>
      <c r="M5330" s="5">
        <f t="shared" si="1196"/>
        <v>2026</v>
      </c>
      <c r="N5330" s="156">
        <v>2002.5</v>
      </c>
      <c r="P5330" s="12"/>
      <c r="Q5330" s="7">
        <f t="shared" si="1197"/>
        <v>8391046.4500000142</v>
      </c>
      <c r="R5330" s="44" t="str">
        <f>VLOOKUP(F5330,'Set up'!$A$2:$E$100,5,FALSE)</f>
        <v>Chq</v>
      </c>
    </row>
    <row r="5331" spans="1:18" ht="16.8" customHeight="1" x14ac:dyDescent="0.3">
      <c r="A5331" s="151" t="s">
        <v>4643</v>
      </c>
      <c r="B5331" s="5">
        <f t="shared" si="1192"/>
        <v>5</v>
      </c>
      <c r="C5331" s="5">
        <f t="shared" si="1193"/>
        <v>2026</v>
      </c>
      <c r="D5331" s="150" t="s">
        <v>4668</v>
      </c>
      <c r="E5331" s="5" t="str">
        <f>VLOOKUP(F5331,'Set up'!$A$2:$C$100,2,FALSE)</f>
        <v>C00000013</v>
      </c>
      <c r="F5331" s="150" t="s">
        <v>3549</v>
      </c>
      <c r="G5331" s="150" t="s">
        <v>1443</v>
      </c>
      <c r="H5331" s="150">
        <v>1</v>
      </c>
      <c r="I5331" s="5" t="str">
        <f>VLOOKUP(F5331,'Set up'!$A$2:$C$100,3,FALSE)</f>
        <v>Cash</v>
      </c>
      <c r="J5331" s="5">
        <f>VLOOKUP(F5331,'Set up'!$A$2:$D$100,4,FALSE)</f>
        <v>0</v>
      </c>
      <c r="K5331" s="4">
        <f t="shared" si="1194"/>
        <v>46153</v>
      </c>
      <c r="L5331" s="5">
        <f t="shared" si="1195"/>
        <v>5</v>
      </c>
      <c r="M5331" s="5">
        <f t="shared" si="1196"/>
        <v>2026</v>
      </c>
      <c r="N5331" s="156">
        <v>405</v>
      </c>
      <c r="P5331" s="12"/>
      <c r="Q5331" s="7">
        <f t="shared" si="1197"/>
        <v>8385807.8500000136</v>
      </c>
      <c r="R5331" s="44" t="str">
        <f>VLOOKUP(F5331,'Set up'!$A$2:$E$100,5,FALSE)</f>
        <v>Chq</v>
      </c>
    </row>
    <row r="5332" spans="1:18" ht="16.8" customHeight="1" x14ac:dyDescent="0.3">
      <c r="A5332" s="151" t="s">
        <v>4643</v>
      </c>
      <c r="B5332" s="5">
        <f t="shared" si="1192"/>
        <v>5</v>
      </c>
      <c r="C5332" s="5">
        <f t="shared" si="1193"/>
        <v>2026</v>
      </c>
      <c r="D5332" s="150" t="s">
        <v>4668</v>
      </c>
      <c r="E5332" s="5" t="str">
        <f>VLOOKUP(F5332,'Set up'!$A$2:$C$100,2,FALSE)</f>
        <v>C00000013</v>
      </c>
      <c r="F5332" s="150" t="s">
        <v>3549</v>
      </c>
      <c r="G5332" s="150" t="s">
        <v>3508</v>
      </c>
      <c r="H5332" s="150">
        <v>2</v>
      </c>
      <c r="I5332" s="5" t="str">
        <f>VLOOKUP(F5332,'Set up'!$A$2:$C$100,3,FALSE)</f>
        <v>Cash</v>
      </c>
      <c r="J5332" s="5">
        <f>VLOOKUP(F5332,'Set up'!$A$2:$D$100,4,FALSE)</f>
        <v>0</v>
      </c>
      <c r="K5332" s="4">
        <f t="shared" si="1194"/>
        <v>46153</v>
      </c>
      <c r="L5332" s="5">
        <f t="shared" si="1195"/>
        <v>5</v>
      </c>
      <c r="M5332" s="5">
        <f t="shared" si="1196"/>
        <v>2026</v>
      </c>
      <c r="N5332" s="156">
        <v>655.6</v>
      </c>
      <c r="P5332" s="12"/>
      <c r="Q5332" s="7">
        <f t="shared" si="1197"/>
        <v>8386418.4500000132</v>
      </c>
      <c r="R5332" s="44" t="str">
        <f>VLOOKUP(F5332,'Set up'!$A$2:$E$100,5,FALSE)</f>
        <v>Chq</v>
      </c>
    </row>
    <row r="5333" spans="1:18" ht="16.8" customHeight="1" x14ac:dyDescent="0.3">
      <c r="A5333" s="151" t="s">
        <v>4643</v>
      </c>
      <c r="B5333" s="5">
        <f t="shared" si="1192"/>
        <v>5</v>
      </c>
      <c r="C5333" s="5">
        <f t="shared" si="1193"/>
        <v>2026</v>
      </c>
      <c r="D5333" s="150" t="s">
        <v>4669</v>
      </c>
      <c r="E5333" s="5" t="str">
        <f>VLOOKUP(F5333,'Set up'!$A$2:$C$100,2,FALSE)</f>
        <v>C00000050</v>
      </c>
      <c r="F5333" s="150" t="s">
        <v>2656</v>
      </c>
      <c r="G5333" s="150" t="s">
        <v>4637</v>
      </c>
      <c r="H5333" s="150">
        <v>2</v>
      </c>
      <c r="I5333" s="5" t="str">
        <f>VLOOKUP(F5333,'Set up'!$A$2:$C$100,3,FALSE)</f>
        <v>Cash</v>
      </c>
      <c r="J5333" s="5">
        <f>VLOOKUP(F5333,'Set up'!$A$2:$D$100,4,FALSE)</f>
        <v>0</v>
      </c>
      <c r="K5333" s="4">
        <f t="shared" si="1194"/>
        <v>46153</v>
      </c>
      <c r="L5333" s="5">
        <f t="shared" si="1195"/>
        <v>5</v>
      </c>
      <c r="M5333" s="5">
        <f t="shared" si="1196"/>
        <v>2026</v>
      </c>
      <c r="N5333" s="156">
        <v>555</v>
      </c>
      <c r="P5333" s="12"/>
      <c r="Q5333" s="7">
        <f t="shared" si="1197"/>
        <v>8389002.8500000127</v>
      </c>
      <c r="R5333" s="44" t="str">
        <f>VLOOKUP(F5333,'Set up'!$A$2:$E$100,5,FALSE)</f>
        <v>Cash</v>
      </c>
    </row>
    <row r="5334" spans="1:18" ht="16.8" customHeight="1" x14ac:dyDescent="0.3">
      <c r="A5334" s="151" t="s">
        <v>4643</v>
      </c>
      <c r="B5334" s="5">
        <f t="shared" si="1192"/>
        <v>5</v>
      </c>
      <c r="C5334" s="5">
        <f t="shared" si="1193"/>
        <v>2026</v>
      </c>
      <c r="D5334" s="150" t="s">
        <v>4670</v>
      </c>
      <c r="E5334" s="5" t="str">
        <f>VLOOKUP(F5334,'Set up'!$A$2:$C$100,2,FALSE)</f>
        <v>C00000042</v>
      </c>
      <c r="F5334" s="150" t="s">
        <v>2012</v>
      </c>
      <c r="G5334" s="150" t="s">
        <v>2646</v>
      </c>
      <c r="H5334" s="150">
        <v>1</v>
      </c>
      <c r="I5334" s="5" t="str">
        <f>VLOOKUP(F5334,'Set up'!$A$2:$C$100,3,FALSE)</f>
        <v>Cash</v>
      </c>
      <c r="J5334" s="5">
        <f>VLOOKUP(F5334,'Set up'!$A$2:$D$100,4,FALSE)</f>
        <v>0</v>
      </c>
      <c r="K5334" s="4">
        <f t="shared" si="1194"/>
        <v>46153</v>
      </c>
      <c r="L5334" s="5">
        <f t="shared" si="1195"/>
        <v>5</v>
      </c>
      <c r="M5334" s="5">
        <f t="shared" si="1196"/>
        <v>2026</v>
      </c>
      <c r="N5334" s="156">
        <v>62.5</v>
      </c>
      <c r="P5334" s="12"/>
      <c r="Q5334" s="7">
        <f t="shared" si="1197"/>
        <v>8387179.5500000138</v>
      </c>
      <c r="R5334" s="44" t="str">
        <f>VLOOKUP(F5334,'Set up'!$A$2:$E$100,5,FALSE)</f>
        <v>Trsf</v>
      </c>
    </row>
    <row r="5335" spans="1:18" ht="16.8" customHeight="1" x14ac:dyDescent="0.3">
      <c r="A5335" s="151" t="s">
        <v>4643</v>
      </c>
      <c r="B5335" s="5">
        <f t="shared" si="1192"/>
        <v>5</v>
      </c>
      <c r="C5335" s="5">
        <f t="shared" si="1193"/>
        <v>2026</v>
      </c>
      <c r="D5335" s="150" t="s">
        <v>4671</v>
      </c>
      <c r="E5335" s="5" t="str">
        <f>VLOOKUP(F5335,'Set up'!$A$2:$C$100,2,FALSE)</f>
        <v>C00000042</v>
      </c>
      <c r="F5335" s="150" t="s">
        <v>2012</v>
      </c>
      <c r="G5335" s="150" t="s">
        <v>3645</v>
      </c>
      <c r="H5335" s="150">
        <v>2</v>
      </c>
      <c r="I5335" s="5" t="str">
        <f>VLOOKUP(F5335,'Set up'!$A$2:$C$100,3,FALSE)</f>
        <v>Cash</v>
      </c>
      <c r="J5335" s="5">
        <f>VLOOKUP(F5335,'Set up'!$A$2:$D$100,4,FALSE)</f>
        <v>0</v>
      </c>
      <c r="K5335" s="4">
        <f t="shared" si="1194"/>
        <v>46153</v>
      </c>
      <c r="L5335" s="5">
        <f t="shared" si="1195"/>
        <v>5</v>
      </c>
      <c r="M5335" s="5">
        <f t="shared" si="1196"/>
        <v>2026</v>
      </c>
      <c r="N5335" s="156">
        <v>3645</v>
      </c>
      <c r="P5335" s="12"/>
      <c r="Q5335" s="7">
        <f t="shared" si="1197"/>
        <v>8403303.0500000138</v>
      </c>
      <c r="R5335" s="44" t="str">
        <f>VLOOKUP(F5335,'Set up'!$A$2:$E$100,5,FALSE)</f>
        <v>Trsf</v>
      </c>
    </row>
    <row r="5336" spans="1:18" ht="16.8" customHeight="1" x14ac:dyDescent="0.3">
      <c r="A5336" s="151" t="s">
        <v>4643</v>
      </c>
      <c r="B5336" s="5">
        <f t="shared" si="1192"/>
        <v>5</v>
      </c>
      <c r="C5336" s="5">
        <f t="shared" si="1193"/>
        <v>2026</v>
      </c>
      <c r="D5336" s="150" t="s">
        <v>4671</v>
      </c>
      <c r="E5336" s="5" t="str">
        <f>VLOOKUP(F5336,'Set up'!$A$2:$C$100,2,FALSE)</f>
        <v>C00000042</v>
      </c>
      <c r="F5336" s="150" t="s">
        <v>2012</v>
      </c>
      <c r="G5336" s="150" t="s">
        <v>2129</v>
      </c>
      <c r="H5336" s="150">
        <v>2</v>
      </c>
      <c r="I5336" s="5" t="str">
        <f>VLOOKUP(F5336,'Set up'!$A$2:$C$100,3,FALSE)</f>
        <v>Cash</v>
      </c>
      <c r="J5336" s="5">
        <f>VLOOKUP(F5336,'Set up'!$A$2:$D$100,4,FALSE)</f>
        <v>0</v>
      </c>
      <c r="K5336" s="4">
        <f t="shared" si="1194"/>
        <v>46153</v>
      </c>
      <c r="L5336" s="5">
        <f t="shared" si="1195"/>
        <v>5</v>
      </c>
      <c r="M5336" s="5">
        <f t="shared" si="1196"/>
        <v>2026</v>
      </c>
      <c r="N5336" s="156">
        <v>429.2</v>
      </c>
      <c r="P5336" s="12"/>
      <c r="Q5336" s="7">
        <f t="shared" si="1197"/>
        <v>8389022.750000013</v>
      </c>
      <c r="R5336" s="44" t="str">
        <f>VLOOKUP(F5336,'Set up'!$A$2:$E$100,5,FALSE)</f>
        <v>Trsf</v>
      </c>
    </row>
    <row r="5337" spans="1:18" ht="16.8" customHeight="1" x14ac:dyDescent="0.3">
      <c r="A5337" s="151" t="s">
        <v>4643</v>
      </c>
      <c r="B5337" s="5">
        <f t="shared" si="1192"/>
        <v>5</v>
      </c>
      <c r="C5337" s="5">
        <f t="shared" si="1193"/>
        <v>2026</v>
      </c>
      <c r="D5337" s="150" t="s">
        <v>4671</v>
      </c>
      <c r="E5337" s="5" t="str">
        <f>VLOOKUP(F5337,'Set up'!$A$2:$C$100,2,FALSE)</f>
        <v>C00000042</v>
      </c>
      <c r="F5337" s="150" t="s">
        <v>2012</v>
      </c>
      <c r="G5337" s="150" t="s">
        <v>1922</v>
      </c>
      <c r="H5337" s="150">
        <v>3</v>
      </c>
      <c r="I5337" s="5" t="str">
        <f>VLOOKUP(F5337,'Set up'!$A$2:$C$100,3,FALSE)</f>
        <v>Cash</v>
      </c>
      <c r="J5337" s="5">
        <f>VLOOKUP(F5337,'Set up'!$A$2:$D$100,4,FALSE)</f>
        <v>0</v>
      </c>
      <c r="K5337" s="4">
        <f t="shared" si="1194"/>
        <v>46153</v>
      </c>
      <c r="L5337" s="5">
        <f t="shared" si="1195"/>
        <v>5</v>
      </c>
      <c r="M5337" s="5">
        <f t="shared" si="1196"/>
        <v>2026</v>
      </c>
      <c r="N5337" s="156">
        <v>621</v>
      </c>
      <c r="P5337" s="12"/>
      <c r="Q5337" s="7">
        <f t="shared" si="1197"/>
        <v>8389777.5500000138</v>
      </c>
      <c r="R5337" s="44" t="str">
        <f>VLOOKUP(F5337,'Set up'!$A$2:$E$100,5,FALSE)</f>
        <v>Trsf</v>
      </c>
    </row>
    <row r="5338" spans="1:18" ht="16.8" customHeight="1" x14ac:dyDescent="0.3">
      <c r="A5338" s="151" t="s">
        <v>4644</v>
      </c>
      <c r="B5338" s="5">
        <f t="shared" si="1192"/>
        <v>5</v>
      </c>
      <c r="C5338" s="5">
        <f t="shared" si="1193"/>
        <v>2026</v>
      </c>
      <c r="D5338" s="150" t="s">
        <v>4672</v>
      </c>
      <c r="E5338" s="5" t="str">
        <f>VLOOKUP(F5338,'Set up'!$A$2:$C$100,2,FALSE)</f>
        <v>C00000027</v>
      </c>
      <c r="F5338" s="150" t="s">
        <v>859</v>
      </c>
      <c r="G5338" s="150" t="s">
        <v>3122</v>
      </c>
      <c r="H5338" s="150">
        <v>2</v>
      </c>
      <c r="I5338" s="5" t="str">
        <f>VLOOKUP(F5338,'Set up'!$A$2:$C$100,3,FALSE)</f>
        <v>Cash</v>
      </c>
      <c r="J5338" s="5">
        <f>VLOOKUP(F5338,'Set up'!$A$2:$D$100,4,FALSE)</f>
        <v>0</v>
      </c>
      <c r="K5338" s="4">
        <f t="shared" si="1194"/>
        <v>46155</v>
      </c>
      <c r="L5338" s="5">
        <f t="shared" si="1195"/>
        <v>5</v>
      </c>
      <c r="M5338" s="5">
        <f t="shared" si="1196"/>
        <v>2026</v>
      </c>
      <c r="N5338" s="156">
        <v>3870</v>
      </c>
      <c r="P5338" s="12"/>
      <c r="Q5338" s="7">
        <f t="shared" si="1197"/>
        <v>8393653.0500000138</v>
      </c>
      <c r="R5338" s="44" t="str">
        <f>VLOOKUP(F5338,'Set up'!$A$2:$E$100,5,FALSE)</f>
        <v>Trsf</v>
      </c>
    </row>
    <row r="5339" spans="1:18" ht="16.8" customHeight="1" x14ac:dyDescent="0.3">
      <c r="A5339" s="151" t="s">
        <v>4644</v>
      </c>
      <c r="B5339" s="5">
        <f t="shared" si="1192"/>
        <v>5</v>
      </c>
      <c r="C5339" s="5">
        <f t="shared" si="1193"/>
        <v>2026</v>
      </c>
      <c r="D5339" s="150" t="s">
        <v>4672</v>
      </c>
      <c r="E5339" s="5" t="str">
        <f>VLOOKUP(F5339,'Set up'!$A$2:$C$100,2,FALSE)</f>
        <v>C00000027</v>
      </c>
      <c r="F5339" s="150" t="s">
        <v>859</v>
      </c>
      <c r="G5339" s="150" t="s">
        <v>4144</v>
      </c>
      <c r="H5339" s="150">
        <v>1</v>
      </c>
      <c r="I5339" s="5" t="str">
        <f>VLOOKUP(F5339,'Set up'!$A$2:$C$100,3,FALSE)</f>
        <v>Cash</v>
      </c>
      <c r="J5339" s="5">
        <f>VLOOKUP(F5339,'Set up'!$A$2:$D$100,4,FALSE)</f>
        <v>0</v>
      </c>
      <c r="K5339" s="4">
        <f t="shared" si="1194"/>
        <v>46155</v>
      </c>
      <c r="L5339" s="5">
        <f t="shared" si="1195"/>
        <v>5</v>
      </c>
      <c r="M5339" s="5">
        <f t="shared" si="1196"/>
        <v>2026</v>
      </c>
      <c r="N5339" s="156">
        <v>1336.6</v>
      </c>
      <c r="P5339" s="12"/>
      <c r="Q5339" s="7">
        <f t="shared" si="1197"/>
        <v>8393004.1500000134</v>
      </c>
      <c r="R5339" s="44" t="str">
        <f>VLOOKUP(F5339,'Set up'!$A$2:$E$100,5,FALSE)</f>
        <v>Trsf</v>
      </c>
    </row>
    <row r="5340" spans="1:18" ht="16.8" customHeight="1" x14ac:dyDescent="0.3">
      <c r="A5340" s="151" t="s">
        <v>4644</v>
      </c>
      <c r="B5340" s="5">
        <f t="shared" si="1192"/>
        <v>5</v>
      </c>
      <c r="C5340" s="5">
        <f t="shared" si="1193"/>
        <v>2026</v>
      </c>
      <c r="D5340" s="150" t="s">
        <v>4673</v>
      </c>
      <c r="E5340" s="5" t="str">
        <f>VLOOKUP(F5340,'Set up'!$A$2:$C$100,2,FALSE)</f>
        <v>C00000050</v>
      </c>
      <c r="F5340" s="150" t="s">
        <v>2656</v>
      </c>
      <c r="G5340" s="150" t="s">
        <v>3645</v>
      </c>
      <c r="H5340" s="150">
        <v>1</v>
      </c>
      <c r="I5340" s="5" t="str">
        <f>VLOOKUP(F5340,'Set up'!$A$2:$C$100,3,FALSE)</f>
        <v>Cash</v>
      </c>
      <c r="J5340" s="5">
        <f>VLOOKUP(F5340,'Set up'!$A$2:$D$100,4,FALSE)</f>
        <v>0</v>
      </c>
      <c r="K5340" s="4">
        <f t="shared" si="1194"/>
        <v>46155</v>
      </c>
      <c r="L5340" s="5">
        <f t="shared" si="1195"/>
        <v>5</v>
      </c>
      <c r="M5340" s="5">
        <f t="shared" si="1196"/>
        <v>2026</v>
      </c>
      <c r="N5340" s="156">
        <v>1957.5</v>
      </c>
      <c r="P5340" s="12"/>
      <c r="Q5340" s="7">
        <f t="shared" si="1197"/>
        <v>8392259.5500000138</v>
      </c>
      <c r="R5340" s="44" t="str">
        <f>VLOOKUP(F5340,'Set up'!$A$2:$E$100,5,FALSE)</f>
        <v>Cash</v>
      </c>
    </row>
    <row r="5341" spans="1:18" ht="16.8" customHeight="1" x14ac:dyDescent="0.3">
      <c r="A5341" s="151" t="s">
        <v>4644</v>
      </c>
      <c r="B5341" s="5">
        <f t="shared" si="1192"/>
        <v>5</v>
      </c>
      <c r="C5341" s="5">
        <f t="shared" si="1193"/>
        <v>2026</v>
      </c>
      <c r="D5341" s="150" t="s">
        <v>4673</v>
      </c>
      <c r="E5341" s="5" t="str">
        <f>VLOOKUP(F5341,'Set up'!$A$2:$C$100,2,FALSE)</f>
        <v>C00000050</v>
      </c>
      <c r="F5341" s="150" t="s">
        <v>2656</v>
      </c>
      <c r="G5341" s="150" t="s">
        <v>2449</v>
      </c>
      <c r="H5341" s="150">
        <v>1</v>
      </c>
      <c r="I5341" s="5" t="str">
        <f>VLOOKUP(F5341,'Set up'!$A$2:$C$100,3,FALSE)</f>
        <v>Cash</v>
      </c>
      <c r="J5341" s="5">
        <f>VLOOKUP(F5341,'Set up'!$A$2:$D$100,4,FALSE)</f>
        <v>0</v>
      </c>
      <c r="K5341" s="4">
        <f t="shared" si="1194"/>
        <v>46155</v>
      </c>
      <c r="L5341" s="5">
        <f t="shared" si="1195"/>
        <v>5</v>
      </c>
      <c r="M5341" s="5">
        <f t="shared" si="1196"/>
        <v>2026</v>
      </c>
      <c r="N5341" s="156">
        <v>420</v>
      </c>
      <c r="P5341" s="12"/>
      <c r="Q5341" s="7">
        <f t="shared" si="1197"/>
        <v>8394025.0500000138</v>
      </c>
      <c r="R5341" s="44" t="str">
        <f>VLOOKUP(F5341,'Set up'!$A$2:$E$100,5,FALSE)</f>
        <v>Cash</v>
      </c>
    </row>
    <row r="5342" spans="1:18" ht="16.8" customHeight="1" x14ac:dyDescent="0.3">
      <c r="A5342" s="151" t="s">
        <v>4644</v>
      </c>
      <c r="B5342" s="5">
        <f t="shared" si="1192"/>
        <v>5</v>
      </c>
      <c r="C5342" s="5">
        <f t="shared" si="1193"/>
        <v>2026</v>
      </c>
      <c r="D5342" s="150" t="s">
        <v>4673</v>
      </c>
      <c r="E5342" s="5" t="str">
        <f>VLOOKUP(F5342,'Set up'!$A$2:$C$100,2,FALSE)</f>
        <v>C00000050</v>
      </c>
      <c r="F5342" s="150" t="s">
        <v>2656</v>
      </c>
      <c r="G5342" s="150" t="s">
        <v>945</v>
      </c>
      <c r="H5342" s="150">
        <v>1</v>
      </c>
      <c r="I5342" s="5" t="str">
        <f>VLOOKUP(F5342,'Set up'!$A$2:$C$100,3,FALSE)</f>
        <v>Cash</v>
      </c>
      <c r="J5342" s="5">
        <f>VLOOKUP(F5342,'Set up'!$A$2:$D$100,4,FALSE)</f>
        <v>0</v>
      </c>
      <c r="K5342" s="4">
        <f t="shared" si="1194"/>
        <v>46155</v>
      </c>
      <c r="L5342" s="5">
        <f t="shared" si="1195"/>
        <v>5</v>
      </c>
      <c r="M5342" s="5">
        <f t="shared" si="1196"/>
        <v>2026</v>
      </c>
      <c r="N5342" s="156">
        <v>115</v>
      </c>
      <c r="P5342" s="12"/>
      <c r="Q5342" s="7">
        <f t="shared" si="1197"/>
        <v>8392152.5500000138</v>
      </c>
      <c r="R5342" s="44" t="str">
        <f>VLOOKUP(F5342,'Set up'!$A$2:$E$100,5,FALSE)</f>
        <v>Cash</v>
      </c>
    </row>
    <row r="5343" spans="1:18" ht="16.8" customHeight="1" x14ac:dyDescent="0.3">
      <c r="A5343" s="151" t="s">
        <v>4644</v>
      </c>
      <c r="B5343" s="5">
        <f t="shared" si="1192"/>
        <v>5</v>
      </c>
      <c r="C5343" s="5">
        <f t="shared" si="1193"/>
        <v>2026</v>
      </c>
      <c r="D5343" s="150" t="s">
        <v>4673</v>
      </c>
      <c r="E5343" s="5" t="str">
        <f>VLOOKUP(F5343,'Set up'!$A$2:$C$100,2,FALSE)</f>
        <v>C00000050</v>
      </c>
      <c r="F5343" s="150" t="s">
        <v>2656</v>
      </c>
      <c r="G5343" s="150" t="s">
        <v>800</v>
      </c>
      <c r="H5343" s="150">
        <v>1</v>
      </c>
      <c r="I5343" s="5" t="str">
        <f>VLOOKUP(F5343,'Set up'!$A$2:$C$100,3,FALSE)</f>
        <v>Cash</v>
      </c>
      <c r="J5343" s="5">
        <f>VLOOKUP(F5343,'Set up'!$A$2:$D$100,4,FALSE)</f>
        <v>0</v>
      </c>
      <c r="K5343" s="4">
        <f t="shared" si="1194"/>
        <v>46155</v>
      </c>
      <c r="L5343" s="5">
        <f t="shared" si="1195"/>
        <v>5</v>
      </c>
      <c r="M5343" s="5">
        <f t="shared" si="1196"/>
        <v>2026</v>
      </c>
      <c r="N5343" s="156">
        <v>225</v>
      </c>
      <c r="P5343" s="12"/>
      <c r="Q5343" s="7">
        <f t="shared" si="1197"/>
        <v>8409552.5500000138</v>
      </c>
      <c r="R5343" s="44" t="str">
        <f>VLOOKUP(F5343,'Set up'!$A$2:$E$100,5,FALSE)</f>
        <v>Cash</v>
      </c>
    </row>
    <row r="5344" spans="1:18" ht="16.8" customHeight="1" x14ac:dyDescent="0.3">
      <c r="A5344" s="151" t="s">
        <v>4644</v>
      </c>
      <c r="B5344" s="5">
        <f t="shared" si="1192"/>
        <v>5</v>
      </c>
      <c r="C5344" s="5">
        <f t="shared" si="1193"/>
        <v>2026</v>
      </c>
      <c r="D5344" s="150" t="s">
        <v>4674</v>
      </c>
      <c r="E5344" s="5" t="str">
        <f>VLOOKUP(F5344,'Set up'!$A$2:$C$100,2,FALSE)</f>
        <v>C00000042</v>
      </c>
      <c r="F5344" s="150" t="s">
        <v>2012</v>
      </c>
      <c r="G5344" s="150" t="s">
        <v>3645</v>
      </c>
      <c r="H5344" s="150">
        <v>5</v>
      </c>
      <c r="I5344" s="5" t="str">
        <f>VLOOKUP(F5344,'Set up'!$A$2:$C$100,3,FALSE)</f>
        <v>Cash</v>
      </c>
      <c r="J5344" s="5">
        <f>VLOOKUP(F5344,'Set up'!$A$2:$D$100,4,FALSE)</f>
        <v>0</v>
      </c>
      <c r="K5344" s="4">
        <f t="shared" si="1194"/>
        <v>46155</v>
      </c>
      <c r="L5344" s="5">
        <f t="shared" si="1195"/>
        <v>5</v>
      </c>
      <c r="M5344" s="5">
        <f t="shared" si="1196"/>
        <v>2026</v>
      </c>
      <c r="N5344" s="156">
        <v>9112.5</v>
      </c>
      <c r="P5344" s="12"/>
      <c r="Q5344" s="7">
        <f t="shared" si="1197"/>
        <v>8404075.0500000138</v>
      </c>
      <c r="R5344" s="44" t="str">
        <f>VLOOKUP(F5344,'Set up'!$A$2:$E$100,5,FALSE)</f>
        <v>Trsf</v>
      </c>
    </row>
    <row r="5345" spans="1:18" ht="16.8" customHeight="1" x14ac:dyDescent="0.3">
      <c r="A5345" s="151" t="s">
        <v>4644</v>
      </c>
      <c r="B5345" s="5">
        <f t="shared" si="1192"/>
        <v>5</v>
      </c>
      <c r="C5345" s="5">
        <f t="shared" si="1193"/>
        <v>2026</v>
      </c>
      <c r="D5345" s="150" t="s">
        <v>4674</v>
      </c>
      <c r="E5345" s="5" t="str">
        <f>VLOOKUP(F5345,'Set up'!$A$2:$C$100,2,FALSE)</f>
        <v>C00000042</v>
      </c>
      <c r="F5345" s="150" t="s">
        <v>2012</v>
      </c>
      <c r="G5345" s="150" t="s">
        <v>1392</v>
      </c>
      <c r="H5345" s="150">
        <v>15</v>
      </c>
      <c r="I5345" s="5" t="str">
        <f>VLOOKUP(F5345,'Set up'!$A$2:$C$100,3,FALSE)</f>
        <v>Cash</v>
      </c>
      <c r="J5345" s="5">
        <f>VLOOKUP(F5345,'Set up'!$A$2:$D$100,4,FALSE)</f>
        <v>0</v>
      </c>
      <c r="K5345" s="4">
        <f t="shared" si="1194"/>
        <v>46155</v>
      </c>
      <c r="L5345" s="5">
        <f t="shared" si="1195"/>
        <v>5</v>
      </c>
      <c r="M5345" s="5">
        <f t="shared" si="1196"/>
        <v>2026</v>
      </c>
      <c r="N5345" s="156">
        <v>2610</v>
      </c>
      <c r="P5345" s="12"/>
      <c r="Q5345" s="7">
        <f t="shared" si="1197"/>
        <v>8402632.5500000138</v>
      </c>
      <c r="R5345" s="44" t="str">
        <f>VLOOKUP(F5345,'Set up'!$A$2:$E$100,5,FALSE)</f>
        <v>Trsf</v>
      </c>
    </row>
    <row r="5346" spans="1:18" ht="16.8" customHeight="1" x14ac:dyDescent="0.3">
      <c r="A5346" s="151" t="s">
        <v>4644</v>
      </c>
      <c r="B5346" s="5">
        <f t="shared" si="1192"/>
        <v>5</v>
      </c>
      <c r="C5346" s="5">
        <f t="shared" si="1193"/>
        <v>2026</v>
      </c>
      <c r="D5346" s="150" t="s">
        <v>4674</v>
      </c>
      <c r="E5346" s="5" t="str">
        <f>VLOOKUP(F5346,'Set up'!$A$2:$C$100,2,FALSE)</f>
        <v>C00000042</v>
      </c>
      <c r="F5346" s="150" t="s">
        <v>2012</v>
      </c>
      <c r="G5346" s="150" t="s">
        <v>1922</v>
      </c>
      <c r="H5346" s="150">
        <v>13</v>
      </c>
      <c r="I5346" s="5" t="str">
        <f>VLOOKUP(F5346,'Set up'!$A$2:$C$100,3,FALSE)</f>
        <v>Cash</v>
      </c>
      <c r="J5346" s="5">
        <f>VLOOKUP(F5346,'Set up'!$A$2:$D$100,4,FALSE)</f>
        <v>0</v>
      </c>
      <c r="K5346" s="4">
        <f t="shared" si="1194"/>
        <v>46155</v>
      </c>
      <c r="L5346" s="5">
        <f t="shared" si="1195"/>
        <v>5</v>
      </c>
      <c r="M5346" s="5">
        <f t="shared" si="1196"/>
        <v>2026</v>
      </c>
      <c r="N5346" s="156">
        <v>2691</v>
      </c>
      <c r="P5346" s="12"/>
      <c r="Q5346" s="7">
        <f t="shared" si="1197"/>
        <v>8404823.5500000138</v>
      </c>
      <c r="R5346" s="44" t="str">
        <f>VLOOKUP(F5346,'Set up'!$A$2:$E$100,5,FALSE)</f>
        <v>Trsf</v>
      </c>
    </row>
    <row r="5347" spans="1:18" ht="16.8" customHeight="1" x14ac:dyDescent="0.3">
      <c r="A5347" s="151" t="s">
        <v>4644</v>
      </c>
      <c r="B5347" s="5">
        <f t="shared" si="1192"/>
        <v>5</v>
      </c>
      <c r="C5347" s="5">
        <f t="shared" si="1193"/>
        <v>2026</v>
      </c>
      <c r="D5347" s="150" t="s">
        <v>4674</v>
      </c>
      <c r="E5347" s="5" t="str">
        <f>VLOOKUP(F5347,'Set up'!$A$2:$C$100,2,FALSE)</f>
        <v>C00000042</v>
      </c>
      <c r="F5347" s="150" t="s">
        <v>2012</v>
      </c>
      <c r="G5347" s="150" t="s">
        <v>46</v>
      </c>
      <c r="H5347" s="150">
        <v>4</v>
      </c>
      <c r="I5347" s="5" t="str">
        <f>VLOOKUP(F5347,'Set up'!$A$2:$C$100,3,FALSE)</f>
        <v>Cash</v>
      </c>
      <c r="J5347" s="5">
        <f>VLOOKUP(F5347,'Set up'!$A$2:$D$100,4,FALSE)</f>
        <v>0</v>
      </c>
      <c r="K5347" s="4">
        <f t="shared" si="1194"/>
        <v>46155</v>
      </c>
      <c r="L5347" s="5">
        <f t="shared" si="1195"/>
        <v>5</v>
      </c>
      <c r="M5347" s="5">
        <f t="shared" si="1196"/>
        <v>2026</v>
      </c>
      <c r="N5347" s="156">
        <v>460</v>
      </c>
      <c r="P5347" s="12"/>
      <c r="Q5347" s="7">
        <f t="shared" si="1197"/>
        <v>8403809.5500000138</v>
      </c>
      <c r="R5347" s="44" t="str">
        <f>VLOOKUP(F5347,'Set up'!$A$2:$E$100,5,FALSE)</f>
        <v>Trsf</v>
      </c>
    </row>
    <row r="5348" spans="1:18" ht="16.8" customHeight="1" x14ac:dyDescent="0.3">
      <c r="A5348" s="151" t="s">
        <v>4644</v>
      </c>
      <c r="B5348" s="5">
        <f t="shared" si="1192"/>
        <v>5</v>
      </c>
      <c r="C5348" s="5">
        <f t="shared" si="1193"/>
        <v>2026</v>
      </c>
      <c r="D5348" s="150" t="s">
        <v>4674</v>
      </c>
      <c r="E5348" s="5" t="str">
        <f>VLOOKUP(F5348,'Set up'!$A$2:$C$100,2,FALSE)</f>
        <v>C00000042</v>
      </c>
      <c r="F5348" s="150" t="s">
        <v>2012</v>
      </c>
      <c r="G5348" s="150" t="s">
        <v>4580</v>
      </c>
      <c r="H5348" s="150">
        <v>2</v>
      </c>
      <c r="I5348" s="5" t="str">
        <f>VLOOKUP(F5348,'Set up'!$A$2:$C$100,3,FALSE)</f>
        <v>Cash</v>
      </c>
      <c r="J5348" s="5">
        <f>VLOOKUP(F5348,'Set up'!$A$2:$D$100,4,FALSE)</f>
        <v>0</v>
      </c>
      <c r="K5348" s="4">
        <f t="shared" si="1194"/>
        <v>46155</v>
      </c>
      <c r="L5348" s="5">
        <f t="shared" si="1195"/>
        <v>5</v>
      </c>
      <c r="M5348" s="5">
        <f t="shared" si="1196"/>
        <v>2026</v>
      </c>
      <c r="N5348" s="156">
        <v>2000</v>
      </c>
      <c r="P5348" s="12"/>
      <c r="Q5348" s="7">
        <f t="shared" si="1197"/>
        <v>8405644.9500000142</v>
      </c>
      <c r="R5348" s="44" t="str">
        <f>VLOOKUP(F5348,'Set up'!$A$2:$E$100,5,FALSE)</f>
        <v>Trsf</v>
      </c>
    </row>
    <row r="5349" spans="1:18" ht="16.8" customHeight="1" x14ac:dyDescent="0.3">
      <c r="A5349" s="151" t="s">
        <v>4644</v>
      </c>
      <c r="B5349" s="5">
        <f t="shared" si="1192"/>
        <v>5</v>
      </c>
      <c r="C5349" s="5">
        <f t="shared" si="1193"/>
        <v>2026</v>
      </c>
      <c r="D5349" s="150" t="s">
        <v>4675</v>
      </c>
      <c r="E5349" s="5" t="str">
        <f>VLOOKUP(F5349,'Set up'!$A$2:$C$100,2,FALSE)</f>
        <v>C00000019</v>
      </c>
      <c r="F5349" s="150" t="s">
        <v>400</v>
      </c>
      <c r="G5349" s="150" t="s">
        <v>1469</v>
      </c>
      <c r="H5349" s="150">
        <v>1</v>
      </c>
      <c r="I5349" s="5" t="str">
        <f>VLOOKUP(F5349,'Set up'!$A$2:$C$100,3,FALSE)</f>
        <v>Cash</v>
      </c>
      <c r="J5349" s="5">
        <f>VLOOKUP(F5349,'Set up'!$A$2:$D$100,4,FALSE)</f>
        <v>0</v>
      </c>
      <c r="K5349" s="4">
        <f t="shared" si="1194"/>
        <v>46155</v>
      </c>
      <c r="L5349" s="5">
        <f t="shared" si="1195"/>
        <v>5</v>
      </c>
      <c r="M5349" s="5">
        <f t="shared" si="1196"/>
        <v>2026</v>
      </c>
      <c r="N5349" s="156">
        <v>410</v>
      </c>
      <c r="P5349" s="12"/>
      <c r="Q5349" s="7">
        <f t="shared" si="1197"/>
        <v>8405570.5500000138</v>
      </c>
      <c r="R5349" s="44" t="str">
        <f>VLOOKUP(F5349,'Set up'!$A$2:$E$100,5,FALSE)</f>
        <v>Trsf</v>
      </c>
    </row>
    <row r="5350" spans="1:18" ht="16.8" customHeight="1" x14ac:dyDescent="0.3">
      <c r="A5350" s="151" t="s">
        <v>4645</v>
      </c>
      <c r="B5350" s="5">
        <f t="shared" si="1192"/>
        <v>5</v>
      </c>
      <c r="C5350" s="5">
        <f t="shared" si="1193"/>
        <v>2026</v>
      </c>
      <c r="D5350" s="150" t="s">
        <v>4676</v>
      </c>
      <c r="E5350" s="5" t="str">
        <f>VLOOKUP(F5350,'Set up'!$A$2:$C$100,2,FALSE)</f>
        <v>C00000010</v>
      </c>
      <c r="F5350" s="150" t="s">
        <v>62</v>
      </c>
      <c r="G5350" s="150" t="s">
        <v>3140</v>
      </c>
      <c r="H5350" s="150">
        <v>10</v>
      </c>
      <c r="I5350" s="5">
        <f>VLOOKUP(F5350,'Set up'!$A$2:$C$100,3,FALSE)</f>
        <v>120</v>
      </c>
      <c r="J5350" s="5">
        <f>VLOOKUP(F5350,'Set up'!$A$2:$D$100,4,FALSE)</f>
        <v>120</v>
      </c>
      <c r="K5350" s="4">
        <f t="shared" si="1194"/>
        <v>46276</v>
      </c>
      <c r="L5350" s="5">
        <f t="shared" si="1195"/>
        <v>9</v>
      </c>
      <c r="M5350" s="5">
        <f t="shared" si="1196"/>
        <v>2026</v>
      </c>
      <c r="N5350" s="156">
        <v>18225</v>
      </c>
      <c r="P5350" s="12"/>
      <c r="Q5350" s="7">
        <f t="shared" si="1197"/>
        <v>8425602.0500000138</v>
      </c>
      <c r="R5350" s="44" t="str">
        <f>VLOOKUP(F5350,'Set up'!$A$2:$E$100,5,FALSE)</f>
        <v>Trsf</v>
      </c>
    </row>
    <row r="5351" spans="1:18" ht="16.8" customHeight="1" x14ac:dyDescent="0.3">
      <c r="A5351" s="151" t="s">
        <v>4645</v>
      </c>
      <c r="B5351" s="5">
        <f t="shared" si="1192"/>
        <v>5</v>
      </c>
      <c r="C5351" s="5">
        <f t="shared" si="1193"/>
        <v>2026</v>
      </c>
      <c r="D5351" s="150" t="s">
        <v>4676</v>
      </c>
      <c r="E5351" s="5" t="str">
        <f>VLOOKUP(F5351,'Set up'!$A$2:$C$100,2,FALSE)</f>
        <v>C00000010</v>
      </c>
      <c r="F5351" s="150" t="s">
        <v>62</v>
      </c>
      <c r="G5351" s="150" t="s">
        <v>2129</v>
      </c>
      <c r="H5351" s="150">
        <v>10</v>
      </c>
      <c r="I5351" s="5">
        <f>VLOOKUP(F5351,'Set up'!$A$2:$C$100,3,FALSE)</f>
        <v>120</v>
      </c>
      <c r="J5351" s="5">
        <f>VLOOKUP(F5351,'Set up'!$A$2:$D$100,4,FALSE)</f>
        <v>120</v>
      </c>
      <c r="K5351" s="4">
        <f t="shared" si="1194"/>
        <v>46276</v>
      </c>
      <c r="L5351" s="5">
        <f t="shared" si="1195"/>
        <v>9</v>
      </c>
      <c r="M5351" s="5">
        <f t="shared" si="1196"/>
        <v>2026</v>
      </c>
      <c r="N5351" s="156">
        <v>2146</v>
      </c>
      <c r="P5351" s="12"/>
      <c r="Q5351" s="7">
        <f t="shared" si="1197"/>
        <v>8407985.5500000138</v>
      </c>
      <c r="R5351" s="44" t="str">
        <f>VLOOKUP(F5351,'Set up'!$A$2:$E$100,5,FALSE)</f>
        <v>Trsf</v>
      </c>
    </row>
    <row r="5352" spans="1:18" ht="16.8" customHeight="1" x14ac:dyDescent="0.3">
      <c r="A5352" s="151" t="s">
        <v>4645</v>
      </c>
      <c r="B5352" s="5">
        <f t="shared" si="1192"/>
        <v>5</v>
      </c>
      <c r="C5352" s="5">
        <f t="shared" si="1193"/>
        <v>2026</v>
      </c>
      <c r="D5352" s="150" t="s">
        <v>4676</v>
      </c>
      <c r="E5352" s="5" t="str">
        <f>VLOOKUP(F5352,'Set up'!$A$2:$C$100,2,FALSE)</f>
        <v>C00000010</v>
      </c>
      <c r="F5352" s="150" t="s">
        <v>62</v>
      </c>
      <c r="G5352" s="150" t="s">
        <v>4692</v>
      </c>
      <c r="H5352" s="150">
        <v>20</v>
      </c>
      <c r="I5352" s="5">
        <f>VLOOKUP(F5352,'Set up'!$A$2:$C$100,3,FALSE)</f>
        <v>120</v>
      </c>
      <c r="J5352" s="5">
        <f>VLOOKUP(F5352,'Set up'!$A$2:$D$100,4,FALSE)</f>
        <v>120</v>
      </c>
      <c r="K5352" s="4">
        <f t="shared" si="1194"/>
        <v>46276</v>
      </c>
      <c r="L5352" s="5">
        <f t="shared" si="1195"/>
        <v>9</v>
      </c>
      <c r="M5352" s="5">
        <f t="shared" si="1196"/>
        <v>2026</v>
      </c>
      <c r="N5352" s="156">
        <v>1150</v>
      </c>
      <c r="P5352" s="12"/>
      <c r="Q5352" s="7">
        <f t="shared" si="1197"/>
        <v>8429134.5500000138</v>
      </c>
      <c r="R5352" s="44" t="str">
        <f>VLOOKUP(F5352,'Set up'!$A$2:$E$100,5,FALSE)</f>
        <v>Trsf</v>
      </c>
    </row>
    <row r="5353" spans="1:18" ht="16.8" customHeight="1" x14ac:dyDescent="0.3">
      <c r="A5353" s="151" t="s">
        <v>4645</v>
      </c>
      <c r="B5353" s="5">
        <f t="shared" si="1192"/>
        <v>5</v>
      </c>
      <c r="C5353" s="5">
        <f t="shared" si="1193"/>
        <v>2026</v>
      </c>
      <c r="D5353" s="150" t="s">
        <v>4676</v>
      </c>
      <c r="E5353" s="5" t="str">
        <f>VLOOKUP(F5353,'Set up'!$A$2:$C$100,2,FALSE)</f>
        <v>C00000010</v>
      </c>
      <c r="F5353" s="150" t="s">
        <v>62</v>
      </c>
      <c r="G5353" s="150" t="s">
        <v>945</v>
      </c>
      <c r="H5353" s="150">
        <v>8</v>
      </c>
      <c r="I5353" s="5">
        <f>VLOOKUP(F5353,'Set up'!$A$2:$C$100,3,FALSE)</f>
        <v>120</v>
      </c>
      <c r="J5353" s="5">
        <f>VLOOKUP(F5353,'Set up'!$A$2:$D$100,4,FALSE)</f>
        <v>120</v>
      </c>
      <c r="K5353" s="4">
        <f t="shared" si="1194"/>
        <v>46276</v>
      </c>
      <c r="L5353" s="5">
        <f t="shared" si="1195"/>
        <v>9</v>
      </c>
      <c r="M5353" s="5">
        <f t="shared" si="1196"/>
        <v>2026</v>
      </c>
      <c r="N5353" s="156">
        <v>920</v>
      </c>
      <c r="P5353" s="12"/>
      <c r="Q5353" s="7">
        <f t="shared" si="1197"/>
        <v>8428582.0500000138</v>
      </c>
      <c r="R5353" s="44" t="str">
        <f>VLOOKUP(F5353,'Set up'!$A$2:$E$100,5,FALSE)</f>
        <v>Trsf</v>
      </c>
    </row>
    <row r="5354" spans="1:18" ht="16.8" customHeight="1" x14ac:dyDescent="0.3">
      <c r="A5354" s="151" t="s">
        <v>4645</v>
      </c>
      <c r="B5354" s="5">
        <f t="shared" si="1192"/>
        <v>5</v>
      </c>
      <c r="C5354" s="5">
        <f t="shared" si="1193"/>
        <v>2026</v>
      </c>
      <c r="D5354" s="150" t="s">
        <v>4676</v>
      </c>
      <c r="E5354" s="5" t="str">
        <f>VLOOKUP(F5354,'Set up'!$A$2:$C$100,2,FALSE)</f>
        <v>C00000010</v>
      </c>
      <c r="F5354" s="150" t="s">
        <v>62</v>
      </c>
      <c r="G5354" s="150" t="s">
        <v>2449</v>
      </c>
      <c r="H5354" s="150">
        <v>1</v>
      </c>
      <c r="I5354" s="5">
        <f>VLOOKUP(F5354,'Set up'!$A$2:$C$100,3,FALSE)</f>
        <v>120</v>
      </c>
      <c r="J5354" s="5">
        <f>VLOOKUP(F5354,'Set up'!$A$2:$D$100,4,FALSE)</f>
        <v>120</v>
      </c>
      <c r="K5354" s="4">
        <f t="shared" si="1194"/>
        <v>46276</v>
      </c>
      <c r="L5354" s="5">
        <f t="shared" si="1195"/>
        <v>9</v>
      </c>
      <c r="M5354" s="5">
        <f t="shared" si="1196"/>
        <v>2026</v>
      </c>
      <c r="N5354" s="156">
        <v>420</v>
      </c>
      <c r="P5354" s="12"/>
      <c r="Q5354" s="7">
        <f t="shared" si="1197"/>
        <v>8428707.0500000138</v>
      </c>
      <c r="R5354" s="44" t="str">
        <f>VLOOKUP(F5354,'Set up'!$A$2:$E$100,5,FALSE)</f>
        <v>Trsf</v>
      </c>
    </row>
    <row r="5355" spans="1:18" ht="16.8" customHeight="1" x14ac:dyDescent="0.3">
      <c r="A5355" s="151" t="s">
        <v>4645</v>
      </c>
      <c r="B5355" s="5">
        <f t="shared" ref="B5355:B5405" si="1198">MONTH(A5355)</f>
        <v>5</v>
      </c>
      <c r="C5355" s="5">
        <f t="shared" ref="C5355:C5405" si="1199">YEAR(A5355)</f>
        <v>2026</v>
      </c>
      <c r="D5355" s="150" t="s">
        <v>4676</v>
      </c>
      <c r="E5355" s="5" t="str">
        <f>VLOOKUP(F5355,'Set up'!$A$2:$C$100,2,FALSE)</f>
        <v>C00000010</v>
      </c>
      <c r="F5355" s="150" t="s">
        <v>62</v>
      </c>
      <c r="G5355" s="150" t="s">
        <v>614</v>
      </c>
      <c r="H5355" s="150">
        <v>1</v>
      </c>
      <c r="I5355" s="5">
        <f>VLOOKUP(F5355,'Set up'!$A$2:$C$100,3,FALSE)</f>
        <v>120</v>
      </c>
      <c r="J5355" s="5">
        <f>VLOOKUP(F5355,'Set up'!$A$2:$D$100,4,FALSE)</f>
        <v>120</v>
      </c>
      <c r="K5355" s="4">
        <f t="shared" ref="K5355:K5405" si="1200">A5355+J5355</f>
        <v>46276</v>
      </c>
      <c r="L5355" s="5">
        <f t="shared" ref="L5355:L5405" si="1201">MONTH(K5355)</f>
        <v>9</v>
      </c>
      <c r="M5355" s="5">
        <f t="shared" ref="M5355:M5405" si="1202">YEAR(K5355)</f>
        <v>2026</v>
      </c>
      <c r="N5355" s="156">
        <v>395</v>
      </c>
      <c r="P5355" s="12"/>
      <c r="Q5355" s="7">
        <f t="shared" ref="Q5355:Q5405" si="1203">SUM(Q5261+N5355)</f>
        <v>8429157.0500000138</v>
      </c>
      <c r="R5355" s="44" t="str">
        <f>VLOOKUP(F5355,'Set up'!$A$2:$E$100,5,FALSE)</f>
        <v>Trsf</v>
      </c>
    </row>
    <row r="5356" spans="1:18" ht="16.8" customHeight="1" x14ac:dyDescent="0.3">
      <c r="A5356" s="151" t="s">
        <v>4645</v>
      </c>
      <c r="B5356" s="5">
        <f t="shared" si="1198"/>
        <v>5</v>
      </c>
      <c r="C5356" s="5">
        <f t="shared" si="1199"/>
        <v>2026</v>
      </c>
      <c r="D5356" s="150" t="s">
        <v>4676</v>
      </c>
      <c r="E5356" s="5" t="str">
        <f>VLOOKUP(F5356,'Set up'!$A$2:$C$100,2,FALSE)</f>
        <v>C00000010</v>
      </c>
      <c r="F5356" s="150" t="s">
        <v>62</v>
      </c>
      <c r="G5356" s="150" t="s">
        <v>946</v>
      </c>
      <c r="H5356" s="150">
        <v>4</v>
      </c>
      <c r="I5356" s="5">
        <f>VLOOKUP(F5356,'Set up'!$A$2:$C$100,3,FALSE)</f>
        <v>120</v>
      </c>
      <c r="J5356" s="5">
        <f>VLOOKUP(F5356,'Set up'!$A$2:$D$100,4,FALSE)</f>
        <v>120</v>
      </c>
      <c r="K5356" s="4">
        <f t="shared" si="1200"/>
        <v>46276</v>
      </c>
      <c r="L5356" s="5">
        <f t="shared" si="1201"/>
        <v>9</v>
      </c>
      <c r="M5356" s="5">
        <f t="shared" si="1202"/>
        <v>2026</v>
      </c>
      <c r="N5356" s="156">
        <v>230.4</v>
      </c>
      <c r="P5356" s="12"/>
      <c r="Q5356" s="7">
        <f t="shared" si="1203"/>
        <v>8431427.4500000142</v>
      </c>
      <c r="R5356" s="44" t="str">
        <f>VLOOKUP(F5356,'Set up'!$A$2:$E$100,5,FALSE)</f>
        <v>Trsf</v>
      </c>
    </row>
    <row r="5357" spans="1:18" ht="16.8" customHeight="1" x14ac:dyDescent="0.3">
      <c r="A5357" s="151" t="s">
        <v>4645</v>
      </c>
      <c r="B5357" s="5">
        <f t="shared" si="1198"/>
        <v>5</v>
      </c>
      <c r="C5357" s="5">
        <f t="shared" si="1199"/>
        <v>2026</v>
      </c>
      <c r="D5357" s="150" t="s">
        <v>4676</v>
      </c>
      <c r="E5357" s="5" t="str">
        <f>VLOOKUP(F5357,'Set up'!$A$2:$C$100,2,FALSE)</f>
        <v>C00000010</v>
      </c>
      <c r="F5357" s="150" t="s">
        <v>62</v>
      </c>
      <c r="G5357" s="150" t="s">
        <v>949</v>
      </c>
      <c r="H5357" s="150">
        <v>1</v>
      </c>
      <c r="I5357" s="5">
        <f>VLOOKUP(F5357,'Set up'!$A$2:$C$100,3,FALSE)</f>
        <v>120</v>
      </c>
      <c r="J5357" s="5">
        <f>VLOOKUP(F5357,'Set up'!$A$2:$D$100,4,FALSE)</f>
        <v>120</v>
      </c>
      <c r="K5357" s="4">
        <f t="shared" si="1200"/>
        <v>46276</v>
      </c>
      <c r="L5357" s="5">
        <f t="shared" si="1201"/>
        <v>9</v>
      </c>
      <c r="M5357" s="5">
        <f t="shared" si="1202"/>
        <v>2026</v>
      </c>
      <c r="N5357" s="156">
        <v>696</v>
      </c>
      <c r="P5357" s="12"/>
      <c r="Q5357" s="7">
        <f t="shared" si="1203"/>
        <v>8431376.750000013</v>
      </c>
      <c r="R5357" s="44" t="str">
        <f>VLOOKUP(F5357,'Set up'!$A$2:$E$100,5,FALSE)</f>
        <v>Trsf</v>
      </c>
    </row>
    <row r="5358" spans="1:18" ht="16.8" customHeight="1" x14ac:dyDescent="0.3">
      <c r="A5358" s="151" t="s">
        <v>4646</v>
      </c>
      <c r="B5358" s="5">
        <f t="shared" si="1198"/>
        <v>5</v>
      </c>
      <c r="C5358" s="5">
        <f t="shared" si="1199"/>
        <v>2026</v>
      </c>
      <c r="D5358" s="150" t="s">
        <v>4677</v>
      </c>
      <c r="E5358" s="5" t="str">
        <f>VLOOKUP(F5358,'Set up'!$A$2:$C$100,2,FALSE)</f>
        <v>C00000050</v>
      </c>
      <c r="F5358" s="150" t="s">
        <v>2656</v>
      </c>
      <c r="G5358" s="150" t="s">
        <v>4637</v>
      </c>
      <c r="H5358" s="150">
        <v>3</v>
      </c>
      <c r="I5358" s="5" t="str">
        <f>VLOOKUP(F5358,'Set up'!$A$2:$C$100,3,FALSE)</f>
        <v>Cash</v>
      </c>
      <c r="J5358" s="5">
        <f>VLOOKUP(F5358,'Set up'!$A$2:$D$100,4,FALSE)</f>
        <v>0</v>
      </c>
      <c r="K5358" s="4">
        <f t="shared" si="1200"/>
        <v>46157</v>
      </c>
      <c r="L5358" s="5">
        <f t="shared" si="1201"/>
        <v>5</v>
      </c>
      <c r="M5358" s="5">
        <f t="shared" si="1202"/>
        <v>2026</v>
      </c>
      <c r="N5358" s="156">
        <v>832.5</v>
      </c>
      <c r="P5358" s="12"/>
      <c r="Q5358" s="7">
        <f t="shared" si="1203"/>
        <v>8436835.750000013</v>
      </c>
      <c r="R5358" s="44" t="str">
        <f>VLOOKUP(F5358,'Set up'!$A$2:$E$100,5,FALSE)</f>
        <v>Cash</v>
      </c>
    </row>
    <row r="5359" spans="1:18" ht="16.8" customHeight="1" x14ac:dyDescent="0.3">
      <c r="A5359" s="151" t="s">
        <v>4647</v>
      </c>
      <c r="B5359" s="5">
        <f t="shared" si="1198"/>
        <v>5</v>
      </c>
      <c r="C5359" s="5">
        <f t="shared" si="1199"/>
        <v>2026</v>
      </c>
      <c r="D5359" s="150" t="s">
        <v>4678</v>
      </c>
      <c r="E5359" s="5" t="e">
        <f>VLOOKUP(F5359,'Set up'!$A$2:$C$100,2,FALSE)</f>
        <v>#N/A</v>
      </c>
      <c r="F5359" s="150" t="s">
        <v>4130</v>
      </c>
      <c r="G5359" s="150" t="s">
        <v>3122</v>
      </c>
      <c r="H5359" s="150">
        <v>1</v>
      </c>
      <c r="I5359" s="5" t="e">
        <f>VLOOKUP(F5359,'Set up'!$A$2:$C$100,3,FALSE)</f>
        <v>#N/A</v>
      </c>
      <c r="J5359" s="5" t="e">
        <f>VLOOKUP(F5359,'Set up'!$A$2:$D$100,4,FALSE)</f>
        <v>#N/A</v>
      </c>
      <c r="K5359" s="4" t="e">
        <f t="shared" si="1200"/>
        <v>#N/A</v>
      </c>
      <c r="L5359" s="5" t="e">
        <f t="shared" si="1201"/>
        <v>#N/A</v>
      </c>
      <c r="M5359" s="5" t="e">
        <f t="shared" si="1202"/>
        <v>#N/A</v>
      </c>
      <c r="N5359" s="156">
        <v>1912.5</v>
      </c>
      <c r="P5359" s="12"/>
      <c r="Q5359" s="7">
        <f t="shared" si="1203"/>
        <v>8434562.5500000138</v>
      </c>
      <c r="R5359" s="44" t="e">
        <f>VLOOKUP(F5359,'Set up'!$A$2:$E$100,5,FALSE)</f>
        <v>#N/A</v>
      </c>
    </row>
    <row r="5360" spans="1:18" ht="16.8" customHeight="1" x14ac:dyDescent="0.3">
      <c r="A5360" s="151" t="s">
        <v>4647</v>
      </c>
      <c r="B5360" s="5">
        <f t="shared" si="1198"/>
        <v>5</v>
      </c>
      <c r="C5360" s="5">
        <f t="shared" si="1199"/>
        <v>2026</v>
      </c>
      <c r="D5360" s="150" t="s">
        <v>4678</v>
      </c>
      <c r="E5360" s="5" t="e">
        <f>VLOOKUP(F5360,'Set up'!$A$2:$C$100,2,FALSE)</f>
        <v>#N/A</v>
      </c>
      <c r="F5360" s="150" t="s">
        <v>4130</v>
      </c>
      <c r="G5360" s="150" t="s">
        <v>2143</v>
      </c>
      <c r="H5360" s="150">
        <v>1</v>
      </c>
      <c r="I5360" s="5" t="e">
        <f>VLOOKUP(F5360,'Set up'!$A$2:$C$100,3,FALSE)</f>
        <v>#N/A</v>
      </c>
      <c r="J5360" s="5" t="e">
        <f>VLOOKUP(F5360,'Set up'!$A$2:$D$100,4,FALSE)</f>
        <v>#N/A</v>
      </c>
      <c r="K5360" s="4" t="e">
        <f t="shared" si="1200"/>
        <v>#N/A</v>
      </c>
      <c r="L5360" s="5" t="e">
        <f t="shared" si="1201"/>
        <v>#N/A</v>
      </c>
      <c r="M5360" s="5" t="e">
        <f t="shared" si="1202"/>
        <v>#N/A</v>
      </c>
      <c r="N5360" s="156">
        <v>489.1</v>
      </c>
      <c r="P5360" s="12"/>
      <c r="Q5360" s="7">
        <f t="shared" si="1203"/>
        <v>8434072.8500000127</v>
      </c>
      <c r="R5360" s="44" t="e">
        <f>VLOOKUP(F5360,'Set up'!$A$2:$E$100,5,FALSE)</f>
        <v>#N/A</v>
      </c>
    </row>
    <row r="5361" spans="1:18" ht="16.8" customHeight="1" x14ac:dyDescent="0.3">
      <c r="A5361" s="151" t="s">
        <v>4647</v>
      </c>
      <c r="B5361" s="5">
        <f t="shared" si="1198"/>
        <v>5</v>
      </c>
      <c r="C5361" s="5">
        <f t="shared" si="1199"/>
        <v>2026</v>
      </c>
      <c r="D5361" s="150" t="s">
        <v>4678</v>
      </c>
      <c r="E5361" s="5" t="e">
        <f>VLOOKUP(F5361,'Set up'!$A$2:$C$100,2,FALSE)</f>
        <v>#N/A</v>
      </c>
      <c r="F5361" s="150" t="s">
        <v>4130</v>
      </c>
      <c r="G5361" s="150" t="s">
        <v>2556</v>
      </c>
      <c r="H5361" s="150">
        <v>1</v>
      </c>
      <c r="I5361" s="5" t="e">
        <f>VLOOKUP(F5361,'Set up'!$A$2:$C$100,3,FALSE)</f>
        <v>#N/A</v>
      </c>
      <c r="J5361" s="5" t="e">
        <f>VLOOKUP(F5361,'Set up'!$A$2:$D$100,4,FALSE)</f>
        <v>#N/A</v>
      </c>
      <c r="K5361" s="4" t="e">
        <f t="shared" si="1200"/>
        <v>#N/A</v>
      </c>
      <c r="L5361" s="5" t="e">
        <f t="shared" si="1201"/>
        <v>#N/A</v>
      </c>
      <c r="M5361" s="5" t="e">
        <f t="shared" si="1202"/>
        <v>#N/A</v>
      </c>
      <c r="N5361" s="156">
        <v>394.2</v>
      </c>
      <c r="P5361" s="12"/>
      <c r="Q5361" s="7">
        <f t="shared" si="1203"/>
        <v>8434004.1500000115</v>
      </c>
      <c r="R5361" s="44" t="e">
        <f>VLOOKUP(F5361,'Set up'!$A$2:$E$100,5,FALSE)</f>
        <v>#N/A</v>
      </c>
    </row>
    <row r="5362" spans="1:18" ht="16.8" customHeight="1" x14ac:dyDescent="0.3">
      <c r="A5362" s="151" t="s">
        <v>4647</v>
      </c>
      <c r="B5362" s="5">
        <f t="shared" si="1198"/>
        <v>5</v>
      </c>
      <c r="C5362" s="5">
        <f t="shared" si="1199"/>
        <v>2026</v>
      </c>
      <c r="D5362" s="150" t="s">
        <v>4678</v>
      </c>
      <c r="E5362" s="5" t="e">
        <f>VLOOKUP(F5362,'Set up'!$A$2:$C$100,2,FALSE)</f>
        <v>#N/A</v>
      </c>
      <c r="F5362" s="150" t="s">
        <v>4130</v>
      </c>
      <c r="G5362" s="150" t="s">
        <v>2144</v>
      </c>
      <c r="H5362" s="150">
        <v>1</v>
      </c>
      <c r="I5362" s="5" t="e">
        <f>VLOOKUP(F5362,'Set up'!$A$2:$C$100,3,FALSE)</f>
        <v>#N/A</v>
      </c>
      <c r="J5362" s="5" t="e">
        <f>VLOOKUP(F5362,'Set up'!$A$2:$D$100,4,FALSE)</f>
        <v>#N/A</v>
      </c>
      <c r="K5362" s="4" t="e">
        <f t="shared" si="1200"/>
        <v>#N/A</v>
      </c>
      <c r="L5362" s="5" t="e">
        <f t="shared" si="1201"/>
        <v>#N/A</v>
      </c>
      <c r="M5362" s="5" t="e">
        <f t="shared" si="1202"/>
        <v>#N/A</v>
      </c>
      <c r="N5362" s="156">
        <v>308</v>
      </c>
      <c r="P5362" s="12"/>
      <c r="Q5362" s="7">
        <f t="shared" si="1203"/>
        <v>8434815.9500000123</v>
      </c>
      <c r="R5362" s="44" t="e">
        <f>VLOOKUP(F5362,'Set up'!$A$2:$E$100,5,FALSE)</f>
        <v>#N/A</v>
      </c>
    </row>
    <row r="5363" spans="1:18" ht="16.8" customHeight="1" x14ac:dyDescent="0.3">
      <c r="A5363" s="151" t="s">
        <v>4647</v>
      </c>
      <c r="B5363" s="5">
        <f t="shared" si="1198"/>
        <v>5</v>
      </c>
      <c r="C5363" s="5">
        <f t="shared" si="1199"/>
        <v>2026</v>
      </c>
      <c r="D5363" s="150" t="s">
        <v>4678</v>
      </c>
      <c r="E5363" s="5" t="e">
        <f>VLOOKUP(F5363,'Set up'!$A$2:$C$100,2,FALSE)</f>
        <v>#N/A</v>
      </c>
      <c r="F5363" s="150" t="s">
        <v>4130</v>
      </c>
      <c r="G5363" s="150" t="s">
        <v>4204</v>
      </c>
      <c r="H5363" s="150">
        <v>1</v>
      </c>
      <c r="I5363" s="5" t="e">
        <f>VLOOKUP(F5363,'Set up'!$A$2:$C$100,3,FALSE)</f>
        <v>#N/A</v>
      </c>
      <c r="J5363" s="5" t="e">
        <f>VLOOKUP(F5363,'Set up'!$A$2:$D$100,4,FALSE)</f>
        <v>#N/A</v>
      </c>
      <c r="K5363" s="4" t="e">
        <f t="shared" si="1200"/>
        <v>#N/A</v>
      </c>
      <c r="L5363" s="5" t="e">
        <f t="shared" si="1201"/>
        <v>#N/A</v>
      </c>
      <c r="M5363" s="5" t="e">
        <f t="shared" si="1202"/>
        <v>#N/A</v>
      </c>
      <c r="N5363" s="156">
        <v>160</v>
      </c>
      <c r="P5363" s="12"/>
      <c r="Q5363" s="7">
        <f t="shared" si="1203"/>
        <v>8433937.9500000123</v>
      </c>
      <c r="R5363" s="44" t="e">
        <f>VLOOKUP(F5363,'Set up'!$A$2:$E$100,5,FALSE)</f>
        <v>#N/A</v>
      </c>
    </row>
    <row r="5364" spans="1:18" ht="16.8" customHeight="1" x14ac:dyDescent="0.3">
      <c r="A5364" s="151" t="s">
        <v>4647</v>
      </c>
      <c r="B5364" s="5">
        <f t="shared" si="1198"/>
        <v>5</v>
      </c>
      <c r="C5364" s="5">
        <f t="shared" si="1199"/>
        <v>2026</v>
      </c>
      <c r="D5364" s="150" t="s">
        <v>4678</v>
      </c>
      <c r="E5364" s="5" t="e">
        <f>VLOOKUP(F5364,'Set up'!$A$2:$C$100,2,FALSE)</f>
        <v>#N/A</v>
      </c>
      <c r="F5364" s="150" t="s">
        <v>4130</v>
      </c>
      <c r="G5364" s="150" t="s">
        <v>2646</v>
      </c>
      <c r="H5364" s="150">
        <v>2</v>
      </c>
      <c r="I5364" s="5" t="e">
        <f>VLOOKUP(F5364,'Set up'!$A$2:$C$100,3,FALSE)</f>
        <v>#N/A</v>
      </c>
      <c r="J5364" s="5" t="e">
        <f>VLOOKUP(F5364,'Set up'!$A$2:$D$100,4,FALSE)</f>
        <v>#N/A</v>
      </c>
      <c r="K5364" s="4" t="e">
        <f t="shared" si="1200"/>
        <v>#N/A</v>
      </c>
      <c r="L5364" s="5" t="e">
        <f t="shared" si="1201"/>
        <v>#N/A</v>
      </c>
      <c r="M5364" s="5" t="e">
        <f t="shared" si="1202"/>
        <v>#N/A</v>
      </c>
      <c r="N5364" s="156">
        <v>125</v>
      </c>
      <c r="P5364" s="12"/>
      <c r="Q5364" s="7">
        <f t="shared" si="1203"/>
        <v>8445417.9500000123</v>
      </c>
      <c r="R5364" s="44" t="e">
        <f>VLOOKUP(F5364,'Set up'!$A$2:$E$100,5,FALSE)</f>
        <v>#N/A</v>
      </c>
    </row>
    <row r="5365" spans="1:18" ht="16.8" customHeight="1" x14ac:dyDescent="0.3">
      <c r="A5365" s="151" t="s">
        <v>4647</v>
      </c>
      <c r="B5365" s="5">
        <f t="shared" si="1198"/>
        <v>5</v>
      </c>
      <c r="C5365" s="5">
        <f t="shared" si="1199"/>
        <v>2026</v>
      </c>
      <c r="D5365" s="150" t="s">
        <v>4678</v>
      </c>
      <c r="E5365" s="5" t="e">
        <f>VLOOKUP(F5365,'Set up'!$A$2:$C$100,2,FALSE)</f>
        <v>#N/A</v>
      </c>
      <c r="F5365" s="150" t="s">
        <v>4130</v>
      </c>
      <c r="G5365" s="150" t="s">
        <v>1405</v>
      </c>
      <c r="H5365" s="150">
        <v>2</v>
      </c>
      <c r="I5365" s="5" t="e">
        <f>VLOOKUP(F5365,'Set up'!$A$2:$C$100,3,FALSE)</f>
        <v>#N/A</v>
      </c>
      <c r="J5365" s="5" t="e">
        <f>VLOOKUP(F5365,'Set up'!$A$2:$D$100,4,FALSE)</f>
        <v>#N/A</v>
      </c>
      <c r="K5365" s="4" t="e">
        <f t="shared" si="1200"/>
        <v>#N/A</v>
      </c>
      <c r="L5365" s="5" t="e">
        <f t="shared" si="1201"/>
        <v>#N/A</v>
      </c>
      <c r="M5365" s="5" t="e">
        <f t="shared" si="1202"/>
        <v>#N/A</v>
      </c>
      <c r="N5365" s="156">
        <v>96</v>
      </c>
      <c r="P5365" s="12"/>
      <c r="Q5365" s="7">
        <f t="shared" si="1203"/>
        <v>8437742.5500000119</v>
      </c>
      <c r="R5365" s="44" t="e">
        <f>VLOOKUP(F5365,'Set up'!$A$2:$E$100,5,FALSE)</f>
        <v>#N/A</v>
      </c>
    </row>
    <row r="5366" spans="1:18" ht="16.8" customHeight="1" x14ac:dyDescent="0.3">
      <c r="A5366" s="151" t="s">
        <v>4646</v>
      </c>
      <c r="B5366" s="5">
        <f t="shared" si="1198"/>
        <v>5</v>
      </c>
      <c r="C5366" s="5">
        <f t="shared" si="1199"/>
        <v>2026</v>
      </c>
      <c r="D5366" s="150" t="s">
        <v>4679</v>
      </c>
      <c r="E5366" s="5" t="str">
        <f>VLOOKUP(F5366,'Set up'!$A$2:$C$100,2,FALSE)</f>
        <v>C00000042</v>
      </c>
      <c r="F5366" s="150" t="s">
        <v>2012</v>
      </c>
      <c r="G5366" s="150" t="s">
        <v>3645</v>
      </c>
      <c r="H5366" s="150">
        <v>2</v>
      </c>
      <c r="I5366" s="5" t="str">
        <f>VLOOKUP(F5366,'Set up'!$A$2:$C$100,3,FALSE)</f>
        <v>Cash</v>
      </c>
      <c r="J5366" s="5">
        <f>VLOOKUP(F5366,'Set up'!$A$2:$D$100,4,FALSE)</f>
        <v>0</v>
      </c>
      <c r="K5366" s="4">
        <f t="shared" si="1200"/>
        <v>46157</v>
      </c>
      <c r="L5366" s="5">
        <f t="shared" si="1201"/>
        <v>5</v>
      </c>
      <c r="M5366" s="5">
        <f t="shared" si="1202"/>
        <v>2026</v>
      </c>
      <c r="N5366" s="156">
        <v>3645</v>
      </c>
      <c r="P5366" s="12"/>
      <c r="Q5366" s="7">
        <f t="shared" si="1203"/>
        <v>8439396.3500000127</v>
      </c>
      <c r="R5366" s="44" t="str">
        <f>VLOOKUP(F5366,'Set up'!$A$2:$E$100,5,FALSE)</f>
        <v>Trsf</v>
      </c>
    </row>
    <row r="5367" spans="1:18" ht="16.8" customHeight="1" x14ac:dyDescent="0.3">
      <c r="A5367" s="151" t="s">
        <v>4646</v>
      </c>
      <c r="B5367" s="5">
        <f t="shared" si="1198"/>
        <v>5</v>
      </c>
      <c r="C5367" s="5">
        <f t="shared" si="1199"/>
        <v>2026</v>
      </c>
      <c r="D5367" s="150" t="s">
        <v>4679</v>
      </c>
      <c r="E5367" s="5" t="str">
        <f>VLOOKUP(F5367,'Set up'!$A$2:$C$100,2,FALSE)</f>
        <v>C00000042</v>
      </c>
      <c r="F5367" s="150" t="s">
        <v>2012</v>
      </c>
      <c r="G5367" s="150" t="s">
        <v>1392</v>
      </c>
      <c r="H5367" s="150">
        <v>6</v>
      </c>
      <c r="I5367" s="5" t="str">
        <f>VLOOKUP(F5367,'Set up'!$A$2:$C$100,3,FALSE)</f>
        <v>Cash</v>
      </c>
      <c r="J5367" s="5">
        <f>VLOOKUP(F5367,'Set up'!$A$2:$D$100,4,FALSE)</f>
        <v>0</v>
      </c>
      <c r="K5367" s="4">
        <f t="shared" si="1200"/>
        <v>46157</v>
      </c>
      <c r="L5367" s="5">
        <f t="shared" si="1201"/>
        <v>5</v>
      </c>
      <c r="M5367" s="5">
        <f t="shared" si="1202"/>
        <v>2026</v>
      </c>
      <c r="N5367" s="156">
        <v>1044</v>
      </c>
      <c r="P5367" s="12"/>
      <c r="Q5367" s="7">
        <f t="shared" si="1203"/>
        <v>8438408.4500000123</v>
      </c>
      <c r="R5367" s="44" t="str">
        <f>VLOOKUP(F5367,'Set up'!$A$2:$E$100,5,FALSE)</f>
        <v>Trsf</v>
      </c>
    </row>
    <row r="5368" spans="1:18" ht="16.8" customHeight="1" x14ac:dyDescent="0.3">
      <c r="A5368" s="151" t="s">
        <v>4646</v>
      </c>
      <c r="B5368" s="5">
        <f t="shared" si="1198"/>
        <v>5</v>
      </c>
      <c r="C5368" s="5">
        <f t="shared" si="1199"/>
        <v>2026</v>
      </c>
      <c r="D5368" s="150" t="s">
        <v>4679</v>
      </c>
      <c r="E5368" s="5" t="str">
        <f>VLOOKUP(F5368,'Set up'!$A$2:$C$100,2,FALSE)</f>
        <v>C00000042</v>
      </c>
      <c r="F5368" s="150" t="s">
        <v>2012</v>
      </c>
      <c r="G5368" s="150" t="s">
        <v>1922</v>
      </c>
      <c r="H5368" s="150">
        <v>3</v>
      </c>
      <c r="I5368" s="5" t="str">
        <f>VLOOKUP(F5368,'Set up'!$A$2:$C$100,3,FALSE)</f>
        <v>Cash</v>
      </c>
      <c r="J5368" s="5">
        <f>VLOOKUP(F5368,'Set up'!$A$2:$D$100,4,FALSE)</f>
        <v>0</v>
      </c>
      <c r="K5368" s="4">
        <f t="shared" si="1200"/>
        <v>46157</v>
      </c>
      <c r="L5368" s="5">
        <f t="shared" si="1201"/>
        <v>5</v>
      </c>
      <c r="M5368" s="5">
        <f t="shared" si="1202"/>
        <v>2026</v>
      </c>
      <c r="N5368" s="156">
        <v>621</v>
      </c>
      <c r="P5368" s="12"/>
      <c r="Q5368" s="7">
        <f t="shared" si="1203"/>
        <v>8438959.8500000127</v>
      </c>
      <c r="R5368" s="44" t="str">
        <f>VLOOKUP(F5368,'Set up'!$A$2:$E$100,5,FALSE)</f>
        <v>Trsf</v>
      </c>
    </row>
    <row r="5369" spans="1:18" ht="16.8" customHeight="1" x14ac:dyDescent="0.3">
      <c r="A5369" s="151" t="s">
        <v>4646</v>
      </c>
      <c r="B5369" s="5">
        <f t="shared" si="1198"/>
        <v>5</v>
      </c>
      <c r="C5369" s="5">
        <f t="shared" si="1199"/>
        <v>2026</v>
      </c>
      <c r="D5369" s="150" t="s">
        <v>4679</v>
      </c>
      <c r="E5369" s="5" t="str">
        <f>VLOOKUP(F5369,'Set up'!$A$2:$C$100,2,FALSE)</f>
        <v>C00000042</v>
      </c>
      <c r="F5369" s="150" t="s">
        <v>2012</v>
      </c>
      <c r="G5369" s="150" t="s">
        <v>46</v>
      </c>
      <c r="H5369" s="150">
        <v>4</v>
      </c>
      <c r="I5369" s="5" t="str">
        <f>VLOOKUP(F5369,'Set up'!$A$2:$C$100,3,FALSE)</f>
        <v>Cash</v>
      </c>
      <c r="J5369" s="5">
        <f>VLOOKUP(F5369,'Set up'!$A$2:$D$100,4,FALSE)</f>
        <v>0</v>
      </c>
      <c r="K5369" s="4">
        <f t="shared" si="1200"/>
        <v>46157</v>
      </c>
      <c r="L5369" s="5">
        <f t="shared" si="1201"/>
        <v>5</v>
      </c>
      <c r="M5369" s="5">
        <f t="shared" si="1202"/>
        <v>2026</v>
      </c>
      <c r="N5369" s="156">
        <v>460</v>
      </c>
      <c r="P5369" s="12"/>
      <c r="Q5369" s="7">
        <f t="shared" si="1203"/>
        <v>8438085.8500000127</v>
      </c>
      <c r="R5369" s="44" t="str">
        <f>VLOOKUP(F5369,'Set up'!$A$2:$E$100,5,FALSE)</f>
        <v>Trsf</v>
      </c>
    </row>
    <row r="5370" spans="1:18" ht="16.8" customHeight="1" x14ac:dyDescent="0.3">
      <c r="A5370" s="151" t="s">
        <v>4648</v>
      </c>
      <c r="B5370" s="5">
        <f t="shared" si="1198"/>
        <v>5</v>
      </c>
      <c r="C5370" s="5">
        <f t="shared" si="1199"/>
        <v>2026</v>
      </c>
      <c r="D5370" s="150" t="s">
        <v>4680</v>
      </c>
      <c r="E5370" s="5" t="str">
        <f>VLOOKUP(F5370,'Set up'!$A$2:$C$100,2,FALSE)</f>
        <v>C00000044</v>
      </c>
      <c r="F5370" s="150" t="s">
        <v>2929</v>
      </c>
      <c r="G5370" s="150" t="s">
        <v>4693</v>
      </c>
      <c r="H5370" s="150">
        <v>1</v>
      </c>
      <c r="I5370" s="5" t="str">
        <f>VLOOKUP(F5370,'Set up'!$A$2:$C$100,3,FALSE)</f>
        <v>Cash</v>
      </c>
      <c r="J5370" s="5">
        <f>VLOOKUP(F5370,'Set up'!$A$2:$D$100,4,FALSE)</f>
        <v>0</v>
      </c>
      <c r="K5370" s="4">
        <f t="shared" si="1200"/>
        <v>46160</v>
      </c>
      <c r="L5370" s="5">
        <f t="shared" si="1201"/>
        <v>5</v>
      </c>
      <c r="M5370" s="5">
        <f t="shared" si="1202"/>
        <v>2026</v>
      </c>
      <c r="N5370" s="156">
        <v>700</v>
      </c>
      <c r="P5370" s="12"/>
      <c r="Q5370" s="7">
        <f t="shared" si="1203"/>
        <v>8439078.3500000127</v>
      </c>
      <c r="R5370" s="44" t="str">
        <f>VLOOKUP(F5370,'Set up'!$A$2:$E$100,5,FALSE)</f>
        <v>Cash</v>
      </c>
    </row>
    <row r="5371" spans="1:18" ht="16.8" customHeight="1" x14ac:dyDescent="0.3">
      <c r="A5371" s="151" t="s">
        <v>4648</v>
      </c>
      <c r="B5371" s="5">
        <f t="shared" si="1198"/>
        <v>5</v>
      </c>
      <c r="C5371" s="5">
        <f t="shared" si="1199"/>
        <v>2026</v>
      </c>
      <c r="D5371" s="150" t="s">
        <v>4680</v>
      </c>
      <c r="E5371" s="5" t="str">
        <f>VLOOKUP(F5371,'Set up'!$A$2:$C$100,2,FALSE)</f>
        <v>C00000044</v>
      </c>
      <c r="F5371" s="150" t="s">
        <v>2929</v>
      </c>
      <c r="G5371" s="150" t="s">
        <v>4007</v>
      </c>
      <c r="H5371" s="150">
        <v>1</v>
      </c>
      <c r="I5371" s="5" t="str">
        <f>VLOOKUP(F5371,'Set up'!$A$2:$C$100,3,FALSE)</f>
        <v>Cash</v>
      </c>
      <c r="J5371" s="5">
        <f>VLOOKUP(F5371,'Set up'!$A$2:$D$100,4,FALSE)</f>
        <v>0</v>
      </c>
      <c r="K5371" s="4">
        <f t="shared" si="1200"/>
        <v>46160</v>
      </c>
      <c r="L5371" s="5">
        <f t="shared" si="1201"/>
        <v>5</v>
      </c>
      <c r="M5371" s="5">
        <f t="shared" si="1202"/>
        <v>2026</v>
      </c>
      <c r="N5371" s="156">
        <v>225</v>
      </c>
      <c r="P5371" s="12"/>
      <c r="Q5371" s="7">
        <f t="shared" si="1203"/>
        <v>8438563.3500000127</v>
      </c>
      <c r="R5371" s="44" t="str">
        <f>VLOOKUP(F5371,'Set up'!$A$2:$E$100,5,FALSE)</f>
        <v>Cash</v>
      </c>
    </row>
    <row r="5372" spans="1:18" ht="16.8" customHeight="1" x14ac:dyDescent="0.3">
      <c r="A5372" s="151" t="s">
        <v>4648</v>
      </c>
      <c r="B5372" s="5">
        <f t="shared" si="1198"/>
        <v>5</v>
      </c>
      <c r="C5372" s="5">
        <f t="shared" si="1199"/>
        <v>2026</v>
      </c>
      <c r="D5372" s="150" t="s">
        <v>4680</v>
      </c>
      <c r="E5372" s="5" t="str">
        <f>VLOOKUP(F5372,'Set up'!$A$2:$C$100,2,FALSE)</f>
        <v>C00000044</v>
      </c>
      <c r="F5372" s="150" t="s">
        <v>2929</v>
      </c>
      <c r="G5372" s="150" t="s">
        <v>1715</v>
      </c>
      <c r="H5372" s="150">
        <v>1</v>
      </c>
      <c r="I5372" s="5" t="str">
        <f>VLOOKUP(F5372,'Set up'!$A$2:$C$100,3,FALSE)</f>
        <v>Cash</v>
      </c>
      <c r="J5372" s="5">
        <f>VLOOKUP(F5372,'Set up'!$A$2:$D$100,4,FALSE)</f>
        <v>0</v>
      </c>
      <c r="K5372" s="4">
        <f t="shared" si="1200"/>
        <v>46160</v>
      </c>
      <c r="L5372" s="5">
        <f t="shared" si="1201"/>
        <v>5</v>
      </c>
      <c r="M5372" s="5">
        <f t="shared" si="1202"/>
        <v>2026</v>
      </c>
      <c r="N5372" s="156">
        <v>165</v>
      </c>
      <c r="P5372" s="12"/>
      <c r="Q5372" s="7">
        <f t="shared" si="1203"/>
        <v>8453405.8500000127</v>
      </c>
      <c r="R5372" s="44" t="str">
        <f>VLOOKUP(F5372,'Set up'!$A$2:$E$100,5,FALSE)</f>
        <v>Cash</v>
      </c>
    </row>
    <row r="5373" spans="1:18" ht="16.8" customHeight="1" x14ac:dyDescent="0.3">
      <c r="A5373" s="151" t="s">
        <v>4648</v>
      </c>
      <c r="B5373" s="5">
        <f t="shared" si="1198"/>
        <v>5</v>
      </c>
      <c r="C5373" s="5">
        <f t="shared" si="1199"/>
        <v>2026</v>
      </c>
      <c r="D5373" s="150" t="s">
        <v>4680</v>
      </c>
      <c r="E5373" s="5" t="str">
        <f>VLOOKUP(F5373,'Set up'!$A$2:$C$100,2,FALSE)</f>
        <v>C00000044</v>
      </c>
      <c r="F5373" s="150" t="s">
        <v>2929</v>
      </c>
      <c r="G5373" s="150" t="s">
        <v>945</v>
      </c>
      <c r="H5373" s="150">
        <v>1</v>
      </c>
      <c r="I5373" s="5" t="str">
        <f>VLOOKUP(F5373,'Set up'!$A$2:$C$100,3,FALSE)</f>
        <v>Cash</v>
      </c>
      <c r="J5373" s="5">
        <f>VLOOKUP(F5373,'Set up'!$A$2:$D$100,4,FALSE)</f>
        <v>0</v>
      </c>
      <c r="K5373" s="4">
        <f t="shared" si="1200"/>
        <v>46160</v>
      </c>
      <c r="L5373" s="5">
        <f t="shared" si="1201"/>
        <v>5</v>
      </c>
      <c r="M5373" s="5">
        <f t="shared" si="1202"/>
        <v>2026</v>
      </c>
      <c r="N5373" s="156">
        <v>115</v>
      </c>
      <c r="P5373" s="12"/>
      <c r="Q5373" s="7">
        <f t="shared" si="1203"/>
        <v>8457152.4500000123</v>
      </c>
      <c r="R5373" s="44" t="str">
        <f>VLOOKUP(F5373,'Set up'!$A$2:$E$100,5,FALSE)</f>
        <v>Cash</v>
      </c>
    </row>
    <row r="5374" spans="1:18" ht="16.8" customHeight="1" x14ac:dyDescent="0.3">
      <c r="A5374" s="151" t="s">
        <v>4649</v>
      </c>
      <c r="B5374" s="5">
        <f t="shared" si="1198"/>
        <v>5</v>
      </c>
      <c r="C5374" s="5">
        <f t="shared" si="1199"/>
        <v>2026</v>
      </c>
      <c r="D5374" s="150" t="s">
        <v>4681</v>
      </c>
      <c r="E5374" s="5" t="str">
        <f>VLOOKUP(F5374,'Set up'!$A$2:$C$100,2,FALSE)</f>
        <v>C00000042</v>
      </c>
      <c r="F5374" s="150" t="s">
        <v>2012</v>
      </c>
      <c r="G5374" s="150" t="s">
        <v>2646</v>
      </c>
      <c r="H5374" s="150">
        <v>5</v>
      </c>
      <c r="I5374" s="5" t="str">
        <f>VLOOKUP(F5374,'Set up'!$A$2:$C$100,3,FALSE)</f>
        <v>Cash</v>
      </c>
      <c r="J5374" s="5">
        <f>VLOOKUP(F5374,'Set up'!$A$2:$D$100,4,FALSE)</f>
        <v>0</v>
      </c>
      <c r="K5374" s="4">
        <f t="shared" si="1200"/>
        <v>46161</v>
      </c>
      <c r="L5374" s="5">
        <f t="shared" si="1201"/>
        <v>5</v>
      </c>
      <c r="M5374" s="5">
        <f t="shared" si="1202"/>
        <v>2026</v>
      </c>
      <c r="N5374" s="156">
        <v>312.5</v>
      </c>
      <c r="P5374" s="12"/>
      <c r="Q5374" s="7">
        <f t="shared" si="1203"/>
        <v>8460360.0500000119</v>
      </c>
      <c r="R5374" s="44" t="str">
        <f>VLOOKUP(F5374,'Set up'!$A$2:$E$100,5,FALSE)</f>
        <v>Trsf</v>
      </c>
    </row>
    <row r="5375" spans="1:18" ht="16.8" customHeight="1" x14ac:dyDescent="0.3">
      <c r="A5375" s="151" t="s">
        <v>4649</v>
      </c>
      <c r="B5375" s="5">
        <f t="shared" si="1198"/>
        <v>5</v>
      </c>
      <c r="C5375" s="5">
        <f t="shared" si="1199"/>
        <v>2026</v>
      </c>
      <c r="D5375" s="150" t="s">
        <v>4682</v>
      </c>
      <c r="E5375" s="5" t="str">
        <f>VLOOKUP(F5375,'Set up'!$A$2:$C$100,2,FALSE)</f>
        <v>C00000042</v>
      </c>
      <c r="F5375" s="150" t="s">
        <v>2012</v>
      </c>
      <c r="G5375" s="150" t="s">
        <v>3645</v>
      </c>
      <c r="H5375" s="150">
        <v>15</v>
      </c>
      <c r="I5375" s="5" t="str">
        <f>VLOOKUP(F5375,'Set up'!$A$2:$C$100,3,FALSE)</f>
        <v>Cash</v>
      </c>
      <c r="J5375" s="5">
        <f>VLOOKUP(F5375,'Set up'!$A$2:$D$100,4,FALSE)</f>
        <v>0</v>
      </c>
      <c r="K5375" s="4">
        <f t="shared" si="1200"/>
        <v>46161</v>
      </c>
      <c r="L5375" s="5">
        <f t="shared" si="1201"/>
        <v>5</v>
      </c>
      <c r="M5375" s="5">
        <f t="shared" si="1202"/>
        <v>2026</v>
      </c>
      <c r="N5375" s="156">
        <v>27337.5</v>
      </c>
      <c r="P5375" s="12"/>
      <c r="Q5375" s="7">
        <f t="shared" si="1203"/>
        <v>8487758.8500000127</v>
      </c>
      <c r="R5375" s="44" t="str">
        <f>VLOOKUP(F5375,'Set up'!$A$2:$E$100,5,FALSE)</f>
        <v>Trsf</v>
      </c>
    </row>
    <row r="5376" spans="1:18" ht="16.8" customHeight="1" x14ac:dyDescent="0.3">
      <c r="A5376" s="151" t="s">
        <v>4649</v>
      </c>
      <c r="B5376" s="5">
        <f t="shared" si="1198"/>
        <v>5</v>
      </c>
      <c r="C5376" s="5">
        <f t="shared" si="1199"/>
        <v>2026</v>
      </c>
      <c r="D5376" s="150" t="s">
        <v>4682</v>
      </c>
      <c r="E5376" s="5" t="str">
        <f>VLOOKUP(F5376,'Set up'!$A$2:$C$100,2,FALSE)</f>
        <v>C00000042</v>
      </c>
      <c r="F5376" s="150" t="s">
        <v>2012</v>
      </c>
      <c r="G5376" s="150" t="s">
        <v>1392</v>
      </c>
      <c r="H5376" s="150">
        <v>45</v>
      </c>
      <c r="I5376" s="5" t="str">
        <f>VLOOKUP(F5376,'Set up'!$A$2:$C$100,3,FALSE)</f>
        <v>Cash</v>
      </c>
      <c r="J5376" s="5">
        <f>VLOOKUP(F5376,'Set up'!$A$2:$D$100,4,FALSE)</f>
        <v>0</v>
      </c>
      <c r="K5376" s="4">
        <f t="shared" si="1200"/>
        <v>46161</v>
      </c>
      <c r="L5376" s="5">
        <f t="shared" si="1201"/>
        <v>5</v>
      </c>
      <c r="M5376" s="5">
        <f t="shared" si="1202"/>
        <v>2026</v>
      </c>
      <c r="N5376" s="156">
        <v>7830</v>
      </c>
      <c r="P5376" s="12"/>
      <c r="Q5376" s="7">
        <f t="shared" si="1203"/>
        <v>8469313.3500000127</v>
      </c>
      <c r="R5376" s="44" t="str">
        <f>VLOOKUP(F5376,'Set up'!$A$2:$E$100,5,FALSE)</f>
        <v>Trsf</v>
      </c>
    </row>
    <row r="5377" spans="1:18" ht="16.8" customHeight="1" x14ac:dyDescent="0.3">
      <c r="A5377" s="151" t="s">
        <v>4649</v>
      </c>
      <c r="B5377" s="5">
        <f t="shared" si="1198"/>
        <v>5</v>
      </c>
      <c r="C5377" s="5">
        <f t="shared" si="1199"/>
        <v>2026</v>
      </c>
      <c r="D5377" s="150" t="s">
        <v>4682</v>
      </c>
      <c r="E5377" s="5" t="str">
        <f>VLOOKUP(F5377,'Set up'!$A$2:$C$100,2,FALSE)</f>
        <v>C00000042</v>
      </c>
      <c r="F5377" s="150" t="s">
        <v>2012</v>
      </c>
      <c r="G5377" s="150" t="s">
        <v>1922</v>
      </c>
      <c r="H5377" s="150">
        <v>27</v>
      </c>
      <c r="I5377" s="5" t="str">
        <f>VLOOKUP(F5377,'Set up'!$A$2:$C$100,3,FALSE)</f>
        <v>Cash</v>
      </c>
      <c r="J5377" s="5">
        <f>VLOOKUP(F5377,'Set up'!$A$2:$D$100,4,FALSE)</f>
        <v>0</v>
      </c>
      <c r="K5377" s="4">
        <f t="shared" si="1200"/>
        <v>46161</v>
      </c>
      <c r="L5377" s="5">
        <f t="shared" si="1201"/>
        <v>5</v>
      </c>
      <c r="M5377" s="5">
        <f t="shared" si="1202"/>
        <v>2026</v>
      </c>
      <c r="N5377" s="156">
        <v>5589</v>
      </c>
      <c r="P5377" s="12"/>
      <c r="Q5377" s="7">
        <f t="shared" si="1203"/>
        <v>8467877.3500000127</v>
      </c>
      <c r="R5377" s="44" t="str">
        <f>VLOOKUP(F5377,'Set up'!$A$2:$E$100,5,FALSE)</f>
        <v>Trsf</v>
      </c>
    </row>
    <row r="5378" spans="1:18" ht="16.8" customHeight="1" x14ac:dyDescent="0.3">
      <c r="A5378" s="151" t="s">
        <v>4649</v>
      </c>
      <c r="B5378" s="5">
        <f t="shared" si="1198"/>
        <v>5</v>
      </c>
      <c r="C5378" s="5">
        <f t="shared" si="1199"/>
        <v>2026</v>
      </c>
      <c r="D5378" s="150" t="s">
        <v>4682</v>
      </c>
      <c r="E5378" s="5" t="str">
        <f>VLOOKUP(F5378,'Set up'!$A$2:$C$100,2,FALSE)</f>
        <v>C00000042</v>
      </c>
      <c r="F5378" s="150" t="s">
        <v>2012</v>
      </c>
      <c r="G5378" s="150" t="s">
        <v>945</v>
      </c>
      <c r="H5378" s="150">
        <v>4</v>
      </c>
      <c r="I5378" s="5" t="str">
        <f>VLOOKUP(F5378,'Set up'!$A$2:$C$100,3,FALSE)</f>
        <v>Cash</v>
      </c>
      <c r="J5378" s="5">
        <f>VLOOKUP(F5378,'Set up'!$A$2:$D$100,4,FALSE)</f>
        <v>0</v>
      </c>
      <c r="K5378" s="4">
        <f t="shared" si="1200"/>
        <v>46161</v>
      </c>
      <c r="L5378" s="5">
        <f t="shared" si="1201"/>
        <v>5</v>
      </c>
      <c r="M5378" s="5">
        <f t="shared" si="1202"/>
        <v>2026</v>
      </c>
      <c r="N5378" s="156">
        <v>460</v>
      </c>
      <c r="P5378" s="12"/>
      <c r="Q5378" s="7">
        <f t="shared" si="1203"/>
        <v>8466568.3500000127</v>
      </c>
      <c r="R5378" s="44" t="str">
        <f>VLOOKUP(F5378,'Set up'!$A$2:$E$100,5,FALSE)</f>
        <v>Trsf</v>
      </c>
    </row>
    <row r="5379" spans="1:18" ht="16.8" customHeight="1" x14ac:dyDescent="0.3">
      <c r="A5379" s="151" t="s">
        <v>4649</v>
      </c>
      <c r="B5379" s="5">
        <f t="shared" si="1198"/>
        <v>5</v>
      </c>
      <c r="C5379" s="5">
        <f t="shared" si="1199"/>
        <v>2026</v>
      </c>
      <c r="D5379" s="150" t="s">
        <v>4682</v>
      </c>
      <c r="E5379" s="5" t="str">
        <f>VLOOKUP(F5379,'Set up'!$A$2:$C$100,2,FALSE)</f>
        <v>C00000042</v>
      </c>
      <c r="F5379" s="150" t="s">
        <v>2012</v>
      </c>
      <c r="G5379" s="150" t="s">
        <v>4580</v>
      </c>
      <c r="H5379" s="150">
        <v>1</v>
      </c>
      <c r="I5379" s="5" t="str">
        <f>VLOOKUP(F5379,'Set up'!$A$2:$C$100,3,FALSE)</f>
        <v>Cash</v>
      </c>
      <c r="J5379" s="5">
        <f>VLOOKUP(F5379,'Set up'!$A$2:$D$100,4,FALSE)</f>
        <v>0</v>
      </c>
      <c r="K5379" s="4">
        <f t="shared" si="1200"/>
        <v>46161</v>
      </c>
      <c r="L5379" s="5">
        <f t="shared" si="1201"/>
        <v>5</v>
      </c>
      <c r="M5379" s="5">
        <f t="shared" si="1202"/>
        <v>2026</v>
      </c>
      <c r="N5379" s="156">
        <v>1000</v>
      </c>
      <c r="P5379" s="12"/>
      <c r="Q5379" s="7">
        <f t="shared" si="1203"/>
        <v>8469289.6500000134</v>
      </c>
      <c r="R5379" s="44" t="str">
        <f>VLOOKUP(F5379,'Set up'!$A$2:$E$100,5,FALSE)</f>
        <v>Trsf</v>
      </c>
    </row>
    <row r="5380" spans="1:18" ht="16.8" customHeight="1" x14ac:dyDescent="0.3">
      <c r="A5380" s="151" t="s">
        <v>4649</v>
      </c>
      <c r="B5380" s="5">
        <f t="shared" si="1198"/>
        <v>5</v>
      </c>
      <c r="C5380" s="5">
        <f t="shared" si="1199"/>
        <v>2026</v>
      </c>
      <c r="D5380" s="150" t="s">
        <v>4682</v>
      </c>
      <c r="E5380" s="5" t="str">
        <f>VLOOKUP(F5380,'Set up'!$A$2:$C$100,2,FALSE)</f>
        <v>C00000042</v>
      </c>
      <c r="F5380" s="150" t="s">
        <v>2012</v>
      </c>
      <c r="G5380" s="150" t="s">
        <v>1073</v>
      </c>
      <c r="H5380" s="150">
        <v>2</v>
      </c>
      <c r="I5380" s="5" t="str">
        <f>VLOOKUP(F5380,'Set up'!$A$2:$C$100,3,FALSE)</f>
        <v>Cash</v>
      </c>
      <c r="J5380" s="5">
        <f>VLOOKUP(F5380,'Set up'!$A$2:$D$100,4,FALSE)</f>
        <v>0</v>
      </c>
      <c r="K5380" s="4">
        <f t="shared" si="1200"/>
        <v>46161</v>
      </c>
      <c r="L5380" s="5">
        <f t="shared" si="1201"/>
        <v>5</v>
      </c>
      <c r="M5380" s="5">
        <f t="shared" si="1202"/>
        <v>2026</v>
      </c>
      <c r="N5380" s="156">
        <v>2100</v>
      </c>
      <c r="P5380" s="12"/>
      <c r="Q5380" s="7">
        <f t="shared" si="1203"/>
        <v>8469787.5500000138</v>
      </c>
      <c r="R5380" s="44" t="str">
        <f>VLOOKUP(F5380,'Set up'!$A$2:$E$100,5,FALSE)</f>
        <v>Trsf</v>
      </c>
    </row>
    <row r="5381" spans="1:18" ht="16.8" customHeight="1" x14ac:dyDescent="0.3">
      <c r="A5381" s="151" t="s">
        <v>4650</v>
      </c>
      <c r="B5381" s="5">
        <f t="shared" si="1198"/>
        <v>5</v>
      </c>
      <c r="C5381" s="5">
        <f t="shared" si="1199"/>
        <v>2026</v>
      </c>
      <c r="D5381" s="150" t="s">
        <v>4683</v>
      </c>
      <c r="E5381" s="5" t="str">
        <f>VLOOKUP(F5381,'Set up'!$A$2:$C$100,2,FALSE)</f>
        <v>C00000050</v>
      </c>
      <c r="F5381" s="150" t="s">
        <v>2656</v>
      </c>
      <c r="G5381" s="150" t="s">
        <v>3645</v>
      </c>
      <c r="H5381" s="150">
        <v>1</v>
      </c>
      <c r="I5381" s="5" t="str">
        <f>VLOOKUP(F5381,'Set up'!$A$2:$C$100,3,FALSE)</f>
        <v>Cash</v>
      </c>
      <c r="J5381" s="5">
        <f>VLOOKUP(F5381,'Set up'!$A$2:$D$100,4,FALSE)</f>
        <v>0</v>
      </c>
      <c r="K5381" s="4">
        <f t="shared" si="1200"/>
        <v>46163</v>
      </c>
      <c r="L5381" s="5">
        <f t="shared" si="1201"/>
        <v>5</v>
      </c>
      <c r="M5381" s="5">
        <f t="shared" si="1202"/>
        <v>2026</v>
      </c>
      <c r="N5381" s="156">
        <v>1957.5</v>
      </c>
      <c r="P5381" s="12"/>
      <c r="Q5381" s="7">
        <f t="shared" si="1203"/>
        <v>8470245.6500000134</v>
      </c>
      <c r="R5381" s="44" t="str">
        <f>VLOOKUP(F5381,'Set up'!$A$2:$E$100,5,FALSE)</f>
        <v>Cash</v>
      </c>
    </row>
    <row r="5382" spans="1:18" ht="16.8" customHeight="1" x14ac:dyDescent="0.3">
      <c r="A5382" s="151" t="s">
        <v>4650</v>
      </c>
      <c r="B5382" s="5">
        <f t="shared" si="1198"/>
        <v>5</v>
      </c>
      <c r="C5382" s="5">
        <f t="shared" si="1199"/>
        <v>2026</v>
      </c>
      <c r="D5382" s="150" t="s">
        <v>4683</v>
      </c>
      <c r="E5382" s="5" t="str">
        <f>VLOOKUP(F5382,'Set up'!$A$2:$C$100,2,FALSE)</f>
        <v>C00000050</v>
      </c>
      <c r="F5382" s="150" t="s">
        <v>2656</v>
      </c>
      <c r="G5382" s="150" t="s">
        <v>2646</v>
      </c>
      <c r="H5382" s="150">
        <v>5</v>
      </c>
      <c r="I5382" s="5" t="str">
        <f>VLOOKUP(F5382,'Set up'!$A$2:$C$100,3,FALSE)</f>
        <v>Cash</v>
      </c>
      <c r="J5382" s="5">
        <f>VLOOKUP(F5382,'Set up'!$A$2:$D$100,4,FALSE)</f>
        <v>0</v>
      </c>
      <c r="K5382" s="4">
        <f t="shared" si="1200"/>
        <v>46163</v>
      </c>
      <c r="L5382" s="5">
        <f t="shared" si="1201"/>
        <v>5</v>
      </c>
      <c r="M5382" s="5">
        <f t="shared" si="1202"/>
        <v>2026</v>
      </c>
      <c r="N5382" s="156">
        <v>312.5</v>
      </c>
      <c r="P5382" s="12"/>
      <c r="Q5382" s="7">
        <f t="shared" si="1203"/>
        <v>8469300.6500000134</v>
      </c>
      <c r="R5382" s="44" t="str">
        <f>VLOOKUP(F5382,'Set up'!$A$2:$E$100,5,FALSE)</f>
        <v>Cash</v>
      </c>
    </row>
    <row r="5383" spans="1:18" ht="16.8" customHeight="1" x14ac:dyDescent="0.3">
      <c r="A5383" s="151" t="s">
        <v>4650</v>
      </c>
      <c r="B5383" s="5">
        <f t="shared" si="1198"/>
        <v>5</v>
      </c>
      <c r="C5383" s="5">
        <f t="shared" si="1199"/>
        <v>2026</v>
      </c>
      <c r="D5383" s="150" t="s">
        <v>4683</v>
      </c>
      <c r="E5383" s="5" t="str">
        <f>VLOOKUP(F5383,'Set up'!$A$2:$C$100,2,FALSE)</f>
        <v>C00000050</v>
      </c>
      <c r="F5383" s="150" t="s">
        <v>2656</v>
      </c>
      <c r="G5383" s="150" t="s">
        <v>945</v>
      </c>
      <c r="H5383" s="150">
        <v>1</v>
      </c>
      <c r="I5383" s="5" t="str">
        <f>VLOOKUP(F5383,'Set up'!$A$2:$C$100,3,FALSE)</f>
        <v>Cash</v>
      </c>
      <c r="J5383" s="5">
        <f>VLOOKUP(F5383,'Set up'!$A$2:$D$100,4,FALSE)</f>
        <v>0</v>
      </c>
      <c r="K5383" s="4">
        <f t="shared" si="1200"/>
        <v>46163</v>
      </c>
      <c r="L5383" s="5">
        <f t="shared" si="1201"/>
        <v>5</v>
      </c>
      <c r="M5383" s="5">
        <f t="shared" si="1202"/>
        <v>2026</v>
      </c>
      <c r="N5383" s="156">
        <v>115</v>
      </c>
      <c r="P5383" s="12"/>
      <c r="Q5383" s="7">
        <f t="shared" si="1203"/>
        <v>8469080.6500000134</v>
      </c>
      <c r="R5383" s="44" t="str">
        <f>VLOOKUP(F5383,'Set up'!$A$2:$E$100,5,FALSE)</f>
        <v>Cash</v>
      </c>
    </row>
    <row r="5384" spans="1:18" ht="16.8" customHeight="1" x14ac:dyDescent="0.3">
      <c r="A5384" s="151" t="s">
        <v>4650</v>
      </c>
      <c r="B5384" s="5">
        <f t="shared" si="1198"/>
        <v>5</v>
      </c>
      <c r="C5384" s="5">
        <f t="shared" si="1199"/>
        <v>2026</v>
      </c>
      <c r="D5384" s="150" t="s">
        <v>4683</v>
      </c>
      <c r="E5384" s="5" t="str">
        <f>VLOOKUP(F5384,'Set up'!$A$2:$C$100,2,FALSE)</f>
        <v>C00000050</v>
      </c>
      <c r="F5384" s="150" t="s">
        <v>2656</v>
      </c>
      <c r="G5384" s="150" t="s">
        <v>905</v>
      </c>
      <c r="H5384" s="150">
        <v>1</v>
      </c>
      <c r="I5384" s="5" t="str">
        <f>VLOOKUP(F5384,'Set up'!$A$2:$C$100,3,FALSE)</f>
        <v>Cash</v>
      </c>
      <c r="J5384" s="5">
        <f>VLOOKUP(F5384,'Set up'!$A$2:$D$100,4,FALSE)</f>
        <v>0</v>
      </c>
      <c r="K5384" s="4">
        <f t="shared" si="1200"/>
        <v>46163</v>
      </c>
      <c r="L5384" s="5">
        <f t="shared" si="1201"/>
        <v>5</v>
      </c>
      <c r="M5384" s="5">
        <f t="shared" si="1202"/>
        <v>2026</v>
      </c>
      <c r="N5384" s="156">
        <v>310</v>
      </c>
      <c r="P5384" s="12"/>
      <c r="Q5384" s="7">
        <f t="shared" si="1203"/>
        <v>8469243.1500000134</v>
      </c>
      <c r="R5384" s="44" t="str">
        <f>VLOOKUP(F5384,'Set up'!$A$2:$E$100,5,FALSE)</f>
        <v>Cash</v>
      </c>
    </row>
    <row r="5385" spans="1:18" ht="16.8" customHeight="1" x14ac:dyDescent="0.3">
      <c r="A5385" s="151" t="s">
        <v>4651</v>
      </c>
      <c r="B5385" s="5">
        <f t="shared" si="1198"/>
        <v>5</v>
      </c>
      <c r="C5385" s="5">
        <f t="shared" si="1199"/>
        <v>2026</v>
      </c>
      <c r="D5385" s="150" t="s">
        <v>4684</v>
      </c>
      <c r="E5385" s="5" t="str">
        <f>VLOOKUP(F5385,'Set up'!$A$2:$C$100,2,FALSE)</f>
        <v>C00000003</v>
      </c>
      <c r="F5385" s="150" t="s">
        <v>20</v>
      </c>
      <c r="G5385" s="150" t="s">
        <v>3645</v>
      </c>
      <c r="H5385" s="150">
        <v>1</v>
      </c>
      <c r="I5385" s="5">
        <f>VLOOKUP(F5385,'Set up'!$A$2:$C$100,3,FALSE)</f>
        <v>45</v>
      </c>
      <c r="J5385" s="5">
        <f>VLOOKUP(F5385,'Set up'!$A$2:$D$100,4,FALSE)</f>
        <v>45</v>
      </c>
      <c r="K5385" s="4">
        <f t="shared" si="1200"/>
        <v>46210</v>
      </c>
      <c r="L5385" s="5">
        <f t="shared" si="1201"/>
        <v>7</v>
      </c>
      <c r="M5385" s="5">
        <f t="shared" si="1202"/>
        <v>2026</v>
      </c>
      <c r="N5385" s="156">
        <v>1957.5</v>
      </c>
      <c r="P5385" s="12"/>
      <c r="Q5385" s="7">
        <f t="shared" si="1203"/>
        <v>8349426.1500000134</v>
      </c>
      <c r="R5385" s="44" t="str">
        <f>VLOOKUP(F5385,'Set up'!$A$2:$E$100,5,FALSE)</f>
        <v>PD Chq</v>
      </c>
    </row>
    <row r="5386" spans="1:18" ht="16.8" customHeight="1" x14ac:dyDescent="0.3">
      <c r="A5386" s="151" t="s">
        <v>4651</v>
      </c>
      <c r="B5386" s="5">
        <f t="shared" si="1198"/>
        <v>5</v>
      </c>
      <c r="C5386" s="5">
        <f t="shared" si="1199"/>
        <v>2026</v>
      </c>
      <c r="D5386" s="150" t="s">
        <v>4684</v>
      </c>
      <c r="E5386" s="5" t="str">
        <f>VLOOKUP(F5386,'Set up'!$A$2:$C$100,2,FALSE)</f>
        <v>C00000003</v>
      </c>
      <c r="F5386" s="150" t="s">
        <v>20</v>
      </c>
      <c r="G5386" s="150" t="s">
        <v>1198</v>
      </c>
      <c r="H5386" s="150">
        <v>1</v>
      </c>
      <c r="I5386" s="5">
        <f>VLOOKUP(F5386,'Set up'!$A$2:$C$100,3,FALSE)</f>
        <v>45</v>
      </c>
      <c r="J5386" s="5">
        <f>VLOOKUP(F5386,'Set up'!$A$2:$D$100,4,FALSE)</f>
        <v>45</v>
      </c>
      <c r="K5386" s="4">
        <f t="shared" si="1200"/>
        <v>46210</v>
      </c>
      <c r="L5386" s="5">
        <f t="shared" si="1201"/>
        <v>7</v>
      </c>
      <c r="M5386" s="5">
        <f t="shared" si="1202"/>
        <v>2026</v>
      </c>
      <c r="N5386" s="156">
        <v>225</v>
      </c>
      <c r="P5386" s="12"/>
      <c r="Q5386" s="7">
        <f t="shared" si="1203"/>
        <v>8335998.5500000138</v>
      </c>
      <c r="R5386" s="44" t="str">
        <f>VLOOKUP(F5386,'Set up'!$A$2:$E$100,5,FALSE)</f>
        <v>PD Chq</v>
      </c>
    </row>
    <row r="5387" spans="1:18" ht="16.8" customHeight="1" x14ac:dyDescent="0.3">
      <c r="A5387" s="151" t="s">
        <v>4651</v>
      </c>
      <c r="B5387" s="5">
        <f t="shared" si="1198"/>
        <v>5</v>
      </c>
      <c r="C5387" s="5">
        <f t="shared" si="1199"/>
        <v>2026</v>
      </c>
      <c r="D5387" s="150" t="s">
        <v>4684</v>
      </c>
      <c r="E5387" s="5" t="str">
        <f>VLOOKUP(F5387,'Set up'!$A$2:$C$100,2,FALSE)</f>
        <v>C00000003</v>
      </c>
      <c r="F5387" s="150" t="s">
        <v>20</v>
      </c>
      <c r="G5387" s="150" t="s">
        <v>4694</v>
      </c>
      <c r="H5387" s="150">
        <v>2</v>
      </c>
      <c r="I5387" s="5">
        <f>VLOOKUP(F5387,'Set up'!$A$2:$C$100,3,FALSE)</f>
        <v>45</v>
      </c>
      <c r="J5387" s="5">
        <f>VLOOKUP(F5387,'Set up'!$A$2:$D$100,4,FALSE)</f>
        <v>45</v>
      </c>
      <c r="K5387" s="4">
        <f t="shared" si="1200"/>
        <v>46210</v>
      </c>
      <c r="L5387" s="5">
        <f t="shared" si="1201"/>
        <v>7</v>
      </c>
      <c r="M5387" s="5">
        <f t="shared" si="1202"/>
        <v>2026</v>
      </c>
      <c r="N5387" s="156">
        <v>230</v>
      </c>
      <c r="P5387" s="12"/>
      <c r="Q5387" s="7">
        <f t="shared" si="1203"/>
        <v>8334430.9500000132</v>
      </c>
      <c r="R5387" s="44" t="str">
        <f>VLOOKUP(F5387,'Set up'!$A$2:$E$100,5,FALSE)</f>
        <v>PD Chq</v>
      </c>
    </row>
    <row r="5388" spans="1:18" ht="16.8" customHeight="1" x14ac:dyDescent="0.3">
      <c r="A5388" s="151" t="s">
        <v>4651</v>
      </c>
      <c r="B5388" s="5">
        <f t="shared" si="1198"/>
        <v>5</v>
      </c>
      <c r="C5388" s="5">
        <f t="shared" si="1199"/>
        <v>2026</v>
      </c>
      <c r="D5388" s="150" t="s">
        <v>4684</v>
      </c>
      <c r="E5388" s="5" t="str">
        <f>VLOOKUP(F5388,'Set up'!$A$2:$C$100,2,FALSE)</f>
        <v>C00000003</v>
      </c>
      <c r="F5388" s="150" t="s">
        <v>20</v>
      </c>
      <c r="G5388" s="150" t="s">
        <v>2635</v>
      </c>
      <c r="H5388" s="150">
        <v>3</v>
      </c>
      <c r="I5388" s="5">
        <f>VLOOKUP(F5388,'Set up'!$A$2:$C$100,3,FALSE)</f>
        <v>45</v>
      </c>
      <c r="J5388" s="5">
        <f>VLOOKUP(F5388,'Set up'!$A$2:$D$100,4,FALSE)</f>
        <v>45</v>
      </c>
      <c r="K5388" s="4">
        <f t="shared" si="1200"/>
        <v>46210</v>
      </c>
      <c r="L5388" s="5">
        <f t="shared" si="1201"/>
        <v>7</v>
      </c>
      <c r="M5388" s="5">
        <f t="shared" si="1202"/>
        <v>2026</v>
      </c>
      <c r="N5388" s="156">
        <v>187.5</v>
      </c>
      <c r="P5388" s="12"/>
      <c r="Q5388" s="7">
        <f t="shared" si="1203"/>
        <v>8333740.4500000132</v>
      </c>
      <c r="R5388" s="44" t="str">
        <f>VLOOKUP(F5388,'Set up'!$A$2:$E$100,5,FALSE)</f>
        <v>PD Chq</v>
      </c>
    </row>
    <row r="5389" spans="1:18" ht="16.8" customHeight="1" x14ac:dyDescent="0.3">
      <c r="A5389" s="151" t="s">
        <v>4652</v>
      </c>
      <c r="B5389" s="5">
        <f t="shared" si="1198"/>
        <v>5</v>
      </c>
      <c r="C5389" s="5">
        <f t="shared" si="1199"/>
        <v>2026</v>
      </c>
      <c r="D5389" s="150" t="s">
        <v>4685</v>
      </c>
      <c r="E5389" s="5" t="str">
        <f>VLOOKUP(F5389,'Set up'!$A$2:$C$100,2,FALSE)</f>
        <v>C00000044</v>
      </c>
      <c r="F5389" s="150" t="s">
        <v>2929</v>
      </c>
      <c r="G5389" s="150" t="s">
        <v>3122</v>
      </c>
      <c r="H5389" s="150">
        <v>1</v>
      </c>
      <c r="I5389" s="5" t="str">
        <f>VLOOKUP(F5389,'Set up'!$A$2:$C$100,3,FALSE)</f>
        <v>Cash</v>
      </c>
      <c r="J5389" s="5">
        <f>VLOOKUP(F5389,'Set up'!$A$2:$D$100,4,FALSE)</f>
        <v>0</v>
      </c>
      <c r="K5389" s="4">
        <f t="shared" si="1200"/>
        <v>46167</v>
      </c>
      <c r="L5389" s="5">
        <f t="shared" si="1201"/>
        <v>5</v>
      </c>
      <c r="M5389" s="5">
        <f t="shared" si="1202"/>
        <v>2026</v>
      </c>
      <c r="N5389" s="156">
        <v>1912.5</v>
      </c>
      <c r="P5389" s="12"/>
      <c r="Q5389" s="7">
        <f t="shared" si="1203"/>
        <v>8337071.4500000132</v>
      </c>
      <c r="R5389" s="44" t="str">
        <f>VLOOKUP(F5389,'Set up'!$A$2:$E$100,5,FALSE)</f>
        <v>Cash</v>
      </c>
    </row>
    <row r="5390" spans="1:18" ht="16.8" customHeight="1" x14ac:dyDescent="0.3">
      <c r="A5390" s="151" t="s">
        <v>4652</v>
      </c>
      <c r="B5390" s="5">
        <f t="shared" si="1198"/>
        <v>5</v>
      </c>
      <c r="C5390" s="5">
        <f t="shared" si="1199"/>
        <v>2026</v>
      </c>
      <c r="D5390" s="150" t="s">
        <v>4685</v>
      </c>
      <c r="E5390" s="5" t="str">
        <f>VLOOKUP(F5390,'Set up'!$A$2:$C$100,2,FALSE)</f>
        <v>C00000044</v>
      </c>
      <c r="F5390" s="150" t="s">
        <v>2929</v>
      </c>
      <c r="G5390" s="150" t="s">
        <v>2570</v>
      </c>
      <c r="H5390" s="150">
        <v>2</v>
      </c>
      <c r="I5390" s="5" t="str">
        <f>VLOOKUP(F5390,'Set up'!$A$2:$C$100,3,FALSE)</f>
        <v>Cash</v>
      </c>
      <c r="J5390" s="5">
        <f>VLOOKUP(F5390,'Set up'!$A$2:$D$100,4,FALSE)</f>
        <v>0</v>
      </c>
      <c r="K5390" s="4">
        <f t="shared" si="1200"/>
        <v>46167</v>
      </c>
      <c r="L5390" s="5">
        <f t="shared" si="1201"/>
        <v>5</v>
      </c>
      <c r="M5390" s="5">
        <f t="shared" si="1202"/>
        <v>2026</v>
      </c>
      <c r="N5390" s="156">
        <v>450</v>
      </c>
      <c r="P5390" s="12"/>
      <c r="Q5390" s="7">
        <f t="shared" si="1203"/>
        <v>8338863.9500000132</v>
      </c>
      <c r="R5390" s="44" t="str">
        <f>VLOOKUP(F5390,'Set up'!$A$2:$E$100,5,FALSE)</f>
        <v>Cash</v>
      </c>
    </row>
    <row r="5391" spans="1:18" ht="16.8" customHeight="1" x14ac:dyDescent="0.3">
      <c r="A5391" s="151" t="s">
        <v>4652</v>
      </c>
      <c r="B5391" s="5">
        <f t="shared" si="1198"/>
        <v>5</v>
      </c>
      <c r="C5391" s="5">
        <f t="shared" si="1199"/>
        <v>2026</v>
      </c>
      <c r="D5391" s="150" t="s">
        <v>4685</v>
      </c>
      <c r="E5391" s="5" t="str">
        <f>VLOOKUP(F5391,'Set up'!$A$2:$C$100,2,FALSE)</f>
        <v>C00000044</v>
      </c>
      <c r="F5391" s="150" t="s">
        <v>2929</v>
      </c>
      <c r="G5391" s="150" t="s">
        <v>4695</v>
      </c>
      <c r="H5391" s="150">
        <v>1</v>
      </c>
      <c r="I5391" s="5" t="str">
        <f>VLOOKUP(F5391,'Set up'!$A$2:$C$100,3,FALSE)</f>
        <v>Cash</v>
      </c>
      <c r="J5391" s="5">
        <f>VLOOKUP(F5391,'Set up'!$A$2:$D$100,4,FALSE)</f>
        <v>0</v>
      </c>
      <c r="K5391" s="4">
        <f t="shared" si="1200"/>
        <v>46167</v>
      </c>
      <c r="L5391" s="5">
        <f t="shared" si="1201"/>
        <v>5</v>
      </c>
      <c r="M5391" s="5">
        <f t="shared" si="1202"/>
        <v>2026</v>
      </c>
      <c r="N5391" s="156">
        <v>115</v>
      </c>
      <c r="P5391" s="12"/>
      <c r="Q5391" s="7">
        <f t="shared" si="1203"/>
        <v>8336478.3500000136</v>
      </c>
      <c r="R5391" s="44" t="str">
        <f>VLOOKUP(F5391,'Set up'!$A$2:$E$100,5,FALSE)</f>
        <v>Cash</v>
      </c>
    </row>
    <row r="5392" spans="1:18" ht="16.8" customHeight="1" x14ac:dyDescent="0.3">
      <c r="A5392" s="151" t="s">
        <v>4653</v>
      </c>
      <c r="B5392" s="5">
        <f t="shared" si="1198"/>
        <v>5</v>
      </c>
      <c r="C5392" s="5">
        <f t="shared" si="1199"/>
        <v>2026</v>
      </c>
      <c r="D5392" s="150" t="s">
        <v>4686</v>
      </c>
      <c r="E5392" s="5" t="str">
        <f>VLOOKUP(F5392,'Set up'!$A$2:$C$100,2,FALSE)</f>
        <v>C00000049</v>
      </c>
      <c r="F5392" s="150" t="s">
        <v>2728</v>
      </c>
      <c r="G5392" s="150" t="s">
        <v>4696</v>
      </c>
      <c r="H5392" s="150">
        <v>1</v>
      </c>
      <c r="I5392" s="5" t="str">
        <f>VLOOKUP(F5392,'Set up'!$A$2:$C$100,3,FALSE)</f>
        <v>Cash</v>
      </c>
      <c r="J5392" s="5">
        <f>VLOOKUP(F5392,'Set up'!$A$2:$D$100,4,FALSE)</f>
        <v>0</v>
      </c>
      <c r="K5392" s="4">
        <f t="shared" si="1200"/>
        <v>46168</v>
      </c>
      <c r="L5392" s="5">
        <f t="shared" si="1201"/>
        <v>5</v>
      </c>
      <c r="M5392" s="5">
        <f t="shared" si="1202"/>
        <v>2026</v>
      </c>
      <c r="N5392" s="156">
        <v>60</v>
      </c>
      <c r="P5392" s="12"/>
      <c r="Q5392" s="7">
        <f t="shared" si="1203"/>
        <v>8336231.3500000136</v>
      </c>
      <c r="R5392" s="44" t="str">
        <f>VLOOKUP(F5392,'Set up'!$A$2:$E$100,5,FALSE)</f>
        <v>Cash</v>
      </c>
    </row>
    <row r="5393" spans="1:18" ht="16.8" customHeight="1" x14ac:dyDescent="0.3">
      <c r="A5393" s="151" t="s">
        <v>4653</v>
      </c>
      <c r="B5393" s="5">
        <f t="shared" si="1198"/>
        <v>5</v>
      </c>
      <c r="C5393" s="5">
        <f t="shared" si="1199"/>
        <v>2026</v>
      </c>
      <c r="D5393" s="150" t="s">
        <v>4687</v>
      </c>
      <c r="E5393" s="5" t="str">
        <f>VLOOKUP(F5393,'Set up'!$A$2:$C$100,2,FALSE)</f>
        <v>C00000042</v>
      </c>
      <c r="F5393" s="150" t="s">
        <v>2012</v>
      </c>
      <c r="G5393" s="150" t="s">
        <v>3645</v>
      </c>
      <c r="H5393" s="150">
        <v>5</v>
      </c>
      <c r="I5393" s="5" t="str">
        <f>VLOOKUP(F5393,'Set up'!$A$2:$C$100,3,FALSE)</f>
        <v>Cash</v>
      </c>
      <c r="J5393" s="5">
        <f>VLOOKUP(F5393,'Set up'!$A$2:$D$100,4,FALSE)</f>
        <v>0</v>
      </c>
      <c r="K5393" s="4">
        <f t="shared" si="1200"/>
        <v>46168</v>
      </c>
      <c r="L5393" s="5">
        <f t="shared" si="1201"/>
        <v>5</v>
      </c>
      <c r="M5393" s="5">
        <f t="shared" si="1202"/>
        <v>2026</v>
      </c>
      <c r="N5393" s="156">
        <v>9112.5</v>
      </c>
      <c r="P5393" s="12"/>
      <c r="Q5393" s="7">
        <f t="shared" si="1203"/>
        <v>8345403.9500000132</v>
      </c>
      <c r="R5393" s="44" t="str">
        <f>VLOOKUP(F5393,'Set up'!$A$2:$E$100,5,FALSE)</f>
        <v>Trsf</v>
      </c>
    </row>
    <row r="5394" spans="1:18" ht="16.8" customHeight="1" x14ac:dyDescent="0.3">
      <c r="A5394" s="151" t="s">
        <v>4653</v>
      </c>
      <c r="B5394" s="5">
        <f t="shared" si="1198"/>
        <v>5</v>
      </c>
      <c r="C5394" s="5">
        <f t="shared" si="1199"/>
        <v>2026</v>
      </c>
      <c r="D5394" s="150" t="s">
        <v>4687</v>
      </c>
      <c r="E5394" s="5" t="str">
        <f>VLOOKUP(F5394,'Set up'!$A$2:$C$100,2,FALSE)</f>
        <v>C00000042</v>
      </c>
      <c r="F5394" s="150" t="s">
        <v>2012</v>
      </c>
      <c r="G5394" s="150" t="s">
        <v>1392</v>
      </c>
      <c r="H5394" s="150">
        <v>18</v>
      </c>
      <c r="I5394" s="5" t="str">
        <f>VLOOKUP(F5394,'Set up'!$A$2:$C$100,3,FALSE)</f>
        <v>Cash</v>
      </c>
      <c r="J5394" s="5">
        <f>VLOOKUP(F5394,'Set up'!$A$2:$D$100,4,FALSE)</f>
        <v>0</v>
      </c>
      <c r="K5394" s="4">
        <f t="shared" si="1200"/>
        <v>46168</v>
      </c>
      <c r="L5394" s="5">
        <f t="shared" si="1201"/>
        <v>5</v>
      </c>
      <c r="M5394" s="5">
        <f t="shared" si="1202"/>
        <v>2026</v>
      </c>
      <c r="N5394" s="156">
        <v>3132</v>
      </c>
      <c r="P5394" s="12"/>
      <c r="Q5394" s="7">
        <f t="shared" si="1203"/>
        <v>8344030.9500000132</v>
      </c>
      <c r="R5394" s="44" t="str">
        <f>VLOOKUP(F5394,'Set up'!$A$2:$E$100,5,FALSE)</f>
        <v>Trsf</v>
      </c>
    </row>
    <row r="5395" spans="1:18" ht="16.8" customHeight="1" x14ac:dyDescent="0.3">
      <c r="A5395" s="151" t="s">
        <v>4653</v>
      </c>
      <c r="B5395" s="5">
        <f t="shared" si="1198"/>
        <v>5</v>
      </c>
      <c r="C5395" s="5">
        <f t="shared" si="1199"/>
        <v>2026</v>
      </c>
      <c r="D5395" s="150" t="s">
        <v>4687</v>
      </c>
      <c r="E5395" s="5" t="str">
        <f>VLOOKUP(F5395,'Set up'!$A$2:$C$100,2,FALSE)</f>
        <v>C00000042</v>
      </c>
      <c r="F5395" s="150" t="s">
        <v>2012</v>
      </c>
      <c r="G5395" s="150" t="s">
        <v>1922</v>
      </c>
      <c r="H5395" s="150">
        <v>10</v>
      </c>
      <c r="I5395" s="5" t="str">
        <f>VLOOKUP(F5395,'Set up'!$A$2:$C$100,3,FALSE)</f>
        <v>Cash</v>
      </c>
      <c r="J5395" s="5">
        <f>VLOOKUP(F5395,'Set up'!$A$2:$D$100,4,FALSE)</f>
        <v>0</v>
      </c>
      <c r="K5395" s="4">
        <f t="shared" si="1200"/>
        <v>46168</v>
      </c>
      <c r="L5395" s="5">
        <f t="shared" si="1201"/>
        <v>5</v>
      </c>
      <c r="M5395" s="5">
        <f t="shared" si="1202"/>
        <v>2026</v>
      </c>
      <c r="N5395" s="156">
        <v>2070</v>
      </c>
      <c r="P5395" s="12"/>
      <c r="Q5395" s="7">
        <f t="shared" si="1203"/>
        <v>8346314.3500000136</v>
      </c>
      <c r="R5395" s="44" t="str">
        <f>VLOOKUP(F5395,'Set up'!$A$2:$E$100,5,FALSE)</f>
        <v>Trsf</v>
      </c>
    </row>
    <row r="5396" spans="1:18" ht="16.8" customHeight="1" x14ac:dyDescent="0.3">
      <c r="A5396" s="151" t="s">
        <v>4653</v>
      </c>
      <c r="B5396" s="5">
        <f t="shared" si="1198"/>
        <v>5</v>
      </c>
      <c r="C5396" s="5">
        <f t="shared" si="1199"/>
        <v>2026</v>
      </c>
      <c r="D5396" s="150" t="s">
        <v>4687</v>
      </c>
      <c r="E5396" s="5" t="str">
        <f>VLOOKUP(F5396,'Set up'!$A$2:$C$100,2,FALSE)</f>
        <v>C00000042</v>
      </c>
      <c r="F5396" s="150" t="s">
        <v>2012</v>
      </c>
      <c r="G5396" s="150" t="s">
        <v>4695</v>
      </c>
      <c r="H5396" s="150">
        <v>4</v>
      </c>
      <c r="I5396" s="5" t="str">
        <f>VLOOKUP(F5396,'Set up'!$A$2:$C$100,3,FALSE)</f>
        <v>Cash</v>
      </c>
      <c r="J5396" s="5">
        <f>VLOOKUP(F5396,'Set up'!$A$2:$D$100,4,FALSE)</f>
        <v>0</v>
      </c>
      <c r="K5396" s="4">
        <f t="shared" si="1200"/>
        <v>46168</v>
      </c>
      <c r="L5396" s="5">
        <f t="shared" si="1201"/>
        <v>5</v>
      </c>
      <c r="M5396" s="5">
        <f t="shared" si="1202"/>
        <v>2026</v>
      </c>
      <c r="N5396" s="156">
        <v>460</v>
      </c>
      <c r="P5396" s="12"/>
      <c r="Q5396" s="7">
        <f t="shared" si="1203"/>
        <v>8342263.8500000136</v>
      </c>
      <c r="R5396" s="44" t="str">
        <f>VLOOKUP(F5396,'Set up'!$A$2:$E$100,5,FALSE)</f>
        <v>Trsf</v>
      </c>
    </row>
    <row r="5397" spans="1:18" ht="16.8" customHeight="1" x14ac:dyDescent="0.3">
      <c r="A5397" s="151" t="s">
        <v>4654</v>
      </c>
      <c r="B5397" s="5">
        <f t="shared" si="1198"/>
        <v>5</v>
      </c>
      <c r="C5397" s="5">
        <f t="shared" si="1199"/>
        <v>2026</v>
      </c>
      <c r="D5397" s="150" t="s">
        <v>4688</v>
      </c>
      <c r="E5397" s="5" t="e">
        <f>VLOOKUP(F5397,'Set up'!$A$2:$C$100,2,FALSE)</f>
        <v>#N/A</v>
      </c>
      <c r="F5397" s="150" t="s">
        <v>4130</v>
      </c>
      <c r="G5397" s="150" t="s">
        <v>4697</v>
      </c>
      <c r="H5397" s="150">
        <v>1</v>
      </c>
      <c r="I5397" s="5" t="e">
        <f>VLOOKUP(F5397,'Set up'!$A$2:$C$100,3,FALSE)</f>
        <v>#N/A</v>
      </c>
      <c r="J5397" s="5" t="e">
        <f>VLOOKUP(F5397,'Set up'!$A$2:$D$100,4,FALSE)</f>
        <v>#N/A</v>
      </c>
      <c r="K5397" s="4" t="e">
        <f t="shared" si="1200"/>
        <v>#N/A</v>
      </c>
      <c r="L5397" s="5" t="e">
        <f t="shared" si="1201"/>
        <v>#N/A</v>
      </c>
      <c r="M5397" s="5" t="e">
        <f t="shared" si="1202"/>
        <v>#N/A</v>
      </c>
      <c r="N5397" s="156">
        <v>1912.5</v>
      </c>
      <c r="P5397" s="12"/>
      <c r="Q5397" s="7">
        <f t="shared" si="1203"/>
        <v>8342845.4500000132</v>
      </c>
      <c r="R5397" s="44" t="e">
        <f>VLOOKUP(F5397,'Set up'!$A$2:$E$100,5,FALSE)</f>
        <v>#N/A</v>
      </c>
    </row>
    <row r="5398" spans="1:18" ht="16.8" customHeight="1" x14ac:dyDescent="0.3">
      <c r="A5398" s="151" t="s">
        <v>4655</v>
      </c>
      <c r="B5398" s="5">
        <f t="shared" si="1198"/>
        <v>5</v>
      </c>
      <c r="C5398" s="5">
        <f t="shared" si="1199"/>
        <v>2026</v>
      </c>
      <c r="D5398" s="150" t="s">
        <v>4689</v>
      </c>
      <c r="E5398" s="5" t="str">
        <f>VLOOKUP(F5398,'Set up'!$A$2:$C$100,2,FALSE)</f>
        <v>C00000019</v>
      </c>
      <c r="F5398" s="150" t="s">
        <v>400</v>
      </c>
      <c r="G5398" s="150" t="s">
        <v>3122</v>
      </c>
      <c r="H5398" s="150">
        <v>1</v>
      </c>
      <c r="I5398" s="5" t="str">
        <f>VLOOKUP(F5398,'Set up'!$A$2:$C$100,3,FALSE)</f>
        <v>Cash</v>
      </c>
      <c r="J5398" s="5">
        <f>VLOOKUP(F5398,'Set up'!$A$2:$D$100,4,FALSE)</f>
        <v>0</v>
      </c>
      <c r="K5398" s="4">
        <f t="shared" si="1200"/>
        <v>46171</v>
      </c>
      <c r="L5398" s="5">
        <f t="shared" si="1201"/>
        <v>5</v>
      </c>
      <c r="M5398" s="5">
        <f t="shared" si="1202"/>
        <v>2026</v>
      </c>
      <c r="N5398" s="156">
        <v>1935</v>
      </c>
      <c r="P5398" s="12"/>
      <c r="Q5398" s="7">
        <f t="shared" si="1203"/>
        <v>8351511.8500000136</v>
      </c>
      <c r="R5398" s="44" t="str">
        <f>VLOOKUP(F5398,'Set up'!$A$2:$E$100,5,FALSE)</f>
        <v>Trsf</v>
      </c>
    </row>
    <row r="5399" spans="1:18" ht="16.8" customHeight="1" x14ac:dyDescent="0.3">
      <c r="A5399" s="151" t="s">
        <v>4655</v>
      </c>
      <c r="B5399" s="5">
        <f t="shared" si="1198"/>
        <v>5</v>
      </c>
      <c r="C5399" s="5">
        <f t="shared" si="1199"/>
        <v>2026</v>
      </c>
      <c r="D5399" s="150" t="s">
        <v>4689</v>
      </c>
      <c r="E5399" s="5" t="str">
        <f>VLOOKUP(F5399,'Set up'!$A$2:$C$100,2,FALSE)</f>
        <v>C00000019</v>
      </c>
      <c r="F5399" s="150" t="s">
        <v>400</v>
      </c>
      <c r="G5399" s="150" t="s">
        <v>3639</v>
      </c>
      <c r="H5399" s="150">
        <v>1</v>
      </c>
      <c r="I5399" s="5" t="str">
        <f>VLOOKUP(F5399,'Set up'!$A$2:$C$100,3,FALSE)</f>
        <v>Cash</v>
      </c>
      <c r="J5399" s="5">
        <f>VLOOKUP(F5399,'Set up'!$A$2:$D$100,4,FALSE)</f>
        <v>0</v>
      </c>
      <c r="K5399" s="4">
        <f t="shared" si="1200"/>
        <v>46171</v>
      </c>
      <c r="L5399" s="5">
        <f t="shared" si="1201"/>
        <v>5</v>
      </c>
      <c r="M5399" s="5">
        <f t="shared" si="1202"/>
        <v>2026</v>
      </c>
      <c r="N5399" s="156">
        <v>482.4</v>
      </c>
      <c r="P5399" s="12"/>
      <c r="Q5399" s="7">
        <f t="shared" si="1203"/>
        <v>8350362.750000014</v>
      </c>
      <c r="R5399" s="44" t="str">
        <f>VLOOKUP(F5399,'Set up'!$A$2:$E$100,5,FALSE)</f>
        <v>Trsf</v>
      </c>
    </row>
    <row r="5400" spans="1:18" ht="16.8" customHeight="1" x14ac:dyDescent="0.3">
      <c r="A5400" s="151" t="s">
        <v>4655</v>
      </c>
      <c r="B5400" s="5">
        <f t="shared" si="1198"/>
        <v>5</v>
      </c>
      <c r="C5400" s="5">
        <f t="shared" si="1199"/>
        <v>2026</v>
      </c>
      <c r="D5400" s="150" t="s">
        <v>4689</v>
      </c>
      <c r="E5400" s="5" t="str">
        <f>VLOOKUP(F5400,'Set up'!$A$2:$C$100,2,FALSE)</f>
        <v>C00000019</v>
      </c>
      <c r="F5400" s="150" t="s">
        <v>400</v>
      </c>
      <c r="G5400" s="150" t="s">
        <v>945</v>
      </c>
      <c r="H5400" s="150">
        <v>1</v>
      </c>
      <c r="I5400" s="5" t="str">
        <f>VLOOKUP(F5400,'Set up'!$A$2:$C$100,3,FALSE)</f>
        <v>Cash</v>
      </c>
      <c r="J5400" s="5">
        <f>VLOOKUP(F5400,'Set up'!$A$2:$D$100,4,FALSE)</f>
        <v>0</v>
      </c>
      <c r="K5400" s="4">
        <f t="shared" si="1200"/>
        <v>46171</v>
      </c>
      <c r="L5400" s="5">
        <f t="shared" si="1201"/>
        <v>5</v>
      </c>
      <c r="M5400" s="5">
        <f t="shared" si="1202"/>
        <v>2026</v>
      </c>
      <c r="N5400" s="156">
        <v>115</v>
      </c>
      <c r="P5400" s="12"/>
      <c r="Q5400" s="7">
        <f t="shared" si="1203"/>
        <v>8350521.3500000136</v>
      </c>
      <c r="R5400" s="44" t="str">
        <f>VLOOKUP(F5400,'Set up'!$A$2:$E$100,5,FALSE)</f>
        <v>Trsf</v>
      </c>
    </row>
    <row r="5401" spans="1:18" ht="16.8" customHeight="1" x14ac:dyDescent="0.3">
      <c r="A5401" s="151" t="s">
        <v>4655</v>
      </c>
      <c r="B5401" s="5">
        <f t="shared" si="1198"/>
        <v>5</v>
      </c>
      <c r="C5401" s="5">
        <f t="shared" si="1199"/>
        <v>2026</v>
      </c>
      <c r="D5401" s="150" t="s">
        <v>4689</v>
      </c>
      <c r="E5401" s="5" t="str">
        <f>VLOOKUP(F5401,'Set up'!$A$2:$C$100,2,FALSE)</f>
        <v>C00000019</v>
      </c>
      <c r="F5401" s="150" t="s">
        <v>400</v>
      </c>
      <c r="G5401" s="150" t="s">
        <v>894</v>
      </c>
      <c r="H5401" s="150">
        <v>1</v>
      </c>
      <c r="I5401" s="5" t="str">
        <f>VLOOKUP(F5401,'Set up'!$A$2:$C$100,3,FALSE)</f>
        <v>Cash</v>
      </c>
      <c r="J5401" s="5">
        <f>VLOOKUP(F5401,'Set up'!$A$2:$D$100,4,FALSE)</f>
        <v>0</v>
      </c>
      <c r="K5401" s="4">
        <f t="shared" si="1200"/>
        <v>46171</v>
      </c>
      <c r="L5401" s="5">
        <f t="shared" si="1201"/>
        <v>5</v>
      </c>
      <c r="M5401" s="5">
        <f t="shared" si="1202"/>
        <v>2026</v>
      </c>
      <c r="N5401" s="156">
        <v>160</v>
      </c>
      <c r="P5401" s="12"/>
      <c r="Q5401" s="7">
        <f t="shared" si="1203"/>
        <v>8350862.3500000136</v>
      </c>
      <c r="R5401" s="44" t="str">
        <f>VLOOKUP(F5401,'Set up'!$A$2:$E$100,5,FALSE)</f>
        <v>Trsf</v>
      </c>
    </row>
    <row r="5402" spans="1:18" ht="16.8" customHeight="1" x14ac:dyDescent="0.3">
      <c r="A5402" s="151" t="s">
        <v>4655</v>
      </c>
      <c r="B5402" s="5">
        <f t="shared" si="1198"/>
        <v>5</v>
      </c>
      <c r="C5402" s="5">
        <f t="shared" si="1199"/>
        <v>2026</v>
      </c>
      <c r="D5402" s="150" t="s">
        <v>4690</v>
      </c>
      <c r="E5402" s="5" t="str">
        <f>VLOOKUP(F5402,'Set up'!$A$2:$C$100,2,FALSE)</f>
        <v>C00000042</v>
      </c>
      <c r="F5402" s="150" t="s">
        <v>2012</v>
      </c>
      <c r="G5402" s="150" t="s">
        <v>3645</v>
      </c>
      <c r="H5402" s="150">
        <v>2</v>
      </c>
      <c r="I5402" s="5" t="str">
        <f>VLOOKUP(F5402,'Set up'!$A$2:$C$100,3,FALSE)</f>
        <v>Cash</v>
      </c>
      <c r="J5402" s="5">
        <f>VLOOKUP(F5402,'Set up'!$A$2:$D$100,4,FALSE)</f>
        <v>0</v>
      </c>
      <c r="K5402" s="4">
        <f t="shared" si="1200"/>
        <v>46171</v>
      </c>
      <c r="L5402" s="5">
        <f t="shared" si="1201"/>
        <v>5</v>
      </c>
      <c r="M5402" s="5">
        <f t="shared" si="1202"/>
        <v>2026</v>
      </c>
      <c r="N5402" s="156">
        <v>3645</v>
      </c>
      <c r="P5402" s="12"/>
      <c r="Q5402" s="7">
        <f t="shared" si="1203"/>
        <v>8355273.3500000136</v>
      </c>
      <c r="R5402" s="44" t="str">
        <f>VLOOKUP(F5402,'Set up'!$A$2:$E$100,5,FALSE)</f>
        <v>Trsf</v>
      </c>
    </row>
    <row r="5403" spans="1:18" ht="16.8" customHeight="1" x14ac:dyDescent="0.3">
      <c r="A5403" s="151" t="s">
        <v>4655</v>
      </c>
      <c r="B5403" s="5">
        <f t="shared" si="1198"/>
        <v>5</v>
      </c>
      <c r="C5403" s="5">
        <f t="shared" si="1199"/>
        <v>2026</v>
      </c>
      <c r="D5403" s="150" t="s">
        <v>4690</v>
      </c>
      <c r="E5403" s="5" t="str">
        <f>VLOOKUP(F5403,'Set up'!$A$2:$C$100,2,FALSE)</f>
        <v>C00000042</v>
      </c>
      <c r="F5403" s="150" t="s">
        <v>2012</v>
      </c>
      <c r="G5403" s="150" t="s">
        <v>4356</v>
      </c>
      <c r="H5403" s="150">
        <v>5</v>
      </c>
      <c r="I5403" s="5" t="str">
        <f>VLOOKUP(F5403,'Set up'!$A$2:$C$100,3,FALSE)</f>
        <v>Cash</v>
      </c>
      <c r="J5403" s="5">
        <f>VLOOKUP(F5403,'Set up'!$A$2:$D$100,4,FALSE)</f>
        <v>0</v>
      </c>
      <c r="K5403" s="4">
        <f t="shared" si="1200"/>
        <v>46171</v>
      </c>
      <c r="L5403" s="5">
        <f t="shared" si="1201"/>
        <v>5</v>
      </c>
      <c r="M5403" s="5">
        <f t="shared" si="1202"/>
        <v>2026</v>
      </c>
      <c r="N5403" s="156">
        <v>1073</v>
      </c>
      <c r="P5403" s="12"/>
      <c r="Q5403" s="7">
        <f t="shared" si="1203"/>
        <v>8354672.8500000136</v>
      </c>
      <c r="R5403" s="44" t="str">
        <f>VLOOKUP(F5403,'Set up'!$A$2:$E$100,5,FALSE)</f>
        <v>Trsf</v>
      </c>
    </row>
    <row r="5404" spans="1:18" ht="16.8" customHeight="1" x14ac:dyDescent="0.3">
      <c r="A5404" s="151" t="s">
        <v>4655</v>
      </c>
      <c r="B5404" s="5">
        <f t="shared" si="1198"/>
        <v>5</v>
      </c>
      <c r="C5404" s="5">
        <f t="shared" si="1199"/>
        <v>2026</v>
      </c>
      <c r="D5404" s="150" t="s">
        <v>4690</v>
      </c>
      <c r="E5404" s="5" t="str">
        <f>VLOOKUP(F5404,'Set up'!$A$2:$C$100,2,FALSE)</f>
        <v>C00000042</v>
      </c>
      <c r="F5404" s="150" t="s">
        <v>2012</v>
      </c>
      <c r="G5404" s="150" t="s">
        <v>1922</v>
      </c>
      <c r="H5404" s="150">
        <v>3</v>
      </c>
      <c r="I5404" s="5" t="str">
        <f>VLOOKUP(F5404,'Set up'!$A$2:$C$100,3,FALSE)</f>
        <v>Cash</v>
      </c>
      <c r="J5404" s="5">
        <f>VLOOKUP(F5404,'Set up'!$A$2:$D$100,4,FALSE)</f>
        <v>0</v>
      </c>
      <c r="K5404" s="4">
        <f t="shared" si="1200"/>
        <v>46171</v>
      </c>
      <c r="L5404" s="5">
        <f t="shared" si="1201"/>
        <v>5</v>
      </c>
      <c r="M5404" s="5">
        <f t="shared" si="1202"/>
        <v>2026</v>
      </c>
      <c r="N5404" s="156">
        <v>621</v>
      </c>
      <c r="P5404" s="12"/>
      <c r="Q5404" s="7">
        <f t="shared" si="1203"/>
        <v>8359502.8500000136</v>
      </c>
      <c r="R5404" s="44" t="str">
        <f>VLOOKUP(F5404,'Set up'!$A$2:$E$100,5,FALSE)</f>
        <v>Trsf</v>
      </c>
    </row>
    <row r="5405" spans="1:18" ht="16.8" customHeight="1" x14ac:dyDescent="0.3">
      <c r="A5405" s="151" t="s">
        <v>4655</v>
      </c>
      <c r="B5405" s="5">
        <f t="shared" si="1198"/>
        <v>5</v>
      </c>
      <c r="C5405" s="5">
        <f t="shared" si="1199"/>
        <v>2026</v>
      </c>
      <c r="D5405" s="150" t="s">
        <v>4690</v>
      </c>
      <c r="E5405" s="5" t="str">
        <f>VLOOKUP(F5405,'Set up'!$A$2:$C$100,2,FALSE)</f>
        <v>C00000042</v>
      </c>
      <c r="F5405" s="150" t="s">
        <v>2012</v>
      </c>
      <c r="G5405" s="150" t="s">
        <v>4695</v>
      </c>
      <c r="H5405" s="150">
        <v>4</v>
      </c>
      <c r="I5405" s="5" t="str">
        <f>VLOOKUP(F5405,'Set up'!$A$2:$C$100,3,FALSE)</f>
        <v>Cash</v>
      </c>
      <c r="J5405" s="5">
        <f>VLOOKUP(F5405,'Set up'!$A$2:$D$100,4,FALSE)</f>
        <v>0</v>
      </c>
      <c r="K5405" s="4">
        <f t="shared" si="1200"/>
        <v>46171</v>
      </c>
      <c r="L5405" s="5">
        <f t="shared" si="1201"/>
        <v>5</v>
      </c>
      <c r="M5405" s="5">
        <f t="shared" si="1202"/>
        <v>2026</v>
      </c>
      <c r="N5405" s="156">
        <v>460</v>
      </c>
      <c r="P5405" s="12"/>
      <c r="Q5405" s="7">
        <f t="shared" si="1203"/>
        <v>8354694.750000014</v>
      </c>
      <c r="R5405" s="44" t="str">
        <f>VLOOKUP(F5405,'Set up'!$A$2:$E$100,5,FALSE)</f>
        <v>Trsf</v>
      </c>
    </row>
    <row r="5406" spans="1:18" ht="16.8" customHeight="1" x14ac:dyDescent="0.3">
      <c r="A5406" s="150" t="s">
        <v>4708</v>
      </c>
      <c r="B5406" s="5">
        <f t="shared" ref="B5406" si="1204">MONTH(A5406)</f>
        <v>6</v>
      </c>
      <c r="C5406" s="5">
        <f t="shared" ref="C5406" si="1205">YEAR(A5406)</f>
        <v>2026</v>
      </c>
      <c r="D5406" s="150" t="s">
        <v>4729</v>
      </c>
      <c r="E5406" s="5" t="str">
        <f>VLOOKUP(F5406,'Set up'!$A$2:$C$100,2,FALSE)</f>
        <v>C00000042</v>
      </c>
      <c r="F5406" s="150" t="s">
        <v>2012</v>
      </c>
      <c r="G5406" s="150" t="s">
        <v>3645</v>
      </c>
      <c r="H5406" s="150">
        <v>5</v>
      </c>
      <c r="I5406" s="5" t="str">
        <f>VLOOKUP(F5406,'Set up'!$A$2:$C$100,3,FALSE)</f>
        <v>Cash</v>
      </c>
      <c r="J5406" s="5">
        <f>VLOOKUP(F5406,'Set up'!$A$2:$D$100,4,FALSE)</f>
        <v>0</v>
      </c>
      <c r="K5406" s="4">
        <f t="shared" ref="K5406" si="1206">A5406+J5406</f>
        <v>46175</v>
      </c>
      <c r="L5406" s="5">
        <f t="shared" ref="L5406" si="1207">MONTH(K5406)</f>
        <v>6</v>
      </c>
      <c r="M5406" s="5">
        <f t="shared" ref="M5406" si="1208">YEAR(K5406)</f>
        <v>2026</v>
      </c>
      <c r="N5406" s="168">
        <v>9112.5</v>
      </c>
      <c r="P5406" s="12"/>
      <c r="Q5406" s="7">
        <f t="shared" ref="Q5406" si="1209">SUM(Q5312+N5406)</f>
        <v>8364137.3500000136</v>
      </c>
      <c r="R5406" s="44" t="str">
        <f>VLOOKUP(F5406,'Set up'!$A$2:$E$100,5,FALSE)</f>
        <v>Trsf</v>
      </c>
    </row>
    <row r="5407" spans="1:18" ht="16.8" customHeight="1" x14ac:dyDescent="0.3">
      <c r="A5407" s="150" t="s">
        <v>4708</v>
      </c>
      <c r="B5407" s="5">
        <f t="shared" ref="B5407:B5470" si="1210">MONTH(A5407)</f>
        <v>6</v>
      </c>
      <c r="C5407" s="5">
        <f t="shared" ref="C5407:C5470" si="1211">YEAR(A5407)</f>
        <v>2026</v>
      </c>
      <c r="D5407" s="150" t="s">
        <v>4729</v>
      </c>
      <c r="E5407" s="5" t="str">
        <f>VLOOKUP(F5407,'Set up'!$A$2:$C$100,2,FALSE)</f>
        <v>C00000042</v>
      </c>
      <c r="F5407" s="150" t="s">
        <v>2012</v>
      </c>
      <c r="G5407" s="150" t="s">
        <v>4356</v>
      </c>
      <c r="H5407" s="150">
        <v>15</v>
      </c>
      <c r="I5407" s="5" t="str">
        <f>VLOOKUP(F5407,'Set up'!$A$2:$C$100,3,FALSE)</f>
        <v>Cash</v>
      </c>
      <c r="J5407" s="5">
        <f>VLOOKUP(F5407,'Set up'!$A$2:$D$100,4,FALSE)</f>
        <v>0</v>
      </c>
      <c r="K5407" s="4">
        <f t="shared" ref="K5407:K5470" si="1212">A5407+J5407</f>
        <v>46175</v>
      </c>
      <c r="L5407" s="5">
        <f t="shared" ref="L5407:L5470" si="1213">MONTH(K5407)</f>
        <v>6</v>
      </c>
      <c r="M5407" s="5">
        <f t="shared" ref="M5407:M5470" si="1214">YEAR(K5407)</f>
        <v>2026</v>
      </c>
      <c r="N5407" s="168">
        <v>3219</v>
      </c>
      <c r="P5407" s="12"/>
      <c r="Q5407" s="7">
        <f t="shared" ref="Q5407:Q5470" si="1215">SUM(Q5313+N5407)</f>
        <v>8366098.0500000138</v>
      </c>
      <c r="R5407" s="44" t="str">
        <f>VLOOKUP(F5407,'Set up'!$A$2:$E$100,5,FALSE)</f>
        <v>Trsf</v>
      </c>
    </row>
    <row r="5408" spans="1:18" ht="16.8" customHeight="1" x14ac:dyDescent="0.3">
      <c r="A5408" s="150" t="s">
        <v>4708</v>
      </c>
      <c r="B5408" s="5">
        <f t="shared" si="1210"/>
        <v>6</v>
      </c>
      <c r="C5408" s="5">
        <f t="shared" si="1211"/>
        <v>2026</v>
      </c>
      <c r="D5408" s="150" t="s">
        <v>4729</v>
      </c>
      <c r="E5408" s="5" t="str">
        <f>VLOOKUP(F5408,'Set up'!$A$2:$C$100,2,FALSE)</f>
        <v>C00000042</v>
      </c>
      <c r="F5408" s="150" t="s">
        <v>2012</v>
      </c>
      <c r="G5408" s="150" t="s">
        <v>1922</v>
      </c>
      <c r="H5408" s="150">
        <v>10</v>
      </c>
      <c r="I5408" s="5" t="str">
        <f>VLOOKUP(F5408,'Set up'!$A$2:$C$100,3,FALSE)</f>
        <v>Cash</v>
      </c>
      <c r="J5408" s="5">
        <f>VLOOKUP(F5408,'Set up'!$A$2:$D$100,4,FALSE)</f>
        <v>0</v>
      </c>
      <c r="K5408" s="4">
        <f t="shared" si="1212"/>
        <v>46175</v>
      </c>
      <c r="L5408" s="5">
        <f t="shared" si="1213"/>
        <v>6</v>
      </c>
      <c r="M5408" s="5">
        <f t="shared" si="1214"/>
        <v>2026</v>
      </c>
      <c r="N5408" s="168">
        <v>2070</v>
      </c>
      <c r="P5408" s="12"/>
      <c r="Q5408" s="7">
        <f t="shared" si="1215"/>
        <v>8364586.750000014</v>
      </c>
      <c r="R5408" s="44" t="str">
        <f>VLOOKUP(F5408,'Set up'!$A$2:$E$100,5,FALSE)</f>
        <v>Trsf</v>
      </c>
    </row>
    <row r="5409" spans="1:18" ht="16.8" customHeight="1" x14ac:dyDescent="0.3">
      <c r="A5409" s="150" t="s">
        <v>4708</v>
      </c>
      <c r="B5409" s="5">
        <f t="shared" si="1210"/>
        <v>6</v>
      </c>
      <c r="C5409" s="5">
        <f t="shared" si="1211"/>
        <v>2026</v>
      </c>
      <c r="D5409" s="150" t="s">
        <v>4729</v>
      </c>
      <c r="E5409" s="5" t="str">
        <f>VLOOKUP(F5409,'Set up'!$A$2:$C$100,2,FALSE)</f>
        <v>C00000042</v>
      </c>
      <c r="F5409" s="150" t="s">
        <v>2012</v>
      </c>
      <c r="G5409" s="150" t="s">
        <v>4691</v>
      </c>
      <c r="H5409" s="150">
        <v>1</v>
      </c>
      <c r="I5409" s="5" t="str">
        <f>VLOOKUP(F5409,'Set up'!$A$2:$C$100,3,FALSE)</f>
        <v>Cash</v>
      </c>
      <c r="J5409" s="5">
        <f>VLOOKUP(F5409,'Set up'!$A$2:$D$100,4,FALSE)</f>
        <v>0</v>
      </c>
      <c r="K5409" s="4">
        <f t="shared" si="1212"/>
        <v>46175</v>
      </c>
      <c r="L5409" s="5">
        <f t="shared" si="1213"/>
        <v>6</v>
      </c>
      <c r="M5409" s="5">
        <f t="shared" si="1214"/>
        <v>2026</v>
      </c>
      <c r="N5409" s="168">
        <v>950</v>
      </c>
      <c r="P5409" s="12"/>
      <c r="Q5409" s="7">
        <f t="shared" si="1215"/>
        <v>8359897.5500000138</v>
      </c>
      <c r="R5409" s="44" t="str">
        <f>VLOOKUP(F5409,'Set up'!$A$2:$E$100,5,FALSE)</f>
        <v>Trsf</v>
      </c>
    </row>
    <row r="5410" spans="1:18" ht="16.8" customHeight="1" x14ac:dyDescent="0.3">
      <c r="A5410" s="150" t="s">
        <v>4709</v>
      </c>
      <c r="B5410" s="5">
        <f t="shared" si="1210"/>
        <v>6</v>
      </c>
      <c r="C5410" s="5">
        <f t="shared" si="1211"/>
        <v>2026</v>
      </c>
      <c r="D5410" s="150" t="s">
        <v>4730</v>
      </c>
      <c r="E5410" s="5" t="str">
        <f>VLOOKUP(F5410,'Set up'!$A$2:$C$100,2,FALSE)</f>
        <v>C00000049</v>
      </c>
      <c r="F5410" s="150" t="s">
        <v>2728</v>
      </c>
      <c r="G5410" s="150" t="s">
        <v>4698</v>
      </c>
      <c r="H5410" s="150">
        <v>1</v>
      </c>
      <c r="I5410" s="5" t="str">
        <f>VLOOKUP(F5410,'Set up'!$A$2:$C$100,3,FALSE)</f>
        <v>Cash</v>
      </c>
      <c r="J5410" s="5">
        <f>VLOOKUP(F5410,'Set up'!$A$2:$D$100,4,FALSE)</f>
        <v>0</v>
      </c>
      <c r="K5410" s="4">
        <f t="shared" si="1212"/>
        <v>46177</v>
      </c>
      <c r="L5410" s="5">
        <f t="shared" si="1213"/>
        <v>6</v>
      </c>
      <c r="M5410" s="5">
        <f t="shared" si="1214"/>
        <v>2026</v>
      </c>
      <c r="N5410" s="168">
        <v>375</v>
      </c>
      <c r="P5410" s="12"/>
      <c r="Q5410" s="7">
        <f t="shared" si="1215"/>
        <v>8358393.5500000138</v>
      </c>
      <c r="R5410" s="44" t="str">
        <f>VLOOKUP(F5410,'Set up'!$A$2:$E$100,5,FALSE)</f>
        <v>Cash</v>
      </c>
    </row>
    <row r="5411" spans="1:18" ht="16.8" customHeight="1" x14ac:dyDescent="0.3">
      <c r="A5411" s="150" t="s">
        <v>4709</v>
      </c>
      <c r="B5411" s="5">
        <f t="shared" si="1210"/>
        <v>6</v>
      </c>
      <c r="C5411" s="5">
        <f t="shared" si="1211"/>
        <v>2026</v>
      </c>
      <c r="D5411" s="150" t="s">
        <v>4730</v>
      </c>
      <c r="E5411" s="5" t="str">
        <f>VLOOKUP(F5411,'Set up'!$A$2:$C$100,2,FALSE)</f>
        <v>C00000049</v>
      </c>
      <c r="F5411" s="150" t="s">
        <v>2728</v>
      </c>
      <c r="G5411" s="150" t="s">
        <v>46</v>
      </c>
      <c r="H5411" s="150">
        <v>1</v>
      </c>
      <c r="I5411" s="5" t="str">
        <f>VLOOKUP(F5411,'Set up'!$A$2:$C$100,3,FALSE)</f>
        <v>Cash</v>
      </c>
      <c r="J5411" s="5">
        <f>VLOOKUP(F5411,'Set up'!$A$2:$D$100,4,FALSE)</f>
        <v>0</v>
      </c>
      <c r="K5411" s="4">
        <f t="shared" si="1212"/>
        <v>46177</v>
      </c>
      <c r="L5411" s="5">
        <f t="shared" si="1213"/>
        <v>6</v>
      </c>
      <c r="M5411" s="5">
        <f t="shared" si="1214"/>
        <v>2026</v>
      </c>
      <c r="N5411" s="168">
        <v>120</v>
      </c>
      <c r="P5411" s="12"/>
      <c r="Q5411" s="7">
        <f t="shared" si="1215"/>
        <v>8360388.5500000138</v>
      </c>
      <c r="R5411" s="44" t="str">
        <f>VLOOKUP(F5411,'Set up'!$A$2:$E$100,5,FALSE)</f>
        <v>Cash</v>
      </c>
    </row>
    <row r="5412" spans="1:18" ht="16.8" customHeight="1" x14ac:dyDescent="0.3">
      <c r="A5412" s="150" t="s">
        <v>4710</v>
      </c>
      <c r="B5412" s="5">
        <f t="shared" si="1210"/>
        <v>6</v>
      </c>
      <c r="C5412" s="5">
        <f t="shared" si="1211"/>
        <v>2026</v>
      </c>
      <c r="D5412" s="150" t="s">
        <v>4731</v>
      </c>
      <c r="E5412" s="5" t="e">
        <f>VLOOKUP(F5412,'Set up'!$A$2:$C$100,2,FALSE)</f>
        <v>#N/A</v>
      </c>
      <c r="F5412" s="150" t="s">
        <v>4705</v>
      </c>
      <c r="G5412" s="150" t="s">
        <v>3122</v>
      </c>
      <c r="H5412" s="150">
        <v>1</v>
      </c>
      <c r="I5412" s="5" t="e">
        <f>VLOOKUP(F5412,'Set up'!$A$2:$C$100,3,FALSE)</f>
        <v>#N/A</v>
      </c>
      <c r="J5412" s="5" t="e">
        <f>VLOOKUP(F5412,'Set up'!$A$2:$D$100,4,FALSE)</f>
        <v>#N/A</v>
      </c>
      <c r="K5412" s="4" t="e">
        <f t="shared" si="1212"/>
        <v>#N/A</v>
      </c>
      <c r="L5412" s="5" t="e">
        <f t="shared" si="1213"/>
        <v>#N/A</v>
      </c>
      <c r="M5412" s="5" t="e">
        <f t="shared" si="1214"/>
        <v>#N/A</v>
      </c>
      <c r="N5412" s="168">
        <v>1957.5</v>
      </c>
      <c r="P5412" s="12"/>
      <c r="Q5412" s="7">
        <f t="shared" si="1215"/>
        <v>8366135.5500000138</v>
      </c>
      <c r="R5412" s="44" t="e">
        <f>VLOOKUP(F5412,'Set up'!$A$2:$E$100,5,FALSE)</f>
        <v>#N/A</v>
      </c>
    </row>
    <row r="5413" spans="1:18" ht="16.8" customHeight="1" x14ac:dyDescent="0.3">
      <c r="A5413" s="150" t="s">
        <v>4710</v>
      </c>
      <c r="B5413" s="5">
        <f t="shared" si="1210"/>
        <v>6</v>
      </c>
      <c r="C5413" s="5">
        <f t="shared" si="1211"/>
        <v>2026</v>
      </c>
      <c r="D5413" s="150" t="s">
        <v>4731</v>
      </c>
      <c r="E5413" s="5" t="e">
        <f>VLOOKUP(F5413,'Set up'!$A$2:$C$100,2,FALSE)</f>
        <v>#N/A</v>
      </c>
      <c r="F5413" s="150" t="s">
        <v>4705</v>
      </c>
      <c r="G5413" s="150" t="s">
        <v>2523</v>
      </c>
      <c r="H5413" s="150">
        <v>1</v>
      </c>
      <c r="I5413" s="5" t="e">
        <f>VLOOKUP(F5413,'Set up'!$A$2:$C$100,3,FALSE)</f>
        <v>#N/A</v>
      </c>
      <c r="J5413" s="5" t="e">
        <f>VLOOKUP(F5413,'Set up'!$A$2:$D$100,4,FALSE)</f>
        <v>#N/A</v>
      </c>
      <c r="K5413" s="4" t="e">
        <f t="shared" si="1212"/>
        <v>#N/A</v>
      </c>
      <c r="L5413" s="5" t="e">
        <f t="shared" si="1213"/>
        <v>#N/A</v>
      </c>
      <c r="M5413" s="5" t="e">
        <f t="shared" si="1214"/>
        <v>#N/A</v>
      </c>
      <c r="N5413" s="168">
        <v>210</v>
      </c>
      <c r="P5413" s="12"/>
      <c r="Q5413" s="7">
        <f t="shared" si="1215"/>
        <v>8369170.5500000138</v>
      </c>
      <c r="R5413" s="44" t="e">
        <f>VLOOKUP(F5413,'Set up'!$A$2:$E$100,5,FALSE)</f>
        <v>#N/A</v>
      </c>
    </row>
    <row r="5414" spans="1:18" ht="16.8" customHeight="1" x14ac:dyDescent="0.3">
      <c r="A5414" s="150" t="s">
        <v>4710</v>
      </c>
      <c r="B5414" s="5">
        <f t="shared" si="1210"/>
        <v>6</v>
      </c>
      <c r="C5414" s="5">
        <f t="shared" si="1211"/>
        <v>2026</v>
      </c>
      <c r="D5414" s="150" t="s">
        <v>4731</v>
      </c>
      <c r="E5414" s="5" t="e">
        <f>VLOOKUP(F5414,'Set up'!$A$2:$C$100,2,FALSE)</f>
        <v>#N/A</v>
      </c>
      <c r="F5414" s="150" t="s">
        <v>4705</v>
      </c>
      <c r="G5414" s="150" t="s">
        <v>4695</v>
      </c>
      <c r="H5414" s="150">
        <v>1</v>
      </c>
      <c r="I5414" s="5" t="e">
        <f>VLOOKUP(F5414,'Set up'!$A$2:$C$100,3,FALSE)</f>
        <v>#N/A</v>
      </c>
      <c r="J5414" s="5" t="e">
        <f>VLOOKUP(F5414,'Set up'!$A$2:$D$100,4,FALSE)</f>
        <v>#N/A</v>
      </c>
      <c r="K5414" s="4" t="e">
        <f t="shared" si="1212"/>
        <v>#N/A</v>
      </c>
      <c r="L5414" s="5" t="e">
        <f t="shared" si="1213"/>
        <v>#N/A</v>
      </c>
      <c r="M5414" s="5" t="e">
        <f t="shared" si="1214"/>
        <v>#N/A</v>
      </c>
      <c r="N5414" s="168">
        <v>120</v>
      </c>
      <c r="P5414" s="12"/>
      <c r="Q5414" s="7">
        <f t="shared" si="1215"/>
        <v>8369002.3500000136</v>
      </c>
      <c r="R5414" s="44" t="e">
        <f>VLOOKUP(F5414,'Set up'!$A$2:$E$100,5,FALSE)</f>
        <v>#N/A</v>
      </c>
    </row>
    <row r="5415" spans="1:18" ht="16.8" customHeight="1" x14ac:dyDescent="0.3">
      <c r="A5415" s="150" t="s">
        <v>4710</v>
      </c>
      <c r="B5415" s="5">
        <f t="shared" si="1210"/>
        <v>6</v>
      </c>
      <c r="C5415" s="5">
        <f t="shared" si="1211"/>
        <v>2026</v>
      </c>
      <c r="D5415" s="150" t="s">
        <v>4732</v>
      </c>
      <c r="E5415" s="5" t="str">
        <f>VLOOKUP(F5415,'Set up'!$A$2:$C$100,2,FALSE)</f>
        <v>C00000044</v>
      </c>
      <c r="F5415" s="150" t="s">
        <v>2929</v>
      </c>
      <c r="G5415" s="150" t="s">
        <v>3122</v>
      </c>
      <c r="H5415" s="150">
        <v>1</v>
      </c>
      <c r="I5415" s="5" t="str">
        <f>VLOOKUP(F5415,'Set up'!$A$2:$C$100,3,FALSE)</f>
        <v>Cash</v>
      </c>
      <c r="J5415" s="5">
        <f>VLOOKUP(F5415,'Set up'!$A$2:$D$100,4,FALSE)</f>
        <v>0</v>
      </c>
      <c r="K5415" s="4">
        <f t="shared" si="1212"/>
        <v>46178</v>
      </c>
      <c r="L5415" s="5">
        <f t="shared" si="1213"/>
        <v>6</v>
      </c>
      <c r="M5415" s="5">
        <f t="shared" si="1214"/>
        <v>2026</v>
      </c>
      <c r="N5415" s="168">
        <v>1912.5</v>
      </c>
      <c r="P5415" s="12"/>
      <c r="Q5415" s="7">
        <f t="shared" si="1215"/>
        <v>8381101.5500000138</v>
      </c>
      <c r="R5415" s="44" t="str">
        <f>VLOOKUP(F5415,'Set up'!$A$2:$E$100,5,FALSE)</f>
        <v>Cash</v>
      </c>
    </row>
    <row r="5416" spans="1:18" ht="16.8" customHeight="1" x14ac:dyDescent="0.3">
      <c r="A5416" s="150" t="s">
        <v>4710</v>
      </c>
      <c r="B5416" s="5">
        <f t="shared" si="1210"/>
        <v>6</v>
      </c>
      <c r="C5416" s="5">
        <f t="shared" si="1211"/>
        <v>2026</v>
      </c>
      <c r="D5416" s="150" t="s">
        <v>4732</v>
      </c>
      <c r="E5416" s="5" t="str">
        <f>VLOOKUP(F5416,'Set up'!$A$2:$C$100,2,FALSE)</f>
        <v>C00000044</v>
      </c>
      <c r="F5416" s="150" t="s">
        <v>2929</v>
      </c>
      <c r="G5416" s="150" t="s">
        <v>2570</v>
      </c>
      <c r="H5416" s="150">
        <v>2</v>
      </c>
      <c r="I5416" s="5" t="str">
        <f>VLOOKUP(F5416,'Set up'!$A$2:$C$100,3,FALSE)</f>
        <v>Cash</v>
      </c>
      <c r="J5416" s="5">
        <f>VLOOKUP(F5416,'Set up'!$A$2:$D$100,4,FALSE)</f>
        <v>0</v>
      </c>
      <c r="K5416" s="4">
        <f t="shared" si="1212"/>
        <v>46178</v>
      </c>
      <c r="L5416" s="5">
        <f t="shared" si="1213"/>
        <v>6</v>
      </c>
      <c r="M5416" s="5">
        <f t="shared" si="1214"/>
        <v>2026</v>
      </c>
      <c r="N5416" s="168">
        <v>450</v>
      </c>
      <c r="P5416" s="12"/>
      <c r="Q5416" s="7">
        <f t="shared" si="1215"/>
        <v>8381732.8500000136</v>
      </c>
      <c r="R5416" s="44" t="str">
        <f>VLOOKUP(F5416,'Set up'!$A$2:$E$100,5,FALSE)</f>
        <v>Cash</v>
      </c>
    </row>
    <row r="5417" spans="1:18" ht="16.8" customHeight="1" x14ac:dyDescent="0.3">
      <c r="A5417" s="150" t="s">
        <v>4710</v>
      </c>
      <c r="B5417" s="5">
        <f t="shared" si="1210"/>
        <v>6</v>
      </c>
      <c r="C5417" s="5">
        <f t="shared" si="1211"/>
        <v>2026</v>
      </c>
      <c r="D5417" s="150" t="s">
        <v>4732</v>
      </c>
      <c r="E5417" s="5" t="str">
        <f>VLOOKUP(F5417,'Set up'!$A$2:$C$100,2,FALSE)</f>
        <v>C00000044</v>
      </c>
      <c r="F5417" s="150" t="s">
        <v>2929</v>
      </c>
      <c r="G5417" s="150" t="s">
        <v>1627</v>
      </c>
      <c r="H5417" s="150">
        <v>1</v>
      </c>
      <c r="I5417" s="5" t="str">
        <f>VLOOKUP(F5417,'Set up'!$A$2:$C$100,3,FALSE)</f>
        <v>Cash</v>
      </c>
      <c r="J5417" s="5">
        <f>VLOOKUP(F5417,'Set up'!$A$2:$D$100,4,FALSE)</f>
        <v>0</v>
      </c>
      <c r="K5417" s="4">
        <f t="shared" si="1212"/>
        <v>46178</v>
      </c>
      <c r="L5417" s="5">
        <f t="shared" si="1213"/>
        <v>6</v>
      </c>
      <c r="M5417" s="5">
        <f t="shared" si="1214"/>
        <v>2026</v>
      </c>
      <c r="N5417" s="168">
        <v>250</v>
      </c>
      <c r="P5417" s="12"/>
      <c r="Q5417" s="7">
        <f t="shared" si="1215"/>
        <v>8381729.5500000138</v>
      </c>
      <c r="R5417" s="44" t="str">
        <f>VLOOKUP(F5417,'Set up'!$A$2:$E$100,5,FALSE)</f>
        <v>Cash</v>
      </c>
    </row>
    <row r="5418" spans="1:18" ht="16.8" customHeight="1" x14ac:dyDescent="0.3">
      <c r="A5418" s="150" t="s">
        <v>4711</v>
      </c>
      <c r="B5418" s="5">
        <f t="shared" si="1210"/>
        <v>6</v>
      </c>
      <c r="C5418" s="5">
        <f t="shared" si="1211"/>
        <v>2026</v>
      </c>
      <c r="D5418" s="150" t="s">
        <v>4733</v>
      </c>
      <c r="E5418" s="5" t="str">
        <f>VLOOKUP(F5418,'Set up'!$A$2:$C$100,2,FALSE)</f>
        <v>C00000010</v>
      </c>
      <c r="F5418" s="150" t="s">
        <v>62</v>
      </c>
      <c r="G5418" s="150" t="s">
        <v>3140</v>
      </c>
      <c r="H5418" s="150">
        <v>10</v>
      </c>
      <c r="I5418" s="5">
        <f>VLOOKUP(F5418,'Set up'!$A$2:$C$100,3,FALSE)</f>
        <v>120</v>
      </c>
      <c r="J5418" s="5">
        <f>VLOOKUP(F5418,'Set up'!$A$2:$D$100,4,FALSE)</f>
        <v>120</v>
      </c>
      <c r="K5418" s="4">
        <f t="shared" si="1212"/>
        <v>46299</v>
      </c>
      <c r="L5418" s="5">
        <f t="shared" si="1213"/>
        <v>10</v>
      </c>
      <c r="M5418" s="5">
        <f t="shared" si="1214"/>
        <v>2026</v>
      </c>
      <c r="N5418" s="168">
        <v>18225</v>
      </c>
      <c r="P5418" s="12"/>
      <c r="Q5418" s="7">
        <f t="shared" si="1215"/>
        <v>8399126.8500000127</v>
      </c>
      <c r="R5418" s="44" t="str">
        <f>VLOOKUP(F5418,'Set up'!$A$2:$E$100,5,FALSE)</f>
        <v>Trsf</v>
      </c>
    </row>
    <row r="5419" spans="1:18" ht="16.8" customHeight="1" x14ac:dyDescent="0.3">
      <c r="A5419" s="150" t="s">
        <v>4711</v>
      </c>
      <c r="B5419" s="5">
        <f t="shared" si="1210"/>
        <v>6</v>
      </c>
      <c r="C5419" s="5">
        <f t="shared" si="1211"/>
        <v>2026</v>
      </c>
      <c r="D5419" s="150" t="s">
        <v>4733</v>
      </c>
      <c r="E5419" s="5" t="str">
        <f>VLOOKUP(F5419,'Set up'!$A$2:$C$100,2,FALSE)</f>
        <v>C00000010</v>
      </c>
      <c r="F5419" s="150" t="s">
        <v>62</v>
      </c>
      <c r="G5419" s="150" t="s">
        <v>2129</v>
      </c>
      <c r="H5419" s="150">
        <v>15</v>
      </c>
      <c r="I5419" s="5">
        <f>VLOOKUP(F5419,'Set up'!$A$2:$C$100,3,FALSE)</f>
        <v>120</v>
      </c>
      <c r="J5419" s="5">
        <f>VLOOKUP(F5419,'Set up'!$A$2:$D$100,4,FALSE)</f>
        <v>120</v>
      </c>
      <c r="K5419" s="4">
        <f t="shared" si="1212"/>
        <v>46299</v>
      </c>
      <c r="L5419" s="5">
        <f t="shared" si="1213"/>
        <v>10</v>
      </c>
      <c r="M5419" s="5">
        <f t="shared" si="1214"/>
        <v>2026</v>
      </c>
      <c r="N5419" s="168">
        <v>3219</v>
      </c>
      <c r="P5419" s="12"/>
      <c r="Q5419" s="7">
        <f t="shared" si="1215"/>
        <v>8384778.3500000136</v>
      </c>
      <c r="R5419" s="44" t="str">
        <f>VLOOKUP(F5419,'Set up'!$A$2:$E$100,5,FALSE)</f>
        <v>Trsf</v>
      </c>
    </row>
    <row r="5420" spans="1:18" ht="16.8" customHeight="1" x14ac:dyDescent="0.3">
      <c r="A5420" s="150" t="s">
        <v>4711</v>
      </c>
      <c r="B5420" s="5">
        <f t="shared" si="1210"/>
        <v>6</v>
      </c>
      <c r="C5420" s="5">
        <f t="shared" si="1211"/>
        <v>2026</v>
      </c>
      <c r="D5420" s="150" t="s">
        <v>4733</v>
      </c>
      <c r="E5420" s="5" t="str">
        <f>VLOOKUP(F5420,'Set up'!$A$2:$C$100,2,FALSE)</f>
        <v>C00000010</v>
      </c>
      <c r="F5420" s="150" t="s">
        <v>62</v>
      </c>
      <c r="G5420" s="150" t="s">
        <v>4692</v>
      </c>
      <c r="H5420" s="150">
        <v>10</v>
      </c>
      <c r="I5420" s="5">
        <f>VLOOKUP(F5420,'Set up'!$A$2:$C$100,3,FALSE)</f>
        <v>120</v>
      </c>
      <c r="J5420" s="5">
        <f>VLOOKUP(F5420,'Set up'!$A$2:$D$100,4,FALSE)</f>
        <v>120</v>
      </c>
      <c r="K5420" s="4">
        <f t="shared" si="1212"/>
        <v>46299</v>
      </c>
      <c r="L5420" s="5">
        <f t="shared" si="1213"/>
        <v>10</v>
      </c>
      <c r="M5420" s="5">
        <f t="shared" si="1214"/>
        <v>2026</v>
      </c>
      <c r="N5420" s="168">
        <v>575</v>
      </c>
      <c r="P5420" s="12"/>
      <c r="Q5420" s="7">
        <f t="shared" si="1215"/>
        <v>8389395.3500000127</v>
      </c>
      <c r="R5420" s="44" t="str">
        <f>VLOOKUP(F5420,'Set up'!$A$2:$E$100,5,FALSE)</f>
        <v>Trsf</v>
      </c>
    </row>
    <row r="5421" spans="1:18" ht="16.8" customHeight="1" x14ac:dyDescent="0.3">
      <c r="A5421" s="150" t="s">
        <v>4711</v>
      </c>
      <c r="B5421" s="5">
        <f t="shared" si="1210"/>
        <v>6</v>
      </c>
      <c r="C5421" s="5">
        <f t="shared" si="1211"/>
        <v>2026</v>
      </c>
      <c r="D5421" s="150" t="s">
        <v>4733</v>
      </c>
      <c r="E5421" s="5" t="str">
        <f>VLOOKUP(F5421,'Set up'!$A$2:$C$100,2,FALSE)</f>
        <v>C00000010</v>
      </c>
      <c r="F5421" s="150" t="s">
        <v>62</v>
      </c>
      <c r="G5421" s="150" t="s">
        <v>945</v>
      </c>
      <c r="H5421" s="150">
        <v>8</v>
      </c>
      <c r="I5421" s="5">
        <f>VLOOKUP(F5421,'Set up'!$A$2:$C$100,3,FALSE)</f>
        <v>120</v>
      </c>
      <c r="J5421" s="5">
        <f>VLOOKUP(F5421,'Set up'!$A$2:$D$100,4,FALSE)</f>
        <v>120</v>
      </c>
      <c r="K5421" s="4">
        <f t="shared" si="1212"/>
        <v>46299</v>
      </c>
      <c r="L5421" s="5">
        <f t="shared" si="1213"/>
        <v>10</v>
      </c>
      <c r="M5421" s="5">
        <f t="shared" si="1214"/>
        <v>2026</v>
      </c>
      <c r="N5421" s="168">
        <v>920</v>
      </c>
      <c r="P5421" s="12"/>
      <c r="Q5421" s="7">
        <f t="shared" si="1215"/>
        <v>8386985.3500000136</v>
      </c>
      <c r="R5421" s="44" t="str">
        <f>VLOOKUP(F5421,'Set up'!$A$2:$E$100,5,FALSE)</f>
        <v>Trsf</v>
      </c>
    </row>
    <row r="5422" spans="1:18" ht="16.8" customHeight="1" x14ac:dyDescent="0.3">
      <c r="A5422" s="150" t="s">
        <v>4711</v>
      </c>
      <c r="B5422" s="5">
        <f t="shared" si="1210"/>
        <v>6</v>
      </c>
      <c r="C5422" s="5">
        <f t="shared" si="1211"/>
        <v>2026</v>
      </c>
      <c r="D5422" s="150" t="s">
        <v>4733</v>
      </c>
      <c r="E5422" s="5" t="str">
        <f>VLOOKUP(F5422,'Set up'!$A$2:$C$100,2,FALSE)</f>
        <v>C00000010</v>
      </c>
      <c r="F5422" s="150" t="s">
        <v>62</v>
      </c>
      <c r="G5422" s="150" t="s">
        <v>2449</v>
      </c>
      <c r="H5422" s="150">
        <v>1</v>
      </c>
      <c r="I5422" s="5">
        <f>VLOOKUP(F5422,'Set up'!$A$2:$C$100,3,FALSE)</f>
        <v>120</v>
      </c>
      <c r="J5422" s="5">
        <f>VLOOKUP(F5422,'Set up'!$A$2:$D$100,4,FALSE)</f>
        <v>120</v>
      </c>
      <c r="K5422" s="4">
        <f t="shared" si="1212"/>
        <v>46299</v>
      </c>
      <c r="L5422" s="5">
        <f t="shared" si="1213"/>
        <v>10</v>
      </c>
      <c r="M5422" s="5">
        <f t="shared" si="1214"/>
        <v>2026</v>
      </c>
      <c r="N5422" s="168">
        <v>420</v>
      </c>
      <c r="P5422" s="12"/>
      <c r="Q5422" s="7">
        <f t="shared" si="1215"/>
        <v>8385037.8500000136</v>
      </c>
      <c r="R5422" s="44" t="str">
        <f>VLOOKUP(F5422,'Set up'!$A$2:$E$100,5,FALSE)</f>
        <v>Trsf</v>
      </c>
    </row>
    <row r="5423" spans="1:18" ht="16.8" customHeight="1" x14ac:dyDescent="0.3">
      <c r="A5423" s="150" t="s">
        <v>4711</v>
      </c>
      <c r="B5423" s="5">
        <f t="shared" si="1210"/>
        <v>6</v>
      </c>
      <c r="C5423" s="5">
        <f t="shared" si="1211"/>
        <v>2026</v>
      </c>
      <c r="D5423" s="150" t="s">
        <v>4733</v>
      </c>
      <c r="E5423" s="5" t="str">
        <f>VLOOKUP(F5423,'Set up'!$A$2:$C$100,2,FALSE)</f>
        <v>C00000010</v>
      </c>
      <c r="F5423" s="150" t="s">
        <v>62</v>
      </c>
      <c r="G5423" s="150" t="s">
        <v>614</v>
      </c>
      <c r="H5423" s="150">
        <v>1</v>
      </c>
      <c r="I5423" s="5">
        <f>VLOOKUP(F5423,'Set up'!$A$2:$C$100,3,FALSE)</f>
        <v>120</v>
      </c>
      <c r="J5423" s="5">
        <f>VLOOKUP(F5423,'Set up'!$A$2:$D$100,4,FALSE)</f>
        <v>120</v>
      </c>
      <c r="K5423" s="4">
        <f t="shared" si="1212"/>
        <v>46299</v>
      </c>
      <c r="L5423" s="5">
        <f t="shared" si="1213"/>
        <v>10</v>
      </c>
      <c r="M5423" s="5">
        <f t="shared" si="1214"/>
        <v>2026</v>
      </c>
      <c r="N5423" s="168">
        <v>395</v>
      </c>
      <c r="P5423" s="12"/>
      <c r="Q5423" s="7">
        <f t="shared" si="1215"/>
        <v>8390299.3500000127</v>
      </c>
      <c r="R5423" s="44" t="str">
        <f>VLOOKUP(F5423,'Set up'!$A$2:$E$100,5,FALSE)</f>
        <v>Trsf</v>
      </c>
    </row>
    <row r="5424" spans="1:18" ht="16.8" customHeight="1" x14ac:dyDescent="0.3">
      <c r="A5424" s="150" t="s">
        <v>4711</v>
      </c>
      <c r="B5424" s="5">
        <f t="shared" si="1210"/>
        <v>6</v>
      </c>
      <c r="C5424" s="5">
        <f t="shared" si="1211"/>
        <v>2026</v>
      </c>
      <c r="D5424" s="150" t="s">
        <v>4733</v>
      </c>
      <c r="E5424" s="5" t="str">
        <f>VLOOKUP(F5424,'Set up'!$A$2:$C$100,2,FALSE)</f>
        <v>C00000010</v>
      </c>
      <c r="F5424" s="150" t="s">
        <v>62</v>
      </c>
      <c r="G5424" s="150" t="s">
        <v>946</v>
      </c>
      <c r="H5424" s="150">
        <v>8</v>
      </c>
      <c r="I5424" s="5">
        <f>VLOOKUP(F5424,'Set up'!$A$2:$C$100,3,FALSE)</f>
        <v>120</v>
      </c>
      <c r="J5424" s="5">
        <f>VLOOKUP(F5424,'Set up'!$A$2:$D$100,4,FALSE)</f>
        <v>120</v>
      </c>
      <c r="K5424" s="4">
        <f t="shared" si="1212"/>
        <v>46299</v>
      </c>
      <c r="L5424" s="5">
        <f t="shared" si="1213"/>
        <v>10</v>
      </c>
      <c r="M5424" s="5">
        <f t="shared" si="1214"/>
        <v>2026</v>
      </c>
      <c r="N5424" s="168">
        <v>460.8</v>
      </c>
      <c r="P5424" s="12"/>
      <c r="Q5424" s="7">
        <f t="shared" si="1215"/>
        <v>8391507.2500000149</v>
      </c>
      <c r="R5424" s="44" t="str">
        <f>VLOOKUP(F5424,'Set up'!$A$2:$E$100,5,FALSE)</f>
        <v>Trsf</v>
      </c>
    </row>
    <row r="5425" spans="1:18" ht="16.8" customHeight="1" x14ac:dyDescent="0.3">
      <c r="A5425" s="150" t="s">
        <v>4711</v>
      </c>
      <c r="B5425" s="5">
        <f t="shared" si="1210"/>
        <v>6</v>
      </c>
      <c r="C5425" s="5">
        <f t="shared" si="1211"/>
        <v>2026</v>
      </c>
      <c r="D5425" s="150" t="s">
        <v>4733</v>
      </c>
      <c r="E5425" s="5" t="str">
        <f>VLOOKUP(F5425,'Set up'!$A$2:$C$100,2,FALSE)</f>
        <v>C00000010</v>
      </c>
      <c r="F5425" s="150" t="s">
        <v>62</v>
      </c>
      <c r="G5425" s="150" t="s">
        <v>949</v>
      </c>
      <c r="H5425" s="150">
        <v>1</v>
      </c>
      <c r="I5425" s="5">
        <f>VLOOKUP(F5425,'Set up'!$A$2:$C$100,3,FALSE)</f>
        <v>120</v>
      </c>
      <c r="J5425" s="5">
        <f>VLOOKUP(F5425,'Set up'!$A$2:$D$100,4,FALSE)</f>
        <v>120</v>
      </c>
      <c r="K5425" s="4">
        <f t="shared" si="1212"/>
        <v>46299</v>
      </c>
      <c r="L5425" s="5">
        <f t="shared" si="1213"/>
        <v>10</v>
      </c>
      <c r="M5425" s="5">
        <f t="shared" si="1214"/>
        <v>2026</v>
      </c>
      <c r="N5425" s="168">
        <v>696</v>
      </c>
      <c r="P5425" s="12"/>
      <c r="Q5425" s="7">
        <f t="shared" si="1215"/>
        <v>8386503.8500000136</v>
      </c>
      <c r="R5425" s="44" t="str">
        <f>VLOOKUP(F5425,'Set up'!$A$2:$E$100,5,FALSE)</f>
        <v>Trsf</v>
      </c>
    </row>
    <row r="5426" spans="1:18" ht="16.8" customHeight="1" x14ac:dyDescent="0.3">
      <c r="A5426" s="150" t="s">
        <v>4711</v>
      </c>
      <c r="B5426" s="5">
        <f t="shared" si="1210"/>
        <v>6</v>
      </c>
      <c r="C5426" s="5">
        <f t="shared" si="1211"/>
        <v>2026</v>
      </c>
      <c r="D5426" s="150" t="s">
        <v>4734</v>
      </c>
      <c r="E5426" s="5" t="e">
        <f>VLOOKUP(F5426,'Set up'!$A$2:$C$100,2,FALSE)</f>
        <v>#N/A</v>
      </c>
      <c r="F5426" s="150" t="s">
        <v>4130</v>
      </c>
      <c r="G5426" s="150" t="s">
        <v>3122</v>
      </c>
      <c r="H5426" s="150">
        <v>1</v>
      </c>
      <c r="I5426" s="5" t="e">
        <f>VLOOKUP(F5426,'Set up'!$A$2:$C$100,3,FALSE)</f>
        <v>#N/A</v>
      </c>
      <c r="J5426" s="5" t="e">
        <f>VLOOKUP(F5426,'Set up'!$A$2:$D$100,4,FALSE)</f>
        <v>#N/A</v>
      </c>
      <c r="K5426" s="4" t="e">
        <f t="shared" si="1212"/>
        <v>#N/A</v>
      </c>
      <c r="L5426" s="5" t="e">
        <f t="shared" si="1213"/>
        <v>#N/A</v>
      </c>
      <c r="M5426" s="5" t="e">
        <f t="shared" si="1214"/>
        <v>#N/A</v>
      </c>
      <c r="N5426" s="168">
        <v>1912.5</v>
      </c>
      <c r="P5426" s="12"/>
      <c r="Q5426" s="7">
        <f t="shared" si="1215"/>
        <v>8388330.9500000132</v>
      </c>
      <c r="R5426" s="44" t="e">
        <f>VLOOKUP(F5426,'Set up'!$A$2:$E$100,5,FALSE)</f>
        <v>#N/A</v>
      </c>
    </row>
    <row r="5427" spans="1:18" ht="16.8" customHeight="1" x14ac:dyDescent="0.3">
      <c r="A5427" s="150" t="s">
        <v>4711</v>
      </c>
      <c r="B5427" s="5">
        <f t="shared" si="1210"/>
        <v>6</v>
      </c>
      <c r="C5427" s="5">
        <f t="shared" si="1211"/>
        <v>2026</v>
      </c>
      <c r="D5427" s="150" t="s">
        <v>4734</v>
      </c>
      <c r="E5427" s="5" t="e">
        <f>VLOOKUP(F5427,'Set up'!$A$2:$C$100,2,FALSE)</f>
        <v>#N/A</v>
      </c>
      <c r="F5427" s="150" t="s">
        <v>4130</v>
      </c>
      <c r="G5427" s="150" t="s">
        <v>2143</v>
      </c>
      <c r="H5427" s="150">
        <v>1</v>
      </c>
      <c r="I5427" s="5" t="e">
        <f>VLOOKUP(F5427,'Set up'!$A$2:$C$100,3,FALSE)</f>
        <v>#N/A</v>
      </c>
      <c r="J5427" s="5" t="e">
        <f>VLOOKUP(F5427,'Set up'!$A$2:$D$100,4,FALSE)</f>
        <v>#N/A</v>
      </c>
      <c r="K5427" s="4" t="e">
        <f t="shared" si="1212"/>
        <v>#N/A</v>
      </c>
      <c r="L5427" s="5" t="e">
        <f t="shared" si="1213"/>
        <v>#N/A</v>
      </c>
      <c r="M5427" s="5" t="e">
        <f t="shared" si="1214"/>
        <v>#N/A</v>
      </c>
      <c r="N5427" s="168">
        <v>489.1</v>
      </c>
      <c r="P5427" s="12"/>
      <c r="Q5427" s="7">
        <f t="shared" si="1215"/>
        <v>8389491.9500000123</v>
      </c>
      <c r="R5427" s="44" t="e">
        <f>VLOOKUP(F5427,'Set up'!$A$2:$E$100,5,FALSE)</f>
        <v>#N/A</v>
      </c>
    </row>
    <row r="5428" spans="1:18" ht="16.8" customHeight="1" x14ac:dyDescent="0.3">
      <c r="A5428" s="150" t="s">
        <v>4711</v>
      </c>
      <c r="B5428" s="5">
        <f t="shared" si="1210"/>
        <v>6</v>
      </c>
      <c r="C5428" s="5">
        <f t="shared" si="1211"/>
        <v>2026</v>
      </c>
      <c r="D5428" s="150" t="s">
        <v>4734</v>
      </c>
      <c r="E5428" s="5" t="e">
        <f>VLOOKUP(F5428,'Set up'!$A$2:$C$100,2,FALSE)</f>
        <v>#N/A</v>
      </c>
      <c r="F5428" s="150" t="s">
        <v>4130</v>
      </c>
      <c r="G5428" s="150" t="s">
        <v>2556</v>
      </c>
      <c r="H5428" s="150">
        <v>1</v>
      </c>
      <c r="I5428" s="5" t="e">
        <f>VLOOKUP(F5428,'Set up'!$A$2:$C$100,3,FALSE)</f>
        <v>#N/A</v>
      </c>
      <c r="J5428" s="5" t="e">
        <f>VLOOKUP(F5428,'Set up'!$A$2:$D$100,4,FALSE)</f>
        <v>#N/A</v>
      </c>
      <c r="K5428" s="4" t="e">
        <f t="shared" si="1212"/>
        <v>#N/A</v>
      </c>
      <c r="L5428" s="5" t="e">
        <f t="shared" si="1213"/>
        <v>#N/A</v>
      </c>
      <c r="M5428" s="5" t="e">
        <f t="shared" si="1214"/>
        <v>#N/A</v>
      </c>
      <c r="N5428" s="168">
        <v>394.2</v>
      </c>
      <c r="P5428" s="12"/>
      <c r="Q5428" s="7">
        <f t="shared" si="1215"/>
        <v>8387573.750000014</v>
      </c>
      <c r="R5428" s="44" t="e">
        <f>VLOOKUP(F5428,'Set up'!$A$2:$E$100,5,FALSE)</f>
        <v>#N/A</v>
      </c>
    </row>
    <row r="5429" spans="1:18" ht="16.8" customHeight="1" x14ac:dyDescent="0.3">
      <c r="A5429" s="150" t="s">
        <v>4711</v>
      </c>
      <c r="B5429" s="5">
        <f t="shared" si="1210"/>
        <v>6</v>
      </c>
      <c r="C5429" s="5">
        <f t="shared" si="1211"/>
        <v>2026</v>
      </c>
      <c r="D5429" s="150" t="s">
        <v>4734</v>
      </c>
      <c r="E5429" s="5" t="e">
        <f>VLOOKUP(F5429,'Set up'!$A$2:$C$100,2,FALSE)</f>
        <v>#N/A</v>
      </c>
      <c r="F5429" s="150" t="s">
        <v>4130</v>
      </c>
      <c r="G5429" s="150" t="s">
        <v>2144</v>
      </c>
      <c r="H5429" s="150">
        <v>1</v>
      </c>
      <c r="I5429" s="5" t="e">
        <f>VLOOKUP(F5429,'Set up'!$A$2:$C$100,3,FALSE)</f>
        <v>#N/A</v>
      </c>
      <c r="J5429" s="5" t="e">
        <f>VLOOKUP(F5429,'Set up'!$A$2:$D$100,4,FALSE)</f>
        <v>#N/A</v>
      </c>
      <c r="K5429" s="4" t="e">
        <f t="shared" si="1212"/>
        <v>#N/A</v>
      </c>
      <c r="L5429" s="5" t="e">
        <f t="shared" si="1213"/>
        <v>#N/A</v>
      </c>
      <c r="M5429" s="5" t="e">
        <f t="shared" si="1214"/>
        <v>#N/A</v>
      </c>
      <c r="N5429" s="168">
        <v>308</v>
      </c>
      <c r="P5429" s="12"/>
      <c r="Q5429" s="7">
        <f t="shared" si="1215"/>
        <v>8403611.0500000138</v>
      </c>
      <c r="R5429" s="44" t="e">
        <f>VLOOKUP(F5429,'Set up'!$A$2:$E$100,5,FALSE)</f>
        <v>#N/A</v>
      </c>
    </row>
    <row r="5430" spans="1:18" ht="16.8" customHeight="1" x14ac:dyDescent="0.3">
      <c r="A5430" s="150" t="s">
        <v>4711</v>
      </c>
      <c r="B5430" s="5">
        <f t="shared" si="1210"/>
        <v>6</v>
      </c>
      <c r="C5430" s="5">
        <f t="shared" si="1211"/>
        <v>2026</v>
      </c>
      <c r="D5430" s="150" t="s">
        <v>4734</v>
      </c>
      <c r="E5430" s="5" t="e">
        <f>VLOOKUP(F5430,'Set up'!$A$2:$C$100,2,FALSE)</f>
        <v>#N/A</v>
      </c>
      <c r="F5430" s="150" t="s">
        <v>4130</v>
      </c>
      <c r="G5430" s="150" t="s">
        <v>4204</v>
      </c>
      <c r="H5430" s="150">
        <v>2</v>
      </c>
      <c r="I5430" s="5" t="e">
        <f>VLOOKUP(F5430,'Set up'!$A$2:$C$100,3,FALSE)</f>
        <v>#N/A</v>
      </c>
      <c r="J5430" s="5" t="e">
        <f>VLOOKUP(F5430,'Set up'!$A$2:$D$100,4,FALSE)</f>
        <v>#N/A</v>
      </c>
      <c r="K5430" s="4" t="e">
        <f t="shared" si="1212"/>
        <v>#N/A</v>
      </c>
      <c r="L5430" s="5" t="e">
        <f t="shared" si="1213"/>
        <v>#N/A</v>
      </c>
      <c r="M5430" s="5" t="e">
        <f t="shared" si="1214"/>
        <v>#N/A</v>
      </c>
      <c r="N5430" s="168">
        <v>320</v>
      </c>
      <c r="P5430" s="12"/>
      <c r="Q5430" s="7">
        <f t="shared" si="1215"/>
        <v>8389342.750000013</v>
      </c>
      <c r="R5430" s="44" t="e">
        <f>VLOOKUP(F5430,'Set up'!$A$2:$E$100,5,FALSE)</f>
        <v>#N/A</v>
      </c>
    </row>
    <row r="5431" spans="1:18" ht="16.8" customHeight="1" x14ac:dyDescent="0.3">
      <c r="A5431" s="150" t="s">
        <v>4711</v>
      </c>
      <c r="B5431" s="5">
        <f t="shared" si="1210"/>
        <v>6</v>
      </c>
      <c r="C5431" s="5">
        <f t="shared" si="1211"/>
        <v>2026</v>
      </c>
      <c r="D5431" s="150" t="s">
        <v>4734</v>
      </c>
      <c r="E5431" s="5" t="e">
        <f>VLOOKUP(F5431,'Set up'!$A$2:$C$100,2,FALSE)</f>
        <v>#N/A</v>
      </c>
      <c r="F5431" s="150" t="s">
        <v>4130</v>
      </c>
      <c r="G5431" s="150" t="s">
        <v>2646</v>
      </c>
      <c r="H5431" s="150">
        <v>2</v>
      </c>
      <c r="I5431" s="5" t="e">
        <f>VLOOKUP(F5431,'Set up'!$A$2:$C$100,3,FALSE)</f>
        <v>#N/A</v>
      </c>
      <c r="J5431" s="5" t="e">
        <f>VLOOKUP(F5431,'Set up'!$A$2:$D$100,4,FALSE)</f>
        <v>#N/A</v>
      </c>
      <c r="K5431" s="4" t="e">
        <f t="shared" si="1212"/>
        <v>#N/A</v>
      </c>
      <c r="L5431" s="5" t="e">
        <f t="shared" si="1213"/>
        <v>#N/A</v>
      </c>
      <c r="M5431" s="5" t="e">
        <f t="shared" si="1214"/>
        <v>#N/A</v>
      </c>
      <c r="N5431" s="168">
        <v>125</v>
      </c>
      <c r="P5431" s="12"/>
      <c r="Q5431" s="7">
        <f t="shared" si="1215"/>
        <v>8389902.5500000138</v>
      </c>
      <c r="R5431" s="44" t="e">
        <f>VLOOKUP(F5431,'Set up'!$A$2:$E$100,5,FALSE)</f>
        <v>#N/A</v>
      </c>
    </row>
    <row r="5432" spans="1:18" ht="16.8" customHeight="1" x14ac:dyDescent="0.3">
      <c r="A5432" s="150" t="s">
        <v>4711</v>
      </c>
      <c r="B5432" s="5">
        <f t="shared" si="1210"/>
        <v>6</v>
      </c>
      <c r="C5432" s="5">
        <f t="shared" si="1211"/>
        <v>2026</v>
      </c>
      <c r="D5432" s="150" t="s">
        <v>4734</v>
      </c>
      <c r="E5432" s="5" t="e">
        <f>VLOOKUP(F5432,'Set up'!$A$2:$C$100,2,FALSE)</f>
        <v>#N/A</v>
      </c>
      <c r="F5432" s="150" t="s">
        <v>4130</v>
      </c>
      <c r="G5432" s="150" t="s">
        <v>4695</v>
      </c>
      <c r="H5432" s="150">
        <v>1</v>
      </c>
      <c r="I5432" s="5" t="e">
        <f>VLOOKUP(F5432,'Set up'!$A$2:$C$100,3,FALSE)</f>
        <v>#N/A</v>
      </c>
      <c r="J5432" s="5" t="e">
        <f>VLOOKUP(F5432,'Set up'!$A$2:$D$100,4,FALSE)</f>
        <v>#N/A</v>
      </c>
      <c r="K5432" s="4" t="e">
        <f t="shared" si="1212"/>
        <v>#N/A</v>
      </c>
      <c r="L5432" s="5" t="e">
        <f t="shared" si="1213"/>
        <v>#N/A</v>
      </c>
      <c r="M5432" s="5" t="e">
        <f t="shared" si="1214"/>
        <v>#N/A</v>
      </c>
      <c r="N5432" s="168">
        <v>120</v>
      </c>
      <c r="P5432" s="12"/>
      <c r="Q5432" s="7">
        <f t="shared" si="1215"/>
        <v>8393773.0500000138</v>
      </c>
      <c r="R5432" s="44" t="e">
        <f>VLOOKUP(F5432,'Set up'!$A$2:$E$100,5,FALSE)</f>
        <v>#N/A</v>
      </c>
    </row>
    <row r="5433" spans="1:18" ht="16.8" customHeight="1" x14ac:dyDescent="0.3">
      <c r="A5433" s="150" t="s">
        <v>4711</v>
      </c>
      <c r="B5433" s="5">
        <f t="shared" si="1210"/>
        <v>6</v>
      </c>
      <c r="C5433" s="5">
        <f t="shared" si="1211"/>
        <v>2026</v>
      </c>
      <c r="D5433" s="150" t="s">
        <v>4735</v>
      </c>
      <c r="E5433" s="5" t="str">
        <f>VLOOKUP(F5433,'Set up'!$A$2:$C$100,2,FALSE)</f>
        <v>C00000042</v>
      </c>
      <c r="F5433" s="150" t="s">
        <v>2012</v>
      </c>
      <c r="G5433" s="150" t="s">
        <v>3645</v>
      </c>
      <c r="H5433" s="150">
        <v>6</v>
      </c>
      <c r="I5433" s="5" t="str">
        <f>VLOOKUP(F5433,'Set up'!$A$2:$C$100,3,FALSE)</f>
        <v>Cash</v>
      </c>
      <c r="J5433" s="5">
        <f>VLOOKUP(F5433,'Set up'!$A$2:$D$100,4,FALSE)</f>
        <v>0</v>
      </c>
      <c r="K5433" s="4">
        <f t="shared" si="1212"/>
        <v>46179</v>
      </c>
      <c r="L5433" s="5">
        <f t="shared" si="1213"/>
        <v>6</v>
      </c>
      <c r="M5433" s="5">
        <f t="shared" si="1214"/>
        <v>2026</v>
      </c>
      <c r="N5433" s="168">
        <v>10935</v>
      </c>
      <c r="P5433" s="12"/>
      <c r="Q5433" s="7">
        <f t="shared" si="1215"/>
        <v>8403939.1500000134</v>
      </c>
      <c r="R5433" s="44" t="str">
        <f>VLOOKUP(F5433,'Set up'!$A$2:$E$100,5,FALSE)</f>
        <v>Trsf</v>
      </c>
    </row>
    <row r="5434" spans="1:18" ht="16.8" customHeight="1" x14ac:dyDescent="0.3">
      <c r="A5434" s="150" t="s">
        <v>4711</v>
      </c>
      <c r="B5434" s="5">
        <f t="shared" si="1210"/>
        <v>6</v>
      </c>
      <c r="C5434" s="5">
        <f t="shared" si="1211"/>
        <v>2026</v>
      </c>
      <c r="D5434" s="150" t="s">
        <v>4735</v>
      </c>
      <c r="E5434" s="5" t="str">
        <f>VLOOKUP(F5434,'Set up'!$A$2:$C$100,2,FALSE)</f>
        <v>C00000042</v>
      </c>
      <c r="F5434" s="150" t="s">
        <v>2012</v>
      </c>
      <c r="G5434" s="150" t="s">
        <v>1392</v>
      </c>
      <c r="H5434" s="150">
        <v>18</v>
      </c>
      <c r="I5434" s="5" t="str">
        <f>VLOOKUP(F5434,'Set up'!$A$2:$C$100,3,FALSE)</f>
        <v>Cash</v>
      </c>
      <c r="J5434" s="5">
        <f>VLOOKUP(F5434,'Set up'!$A$2:$D$100,4,FALSE)</f>
        <v>0</v>
      </c>
      <c r="K5434" s="4">
        <f t="shared" si="1212"/>
        <v>46179</v>
      </c>
      <c r="L5434" s="5">
        <f t="shared" si="1213"/>
        <v>6</v>
      </c>
      <c r="M5434" s="5">
        <f t="shared" si="1214"/>
        <v>2026</v>
      </c>
      <c r="N5434" s="168">
        <v>3132</v>
      </c>
      <c r="P5434" s="12"/>
      <c r="Q5434" s="7">
        <f t="shared" si="1215"/>
        <v>8395391.5500000138</v>
      </c>
      <c r="R5434" s="44" t="str">
        <f>VLOOKUP(F5434,'Set up'!$A$2:$E$100,5,FALSE)</f>
        <v>Trsf</v>
      </c>
    </row>
    <row r="5435" spans="1:18" ht="16.8" customHeight="1" x14ac:dyDescent="0.3">
      <c r="A5435" s="150" t="s">
        <v>4711</v>
      </c>
      <c r="B5435" s="5">
        <f t="shared" si="1210"/>
        <v>6</v>
      </c>
      <c r="C5435" s="5">
        <f t="shared" si="1211"/>
        <v>2026</v>
      </c>
      <c r="D5435" s="150" t="s">
        <v>4735</v>
      </c>
      <c r="E5435" s="5" t="str">
        <f>VLOOKUP(F5435,'Set up'!$A$2:$C$100,2,FALSE)</f>
        <v>C00000042</v>
      </c>
      <c r="F5435" s="150" t="s">
        <v>2012</v>
      </c>
      <c r="G5435" s="150" t="s">
        <v>1922</v>
      </c>
      <c r="H5435" s="150">
        <v>9</v>
      </c>
      <c r="I5435" s="5" t="str">
        <f>VLOOKUP(F5435,'Set up'!$A$2:$C$100,3,FALSE)</f>
        <v>Cash</v>
      </c>
      <c r="J5435" s="5">
        <f>VLOOKUP(F5435,'Set up'!$A$2:$D$100,4,FALSE)</f>
        <v>0</v>
      </c>
      <c r="K5435" s="4">
        <f t="shared" si="1212"/>
        <v>46179</v>
      </c>
      <c r="L5435" s="5">
        <f t="shared" si="1213"/>
        <v>6</v>
      </c>
      <c r="M5435" s="5">
        <f t="shared" si="1214"/>
        <v>2026</v>
      </c>
      <c r="N5435" s="168">
        <v>1863</v>
      </c>
      <c r="P5435" s="12"/>
      <c r="Q5435" s="7">
        <f t="shared" si="1215"/>
        <v>8395888.0500000138</v>
      </c>
      <c r="R5435" s="44" t="str">
        <f>VLOOKUP(F5435,'Set up'!$A$2:$E$100,5,FALSE)</f>
        <v>Trsf</v>
      </c>
    </row>
    <row r="5436" spans="1:18" ht="16.8" customHeight="1" x14ac:dyDescent="0.3">
      <c r="A5436" s="150" t="s">
        <v>4711</v>
      </c>
      <c r="B5436" s="5">
        <f t="shared" si="1210"/>
        <v>6</v>
      </c>
      <c r="C5436" s="5">
        <f t="shared" si="1211"/>
        <v>2026</v>
      </c>
      <c r="D5436" s="150" t="s">
        <v>4735</v>
      </c>
      <c r="E5436" s="5" t="str">
        <f>VLOOKUP(F5436,'Set up'!$A$2:$C$100,2,FALSE)</f>
        <v>C00000042</v>
      </c>
      <c r="F5436" s="150" t="s">
        <v>2012</v>
      </c>
      <c r="G5436" s="150" t="s">
        <v>945</v>
      </c>
      <c r="H5436" s="150">
        <v>4</v>
      </c>
      <c r="I5436" s="5" t="str">
        <f>VLOOKUP(F5436,'Set up'!$A$2:$C$100,3,FALSE)</f>
        <v>Cash</v>
      </c>
      <c r="J5436" s="5">
        <f>VLOOKUP(F5436,'Set up'!$A$2:$D$100,4,FALSE)</f>
        <v>0</v>
      </c>
      <c r="K5436" s="4">
        <f t="shared" si="1212"/>
        <v>46179</v>
      </c>
      <c r="L5436" s="5">
        <f t="shared" si="1213"/>
        <v>6</v>
      </c>
      <c r="M5436" s="5">
        <f t="shared" si="1214"/>
        <v>2026</v>
      </c>
      <c r="N5436" s="168">
        <v>460</v>
      </c>
      <c r="P5436" s="12"/>
      <c r="Q5436" s="7">
        <f t="shared" si="1215"/>
        <v>8392612.5500000138</v>
      </c>
      <c r="R5436" s="44" t="str">
        <f>VLOOKUP(F5436,'Set up'!$A$2:$E$100,5,FALSE)</f>
        <v>Trsf</v>
      </c>
    </row>
    <row r="5437" spans="1:18" ht="16.8" customHeight="1" x14ac:dyDescent="0.3">
      <c r="A5437" s="150" t="s">
        <v>4711</v>
      </c>
      <c r="B5437" s="5">
        <f t="shared" si="1210"/>
        <v>6</v>
      </c>
      <c r="C5437" s="5">
        <f t="shared" si="1211"/>
        <v>2026</v>
      </c>
      <c r="D5437" s="150" t="s">
        <v>4735</v>
      </c>
      <c r="E5437" s="5" t="str">
        <f>VLOOKUP(F5437,'Set up'!$A$2:$C$100,2,FALSE)</f>
        <v>C00000042</v>
      </c>
      <c r="F5437" s="150" t="s">
        <v>2012</v>
      </c>
      <c r="G5437" s="150" t="s">
        <v>4580</v>
      </c>
      <c r="H5437" s="150">
        <v>2</v>
      </c>
      <c r="I5437" s="5" t="str">
        <f>VLOOKUP(F5437,'Set up'!$A$2:$C$100,3,FALSE)</f>
        <v>Cash</v>
      </c>
      <c r="J5437" s="5">
        <f>VLOOKUP(F5437,'Set up'!$A$2:$D$100,4,FALSE)</f>
        <v>0</v>
      </c>
      <c r="K5437" s="4">
        <f t="shared" si="1212"/>
        <v>46179</v>
      </c>
      <c r="L5437" s="5">
        <f t="shared" si="1213"/>
        <v>6</v>
      </c>
      <c r="M5437" s="5">
        <f t="shared" si="1214"/>
        <v>2026</v>
      </c>
      <c r="N5437" s="168">
        <v>2000</v>
      </c>
      <c r="P5437" s="12"/>
      <c r="Q5437" s="7">
        <f t="shared" si="1215"/>
        <v>8411552.5500000138</v>
      </c>
      <c r="R5437" s="44" t="str">
        <f>VLOOKUP(F5437,'Set up'!$A$2:$E$100,5,FALSE)</f>
        <v>Trsf</v>
      </c>
    </row>
    <row r="5438" spans="1:18" ht="16.8" customHeight="1" x14ac:dyDescent="0.3">
      <c r="A5438" s="150" t="s">
        <v>4712</v>
      </c>
      <c r="B5438" s="5">
        <f t="shared" si="1210"/>
        <v>6</v>
      </c>
      <c r="C5438" s="5">
        <f t="shared" si="1211"/>
        <v>2026</v>
      </c>
      <c r="D5438" s="150" t="s">
        <v>4736</v>
      </c>
      <c r="E5438" s="5" t="str">
        <f>VLOOKUP(F5438,'Set up'!$A$2:$C$100,2,FALSE)</f>
        <v>C00000042</v>
      </c>
      <c r="F5438" s="150" t="s">
        <v>2012</v>
      </c>
      <c r="G5438" s="150" t="s">
        <v>3645</v>
      </c>
      <c r="H5438" s="150">
        <v>7</v>
      </c>
      <c r="I5438" s="5" t="str">
        <f>VLOOKUP(F5438,'Set up'!$A$2:$C$100,3,FALSE)</f>
        <v>Cash</v>
      </c>
      <c r="J5438" s="5">
        <f>VLOOKUP(F5438,'Set up'!$A$2:$D$100,4,FALSE)</f>
        <v>0</v>
      </c>
      <c r="K5438" s="4">
        <f t="shared" si="1212"/>
        <v>46182</v>
      </c>
      <c r="L5438" s="5">
        <f t="shared" si="1213"/>
        <v>6</v>
      </c>
      <c r="M5438" s="5">
        <f t="shared" si="1214"/>
        <v>2026</v>
      </c>
      <c r="N5438" s="168">
        <v>12757.5</v>
      </c>
      <c r="P5438" s="12"/>
      <c r="Q5438" s="7">
        <f t="shared" si="1215"/>
        <v>8416832.5500000138</v>
      </c>
      <c r="R5438" s="44" t="str">
        <f>VLOOKUP(F5438,'Set up'!$A$2:$E$100,5,FALSE)</f>
        <v>Trsf</v>
      </c>
    </row>
    <row r="5439" spans="1:18" ht="16.8" customHeight="1" x14ac:dyDescent="0.3">
      <c r="A5439" s="150" t="s">
        <v>4712</v>
      </c>
      <c r="B5439" s="5">
        <f t="shared" si="1210"/>
        <v>6</v>
      </c>
      <c r="C5439" s="5">
        <f t="shared" si="1211"/>
        <v>2026</v>
      </c>
      <c r="D5439" s="150" t="s">
        <v>4736</v>
      </c>
      <c r="E5439" s="5" t="str">
        <f>VLOOKUP(F5439,'Set up'!$A$2:$C$100,2,FALSE)</f>
        <v>C00000042</v>
      </c>
      <c r="F5439" s="150" t="s">
        <v>2012</v>
      </c>
      <c r="G5439" s="150" t="s">
        <v>1392</v>
      </c>
      <c r="H5439" s="150">
        <v>20</v>
      </c>
      <c r="I5439" s="5" t="str">
        <f>VLOOKUP(F5439,'Set up'!$A$2:$C$100,3,FALSE)</f>
        <v>Cash</v>
      </c>
      <c r="J5439" s="5">
        <f>VLOOKUP(F5439,'Set up'!$A$2:$D$100,4,FALSE)</f>
        <v>0</v>
      </c>
      <c r="K5439" s="4">
        <f t="shared" si="1212"/>
        <v>46182</v>
      </c>
      <c r="L5439" s="5">
        <f t="shared" si="1213"/>
        <v>6</v>
      </c>
      <c r="M5439" s="5">
        <f t="shared" si="1214"/>
        <v>2026</v>
      </c>
      <c r="N5439" s="168">
        <v>3480</v>
      </c>
      <c r="P5439" s="12"/>
      <c r="Q5439" s="7">
        <f t="shared" si="1215"/>
        <v>8406112.5500000138</v>
      </c>
      <c r="R5439" s="44" t="str">
        <f>VLOOKUP(F5439,'Set up'!$A$2:$E$100,5,FALSE)</f>
        <v>Trsf</v>
      </c>
    </row>
    <row r="5440" spans="1:18" ht="16.8" customHeight="1" x14ac:dyDescent="0.3">
      <c r="A5440" s="150" t="s">
        <v>4712</v>
      </c>
      <c r="B5440" s="5">
        <f t="shared" si="1210"/>
        <v>6</v>
      </c>
      <c r="C5440" s="5">
        <f t="shared" si="1211"/>
        <v>2026</v>
      </c>
      <c r="D5440" s="150" t="s">
        <v>4736</v>
      </c>
      <c r="E5440" s="5" t="str">
        <f>VLOOKUP(F5440,'Set up'!$A$2:$C$100,2,FALSE)</f>
        <v>C00000042</v>
      </c>
      <c r="F5440" s="150" t="s">
        <v>2012</v>
      </c>
      <c r="G5440" s="150" t="s">
        <v>1922</v>
      </c>
      <c r="H5440" s="150">
        <v>10</v>
      </c>
      <c r="I5440" s="5" t="str">
        <f>VLOOKUP(F5440,'Set up'!$A$2:$C$100,3,FALSE)</f>
        <v>Cash</v>
      </c>
      <c r="J5440" s="5">
        <f>VLOOKUP(F5440,'Set up'!$A$2:$D$100,4,FALSE)</f>
        <v>0</v>
      </c>
      <c r="K5440" s="4">
        <f t="shared" si="1212"/>
        <v>46182</v>
      </c>
      <c r="L5440" s="5">
        <f t="shared" si="1213"/>
        <v>6</v>
      </c>
      <c r="M5440" s="5">
        <f t="shared" si="1214"/>
        <v>2026</v>
      </c>
      <c r="N5440" s="168">
        <v>2070</v>
      </c>
      <c r="P5440" s="12"/>
      <c r="Q5440" s="7">
        <f t="shared" si="1215"/>
        <v>8406893.5500000138</v>
      </c>
      <c r="R5440" s="44" t="str">
        <f>VLOOKUP(F5440,'Set up'!$A$2:$E$100,5,FALSE)</f>
        <v>Trsf</v>
      </c>
    </row>
    <row r="5441" spans="1:18" ht="16.8" customHeight="1" x14ac:dyDescent="0.3">
      <c r="A5441" s="150" t="s">
        <v>4712</v>
      </c>
      <c r="B5441" s="5">
        <f t="shared" si="1210"/>
        <v>6</v>
      </c>
      <c r="C5441" s="5">
        <f t="shared" si="1211"/>
        <v>2026</v>
      </c>
      <c r="D5441" s="150" t="s">
        <v>4736</v>
      </c>
      <c r="E5441" s="5" t="str">
        <f>VLOOKUP(F5441,'Set up'!$A$2:$C$100,2,FALSE)</f>
        <v>C00000042</v>
      </c>
      <c r="F5441" s="150" t="s">
        <v>2012</v>
      </c>
      <c r="G5441" s="150" t="s">
        <v>4695</v>
      </c>
      <c r="H5441" s="150">
        <v>4</v>
      </c>
      <c r="I5441" s="5" t="str">
        <f>VLOOKUP(F5441,'Set up'!$A$2:$C$100,3,FALSE)</f>
        <v>Cash</v>
      </c>
      <c r="J5441" s="5">
        <f>VLOOKUP(F5441,'Set up'!$A$2:$D$100,4,FALSE)</f>
        <v>0</v>
      </c>
      <c r="K5441" s="4">
        <f t="shared" si="1212"/>
        <v>46182</v>
      </c>
      <c r="L5441" s="5">
        <f t="shared" si="1213"/>
        <v>6</v>
      </c>
      <c r="M5441" s="5">
        <f t="shared" si="1214"/>
        <v>2026</v>
      </c>
      <c r="N5441" s="168">
        <v>460</v>
      </c>
      <c r="P5441" s="12"/>
      <c r="Q5441" s="7">
        <f t="shared" si="1215"/>
        <v>8404269.5500000138</v>
      </c>
      <c r="R5441" s="44" t="str">
        <f>VLOOKUP(F5441,'Set up'!$A$2:$E$100,5,FALSE)</f>
        <v>Trsf</v>
      </c>
    </row>
    <row r="5442" spans="1:18" ht="16.8" customHeight="1" x14ac:dyDescent="0.3">
      <c r="A5442" s="150" t="s">
        <v>4712</v>
      </c>
      <c r="B5442" s="5">
        <f t="shared" si="1210"/>
        <v>6</v>
      </c>
      <c r="C5442" s="5">
        <f t="shared" si="1211"/>
        <v>2026</v>
      </c>
      <c r="D5442" s="150" t="s">
        <v>4736</v>
      </c>
      <c r="E5442" s="5" t="str">
        <f>VLOOKUP(F5442,'Set up'!$A$2:$C$100,2,FALSE)</f>
        <v>C00000042</v>
      </c>
      <c r="F5442" s="150" t="s">
        <v>2012</v>
      </c>
      <c r="G5442" s="150" t="s">
        <v>1073</v>
      </c>
      <c r="H5442" s="150">
        <v>1</v>
      </c>
      <c r="I5442" s="5" t="str">
        <f>VLOOKUP(F5442,'Set up'!$A$2:$C$100,3,FALSE)</f>
        <v>Cash</v>
      </c>
      <c r="J5442" s="5">
        <f>VLOOKUP(F5442,'Set up'!$A$2:$D$100,4,FALSE)</f>
        <v>0</v>
      </c>
      <c r="K5442" s="4">
        <f t="shared" si="1212"/>
        <v>46182</v>
      </c>
      <c r="L5442" s="5">
        <f t="shared" si="1213"/>
        <v>6</v>
      </c>
      <c r="M5442" s="5">
        <f t="shared" si="1214"/>
        <v>2026</v>
      </c>
      <c r="N5442" s="168">
        <v>1050</v>
      </c>
      <c r="P5442" s="12"/>
      <c r="Q5442" s="7">
        <f t="shared" si="1215"/>
        <v>8406694.9500000142</v>
      </c>
      <c r="R5442" s="44" t="str">
        <f>VLOOKUP(F5442,'Set up'!$A$2:$E$100,5,FALSE)</f>
        <v>Trsf</v>
      </c>
    </row>
    <row r="5443" spans="1:18" ht="16.8" customHeight="1" x14ac:dyDescent="0.3">
      <c r="A5443" s="150" t="s">
        <v>4712</v>
      </c>
      <c r="B5443" s="5">
        <f t="shared" si="1210"/>
        <v>6</v>
      </c>
      <c r="C5443" s="5">
        <f t="shared" si="1211"/>
        <v>2026</v>
      </c>
      <c r="D5443" s="150" t="s">
        <v>4737</v>
      </c>
      <c r="E5443" s="5" t="e">
        <f>VLOOKUP(F5443,'Set up'!$A$2:$C$100,2,FALSE)</f>
        <v>#N/A</v>
      </c>
      <c r="F5443" s="150" t="s">
        <v>4706</v>
      </c>
      <c r="G5443" s="150" t="s">
        <v>3621</v>
      </c>
      <c r="H5443" s="150">
        <v>2</v>
      </c>
      <c r="I5443" s="5" t="e">
        <f>VLOOKUP(F5443,'Set up'!$A$2:$C$100,3,FALSE)</f>
        <v>#N/A</v>
      </c>
      <c r="J5443" s="5" t="e">
        <f>VLOOKUP(F5443,'Set up'!$A$2:$D$100,4,FALSE)</f>
        <v>#N/A</v>
      </c>
      <c r="K5443" s="4" t="e">
        <f t="shared" si="1212"/>
        <v>#N/A</v>
      </c>
      <c r="L5443" s="5" t="e">
        <f t="shared" si="1213"/>
        <v>#N/A</v>
      </c>
      <c r="M5443" s="5" t="e">
        <f t="shared" si="1214"/>
        <v>#N/A</v>
      </c>
      <c r="N5443" s="168">
        <v>800</v>
      </c>
      <c r="P5443" s="12"/>
      <c r="Q5443" s="7">
        <f t="shared" si="1215"/>
        <v>8406370.5500000138</v>
      </c>
      <c r="R5443" s="44" t="e">
        <f>VLOOKUP(F5443,'Set up'!$A$2:$E$100,5,FALSE)</f>
        <v>#N/A</v>
      </c>
    </row>
    <row r="5444" spans="1:18" ht="16.8" customHeight="1" x14ac:dyDescent="0.3">
      <c r="A5444" s="150" t="s">
        <v>4712</v>
      </c>
      <c r="B5444" s="5">
        <f t="shared" si="1210"/>
        <v>6</v>
      </c>
      <c r="C5444" s="5">
        <f t="shared" si="1211"/>
        <v>2026</v>
      </c>
      <c r="D5444" s="150" t="s">
        <v>4737</v>
      </c>
      <c r="E5444" s="5" t="e">
        <f>VLOOKUP(F5444,'Set up'!$A$2:$C$100,2,FALSE)</f>
        <v>#N/A</v>
      </c>
      <c r="F5444" s="150" t="s">
        <v>4706</v>
      </c>
      <c r="G5444" s="150" t="s">
        <v>4699</v>
      </c>
      <c r="H5444" s="150">
        <v>1</v>
      </c>
      <c r="I5444" s="5" t="e">
        <f>VLOOKUP(F5444,'Set up'!$A$2:$C$100,3,FALSE)</f>
        <v>#N/A</v>
      </c>
      <c r="J5444" s="5" t="e">
        <f>VLOOKUP(F5444,'Set up'!$A$2:$D$100,4,FALSE)</f>
        <v>#N/A</v>
      </c>
      <c r="K5444" s="4" t="e">
        <f t="shared" si="1212"/>
        <v>#N/A</v>
      </c>
      <c r="L5444" s="5" t="e">
        <f t="shared" si="1213"/>
        <v>#N/A</v>
      </c>
      <c r="M5444" s="5" t="e">
        <f t="shared" si="1214"/>
        <v>#N/A</v>
      </c>
      <c r="N5444" s="168">
        <v>130</v>
      </c>
      <c r="P5444" s="12"/>
      <c r="Q5444" s="7">
        <f t="shared" si="1215"/>
        <v>8425732.0500000138</v>
      </c>
      <c r="R5444" s="44" t="e">
        <f>VLOOKUP(F5444,'Set up'!$A$2:$E$100,5,FALSE)</f>
        <v>#N/A</v>
      </c>
    </row>
    <row r="5445" spans="1:18" ht="16.8" customHeight="1" x14ac:dyDescent="0.3">
      <c r="A5445" s="150" t="s">
        <v>4712</v>
      </c>
      <c r="B5445" s="5">
        <f t="shared" si="1210"/>
        <v>6</v>
      </c>
      <c r="C5445" s="5">
        <f t="shared" si="1211"/>
        <v>2026</v>
      </c>
      <c r="D5445" s="150" t="s">
        <v>4737</v>
      </c>
      <c r="E5445" s="5" t="e">
        <f>VLOOKUP(F5445,'Set up'!$A$2:$C$100,2,FALSE)</f>
        <v>#N/A</v>
      </c>
      <c r="F5445" s="150" t="s">
        <v>4706</v>
      </c>
      <c r="G5445" s="150" t="s">
        <v>4700</v>
      </c>
      <c r="H5445" s="150">
        <v>1</v>
      </c>
      <c r="I5445" s="5" t="e">
        <f>VLOOKUP(F5445,'Set up'!$A$2:$C$100,3,FALSE)</f>
        <v>#N/A</v>
      </c>
      <c r="J5445" s="5" t="e">
        <f>VLOOKUP(F5445,'Set up'!$A$2:$D$100,4,FALSE)</f>
        <v>#N/A</v>
      </c>
      <c r="K5445" s="4" t="e">
        <f t="shared" si="1212"/>
        <v>#N/A</v>
      </c>
      <c r="L5445" s="5" t="e">
        <f t="shared" si="1213"/>
        <v>#N/A</v>
      </c>
      <c r="M5445" s="5" t="e">
        <f t="shared" si="1214"/>
        <v>#N/A</v>
      </c>
      <c r="N5445" s="168">
        <v>260</v>
      </c>
      <c r="P5445" s="12"/>
      <c r="Q5445" s="7">
        <f t="shared" si="1215"/>
        <v>8408245.5500000138</v>
      </c>
      <c r="R5445" s="44" t="e">
        <f>VLOOKUP(F5445,'Set up'!$A$2:$E$100,5,FALSE)</f>
        <v>#N/A</v>
      </c>
    </row>
    <row r="5446" spans="1:18" ht="16.8" customHeight="1" x14ac:dyDescent="0.3">
      <c r="A5446" s="150" t="s">
        <v>4712</v>
      </c>
      <c r="B5446" s="5">
        <f t="shared" si="1210"/>
        <v>6</v>
      </c>
      <c r="C5446" s="5">
        <f t="shared" si="1211"/>
        <v>2026</v>
      </c>
      <c r="D5446" s="150" t="s">
        <v>4737</v>
      </c>
      <c r="E5446" s="5" t="e">
        <f>VLOOKUP(F5446,'Set up'!$A$2:$C$100,2,FALSE)</f>
        <v>#N/A</v>
      </c>
      <c r="F5446" s="150" t="s">
        <v>4706</v>
      </c>
      <c r="G5446" s="150" t="s">
        <v>945</v>
      </c>
      <c r="H5446" s="150">
        <v>1</v>
      </c>
      <c r="I5446" s="5" t="e">
        <f>VLOOKUP(F5446,'Set up'!$A$2:$C$100,3,FALSE)</f>
        <v>#N/A</v>
      </c>
      <c r="J5446" s="5" t="e">
        <f>VLOOKUP(F5446,'Set up'!$A$2:$D$100,4,FALSE)</f>
        <v>#N/A</v>
      </c>
      <c r="K5446" s="4" t="e">
        <f t="shared" si="1212"/>
        <v>#N/A</v>
      </c>
      <c r="L5446" s="5" t="e">
        <f t="shared" si="1213"/>
        <v>#N/A</v>
      </c>
      <c r="M5446" s="5" t="e">
        <f t="shared" si="1214"/>
        <v>#N/A</v>
      </c>
      <c r="N5446" s="168">
        <v>120</v>
      </c>
      <c r="P5446" s="12"/>
      <c r="Q5446" s="7">
        <f t="shared" si="1215"/>
        <v>8429254.5500000138</v>
      </c>
      <c r="R5446" s="44" t="e">
        <f>VLOOKUP(F5446,'Set up'!$A$2:$E$100,5,FALSE)</f>
        <v>#N/A</v>
      </c>
    </row>
    <row r="5447" spans="1:18" ht="16.8" customHeight="1" x14ac:dyDescent="0.3">
      <c r="A5447" s="150" t="s">
        <v>4713</v>
      </c>
      <c r="B5447" s="5">
        <f t="shared" si="1210"/>
        <v>6</v>
      </c>
      <c r="C5447" s="5">
        <f t="shared" si="1211"/>
        <v>2026</v>
      </c>
      <c r="D5447" s="150" t="s">
        <v>4738</v>
      </c>
      <c r="E5447" s="5" t="str">
        <f>VLOOKUP(F5447,'Set up'!$A$2:$C$100,2,FALSE)</f>
        <v>C00000042</v>
      </c>
      <c r="F5447" s="150" t="s">
        <v>2012</v>
      </c>
      <c r="G5447" s="150" t="s">
        <v>3645</v>
      </c>
      <c r="H5447" s="150">
        <v>7</v>
      </c>
      <c r="I5447" s="5" t="str">
        <f>VLOOKUP(F5447,'Set up'!$A$2:$C$100,3,FALSE)</f>
        <v>Cash</v>
      </c>
      <c r="J5447" s="5">
        <f>VLOOKUP(F5447,'Set up'!$A$2:$D$100,4,FALSE)</f>
        <v>0</v>
      </c>
      <c r="K5447" s="4">
        <f t="shared" si="1212"/>
        <v>46185</v>
      </c>
      <c r="L5447" s="5">
        <f t="shared" si="1213"/>
        <v>6</v>
      </c>
      <c r="M5447" s="5">
        <f t="shared" si="1214"/>
        <v>2026</v>
      </c>
      <c r="N5447" s="168">
        <v>12757.5</v>
      </c>
      <c r="P5447" s="12"/>
      <c r="Q5447" s="7">
        <f t="shared" si="1215"/>
        <v>8441339.5500000138</v>
      </c>
      <c r="R5447" s="44" t="str">
        <f>VLOOKUP(F5447,'Set up'!$A$2:$E$100,5,FALSE)</f>
        <v>Trsf</v>
      </c>
    </row>
    <row r="5448" spans="1:18" ht="16.8" customHeight="1" x14ac:dyDescent="0.3">
      <c r="A5448" s="150" t="s">
        <v>4713</v>
      </c>
      <c r="B5448" s="5">
        <f t="shared" si="1210"/>
        <v>6</v>
      </c>
      <c r="C5448" s="5">
        <f t="shared" si="1211"/>
        <v>2026</v>
      </c>
      <c r="D5448" s="150" t="s">
        <v>4738</v>
      </c>
      <c r="E5448" s="5" t="str">
        <f>VLOOKUP(F5448,'Set up'!$A$2:$C$100,2,FALSE)</f>
        <v>C00000042</v>
      </c>
      <c r="F5448" s="150" t="s">
        <v>2012</v>
      </c>
      <c r="G5448" s="150" t="s">
        <v>1392</v>
      </c>
      <c r="H5448" s="150">
        <v>20</v>
      </c>
      <c r="I5448" s="5" t="str">
        <f>VLOOKUP(F5448,'Set up'!$A$2:$C$100,3,FALSE)</f>
        <v>Cash</v>
      </c>
      <c r="J5448" s="5">
        <f>VLOOKUP(F5448,'Set up'!$A$2:$D$100,4,FALSE)</f>
        <v>0</v>
      </c>
      <c r="K5448" s="4">
        <f t="shared" si="1212"/>
        <v>46185</v>
      </c>
      <c r="L5448" s="5">
        <f t="shared" si="1213"/>
        <v>6</v>
      </c>
      <c r="M5448" s="5">
        <f t="shared" si="1214"/>
        <v>2026</v>
      </c>
      <c r="N5448" s="168">
        <v>3480</v>
      </c>
      <c r="P5448" s="12"/>
      <c r="Q5448" s="7">
        <f t="shared" si="1215"/>
        <v>8432187.0500000138</v>
      </c>
      <c r="R5448" s="44" t="str">
        <f>VLOOKUP(F5448,'Set up'!$A$2:$E$100,5,FALSE)</f>
        <v>Trsf</v>
      </c>
    </row>
    <row r="5449" spans="1:18" ht="16.8" customHeight="1" x14ac:dyDescent="0.3">
      <c r="A5449" s="150" t="s">
        <v>4713</v>
      </c>
      <c r="B5449" s="5">
        <f t="shared" si="1210"/>
        <v>6</v>
      </c>
      <c r="C5449" s="5">
        <f t="shared" si="1211"/>
        <v>2026</v>
      </c>
      <c r="D5449" s="150" t="s">
        <v>4738</v>
      </c>
      <c r="E5449" s="5" t="str">
        <f>VLOOKUP(F5449,'Set up'!$A$2:$C$100,2,FALSE)</f>
        <v>C00000042</v>
      </c>
      <c r="F5449" s="150" t="s">
        <v>2012</v>
      </c>
      <c r="G5449" s="150" t="s">
        <v>1922</v>
      </c>
      <c r="H5449" s="150">
        <v>10</v>
      </c>
      <c r="I5449" s="5" t="str">
        <f>VLOOKUP(F5449,'Set up'!$A$2:$C$100,3,FALSE)</f>
        <v>Cash</v>
      </c>
      <c r="J5449" s="5">
        <f>VLOOKUP(F5449,'Set up'!$A$2:$D$100,4,FALSE)</f>
        <v>0</v>
      </c>
      <c r="K5449" s="4">
        <f t="shared" si="1212"/>
        <v>46185</v>
      </c>
      <c r="L5449" s="5">
        <f t="shared" si="1213"/>
        <v>6</v>
      </c>
      <c r="M5449" s="5">
        <f t="shared" si="1214"/>
        <v>2026</v>
      </c>
      <c r="N5449" s="168">
        <v>2070</v>
      </c>
      <c r="P5449" s="12"/>
      <c r="Q5449" s="7">
        <f t="shared" si="1215"/>
        <v>8431227.0500000138</v>
      </c>
      <c r="R5449" s="44" t="str">
        <f>VLOOKUP(F5449,'Set up'!$A$2:$E$100,5,FALSE)</f>
        <v>Trsf</v>
      </c>
    </row>
    <row r="5450" spans="1:18" ht="16.8" customHeight="1" x14ac:dyDescent="0.3">
      <c r="A5450" s="150" t="s">
        <v>4713</v>
      </c>
      <c r="B5450" s="5">
        <f t="shared" si="1210"/>
        <v>6</v>
      </c>
      <c r="C5450" s="5">
        <f t="shared" si="1211"/>
        <v>2026</v>
      </c>
      <c r="D5450" s="150" t="s">
        <v>4738</v>
      </c>
      <c r="E5450" s="5" t="str">
        <f>VLOOKUP(F5450,'Set up'!$A$2:$C$100,2,FALSE)</f>
        <v>C00000042</v>
      </c>
      <c r="F5450" s="150" t="s">
        <v>2012</v>
      </c>
      <c r="G5450" s="150" t="s">
        <v>945</v>
      </c>
      <c r="H5450" s="150">
        <v>4</v>
      </c>
      <c r="I5450" s="5" t="str">
        <f>VLOOKUP(F5450,'Set up'!$A$2:$C$100,3,FALSE)</f>
        <v>Cash</v>
      </c>
      <c r="J5450" s="5">
        <f>VLOOKUP(F5450,'Set up'!$A$2:$D$100,4,FALSE)</f>
        <v>0</v>
      </c>
      <c r="K5450" s="4">
        <f t="shared" si="1212"/>
        <v>46185</v>
      </c>
      <c r="L5450" s="5">
        <f t="shared" si="1213"/>
        <v>6</v>
      </c>
      <c r="M5450" s="5">
        <f t="shared" si="1214"/>
        <v>2026</v>
      </c>
      <c r="N5450" s="168">
        <v>460</v>
      </c>
      <c r="P5450" s="12"/>
      <c r="Q5450" s="7">
        <f t="shared" si="1215"/>
        <v>8431887.4500000142</v>
      </c>
      <c r="R5450" s="44" t="str">
        <f>VLOOKUP(F5450,'Set up'!$A$2:$E$100,5,FALSE)</f>
        <v>Trsf</v>
      </c>
    </row>
    <row r="5451" spans="1:18" ht="16.8" customHeight="1" x14ac:dyDescent="0.3">
      <c r="A5451" s="150" t="s">
        <v>4713</v>
      </c>
      <c r="B5451" s="5">
        <f t="shared" si="1210"/>
        <v>6</v>
      </c>
      <c r="C5451" s="5">
        <f t="shared" si="1211"/>
        <v>2026</v>
      </c>
      <c r="D5451" s="150" t="s">
        <v>4738</v>
      </c>
      <c r="E5451" s="5" t="str">
        <f>VLOOKUP(F5451,'Set up'!$A$2:$C$100,2,FALSE)</f>
        <v>C00000042</v>
      </c>
      <c r="F5451" s="150" t="s">
        <v>2012</v>
      </c>
      <c r="G5451" s="150" t="s">
        <v>1073</v>
      </c>
      <c r="H5451" s="150">
        <v>1</v>
      </c>
      <c r="I5451" s="5" t="str">
        <f>VLOOKUP(F5451,'Set up'!$A$2:$C$100,3,FALSE)</f>
        <v>Cash</v>
      </c>
      <c r="J5451" s="5">
        <f>VLOOKUP(F5451,'Set up'!$A$2:$D$100,4,FALSE)</f>
        <v>0</v>
      </c>
      <c r="K5451" s="4">
        <f t="shared" si="1212"/>
        <v>46185</v>
      </c>
      <c r="L5451" s="5">
        <f t="shared" si="1213"/>
        <v>6</v>
      </c>
      <c r="M5451" s="5">
        <f t="shared" si="1214"/>
        <v>2026</v>
      </c>
      <c r="N5451" s="168">
        <v>1050</v>
      </c>
      <c r="P5451" s="12"/>
      <c r="Q5451" s="7">
        <f t="shared" si="1215"/>
        <v>8432426.750000013</v>
      </c>
      <c r="R5451" s="44" t="str">
        <f>VLOOKUP(F5451,'Set up'!$A$2:$E$100,5,FALSE)</f>
        <v>Trsf</v>
      </c>
    </row>
    <row r="5452" spans="1:18" ht="16.8" customHeight="1" x14ac:dyDescent="0.3">
      <c r="A5452" s="150" t="s">
        <v>4714</v>
      </c>
      <c r="B5452" s="5">
        <f t="shared" si="1210"/>
        <v>6</v>
      </c>
      <c r="C5452" s="5">
        <f t="shared" si="1211"/>
        <v>2026</v>
      </c>
      <c r="D5452" s="150" t="s">
        <v>4739</v>
      </c>
      <c r="E5452" s="5" t="str">
        <f>VLOOKUP(F5452,'Set up'!$A$2:$C$100,2,FALSE)</f>
        <v>C00000042</v>
      </c>
      <c r="F5452" s="150" t="s">
        <v>2012</v>
      </c>
      <c r="G5452" s="150" t="s">
        <v>3645</v>
      </c>
      <c r="H5452" s="150">
        <v>6</v>
      </c>
      <c r="I5452" s="5" t="str">
        <f>VLOOKUP(F5452,'Set up'!$A$2:$C$100,3,FALSE)</f>
        <v>Cash</v>
      </c>
      <c r="J5452" s="5">
        <f>VLOOKUP(F5452,'Set up'!$A$2:$D$100,4,FALSE)</f>
        <v>0</v>
      </c>
      <c r="K5452" s="4">
        <f t="shared" si="1212"/>
        <v>46188</v>
      </c>
      <c r="L5452" s="5">
        <f t="shared" si="1213"/>
        <v>6</v>
      </c>
      <c r="M5452" s="5">
        <f t="shared" si="1214"/>
        <v>2026</v>
      </c>
      <c r="N5452" s="168">
        <v>10935</v>
      </c>
      <c r="P5452" s="12"/>
      <c r="Q5452" s="7">
        <f t="shared" si="1215"/>
        <v>8447770.750000013</v>
      </c>
      <c r="R5452" s="44" t="str">
        <f>VLOOKUP(F5452,'Set up'!$A$2:$E$100,5,FALSE)</f>
        <v>Trsf</v>
      </c>
    </row>
    <row r="5453" spans="1:18" ht="16.8" customHeight="1" x14ac:dyDescent="0.3">
      <c r="A5453" s="150" t="s">
        <v>4714</v>
      </c>
      <c r="B5453" s="5">
        <f t="shared" si="1210"/>
        <v>6</v>
      </c>
      <c r="C5453" s="5">
        <f t="shared" si="1211"/>
        <v>2026</v>
      </c>
      <c r="D5453" s="150" t="s">
        <v>4739</v>
      </c>
      <c r="E5453" s="5" t="str">
        <f>VLOOKUP(F5453,'Set up'!$A$2:$C$100,2,FALSE)</f>
        <v>C00000042</v>
      </c>
      <c r="F5453" s="150" t="s">
        <v>2012</v>
      </c>
      <c r="G5453" s="150" t="s">
        <v>1392</v>
      </c>
      <c r="H5453" s="150">
        <v>12</v>
      </c>
      <c r="I5453" s="5" t="str">
        <f>VLOOKUP(F5453,'Set up'!$A$2:$C$100,3,FALSE)</f>
        <v>Cash</v>
      </c>
      <c r="J5453" s="5">
        <f>VLOOKUP(F5453,'Set up'!$A$2:$D$100,4,FALSE)</f>
        <v>0</v>
      </c>
      <c r="K5453" s="4">
        <f t="shared" si="1212"/>
        <v>46188</v>
      </c>
      <c r="L5453" s="5">
        <f t="shared" si="1213"/>
        <v>6</v>
      </c>
      <c r="M5453" s="5">
        <f t="shared" si="1214"/>
        <v>2026</v>
      </c>
      <c r="N5453" s="168">
        <v>2088</v>
      </c>
      <c r="P5453" s="12"/>
      <c r="Q5453" s="7">
        <f t="shared" si="1215"/>
        <v>8436650.5500000138</v>
      </c>
      <c r="R5453" s="44" t="str">
        <f>VLOOKUP(F5453,'Set up'!$A$2:$E$100,5,FALSE)</f>
        <v>Trsf</v>
      </c>
    </row>
    <row r="5454" spans="1:18" ht="16.8" customHeight="1" x14ac:dyDescent="0.3">
      <c r="A5454" s="150" t="s">
        <v>4714</v>
      </c>
      <c r="B5454" s="5">
        <f t="shared" si="1210"/>
        <v>6</v>
      </c>
      <c r="C5454" s="5">
        <f t="shared" si="1211"/>
        <v>2026</v>
      </c>
      <c r="D5454" s="150" t="s">
        <v>4739</v>
      </c>
      <c r="E5454" s="5" t="str">
        <f>VLOOKUP(F5454,'Set up'!$A$2:$C$100,2,FALSE)</f>
        <v>C00000042</v>
      </c>
      <c r="F5454" s="150" t="s">
        <v>2012</v>
      </c>
      <c r="G5454" s="150" t="s">
        <v>1922</v>
      </c>
      <c r="H5454" s="150">
        <v>18</v>
      </c>
      <c r="I5454" s="5" t="str">
        <f>VLOOKUP(F5454,'Set up'!$A$2:$C$100,3,FALSE)</f>
        <v>Cash</v>
      </c>
      <c r="J5454" s="5">
        <f>VLOOKUP(F5454,'Set up'!$A$2:$D$100,4,FALSE)</f>
        <v>0</v>
      </c>
      <c r="K5454" s="4">
        <f t="shared" si="1212"/>
        <v>46188</v>
      </c>
      <c r="L5454" s="5">
        <f t="shared" si="1213"/>
        <v>6</v>
      </c>
      <c r="M5454" s="5">
        <f t="shared" si="1214"/>
        <v>2026</v>
      </c>
      <c r="N5454" s="168">
        <v>3726</v>
      </c>
      <c r="P5454" s="12"/>
      <c r="Q5454" s="7">
        <f t="shared" si="1215"/>
        <v>8437798.8500000127</v>
      </c>
      <c r="R5454" s="44" t="str">
        <f>VLOOKUP(F5454,'Set up'!$A$2:$E$100,5,FALSE)</f>
        <v>Trsf</v>
      </c>
    </row>
    <row r="5455" spans="1:18" ht="16.8" customHeight="1" x14ac:dyDescent="0.3">
      <c r="A5455" s="150" t="s">
        <v>4714</v>
      </c>
      <c r="B5455" s="5">
        <f t="shared" si="1210"/>
        <v>6</v>
      </c>
      <c r="C5455" s="5">
        <f t="shared" si="1211"/>
        <v>2026</v>
      </c>
      <c r="D5455" s="150" t="s">
        <v>4739</v>
      </c>
      <c r="E5455" s="5" t="str">
        <f>VLOOKUP(F5455,'Set up'!$A$2:$C$100,2,FALSE)</f>
        <v>C00000042</v>
      </c>
      <c r="F5455" s="150" t="s">
        <v>2012</v>
      </c>
      <c r="G5455" s="150" t="s">
        <v>945</v>
      </c>
      <c r="H5455" s="150">
        <v>4</v>
      </c>
      <c r="I5455" s="5" t="str">
        <f>VLOOKUP(F5455,'Set up'!$A$2:$C$100,3,FALSE)</f>
        <v>Cash</v>
      </c>
      <c r="J5455" s="5">
        <f>VLOOKUP(F5455,'Set up'!$A$2:$D$100,4,FALSE)</f>
        <v>0</v>
      </c>
      <c r="K5455" s="4">
        <f t="shared" si="1212"/>
        <v>46188</v>
      </c>
      <c r="L5455" s="5">
        <f t="shared" si="1213"/>
        <v>6</v>
      </c>
      <c r="M5455" s="5">
        <f t="shared" si="1214"/>
        <v>2026</v>
      </c>
      <c r="N5455" s="168">
        <v>460</v>
      </c>
      <c r="P5455" s="12"/>
      <c r="Q5455" s="7">
        <f t="shared" si="1215"/>
        <v>8434464.1500000115</v>
      </c>
      <c r="R5455" s="44" t="str">
        <f>VLOOKUP(F5455,'Set up'!$A$2:$E$100,5,FALSE)</f>
        <v>Trsf</v>
      </c>
    </row>
    <row r="5456" spans="1:18" ht="16.8" customHeight="1" x14ac:dyDescent="0.3">
      <c r="A5456" s="150" t="s">
        <v>4714</v>
      </c>
      <c r="B5456" s="5">
        <f t="shared" si="1210"/>
        <v>6</v>
      </c>
      <c r="C5456" s="5">
        <f t="shared" si="1211"/>
        <v>2026</v>
      </c>
      <c r="D5456" s="150" t="s">
        <v>4739</v>
      </c>
      <c r="E5456" s="5" t="str">
        <f>VLOOKUP(F5456,'Set up'!$A$2:$C$100,2,FALSE)</f>
        <v>C00000042</v>
      </c>
      <c r="F5456" s="150" t="s">
        <v>2012</v>
      </c>
      <c r="G5456" s="150" t="s">
        <v>1073</v>
      </c>
      <c r="H5456" s="150">
        <v>1</v>
      </c>
      <c r="I5456" s="5" t="str">
        <f>VLOOKUP(F5456,'Set up'!$A$2:$C$100,3,FALSE)</f>
        <v>Cash</v>
      </c>
      <c r="J5456" s="5">
        <f>VLOOKUP(F5456,'Set up'!$A$2:$D$100,4,FALSE)</f>
        <v>0</v>
      </c>
      <c r="K5456" s="4">
        <f t="shared" si="1212"/>
        <v>46188</v>
      </c>
      <c r="L5456" s="5">
        <f t="shared" si="1213"/>
        <v>6</v>
      </c>
      <c r="M5456" s="5">
        <f t="shared" si="1214"/>
        <v>2026</v>
      </c>
      <c r="N5456" s="168">
        <v>1050</v>
      </c>
      <c r="P5456" s="12"/>
      <c r="Q5456" s="7">
        <f t="shared" si="1215"/>
        <v>8435865.9500000123</v>
      </c>
      <c r="R5456" s="44" t="str">
        <f>VLOOKUP(F5456,'Set up'!$A$2:$E$100,5,FALSE)</f>
        <v>Trsf</v>
      </c>
    </row>
    <row r="5457" spans="1:18" ht="16.8" customHeight="1" x14ac:dyDescent="0.3">
      <c r="A5457" s="150" t="s">
        <v>4715</v>
      </c>
      <c r="B5457" s="5">
        <f t="shared" si="1210"/>
        <v>6</v>
      </c>
      <c r="C5457" s="5">
        <f t="shared" si="1211"/>
        <v>2026</v>
      </c>
      <c r="D5457" s="150" t="s">
        <v>4740</v>
      </c>
      <c r="E5457" s="5" t="e">
        <f>VLOOKUP(F5457,'Set up'!$A$2:$C$100,2,FALSE)</f>
        <v>#N/A</v>
      </c>
      <c r="F5457" s="150" t="s">
        <v>4130</v>
      </c>
      <c r="G5457" s="150" t="s">
        <v>3122</v>
      </c>
      <c r="H5457" s="150">
        <v>1</v>
      </c>
      <c r="I5457" s="5" t="e">
        <f>VLOOKUP(F5457,'Set up'!$A$2:$C$100,3,FALSE)</f>
        <v>#N/A</v>
      </c>
      <c r="J5457" s="5" t="e">
        <f>VLOOKUP(F5457,'Set up'!$A$2:$D$100,4,FALSE)</f>
        <v>#N/A</v>
      </c>
      <c r="K5457" s="4" t="e">
        <f t="shared" si="1212"/>
        <v>#N/A</v>
      </c>
      <c r="L5457" s="5" t="e">
        <f t="shared" si="1213"/>
        <v>#N/A</v>
      </c>
      <c r="M5457" s="5" t="e">
        <f t="shared" si="1214"/>
        <v>#N/A</v>
      </c>
      <c r="N5457" s="168">
        <v>1912.5</v>
      </c>
      <c r="P5457" s="12"/>
      <c r="Q5457" s="7">
        <f t="shared" si="1215"/>
        <v>8435850.4500000123</v>
      </c>
      <c r="R5457" s="44" t="e">
        <f>VLOOKUP(F5457,'Set up'!$A$2:$E$100,5,FALSE)</f>
        <v>#N/A</v>
      </c>
    </row>
    <row r="5458" spans="1:18" ht="16.8" customHeight="1" x14ac:dyDescent="0.3">
      <c r="A5458" s="150" t="s">
        <v>4715</v>
      </c>
      <c r="B5458" s="5">
        <f t="shared" si="1210"/>
        <v>6</v>
      </c>
      <c r="C5458" s="5">
        <f t="shared" si="1211"/>
        <v>2026</v>
      </c>
      <c r="D5458" s="150" t="s">
        <v>4740</v>
      </c>
      <c r="E5458" s="5" t="e">
        <f>VLOOKUP(F5458,'Set up'!$A$2:$C$100,2,FALSE)</f>
        <v>#N/A</v>
      </c>
      <c r="F5458" s="150" t="s">
        <v>4130</v>
      </c>
      <c r="G5458" s="150" t="s">
        <v>2143</v>
      </c>
      <c r="H5458" s="150">
        <v>1</v>
      </c>
      <c r="I5458" s="5" t="e">
        <f>VLOOKUP(F5458,'Set up'!$A$2:$C$100,3,FALSE)</f>
        <v>#N/A</v>
      </c>
      <c r="J5458" s="5" t="e">
        <f>VLOOKUP(F5458,'Set up'!$A$2:$D$100,4,FALSE)</f>
        <v>#N/A</v>
      </c>
      <c r="K5458" s="4" t="e">
        <f t="shared" si="1212"/>
        <v>#N/A</v>
      </c>
      <c r="L5458" s="5" t="e">
        <f t="shared" si="1213"/>
        <v>#N/A</v>
      </c>
      <c r="M5458" s="5" t="e">
        <f t="shared" si="1214"/>
        <v>#N/A</v>
      </c>
      <c r="N5458" s="168">
        <v>502.5</v>
      </c>
      <c r="P5458" s="12"/>
      <c r="Q5458" s="7">
        <f t="shared" si="1215"/>
        <v>8445920.4500000123</v>
      </c>
      <c r="R5458" s="44" t="e">
        <f>VLOOKUP(F5458,'Set up'!$A$2:$E$100,5,FALSE)</f>
        <v>#N/A</v>
      </c>
    </row>
    <row r="5459" spans="1:18" ht="16.8" customHeight="1" x14ac:dyDescent="0.3">
      <c r="A5459" s="150" t="s">
        <v>4715</v>
      </c>
      <c r="B5459" s="5">
        <f t="shared" si="1210"/>
        <v>6</v>
      </c>
      <c r="C5459" s="5">
        <f t="shared" si="1211"/>
        <v>2026</v>
      </c>
      <c r="D5459" s="150" t="s">
        <v>4740</v>
      </c>
      <c r="E5459" s="5" t="e">
        <f>VLOOKUP(F5459,'Set up'!$A$2:$C$100,2,FALSE)</f>
        <v>#N/A</v>
      </c>
      <c r="F5459" s="150" t="s">
        <v>4130</v>
      </c>
      <c r="G5459" s="150" t="s">
        <v>2144</v>
      </c>
      <c r="H5459" s="150">
        <v>1</v>
      </c>
      <c r="I5459" s="5" t="e">
        <f>VLOOKUP(F5459,'Set up'!$A$2:$C$100,3,FALSE)</f>
        <v>#N/A</v>
      </c>
      <c r="J5459" s="5" t="e">
        <f>VLOOKUP(F5459,'Set up'!$A$2:$D$100,4,FALSE)</f>
        <v>#N/A</v>
      </c>
      <c r="K5459" s="4" t="e">
        <f t="shared" si="1212"/>
        <v>#N/A</v>
      </c>
      <c r="L5459" s="5" t="e">
        <f t="shared" si="1213"/>
        <v>#N/A</v>
      </c>
      <c r="M5459" s="5" t="e">
        <f t="shared" si="1214"/>
        <v>#N/A</v>
      </c>
      <c r="N5459" s="168">
        <v>308</v>
      </c>
      <c r="P5459" s="12"/>
      <c r="Q5459" s="7">
        <f t="shared" si="1215"/>
        <v>8438050.5500000119</v>
      </c>
      <c r="R5459" s="44" t="e">
        <f>VLOOKUP(F5459,'Set up'!$A$2:$E$100,5,FALSE)</f>
        <v>#N/A</v>
      </c>
    </row>
    <row r="5460" spans="1:18" ht="16.8" customHeight="1" x14ac:dyDescent="0.3">
      <c r="A5460" s="150" t="s">
        <v>4715</v>
      </c>
      <c r="B5460" s="5">
        <f t="shared" si="1210"/>
        <v>6</v>
      </c>
      <c r="C5460" s="5">
        <f t="shared" si="1211"/>
        <v>2026</v>
      </c>
      <c r="D5460" s="150" t="s">
        <v>4740</v>
      </c>
      <c r="E5460" s="5" t="e">
        <f>VLOOKUP(F5460,'Set up'!$A$2:$C$100,2,FALSE)</f>
        <v>#N/A</v>
      </c>
      <c r="F5460" s="150" t="s">
        <v>4130</v>
      </c>
      <c r="G5460" s="150" t="s">
        <v>4204</v>
      </c>
      <c r="H5460" s="150">
        <v>1</v>
      </c>
      <c r="I5460" s="5" t="e">
        <f>VLOOKUP(F5460,'Set up'!$A$2:$C$100,3,FALSE)</f>
        <v>#N/A</v>
      </c>
      <c r="J5460" s="5" t="e">
        <f>VLOOKUP(F5460,'Set up'!$A$2:$D$100,4,FALSE)</f>
        <v>#N/A</v>
      </c>
      <c r="K5460" s="4" t="e">
        <f t="shared" si="1212"/>
        <v>#N/A</v>
      </c>
      <c r="L5460" s="5" t="e">
        <f t="shared" si="1213"/>
        <v>#N/A</v>
      </c>
      <c r="M5460" s="5" t="e">
        <f t="shared" si="1214"/>
        <v>#N/A</v>
      </c>
      <c r="N5460" s="168">
        <v>160</v>
      </c>
      <c r="P5460" s="12"/>
      <c r="Q5460" s="7">
        <f t="shared" si="1215"/>
        <v>8439556.3500000127</v>
      </c>
      <c r="R5460" s="44" t="e">
        <f>VLOOKUP(F5460,'Set up'!$A$2:$E$100,5,FALSE)</f>
        <v>#N/A</v>
      </c>
    </row>
    <row r="5461" spans="1:18" ht="16.8" customHeight="1" x14ac:dyDescent="0.3">
      <c r="A5461" s="150" t="s">
        <v>4715</v>
      </c>
      <c r="B5461" s="5">
        <f t="shared" si="1210"/>
        <v>6</v>
      </c>
      <c r="C5461" s="5">
        <f t="shared" si="1211"/>
        <v>2026</v>
      </c>
      <c r="D5461" s="150" t="s">
        <v>4740</v>
      </c>
      <c r="E5461" s="5" t="e">
        <f>VLOOKUP(F5461,'Set up'!$A$2:$C$100,2,FALSE)</f>
        <v>#N/A</v>
      </c>
      <c r="F5461" s="150" t="s">
        <v>4130</v>
      </c>
      <c r="G5461" s="150" t="s">
        <v>2646</v>
      </c>
      <c r="H5461" s="150">
        <v>2</v>
      </c>
      <c r="I5461" s="5" t="e">
        <f>VLOOKUP(F5461,'Set up'!$A$2:$C$100,3,FALSE)</f>
        <v>#N/A</v>
      </c>
      <c r="J5461" s="5" t="e">
        <f>VLOOKUP(F5461,'Set up'!$A$2:$D$100,4,FALSE)</f>
        <v>#N/A</v>
      </c>
      <c r="K5461" s="4" t="e">
        <f t="shared" si="1212"/>
        <v>#N/A</v>
      </c>
      <c r="L5461" s="5" t="e">
        <f t="shared" si="1213"/>
        <v>#N/A</v>
      </c>
      <c r="M5461" s="5" t="e">
        <f t="shared" si="1214"/>
        <v>#N/A</v>
      </c>
      <c r="N5461" s="168">
        <v>125</v>
      </c>
      <c r="P5461" s="12"/>
      <c r="Q5461" s="7">
        <f t="shared" si="1215"/>
        <v>8438533.4500000123</v>
      </c>
      <c r="R5461" s="44" t="e">
        <f>VLOOKUP(F5461,'Set up'!$A$2:$E$100,5,FALSE)</f>
        <v>#N/A</v>
      </c>
    </row>
    <row r="5462" spans="1:18" ht="16.8" customHeight="1" x14ac:dyDescent="0.3">
      <c r="A5462" s="150" t="s">
        <v>4716</v>
      </c>
      <c r="B5462" s="5">
        <f t="shared" si="1210"/>
        <v>6</v>
      </c>
      <c r="C5462" s="5">
        <f t="shared" si="1211"/>
        <v>2026</v>
      </c>
      <c r="D5462" s="150" t="s">
        <v>4741</v>
      </c>
      <c r="E5462" s="5" t="str">
        <f>VLOOKUP(F5462,'Set up'!$A$2:$C$100,2,FALSE)</f>
        <v>C00000042</v>
      </c>
      <c r="F5462" s="150" t="s">
        <v>2012</v>
      </c>
      <c r="G5462" s="150" t="s">
        <v>1543</v>
      </c>
      <c r="H5462" s="150">
        <v>15</v>
      </c>
      <c r="I5462" s="5" t="str">
        <f>VLOOKUP(F5462,'Set up'!$A$2:$C$100,3,FALSE)</f>
        <v>Cash</v>
      </c>
      <c r="J5462" s="5">
        <f>VLOOKUP(F5462,'Set up'!$A$2:$D$100,4,FALSE)</f>
        <v>0</v>
      </c>
      <c r="K5462" s="4">
        <f t="shared" si="1212"/>
        <v>46190</v>
      </c>
      <c r="L5462" s="5">
        <f t="shared" si="1213"/>
        <v>6</v>
      </c>
      <c r="M5462" s="5">
        <f t="shared" si="1214"/>
        <v>2026</v>
      </c>
      <c r="N5462" s="168">
        <v>2610</v>
      </c>
      <c r="P5462" s="12"/>
      <c r="Q5462" s="7">
        <f t="shared" si="1215"/>
        <v>8441569.8500000127</v>
      </c>
      <c r="R5462" s="44" t="str">
        <f>VLOOKUP(F5462,'Set up'!$A$2:$E$100,5,FALSE)</f>
        <v>Trsf</v>
      </c>
    </row>
    <row r="5463" spans="1:18" ht="16.8" customHeight="1" x14ac:dyDescent="0.3">
      <c r="A5463" s="150" t="s">
        <v>4716</v>
      </c>
      <c r="B5463" s="5">
        <f t="shared" si="1210"/>
        <v>6</v>
      </c>
      <c r="C5463" s="5">
        <f t="shared" si="1211"/>
        <v>2026</v>
      </c>
      <c r="D5463" s="150" t="s">
        <v>4741</v>
      </c>
      <c r="E5463" s="5" t="str">
        <f>VLOOKUP(F5463,'Set up'!$A$2:$C$100,2,FALSE)</f>
        <v>C00000042</v>
      </c>
      <c r="F5463" s="150" t="s">
        <v>2012</v>
      </c>
      <c r="G5463" s="150" t="s">
        <v>945</v>
      </c>
      <c r="H5463" s="150">
        <v>4</v>
      </c>
      <c r="I5463" s="5" t="str">
        <f>VLOOKUP(F5463,'Set up'!$A$2:$C$100,3,FALSE)</f>
        <v>Cash</v>
      </c>
      <c r="J5463" s="5">
        <f>VLOOKUP(F5463,'Set up'!$A$2:$D$100,4,FALSE)</f>
        <v>0</v>
      </c>
      <c r="K5463" s="4">
        <f t="shared" si="1212"/>
        <v>46190</v>
      </c>
      <c r="L5463" s="5">
        <f t="shared" si="1213"/>
        <v>6</v>
      </c>
      <c r="M5463" s="5">
        <f t="shared" si="1214"/>
        <v>2026</v>
      </c>
      <c r="N5463" s="168">
        <v>460</v>
      </c>
      <c r="P5463" s="12"/>
      <c r="Q5463" s="7">
        <f t="shared" si="1215"/>
        <v>8438545.8500000127</v>
      </c>
      <c r="R5463" s="44" t="str">
        <f>VLOOKUP(F5463,'Set up'!$A$2:$E$100,5,FALSE)</f>
        <v>Trsf</v>
      </c>
    </row>
    <row r="5464" spans="1:18" ht="16.8" customHeight="1" x14ac:dyDescent="0.3">
      <c r="A5464" s="150" t="s">
        <v>4716</v>
      </c>
      <c r="B5464" s="5">
        <f t="shared" si="1210"/>
        <v>6</v>
      </c>
      <c r="C5464" s="5">
        <f t="shared" si="1211"/>
        <v>2026</v>
      </c>
      <c r="D5464" s="150" t="s">
        <v>4742</v>
      </c>
      <c r="E5464" s="5" t="str">
        <f>VLOOKUP(F5464,'Set up'!$A$2:$C$100,2,FALSE)</f>
        <v>C00000019</v>
      </c>
      <c r="F5464" s="150" t="s">
        <v>400</v>
      </c>
      <c r="G5464" s="150" t="s">
        <v>3140</v>
      </c>
      <c r="H5464" s="150">
        <v>1</v>
      </c>
      <c r="I5464" s="5" t="str">
        <f>VLOOKUP(F5464,'Set up'!$A$2:$C$100,3,FALSE)</f>
        <v>Cash</v>
      </c>
      <c r="J5464" s="5">
        <f>VLOOKUP(F5464,'Set up'!$A$2:$D$100,4,FALSE)</f>
        <v>0</v>
      </c>
      <c r="K5464" s="4">
        <f t="shared" si="1212"/>
        <v>46190</v>
      </c>
      <c r="L5464" s="5">
        <f t="shared" si="1213"/>
        <v>6</v>
      </c>
      <c r="M5464" s="5">
        <f t="shared" si="1214"/>
        <v>2026</v>
      </c>
      <c r="N5464" s="168">
        <v>1935</v>
      </c>
      <c r="P5464" s="12"/>
      <c r="Q5464" s="7">
        <f t="shared" si="1215"/>
        <v>8441013.3500000127</v>
      </c>
      <c r="R5464" s="44" t="str">
        <f>VLOOKUP(F5464,'Set up'!$A$2:$E$100,5,FALSE)</f>
        <v>Trsf</v>
      </c>
    </row>
    <row r="5465" spans="1:18" ht="16.8" customHeight="1" x14ac:dyDescent="0.3">
      <c r="A5465" s="150" t="s">
        <v>4716</v>
      </c>
      <c r="B5465" s="5">
        <f t="shared" si="1210"/>
        <v>6</v>
      </c>
      <c r="C5465" s="5">
        <f t="shared" si="1211"/>
        <v>2026</v>
      </c>
      <c r="D5465" s="150" t="s">
        <v>4742</v>
      </c>
      <c r="E5465" s="5" t="str">
        <f>VLOOKUP(F5465,'Set up'!$A$2:$C$100,2,FALSE)</f>
        <v>C00000019</v>
      </c>
      <c r="F5465" s="150" t="s">
        <v>400</v>
      </c>
      <c r="G5465" s="150" t="s">
        <v>2646</v>
      </c>
      <c r="H5465" s="150">
        <v>3</v>
      </c>
      <c r="I5465" s="5" t="str">
        <f>VLOOKUP(F5465,'Set up'!$A$2:$C$100,3,FALSE)</f>
        <v>Cash</v>
      </c>
      <c r="J5465" s="5">
        <f>VLOOKUP(F5465,'Set up'!$A$2:$D$100,4,FALSE)</f>
        <v>0</v>
      </c>
      <c r="K5465" s="4">
        <f t="shared" si="1212"/>
        <v>46190</v>
      </c>
      <c r="L5465" s="5">
        <f t="shared" si="1213"/>
        <v>6</v>
      </c>
      <c r="M5465" s="5">
        <f t="shared" si="1214"/>
        <v>2026</v>
      </c>
      <c r="N5465" s="168">
        <v>187.5</v>
      </c>
      <c r="P5465" s="12"/>
      <c r="Q5465" s="7">
        <f t="shared" si="1215"/>
        <v>8438750.8500000127</v>
      </c>
      <c r="R5465" s="44" t="str">
        <f>VLOOKUP(F5465,'Set up'!$A$2:$E$100,5,FALSE)</f>
        <v>Trsf</v>
      </c>
    </row>
    <row r="5466" spans="1:18" ht="16.8" customHeight="1" x14ac:dyDescent="0.3">
      <c r="A5466" s="150" t="s">
        <v>4716</v>
      </c>
      <c r="B5466" s="5">
        <f t="shared" si="1210"/>
        <v>6</v>
      </c>
      <c r="C5466" s="5">
        <f t="shared" si="1211"/>
        <v>2026</v>
      </c>
      <c r="D5466" s="150" t="s">
        <v>4742</v>
      </c>
      <c r="E5466" s="5" t="str">
        <f>VLOOKUP(F5466,'Set up'!$A$2:$C$100,2,FALSE)</f>
        <v>C00000019</v>
      </c>
      <c r="F5466" s="150" t="s">
        <v>400</v>
      </c>
      <c r="G5466" s="150" t="s">
        <v>945</v>
      </c>
      <c r="H5466" s="150">
        <v>1</v>
      </c>
      <c r="I5466" s="5" t="str">
        <f>VLOOKUP(F5466,'Set up'!$A$2:$C$100,3,FALSE)</f>
        <v>Cash</v>
      </c>
      <c r="J5466" s="5">
        <f>VLOOKUP(F5466,'Set up'!$A$2:$D$100,4,FALSE)</f>
        <v>0</v>
      </c>
      <c r="K5466" s="4">
        <f t="shared" si="1212"/>
        <v>46190</v>
      </c>
      <c r="L5466" s="5">
        <f t="shared" si="1213"/>
        <v>6</v>
      </c>
      <c r="M5466" s="5">
        <f t="shared" si="1214"/>
        <v>2026</v>
      </c>
      <c r="N5466" s="168">
        <v>115</v>
      </c>
      <c r="P5466" s="12"/>
      <c r="Q5466" s="7">
        <f t="shared" si="1215"/>
        <v>8453520.8500000127</v>
      </c>
      <c r="R5466" s="44" t="str">
        <f>VLOOKUP(F5466,'Set up'!$A$2:$E$100,5,FALSE)</f>
        <v>Trsf</v>
      </c>
    </row>
    <row r="5467" spans="1:18" ht="16.8" customHeight="1" x14ac:dyDescent="0.3">
      <c r="A5467" s="150" t="s">
        <v>4716</v>
      </c>
      <c r="B5467" s="5">
        <f t="shared" si="1210"/>
        <v>6</v>
      </c>
      <c r="C5467" s="5">
        <f t="shared" si="1211"/>
        <v>2026</v>
      </c>
      <c r="D5467" s="150" t="s">
        <v>4742</v>
      </c>
      <c r="E5467" s="5" t="str">
        <f>VLOOKUP(F5467,'Set up'!$A$2:$C$100,2,FALSE)</f>
        <v>C00000019</v>
      </c>
      <c r="F5467" s="150" t="s">
        <v>400</v>
      </c>
      <c r="G5467" s="150" t="s">
        <v>1469</v>
      </c>
      <c r="H5467" s="150">
        <v>1</v>
      </c>
      <c r="I5467" s="5" t="str">
        <f>VLOOKUP(F5467,'Set up'!$A$2:$C$100,3,FALSE)</f>
        <v>Cash</v>
      </c>
      <c r="J5467" s="5">
        <f>VLOOKUP(F5467,'Set up'!$A$2:$D$100,4,FALSE)</f>
        <v>0</v>
      </c>
      <c r="K5467" s="4">
        <f t="shared" si="1212"/>
        <v>46190</v>
      </c>
      <c r="L5467" s="5">
        <f t="shared" si="1213"/>
        <v>6</v>
      </c>
      <c r="M5467" s="5">
        <f t="shared" si="1214"/>
        <v>2026</v>
      </c>
      <c r="N5467" s="168">
        <v>430</v>
      </c>
      <c r="P5467" s="12"/>
      <c r="Q5467" s="7">
        <f t="shared" si="1215"/>
        <v>8457582.4500000123</v>
      </c>
      <c r="R5467" s="44" t="str">
        <f>VLOOKUP(F5467,'Set up'!$A$2:$E$100,5,FALSE)</f>
        <v>Trsf</v>
      </c>
    </row>
    <row r="5468" spans="1:18" ht="16.8" customHeight="1" x14ac:dyDescent="0.3">
      <c r="A5468" s="150" t="s">
        <v>4717</v>
      </c>
      <c r="B5468" s="5">
        <f t="shared" si="1210"/>
        <v>6</v>
      </c>
      <c r="C5468" s="5">
        <f t="shared" si="1211"/>
        <v>2026</v>
      </c>
      <c r="D5468" s="150" t="s">
        <v>4755</v>
      </c>
      <c r="E5468" s="5" t="str">
        <f>VLOOKUP(F5468,'Set up'!$A$2:$C$100,2,FALSE)</f>
        <v>C00000042</v>
      </c>
      <c r="F5468" s="150" t="s">
        <v>2012</v>
      </c>
      <c r="G5468" s="150" t="s">
        <v>3645</v>
      </c>
      <c r="H5468" s="150">
        <v>10</v>
      </c>
      <c r="I5468" s="5" t="str">
        <f>VLOOKUP(F5468,'Set up'!$A$2:$C$100,3,FALSE)</f>
        <v>Cash</v>
      </c>
      <c r="J5468" s="5">
        <f>VLOOKUP(F5468,'Set up'!$A$2:$D$100,4,FALSE)</f>
        <v>0</v>
      </c>
      <c r="K5468" s="4">
        <f t="shared" si="1212"/>
        <v>46191</v>
      </c>
      <c r="L5468" s="5">
        <f t="shared" si="1213"/>
        <v>6</v>
      </c>
      <c r="M5468" s="5">
        <f t="shared" si="1214"/>
        <v>2026</v>
      </c>
      <c r="N5468" s="168">
        <v>18225</v>
      </c>
      <c r="P5468" s="12"/>
      <c r="Q5468" s="7">
        <f t="shared" si="1215"/>
        <v>8478585.0500000119</v>
      </c>
      <c r="R5468" s="44" t="str">
        <f>VLOOKUP(F5468,'Set up'!$A$2:$E$100,5,FALSE)</f>
        <v>Trsf</v>
      </c>
    </row>
    <row r="5469" spans="1:18" ht="16.8" customHeight="1" x14ac:dyDescent="0.3">
      <c r="A5469" s="150" t="s">
        <v>4717</v>
      </c>
      <c r="B5469" s="5">
        <f t="shared" si="1210"/>
        <v>6</v>
      </c>
      <c r="C5469" s="5">
        <f t="shared" si="1211"/>
        <v>2026</v>
      </c>
      <c r="D5469" s="150" t="s">
        <v>4755</v>
      </c>
      <c r="E5469" s="5" t="str">
        <f>VLOOKUP(F5469,'Set up'!$A$2:$C$100,2,FALSE)</f>
        <v>C00000042</v>
      </c>
      <c r="F5469" s="150" t="s">
        <v>2012</v>
      </c>
      <c r="G5469" s="150" t="s">
        <v>2129</v>
      </c>
      <c r="H5469" s="150">
        <v>30</v>
      </c>
      <c r="I5469" s="5" t="str">
        <f>VLOOKUP(F5469,'Set up'!$A$2:$C$100,3,FALSE)</f>
        <v>Cash</v>
      </c>
      <c r="J5469" s="5">
        <f>VLOOKUP(F5469,'Set up'!$A$2:$D$100,4,FALSE)</f>
        <v>0</v>
      </c>
      <c r="K5469" s="4">
        <f t="shared" si="1212"/>
        <v>46191</v>
      </c>
      <c r="L5469" s="5">
        <f t="shared" si="1213"/>
        <v>6</v>
      </c>
      <c r="M5469" s="5">
        <f t="shared" si="1214"/>
        <v>2026</v>
      </c>
      <c r="N5469" s="168">
        <v>6438</v>
      </c>
      <c r="P5469" s="12"/>
      <c r="Q5469" s="7">
        <f t="shared" si="1215"/>
        <v>8494196.8500000127</v>
      </c>
      <c r="R5469" s="44" t="str">
        <f>VLOOKUP(F5469,'Set up'!$A$2:$E$100,5,FALSE)</f>
        <v>Trsf</v>
      </c>
    </row>
    <row r="5470" spans="1:18" ht="16.8" customHeight="1" x14ac:dyDescent="0.3">
      <c r="A5470" s="150" t="s">
        <v>4717</v>
      </c>
      <c r="B5470" s="5">
        <f t="shared" si="1210"/>
        <v>6</v>
      </c>
      <c r="C5470" s="5">
        <f t="shared" si="1211"/>
        <v>2026</v>
      </c>
      <c r="D5470" s="150" t="s">
        <v>4755</v>
      </c>
      <c r="E5470" s="5" t="str">
        <f>VLOOKUP(F5470,'Set up'!$A$2:$C$100,2,FALSE)</f>
        <v>C00000042</v>
      </c>
      <c r="F5470" s="150" t="s">
        <v>2012</v>
      </c>
      <c r="G5470" s="150" t="s">
        <v>1922</v>
      </c>
      <c r="H5470" s="150">
        <v>15</v>
      </c>
      <c r="I5470" s="5" t="str">
        <f>VLOOKUP(F5470,'Set up'!$A$2:$C$100,3,FALSE)</f>
        <v>Cash</v>
      </c>
      <c r="J5470" s="5">
        <f>VLOOKUP(F5470,'Set up'!$A$2:$D$100,4,FALSE)</f>
        <v>0</v>
      </c>
      <c r="K5470" s="4">
        <f t="shared" si="1212"/>
        <v>46191</v>
      </c>
      <c r="L5470" s="5">
        <f t="shared" si="1213"/>
        <v>6</v>
      </c>
      <c r="M5470" s="5">
        <f t="shared" si="1214"/>
        <v>2026</v>
      </c>
      <c r="N5470" s="168">
        <v>3105</v>
      </c>
      <c r="P5470" s="12"/>
      <c r="Q5470" s="7">
        <f t="shared" si="1215"/>
        <v>8472418.3500000127</v>
      </c>
      <c r="R5470" s="44" t="str">
        <f>VLOOKUP(F5470,'Set up'!$A$2:$E$100,5,FALSE)</f>
        <v>Trsf</v>
      </c>
    </row>
    <row r="5471" spans="1:18" ht="16.8" customHeight="1" x14ac:dyDescent="0.3">
      <c r="A5471" s="150" t="s">
        <v>4717</v>
      </c>
      <c r="B5471" s="5">
        <f t="shared" ref="B5471:B5517" si="1216">MONTH(A5471)</f>
        <v>6</v>
      </c>
      <c r="C5471" s="5">
        <f t="shared" ref="C5471:C5517" si="1217">YEAR(A5471)</f>
        <v>2026</v>
      </c>
      <c r="D5471" s="150" t="s">
        <v>4755</v>
      </c>
      <c r="E5471" s="5" t="str">
        <f>VLOOKUP(F5471,'Set up'!$A$2:$C$100,2,FALSE)</f>
        <v>C00000042</v>
      </c>
      <c r="F5471" s="150" t="s">
        <v>2012</v>
      </c>
      <c r="G5471" s="150" t="s">
        <v>945</v>
      </c>
      <c r="H5471" s="150">
        <v>4</v>
      </c>
      <c r="I5471" s="5" t="str">
        <f>VLOOKUP(F5471,'Set up'!$A$2:$C$100,3,FALSE)</f>
        <v>Cash</v>
      </c>
      <c r="J5471" s="5">
        <f>VLOOKUP(F5471,'Set up'!$A$2:$D$100,4,FALSE)</f>
        <v>0</v>
      </c>
      <c r="K5471" s="4">
        <f t="shared" ref="K5471:K5517" si="1218">A5471+J5471</f>
        <v>46191</v>
      </c>
      <c r="L5471" s="5">
        <f t="shared" ref="L5471:L5517" si="1219">MONTH(K5471)</f>
        <v>6</v>
      </c>
      <c r="M5471" s="5">
        <f t="shared" ref="M5471:M5517" si="1220">YEAR(K5471)</f>
        <v>2026</v>
      </c>
      <c r="N5471" s="168">
        <v>460</v>
      </c>
      <c r="P5471" s="12"/>
      <c r="Q5471" s="7">
        <f t="shared" ref="Q5471:Q5517" si="1221">SUM(Q5377+N5471)</f>
        <v>8468337.3500000127</v>
      </c>
      <c r="R5471" s="44" t="str">
        <f>VLOOKUP(F5471,'Set up'!$A$2:$E$100,5,FALSE)</f>
        <v>Trsf</v>
      </c>
    </row>
    <row r="5472" spans="1:18" ht="16.8" customHeight="1" x14ac:dyDescent="0.3">
      <c r="A5472" s="150" t="s">
        <v>4717</v>
      </c>
      <c r="B5472" s="5">
        <f t="shared" si="1216"/>
        <v>6</v>
      </c>
      <c r="C5472" s="5">
        <f t="shared" si="1217"/>
        <v>2026</v>
      </c>
      <c r="D5472" s="150" t="s">
        <v>4755</v>
      </c>
      <c r="E5472" s="5" t="str">
        <f>VLOOKUP(F5472,'Set up'!$A$2:$C$100,2,FALSE)</f>
        <v>C00000042</v>
      </c>
      <c r="F5472" s="150" t="s">
        <v>2012</v>
      </c>
      <c r="G5472" s="150" t="s">
        <v>1073</v>
      </c>
      <c r="H5472" s="150">
        <v>1</v>
      </c>
      <c r="I5472" s="5" t="str">
        <f>VLOOKUP(F5472,'Set up'!$A$2:$C$100,3,FALSE)</f>
        <v>Cash</v>
      </c>
      <c r="J5472" s="5">
        <f>VLOOKUP(F5472,'Set up'!$A$2:$D$100,4,FALSE)</f>
        <v>0</v>
      </c>
      <c r="K5472" s="4">
        <f t="shared" si="1218"/>
        <v>46191</v>
      </c>
      <c r="L5472" s="5">
        <f t="shared" si="1219"/>
        <v>6</v>
      </c>
      <c r="M5472" s="5">
        <f t="shared" si="1220"/>
        <v>2026</v>
      </c>
      <c r="N5472" s="168">
        <v>1050</v>
      </c>
      <c r="P5472" s="12"/>
      <c r="Q5472" s="7">
        <f t="shared" si="1221"/>
        <v>8467618.3500000127</v>
      </c>
      <c r="R5472" s="44" t="str">
        <f>VLOOKUP(F5472,'Set up'!$A$2:$E$100,5,FALSE)</f>
        <v>Trsf</v>
      </c>
    </row>
    <row r="5473" spans="1:18" ht="16.8" customHeight="1" x14ac:dyDescent="0.3">
      <c r="A5473" s="150" t="s">
        <v>4717</v>
      </c>
      <c r="B5473" s="5">
        <f t="shared" si="1216"/>
        <v>6</v>
      </c>
      <c r="C5473" s="5">
        <f t="shared" si="1217"/>
        <v>2026</v>
      </c>
      <c r="D5473" s="150" t="s">
        <v>4743</v>
      </c>
      <c r="E5473" s="5" t="str">
        <f>VLOOKUP(F5473,'Set up'!$A$2:$C$100,2,FALSE)</f>
        <v>C00000064</v>
      </c>
      <c r="F5473" s="150" t="s">
        <v>4059</v>
      </c>
      <c r="G5473" s="150" t="s">
        <v>4701</v>
      </c>
      <c r="H5473" s="150">
        <v>1</v>
      </c>
      <c r="I5473" s="5" t="str">
        <f>VLOOKUP(F5473,'Set up'!$A$2:$C$100,3,FALSE)</f>
        <v>Cash</v>
      </c>
      <c r="J5473" s="5">
        <f>VLOOKUP(F5473,'Set up'!$A$2:$D$100,4,FALSE)</f>
        <v>0</v>
      </c>
      <c r="K5473" s="4">
        <f t="shared" si="1218"/>
        <v>46191</v>
      </c>
      <c r="L5473" s="5">
        <f t="shared" si="1219"/>
        <v>6</v>
      </c>
      <c r="M5473" s="5">
        <f t="shared" si="1220"/>
        <v>2026</v>
      </c>
      <c r="N5473" s="168">
        <v>575</v>
      </c>
      <c r="P5473" s="12"/>
      <c r="Q5473" s="7">
        <f t="shared" si="1221"/>
        <v>8469864.6500000134</v>
      </c>
      <c r="R5473" s="44" t="str">
        <f>VLOOKUP(F5473,'Set up'!$A$2:$E$100,5,FALSE)</f>
        <v>Cash</v>
      </c>
    </row>
    <row r="5474" spans="1:18" ht="16.8" customHeight="1" x14ac:dyDescent="0.3">
      <c r="A5474" s="150" t="s">
        <v>4717</v>
      </c>
      <c r="B5474" s="5">
        <f t="shared" si="1216"/>
        <v>6</v>
      </c>
      <c r="C5474" s="5">
        <f t="shared" si="1217"/>
        <v>2026</v>
      </c>
      <c r="D5474" s="150" t="s">
        <v>4743</v>
      </c>
      <c r="E5474" s="5" t="str">
        <f>VLOOKUP(F5474,'Set up'!$A$2:$C$100,2,FALSE)</f>
        <v>C00000064</v>
      </c>
      <c r="F5474" s="150" t="s">
        <v>4059</v>
      </c>
      <c r="G5474" s="150" t="s">
        <v>4702</v>
      </c>
      <c r="H5474" s="150">
        <v>1</v>
      </c>
      <c r="I5474" s="5" t="str">
        <f>VLOOKUP(F5474,'Set up'!$A$2:$C$100,3,FALSE)</f>
        <v>Cash</v>
      </c>
      <c r="J5474" s="5">
        <f>VLOOKUP(F5474,'Set up'!$A$2:$D$100,4,FALSE)</f>
        <v>0</v>
      </c>
      <c r="K5474" s="4">
        <f t="shared" si="1218"/>
        <v>46191</v>
      </c>
      <c r="L5474" s="5">
        <f t="shared" si="1219"/>
        <v>6</v>
      </c>
      <c r="M5474" s="5">
        <f t="shared" si="1220"/>
        <v>2026</v>
      </c>
      <c r="N5474" s="168">
        <v>190</v>
      </c>
      <c r="P5474" s="12"/>
      <c r="Q5474" s="7">
        <f t="shared" si="1221"/>
        <v>8469977.5500000138</v>
      </c>
      <c r="R5474" s="44" t="str">
        <f>VLOOKUP(F5474,'Set up'!$A$2:$E$100,5,FALSE)</f>
        <v>Cash</v>
      </c>
    </row>
    <row r="5475" spans="1:18" ht="16.8" customHeight="1" x14ac:dyDescent="0.3">
      <c r="A5475" s="150" t="s">
        <v>4718</v>
      </c>
      <c r="B5475" s="5">
        <f t="shared" si="1216"/>
        <v>6</v>
      </c>
      <c r="C5475" s="5">
        <f t="shared" si="1217"/>
        <v>2026</v>
      </c>
      <c r="D5475" s="150" t="s">
        <v>4744</v>
      </c>
      <c r="E5475" s="5" t="str">
        <f>VLOOKUP(F5475,'Set up'!$A$2:$C$100,2,FALSE)</f>
        <v>C00000044</v>
      </c>
      <c r="F5475" s="150" t="s">
        <v>2929</v>
      </c>
      <c r="G5475" s="150" t="s">
        <v>3140</v>
      </c>
      <c r="H5475" s="150">
        <v>1</v>
      </c>
      <c r="I5475" s="5" t="str">
        <f>VLOOKUP(F5475,'Set up'!$A$2:$C$100,3,FALSE)</f>
        <v>Cash</v>
      </c>
      <c r="J5475" s="5">
        <f>VLOOKUP(F5475,'Set up'!$A$2:$D$100,4,FALSE)</f>
        <v>0</v>
      </c>
      <c r="K5475" s="4">
        <f t="shared" si="1218"/>
        <v>46192</v>
      </c>
      <c r="L5475" s="5">
        <f t="shared" si="1219"/>
        <v>6</v>
      </c>
      <c r="M5475" s="5">
        <f t="shared" si="1220"/>
        <v>2026</v>
      </c>
      <c r="N5475" s="168">
        <v>1912.5</v>
      </c>
      <c r="P5475" s="12"/>
      <c r="Q5475" s="7">
        <f t="shared" si="1221"/>
        <v>8472158.1500000134</v>
      </c>
      <c r="R5475" s="44" t="str">
        <f>VLOOKUP(F5475,'Set up'!$A$2:$E$100,5,FALSE)</f>
        <v>Cash</v>
      </c>
    </row>
    <row r="5476" spans="1:18" ht="16.8" customHeight="1" x14ac:dyDescent="0.3">
      <c r="A5476" s="150" t="s">
        <v>4718</v>
      </c>
      <c r="B5476" s="5">
        <f t="shared" si="1216"/>
        <v>6</v>
      </c>
      <c r="C5476" s="5">
        <f t="shared" si="1217"/>
        <v>2026</v>
      </c>
      <c r="D5476" s="150" t="s">
        <v>4744</v>
      </c>
      <c r="E5476" s="5" t="str">
        <f>VLOOKUP(F5476,'Set up'!$A$2:$C$100,2,FALSE)</f>
        <v>C00000044</v>
      </c>
      <c r="F5476" s="150" t="s">
        <v>2929</v>
      </c>
      <c r="G5476" s="150" t="s">
        <v>4007</v>
      </c>
      <c r="H5476" s="150">
        <v>3</v>
      </c>
      <c r="I5476" s="5" t="str">
        <f>VLOOKUP(F5476,'Set up'!$A$2:$C$100,3,FALSE)</f>
        <v>Cash</v>
      </c>
      <c r="J5476" s="5">
        <f>VLOOKUP(F5476,'Set up'!$A$2:$D$100,4,FALSE)</f>
        <v>0</v>
      </c>
      <c r="K5476" s="4">
        <f t="shared" si="1218"/>
        <v>46192</v>
      </c>
      <c r="L5476" s="5">
        <f t="shared" si="1219"/>
        <v>6</v>
      </c>
      <c r="M5476" s="5">
        <f t="shared" si="1220"/>
        <v>2026</v>
      </c>
      <c r="N5476" s="168">
        <v>675</v>
      </c>
      <c r="P5476" s="12"/>
      <c r="Q5476" s="7">
        <f t="shared" si="1221"/>
        <v>8469975.6500000134</v>
      </c>
      <c r="R5476" s="44" t="str">
        <f>VLOOKUP(F5476,'Set up'!$A$2:$E$100,5,FALSE)</f>
        <v>Cash</v>
      </c>
    </row>
    <row r="5477" spans="1:18" ht="16.8" customHeight="1" x14ac:dyDescent="0.3">
      <c r="A5477" s="150" t="s">
        <v>4718</v>
      </c>
      <c r="B5477" s="5">
        <f t="shared" si="1216"/>
        <v>6</v>
      </c>
      <c r="C5477" s="5">
        <f t="shared" si="1217"/>
        <v>2026</v>
      </c>
      <c r="D5477" s="150" t="s">
        <v>4744</v>
      </c>
      <c r="E5477" s="5" t="str">
        <f>VLOOKUP(F5477,'Set up'!$A$2:$C$100,2,FALSE)</f>
        <v>C00000044</v>
      </c>
      <c r="F5477" s="150" t="s">
        <v>2929</v>
      </c>
      <c r="G5477" s="150" t="s">
        <v>2738</v>
      </c>
      <c r="H5477" s="150">
        <v>3</v>
      </c>
      <c r="I5477" s="5" t="str">
        <f>VLOOKUP(F5477,'Set up'!$A$2:$C$100,3,FALSE)</f>
        <v>Cash</v>
      </c>
      <c r="J5477" s="5">
        <f>VLOOKUP(F5477,'Set up'!$A$2:$D$100,4,FALSE)</f>
        <v>0</v>
      </c>
      <c r="K5477" s="4">
        <f t="shared" si="1218"/>
        <v>46192</v>
      </c>
      <c r="L5477" s="5">
        <f t="shared" si="1219"/>
        <v>6</v>
      </c>
      <c r="M5477" s="5">
        <f t="shared" si="1220"/>
        <v>2026</v>
      </c>
      <c r="N5477" s="168">
        <v>525</v>
      </c>
      <c r="P5477" s="12"/>
      <c r="Q5477" s="7">
        <f t="shared" si="1221"/>
        <v>8469605.6500000134</v>
      </c>
      <c r="R5477" s="44" t="str">
        <f>VLOOKUP(F5477,'Set up'!$A$2:$E$100,5,FALSE)</f>
        <v>Cash</v>
      </c>
    </row>
    <row r="5478" spans="1:18" ht="16.8" customHeight="1" x14ac:dyDescent="0.3">
      <c r="A5478" s="150" t="s">
        <v>4719</v>
      </c>
      <c r="B5478" s="5">
        <f t="shared" si="1216"/>
        <v>6</v>
      </c>
      <c r="C5478" s="5">
        <f t="shared" si="1217"/>
        <v>2026</v>
      </c>
      <c r="D5478" s="150" t="s">
        <v>4745</v>
      </c>
      <c r="E5478" s="5" t="str">
        <f>VLOOKUP(F5478,'Set up'!$A$2:$C$100,2,FALSE)</f>
        <v>C00000003</v>
      </c>
      <c r="F5478" s="150" t="s">
        <v>20</v>
      </c>
      <c r="G5478" s="150" t="s">
        <v>3645</v>
      </c>
      <c r="H5478" s="150">
        <v>1</v>
      </c>
      <c r="I5478" s="5">
        <f>VLOOKUP(F5478,'Set up'!$A$2:$C$100,3,FALSE)</f>
        <v>45</v>
      </c>
      <c r="J5478" s="5">
        <f>VLOOKUP(F5478,'Set up'!$A$2:$D$100,4,FALSE)</f>
        <v>45</v>
      </c>
      <c r="K5478" s="4">
        <f t="shared" si="1218"/>
        <v>46238</v>
      </c>
      <c r="L5478" s="5">
        <f t="shared" si="1219"/>
        <v>8</v>
      </c>
      <c r="M5478" s="5">
        <f t="shared" si="1220"/>
        <v>2026</v>
      </c>
      <c r="N5478" s="168">
        <v>1957.5</v>
      </c>
      <c r="P5478" s="12"/>
      <c r="Q5478" s="7">
        <f t="shared" si="1221"/>
        <v>8471200.6500000134</v>
      </c>
      <c r="R5478" s="44" t="str">
        <f>VLOOKUP(F5478,'Set up'!$A$2:$E$100,5,FALSE)</f>
        <v>PD Chq</v>
      </c>
    </row>
    <row r="5479" spans="1:18" ht="16.8" customHeight="1" x14ac:dyDescent="0.3">
      <c r="A5479" s="150" t="s">
        <v>4719</v>
      </c>
      <c r="B5479" s="5">
        <f t="shared" si="1216"/>
        <v>6</v>
      </c>
      <c r="C5479" s="5">
        <f t="shared" si="1217"/>
        <v>2026</v>
      </c>
      <c r="D5479" s="150" t="s">
        <v>4745</v>
      </c>
      <c r="E5479" s="5" t="str">
        <f>VLOOKUP(F5479,'Set up'!$A$2:$C$100,2,FALSE)</f>
        <v>C00000003</v>
      </c>
      <c r="F5479" s="150" t="s">
        <v>20</v>
      </c>
      <c r="G5479" s="150" t="s">
        <v>949</v>
      </c>
      <c r="H5479" s="150">
        <v>2</v>
      </c>
      <c r="I5479" s="5">
        <f>VLOOKUP(F5479,'Set up'!$A$2:$C$100,3,FALSE)</f>
        <v>45</v>
      </c>
      <c r="J5479" s="5">
        <f>VLOOKUP(F5479,'Set up'!$A$2:$D$100,4,FALSE)</f>
        <v>45</v>
      </c>
      <c r="K5479" s="4">
        <f t="shared" si="1218"/>
        <v>46238</v>
      </c>
      <c r="L5479" s="5">
        <f t="shared" si="1219"/>
        <v>8</v>
      </c>
      <c r="M5479" s="5">
        <f t="shared" si="1220"/>
        <v>2026</v>
      </c>
      <c r="N5479" s="168">
        <v>120</v>
      </c>
      <c r="P5479" s="12"/>
      <c r="Q5479" s="7">
        <f t="shared" si="1221"/>
        <v>8349546.1500000134</v>
      </c>
      <c r="R5479" s="44" t="str">
        <f>VLOOKUP(F5479,'Set up'!$A$2:$E$100,5,FALSE)</f>
        <v>PD Chq</v>
      </c>
    </row>
    <row r="5480" spans="1:18" ht="16.8" customHeight="1" x14ac:dyDescent="0.3">
      <c r="A5480" s="150" t="s">
        <v>4719</v>
      </c>
      <c r="B5480" s="5">
        <f t="shared" si="1216"/>
        <v>6</v>
      </c>
      <c r="C5480" s="5">
        <f t="shared" si="1217"/>
        <v>2026</v>
      </c>
      <c r="D5480" s="150" t="s">
        <v>4745</v>
      </c>
      <c r="E5480" s="5" t="str">
        <f>VLOOKUP(F5480,'Set up'!$A$2:$C$100,2,FALSE)</f>
        <v>C00000003</v>
      </c>
      <c r="F5480" s="150" t="s">
        <v>20</v>
      </c>
      <c r="G5480" s="150" t="s">
        <v>4695</v>
      </c>
      <c r="H5480" s="150">
        <v>2</v>
      </c>
      <c r="I5480" s="5">
        <f>VLOOKUP(F5480,'Set up'!$A$2:$C$100,3,FALSE)</f>
        <v>45</v>
      </c>
      <c r="J5480" s="5">
        <f>VLOOKUP(F5480,'Set up'!$A$2:$D$100,4,FALSE)</f>
        <v>45</v>
      </c>
      <c r="K5480" s="4">
        <f t="shared" si="1218"/>
        <v>46238</v>
      </c>
      <c r="L5480" s="5">
        <f t="shared" si="1219"/>
        <v>8</v>
      </c>
      <c r="M5480" s="5">
        <f t="shared" si="1220"/>
        <v>2026</v>
      </c>
      <c r="N5480" s="168">
        <v>230</v>
      </c>
      <c r="P5480" s="12"/>
      <c r="Q5480" s="7">
        <f t="shared" si="1221"/>
        <v>8336228.5500000138</v>
      </c>
      <c r="R5480" s="44" t="str">
        <f>VLOOKUP(F5480,'Set up'!$A$2:$E$100,5,FALSE)</f>
        <v>PD Chq</v>
      </c>
    </row>
    <row r="5481" spans="1:18" ht="16.8" customHeight="1" x14ac:dyDescent="0.3">
      <c r="A5481" s="150" t="s">
        <v>4719</v>
      </c>
      <c r="B5481" s="5">
        <f t="shared" si="1216"/>
        <v>6</v>
      </c>
      <c r="C5481" s="5">
        <f t="shared" si="1217"/>
        <v>2026</v>
      </c>
      <c r="D5481" s="150" t="s">
        <v>4745</v>
      </c>
      <c r="E5481" s="5" t="str">
        <f>VLOOKUP(F5481,'Set up'!$A$2:$C$100,2,FALSE)</f>
        <v>C00000003</v>
      </c>
      <c r="F5481" s="150" t="s">
        <v>20</v>
      </c>
      <c r="G5481" s="150" t="s">
        <v>2635</v>
      </c>
      <c r="H5481" s="150">
        <v>3</v>
      </c>
      <c r="I5481" s="5">
        <f>VLOOKUP(F5481,'Set up'!$A$2:$C$100,3,FALSE)</f>
        <v>45</v>
      </c>
      <c r="J5481" s="5">
        <f>VLOOKUP(F5481,'Set up'!$A$2:$D$100,4,FALSE)</f>
        <v>45</v>
      </c>
      <c r="K5481" s="4">
        <f t="shared" si="1218"/>
        <v>46238</v>
      </c>
      <c r="L5481" s="5">
        <f t="shared" si="1219"/>
        <v>8</v>
      </c>
      <c r="M5481" s="5">
        <f t="shared" si="1220"/>
        <v>2026</v>
      </c>
      <c r="N5481" s="168">
        <v>187.5</v>
      </c>
      <c r="P5481" s="12"/>
      <c r="Q5481" s="7">
        <f t="shared" si="1221"/>
        <v>8334618.4500000132</v>
      </c>
      <c r="R5481" s="44" t="str">
        <f>VLOOKUP(F5481,'Set up'!$A$2:$E$100,5,FALSE)</f>
        <v>PD Chq</v>
      </c>
    </row>
    <row r="5482" spans="1:18" ht="16.8" customHeight="1" x14ac:dyDescent="0.3">
      <c r="A5482" s="150" t="s">
        <v>4720</v>
      </c>
      <c r="B5482" s="5">
        <f t="shared" si="1216"/>
        <v>6</v>
      </c>
      <c r="C5482" s="5">
        <f t="shared" si="1217"/>
        <v>2026</v>
      </c>
      <c r="D5482" s="150" t="s">
        <v>4746</v>
      </c>
      <c r="E5482" s="5" t="str">
        <f>VLOOKUP(F5482,'Set up'!$A$2:$C$100,2,FALSE)</f>
        <v>C00000019</v>
      </c>
      <c r="F5482" s="150" t="s">
        <v>400</v>
      </c>
      <c r="G5482" s="150" t="s">
        <v>2449</v>
      </c>
      <c r="H5482" s="150">
        <v>1</v>
      </c>
      <c r="I5482" s="5" t="str">
        <f>VLOOKUP(F5482,'Set up'!$A$2:$C$100,3,FALSE)</f>
        <v>Cash</v>
      </c>
      <c r="J5482" s="5">
        <f>VLOOKUP(F5482,'Set up'!$A$2:$D$100,4,FALSE)</f>
        <v>0</v>
      </c>
      <c r="K5482" s="4">
        <f t="shared" si="1218"/>
        <v>46194</v>
      </c>
      <c r="L5482" s="5">
        <f t="shared" si="1219"/>
        <v>6</v>
      </c>
      <c r="M5482" s="5">
        <f t="shared" si="1220"/>
        <v>2026</v>
      </c>
      <c r="N5482" s="168">
        <v>420</v>
      </c>
      <c r="P5482" s="12"/>
      <c r="Q5482" s="7">
        <f t="shared" si="1221"/>
        <v>8334160.4500000132</v>
      </c>
      <c r="R5482" s="44" t="str">
        <f>VLOOKUP(F5482,'Set up'!$A$2:$E$100,5,FALSE)</f>
        <v>Trsf</v>
      </c>
    </row>
    <row r="5483" spans="1:18" ht="16.8" customHeight="1" x14ac:dyDescent="0.3">
      <c r="A5483" s="150" t="s">
        <v>4721</v>
      </c>
      <c r="B5483" s="5">
        <f t="shared" si="1216"/>
        <v>6</v>
      </c>
      <c r="C5483" s="5">
        <f t="shared" si="1217"/>
        <v>2026</v>
      </c>
      <c r="D5483" s="150" t="s">
        <v>4747</v>
      </c>
      <c r="E5483" s="5" t="str">
        <f>VLOOKUP(F5483,'Set up'!$A$2:$C$100,2,FALSE)</f>
        <v>C00000042</v>
      </c>
      <c r="F5483" s="150" t="s">
        <v>2012</v>
      </c>
      <c r="G5483" s="150" t="s">
        <v>3645</v>
      </c>
      <c r="H5483" s="150">
        <v>8</v>
      </c>
      <c r="I5483" s="5" t="str">
        <f>VLOOKUP(F5483,'Set up'!$A$2:$C$100,3,FALSE)</f>
        <v>Cash</v>
      </c>
      <c r="J5483" s="5">
        <f>VLOOKUP(F5483,'Set up'!$A$2:$D$100,4,FALSE)</f>
        <v>0</v>
      </c>
      <c r="K5483" s="4">
        <f t="shared" si="1218"/>
        <v>46195</v>
      </c>
      <c r="L5483" s="5">
        <f t="shared" si="1219"/>
        <v>6</v>
      </c>
      <c r="M5483" s="5">
        <f t="shared" si="1220"/>
        <v>2026</v>
      </c>
      <c r="N5483" s="168">
        <v>14580</v>
      </c>
      <c r="P5483" s="12"/>
      <c r="Q5483" s="7">
        <f t="shared" si="1221"/>
        <v>8351651.4500000132</v>
      </c>
      <c r="R5483" s="44" t="str">
        <f>VLOOKUP(F5483,'Set up'!$A$2:$E$100,5,FALSE)</f>
        <v>Trsf</v>
      </c>
    </row>
    <row r="5484" spans="1:18" ht="16.8" customHeight="1" x14ac:dyDescent="0.3">
      <c r="A5484" s="150" t="s">
        <v>4721</v>
      </c>
      <c r="B5484" s="5">
        <f t="shared" si="1216"/>
        <v>6</v>
      </c>
      <c r="C5484" s="5">
        <f t="shared" si="1217"/>
        <v>2026</v>
      </c>
      <c r="D5484" s="150" t="s">
        <v>4747</v>
      </c>
      <c r="E5484" s="5" t="str">
        <f>VLOOKUP(F5484,'Set up'!$A$2:$C$100,2,FALSE)</f>
        <v>C00000042</v>
      </c>
      <c r="F5484" s="150" t="s">
        <v>2012</v>
      </c>
      <c r="G5484" s="150" t="s">
        <v>2129</v>
      </c>
      <c r="H5484" s="150">
        <v>24</v>
      </c>
      <c r="I5484" s="5" t="str">
        <f>VLOOKUP(F5484,'Set up'!$A$2:$C$100,3,FALSE)</f>
        <v>Cash</v>
      </c>
      <c r="J5484" s="5">
        <f>VLOOKUP(F5484,'Set up'!$A$2:$D$100,4,FALSE)</f>
        <v>0</v>
      </c>
      <c r="K5484" s="4">
        <f t="shared" si="1218"/>
        <v>46195</v>
      </c>
      <c r="L5484" s="5">
        <f t="shared" si="1219"/>
        <v>6</v>
      </c>
      <c r="M5484" s="5">
        <f t="shared" si="1220"/>
        <v>2026</v>
      </c>
      <c r="N5484" s="168">
        <v>5150.3999999999996</v>
      </c>
      <c r="P5484" s="12"/>
      <c r="Q5484" s="7">
        <f t="shared" si="1221"/>
        <v>8344014.3500000136</v>
      </c>
      <c r="R5484" s="44" t="str">
        <f>VLOOKUP(F5484,'Set up'!$A$2:$E$100,5,FALSE)</f>
        <v>Trsf</v>
      </c>
    </row>
    <row r="5485" spans="1:18" ht="16.8" customHeight="1" x14ac:dyDescent="0.3">
      <c r="A5485" s="150" t="s">
        <v>4721</v>
      </c>
      <c r="B5485" s="5">
        <f t="shared" si="1216"/>
        <v>6</v>
      </c>
      <c r="C5485" s="5">
        <f t="shared" si="1217"/>
        <v>2026</v>
      </c>
      <c r="D5485" s="150" t="s">
        <v>4747</v>
      </c>
      <c r="E5485" s="5" t="str">
        <f>VLOOKUP(F5485,'Set up'!$A$2:$C$100,2,FALSE)</f>
        <v>C00000042</v>
      </c>
      <c r="F5485" s="150" t="s">
        <v>2012</v>
      </c>
      <c r="G5485" s="150" t="s">
        <v>1922</v>
      </c>
      <c r="H5485" s="150">
        <v>12</v>
      </c>
      <c r="I5485" s="5" t="str">
        <f>VLOOKUP(F5485,'Set up'!$A$2:$C$100,3,FALSE)</f>
        <v>Cash</v>
      </c>
      <c r="J5485" s="5">
        <f>VLOOKUP(F5485,'Set up'!$A$2:$D$100,4,FALSE)</f>
        <v>0</v>
      </c>
      <c r="K5485" s="4">
        <f t="shared" si="1218"/>
        <v>46195</v>
      </c>
      <c r="L5485" s="5">
        <f t="shared" si="1219"/>
        <v>6</v>
      </c>
      <c r="M5485" s="5">
        <f t="shared" si="1220"/>
        <v>2026</v>
      </c>
      <c r="N5485" s="168">
        <v>2484</v>
      </c>
      <c r="P5485" s="12"/>
      <c r="Q5485" s="7">
        <f t="shared" si="1221"/>
        <v>8338962.3500000136</v>
      </c>
      <c r="R5485" s="44" t="str">
        <f>VLOOKUP(F5485,'Set up'!$A$2:$E$100,5,FALSE)</f>
        <v>Trsf</v>
      </c>
    </row>
    <row r="5486" spans="1:18" ht="16.8" customHeight="1" x14ac:dyDescent="0.3">
      <c r="A5486" s="150" t="s">
        <v>4721</v>
      </c>
      <c r="B5486" s="5">
        <f t="shared" si="1216"/>
        <v>6</v>
      </c>
      <c r="C5486" s="5">
        <f t="shared" si="1217"/>
        <v>2026</v>
      </c>
      <c r="D5486" s="150" t="s">
        <v>4747</v>
      </c>
      <c r="E5486" s="5" t="str">
        <f>VLOOKUP(F5486,'Set up'!$A$2:$C$100,2,FALSE)</f>
        <v>C00000042</v>
      </c>
      <c r="F5486" s="150" t="s">
        <v>2012</v>
      </c>
      <c r="G5486" s="150" t="s">
        <v>4695</v>
      </c>
      <c r="H5486" s="150">
        <v>4</v>
      </c>
      <c r="I5486" s="5" t="str">
        <f>VLOOKUP(F5486,'Set up'!$A$2:$C$100,3,FALSE)</f>
        <v>Cash</v>
      </c>
      <c r="J5486" s="5">
        <f>VLOOKUP(F5486,'Set up'!$A$2:$D$100,4,FALSE)</f>
        <v>0</v>
      </c>
      <c r="K5486" s="4">
        <f t="shared" si="1218"/>
        <v>46195</v>
      </c>
      <c r="L5486" s="5">
        <f t="shared" si="1219"/>
        <v>6</v>
      </c>
      <c r="M5486" s="5">
        <f t="shared" si="1220"/>
        <v>2026</v>
      </c>
      <c r="N5486" s="168">
        <v>460</v>
      </c>
      <c r="P5486" s="12"/>
      <c r="Q5486" s="7">
        <f t="shared" si="1221"/>
        <v>8336691.3500000136</v>
      </c>
      <c r="R5486" s="44" t="str">
        <f>VLOOKUP(F5486,'Set up'!$A$2:$E$100,5,FALSE)</f>
        <v>Trsf</v>
      </c>
    </row>
    <row r="5487" spans="1:18" ht="16.8" customHeight="1" x14ac:dyDescent="0.3">
      <c r="A5487" s="150" t="s">
        <v>4721</v>
      </c>
      <c r="B5487" s="5">
        <f t="shared" si="1216"/>
        <v>6</v>
      </c>
      <c r="C5487" s="5">
        <f t="shared" si="1217"/>
        <v>2026</v>
      </c>
      <c r="D5487" s="150" t="s">
        <v>4747</v>
      </c>
      <c r="E5487" s="5" t="str">
        <f>VLOOKUP(F5487,'Set up'!$A$2:$C$100,2,FALSE)</f>
        <v>C00000042</v>
      </c>
      <c r="F5487" s="150" t="s">
        <v>2012</v>
      </c>
      <c r="G5487" s="150" t="s">
        <v>1073</v>
      </c>
      <c r="H5487" s="150">
        <v>1</v>
      </c>
      <c r="I5487" s="5" t="str">
        <f>VLOOKUP(F5487,'Set up'!$A$2:$C$100,3,FALSE)</f>
        <v>Cash</v>
      </c>
      <c r="J5487" s="5">
        <f>VLOOKUP(F5487,'Set up'!$A$2:$D$100,4,FALSE)</f>
        <v>0</v>
      </c>
      <c r="K5487" s="4">
        <f t="shared" si="1218"/>
        <v>46195</v>
      </c>
      <c r="L5487" s="5">
        <f t="shared" si="1219"/>
        <v>6</v>
      </c>
      <c r="M5487" s="5">
        <f t="shared" si="1220"/>
        <v>2026</v>
      </c>
      <c r="N5487" s="168">
        <v>1050</v>
      </c>
      <c r="P5487" s="12"/>
      <c r="Q5487" s="7">
        <f t="shared" si="1221"/>
        <v>8346453.9500000132</v>
      </c>
      <c r="R5487" s="44" t="str">
        <f>VLOOKUP(F5487,'Set up'!$A$2:$E$100,5,FALSE)</f>
        <v>Trsf</v>
      </c>
    </row>
    <row r="5488" spans="1:18" ht="16.8" customHeight="1" x14ac:dyDescent="0.3">
      <c r="A5488" s="150" t="s">
        <v>4722</v>
      </c>
      <c r="B5488" s="5">
        <f t="shared" si="1216"/>
        <v>6</v>
      </c>
      <c r="C5488" s="5">
        <f t="shared" si="1217"/>
        <v>2026</v>
      </c>
      <c r="D5488" s="150" t="s">
        <v>4748</v>
      </c>
      <c r="E5488" s="5" t="str">
        <f>VLOOKUP(F5488,'Set up'!$A$2:$C$100,2,FALSE)</f>
        <v>C00000042</v>
      </c>
      <c r="F5488" s="150" t="s">
        <v>2012</v>
      </c>
      <c r="G5488" s="150" t="s">
        <v>4695</v>
      </c>
      <c r="H5488" s="150">
        <v>4</v>
      </c>
      <c r="I5488" s="5" t="str">
        <f>VLOOKUP(F5488,'Set up'!$A$2:$C$100,3,FALSE)</f>
        <v>Cash</v>
      </c>
      <c r="J5488" s="5">
        <f>VLOOKUP(F5488,'Set up'!$A$2:$D$100,4,FALSE)</f>
        <v>0</v>
      </c>
      <c r="K5488" s="4">
        <f t="shared" si="1218"/>
        <v>46196</v>
      </c>
      <c r="L5488" s="5">
        <f t="shared" si="1219"/>
        <v>6</v>
      </c>
      <c r="M5488" s="5">
        <f t="shared" si="1220"/>
        <v>2026</v>
      </c>
      <c r="N5488" s="168">
        <v>460</v>
      </c>
      <c r="P5488" s="12"/>
      <c r="Q5488" s="7">
        <f t="shared" si="1221"/>
        <v>8344490.9500000132</v>
      </c>
      <c r="R5488" s="44" t="str">
        <f>VLOOKUP(F5488,'Set up'!$A$2:$E$100,5,FALSE)</f>
        <v>Trsf</v>
      </c>
    </row>
    <row r="5489" spans="1:18" ht="16.8" customHeight="1" x14ac:dyDescent="0.3">
      <c r="A5489" s="150" t="s">
        <v>4722</v>
      </c>
      <c r="B5489" s="5">
        <f t="shared" si="1216"/>
        <v>6</v>
      </c>
      <c r="C5489" s="5">
        <f t="shared" si="1217"/>
        <v>2026</v>
      </c>
      <c r="D5489" s="150" t="s">
        <v>4748</v>
      </c>
      <c r="E5489" s="5" t="str">
        <f>VLOOKUP(F5489,'Set up'!$A$2:$C$100,2,FALSE)</f>
        <v>C00000042</v>
      </c>
      <c r="F5489" s="150" t="s">
        <v>2012</v>
      </c>
      <c r="G5489" s="150" t="s">
        <v>4691</v>
      </c>
      <c r="H5489" s="150">
        <v>1</v>
      </c>
      <c r="I5489" s="5" t="str">
        <f>VLOOKUP(F5489,'Set up'!$A$2:$C$100,3,FALSE)</f>
        <v>Cash</v>
      </c>
      <c r="J5489" s="5">
        <f>VLOOKUP(F5489,'Set up'!$A$2:$D$100,4,FALSE)</f>
        <v>0</v>
      </c>
      <c r="K5489" s="4">
        <f t="shared" si="1218"/>
        <v>46196</v>
      </c>
      <c r="L5489" s="5">
        <f t="shared" si="1219"/>
        <v>6</v>
      </c>
      <c r="M5489" s="5">
        <f t="shared" si="1220"/>
        <v>2026</v>
      </c>
      <c r="N5489" s="168">
        <v>950</v>
      </c>
      <c r="P5489" s="12"/>
      <c r="Q5489" s="7">
        <f t="shared" si="1221"/>
        <v>8347264.3500000136</v>
      </c>
      <c r="R5489" s="44" t="str">
        <f>VLOOKUP(F5489,'Set up'!$A$2:$E$100,5,FALSE)</f>
        <v>Trsf</v>
      </c>
    </row>
    <row r="5490" spans="1:18" ht="16.8" customHeight="1" x14ac:dyDescent="0.3">
      <c r="A5490" s="150" t="s">
        <v>4723</v>
      </c>
      <c r="B5490" s="5">
        <f t="shared" si="1216"/>
        <v>6</v>
      </c>
      <c r="C5490" s="5">
        <f t="shared" si="1217"/>
        <v>2026</v>
      </c>
      <c r="D5490" s="150" t="s">
        <v>4749</v>
      </c>
      <c r="E5490" s="5" t="str">
        <f>VLOOKUP(F5490,'Set up'!$A$2:$C$100,2,FALSE)</f>
        <v>C00000027</v>
      </c>
      <c r="F5490" s="150" t="s">
        <v>859</v>
      </c>
      <c r="G5490" s="150" t="s">
        <v>4703</v>
      </c>
      <c r="H5490" s="150">
        <v>2</v>
      </c>
      <c r="I5490" s="5" t="str">
        <f>VLOOKUP(F5490,'Set up'!$A$2:$C$100,3,FALSE)</f>
        <v>Cash</v>
      </c>
      <c r="J5490" s="5">
        <f>VLOOKUP(F5490,'Set up'!$A$2:$D$100,4,FALSE)</f>
        <v>0</v>
      </c>
      <c r="K5490" s="4">
        <f t="shared" si="1218"/>
        <v>46197</v>
      </c>
      <c r="L5490" s="5">
        <f t="shared" si="1219"/>
        <v>6</v>
      </c>
      <c r="M5490" s="5">
        <f t="shared" si="1220"/>
        <v>2026</v>
      </c>
      <c r="N5490" s="168">
        <v>3870</v>
      </c>
      <c r="P5490" s="12"/>
      <c r="Q5490" s="7">
        <f t="shared" si="1221"/>
        <v>8346133.8500000136</v>
      </c>
      <c r="R5490" s="44" t="str">
        <f>VLOOKUP(F5490,'Set up'!$A$2:$E$100,5,FALSE)</f>
        <v>Trsf</v>
      </c>
    </row>
    <row r="5491" spans="1:18" ht="16.8" customHeight="1" x14ac:dyDescent="0.3">
      <c r="A5491" s="150" t="s">
        <v>4723</v>
      </c>
      <c r="B5491" s="5">
        <f t="shared" si="1216"/>
        <v>6</v>
      </c>
      <c r="C5491" s="5">
        <f t="shared" si="1217"/>
        <v>2026</v>
      </c>
      <c r="D5491" s="150" t="s">
        <v>4749</v>
      </c>
      <c r="E5491" s="5" t="str">
        <f>VLOOKUP(F5491,'Set up'!$A$2:$C$100,2,FALSE)</f>
        <v>C00000027</v>
      </c>
      <c r="F5491" s="150" t="s">
        <v>859</v>
      </c>
      <c r="G5491" s="150" t="s">
        <v>4046</v>
      </c>
      <c r="H5491" s="150">
        <v>5</v>
      </c>
      <c r="I5491" s="5" t="str">
        <f>VLOOKUP(F5491,'Set up'!$A$2:$C$100,3,FALSE)</f>
        <v>Cash</v>
      </c>
      <c r="J5491" s="5">
        <f>VLOOKUP(F5491,'Set up'!$A$2:$D$100,4,FALSE)</f>
        <v>0</v>
      </c>
      <c r="K5491" s="4">
        <f t="shared" si="1218"/>
        <v>46197</v>
      </c>
      <c r="L5491" s="5">
        <f t="shared" si="1219"/>
        <v>6</v>
      </c>
      <c r="M5491" s="5">
        <f t="shared" si="1220"/>
        <v>2026</v>
      </c>
      <c r="N5491" s="168">
        <v>1125</v>
      </c>
      <c r="P5491" s="12"/>
      <c r="Q5491" s="7">
        <f t="shared" si="1221"/>
        <v>8343970.4500000132</v>
      </c>
      <c r="R5491" s="44" t="str">
        <f>VLOOKUP(F5491,'Set up'!$A$2:$E$100,5,FALSE)</f>
        <v>Trsf</v>
      </c>
    </row>
    <row r="5492" spans="1:18" ht="16.8" customHeight="1" x14ac:dyDescent="0.3">
      <c r="A5492" s="150" t="s">
        <v>4723</v>
      </c>
      <c r="B5492" s="5">
        <f t="shared" si="1216"/>
        <v>6</v>
      </c>
      <c r="C5492" s="5">
        <f t="shared" si="1217"/>
        <v>2026</v>
      </c>
      <c r="D5492" s="150" t="s">
        <v>4749</v>
      </c>
      <c r="E5492" s="5" t="str">
        <f>VLOOKUP(F5492,'Set up'!$A$2:$C$100,2,FALSE)</f>
        <v>C00000027</v>
      </c>
      <c r="F5492" s="150" t="s">
        <v>859</v>
      </c>
      <c r="G5492" s="150" t="s">
        <v>4144</v>
      </c>
      <c r="H5492" s="150">
        <v>1</v>
      </c>
      <c r="I5492" s="5" t="str">
        <f>VLOOKUP(F5492,'Set up'!$A$2:$C$100,3,FALSE)</f>
        <v>Cash</v>
      </c>
      <c r="J5492" s="5">
        <f>VLOOKUP(F5492,'Set up'!$A$2:$D$100,4,FALSE)</f>
        <v>0</v>
      </c>
      <c r="K5492" s="4">
        <f t="shared" si="1218"/>
        <v>46197</v>
      </c>
      <c r="L5492" s="5">
        <f t="shared" si="1219"/>
        <v>6</v>
      </c>
      <c r="M5492" s="5">
        <f t="shared" si="1220"/>
        <v>2026</v>
      </c>
      <c r="N5492" s="168">
        <v>1336.6</v>
      </c>
      <c r="P5492" s="12"/>
      <c r="Q5492" s="7">
        <f t="shared" si="1221"/>
        <v>8352848.4500000132</v>
      </c>
      <c r="R5492" s="44" t="str">
        <f>VLOOKUP(F5492,'Set up'!$A$2:$E$100,5,FALSE)</f>
        <v>Trsf</v>
      </c>
    </row>
    <row r="5493" spans="1:18" ht="16.8" customHeight="1" x14ac:dyDescent="0.3">
      <c r="A5493" s="150" t="s">
        <v>4723</v>
      </c>
      <c r="B5493" s="5">
        <f t="shared" si="1216"/>
        <v>6</v>
      </c>
      <c r="C5493" s="5">
        <f t="shared" si="1217"/>
        <v>2026</v>
      </c>
      <c r="D5493" s="150" t="s">
        <v>4749</v>
      </c>
      <c r="E5493" s="5" t="str">
        <f>VLOOKUP(F5493,'Set up'!$A$2:$C$100,2,FALSE)</f>
        <v>C00000027</v>
      </c>
      <c r="F5493" s="150" t="s">
        <v>859</v>
      </c>
      <c r="G5493" s="150" t="s">
        <v>2449</v>
      </c>
      <c r="H5493" s="150">
        <v>1</v>
      </c>
      <c r="I5493" s="5" t="str">
        <f>VLOOKUP(F5493,'Set up'!$A$2:$C$100,3,FALSE)</f>
        <v>Cash</v>
      </c>
      <c r="J5493" s="5">
        <f>VLOOKUP(F5493,'Set up'!$A$2:$D$100,4,FALSE)</f>
        <v>0</v>
      </c>
      <c r="K5493" s="4">
        <f t="shared" si="1218"/>
        <v>46197</v>
      </c>
      <c r="L5493" s="5">
        <f t="shared" si="1219"/>
        <v>6</v>
      </c>
      <c r="M5493" s="5">
        <f t="shared" si="1220"/>
        <v>2026</v>
      </c>
      <c r="N5493" s="168">
        <v>420</v>
      </c>
      <c r="P5493" s="12"/>
      <c r="Q5493" s="7">
        <f t="shared" si="1221"/>
        <v>8350782.750000014</v>
      </c>
      <c r="R5493" s="44" t="str">
        <f>VLOOKUP(F5493,'Set up'!$A$2:$E$100,5,FALSE)</f>
        <v>Trsf</v>
      </c>
    </row>
    <row r="5494" spans="1:18" ht="16.8" customHeight="1" x14ac:dyDescent="0.3">
      <c r="A5494" s="150" t="s">
        <v>4723</v>
      </c>
      <c r="B5494" s="5">
        <f t="shared" si="1216"/>
        <v>6</v>
      </c>
      <c r="C5494" s="5">
        <f t="shared" si="1217"/>
        <v>2026</v>
      </c>
      <c r="D5494" s="150" t="s">
        <v>4749</v>
      </c>
      <c r="E5494" s="5" t="str">
        <f>VLOOKUP(F5494,'Set up'!$A$2:$C$100,2,FALSE)</f>
        <v>C00000027</v>
      </c>
      <c r="F5494" s="150" t="s">
        <v>859</v>
      </c>
      <c r="G5494" s="150" t="s">
        <v>4348</v>
      </c>
      <c r="H5494" s="150">
        <v>6</v>
      </c>
      <c r="I5494" s="5" t="str">
        <f>VLOOKUP(F5494,'Set up'!$A$2:$C$100,3,FALSE)</f>
        <v>Cash</v>
      </c>
      <c r="J5494" s="5">
        <f>VLOOKUP(F5494,'Set up'!$A$2:$D$100,4,FALSE)</f>
        <v>0</v>
      </c>
      <c r="K5494" s="4">
        <f t="shared" si="1218"/>
        <v>46197</v>
      </c>
      <c r="L5494" s="5">
        <f t="shared" si="1219"/>
        <v>6</v>
      </c>
      <c r="M5494" s="5">
        <f t="shared" si="1220"/>
        <v>2026</v>
      </c>
      <c r="N5494" s="168">
        <v>360</v>
      </c>
      <c r="P5494" s="12"/>
      <c r="Q5494" s="7">
        <f t="shared" si="1221"/>
        <v>8350881.3500000136</v>
      </c>
      <c r="R5494" s="44" t="str">
        <f>VLOOKUP(F5494,'Set up'!$A$2:$E$100,5,FALSE)</f>
        <v>Trsf</v>
      </c>
    </row>
    <row r="5495" spans="1:18" ht="16.8" customHeight="1" x14ac:dyDescent="0.3">
      <c r="A5495" s="150" t="s">
        <v>4723</v>
      </c>
      <c r="B5495" s="5">
        <f t="shared" si="1216"/>
        <v>6</v>
      </c>
      <c r="C5495" s="5">
        <f t="shared" si="1217"/>
        <v>2026</v>
      </c>
      <c r="D5495" s="150" t="s">
        <v>4749</v>
      </c>
      <c r="E5495" s="5" t="str">
        <f>VLOOKUP(F5495,'Set up'!$A$2:$C$100,2,FALSE)</f>
        <v>C00000027</v>
      </c>
      <c r="F5495" s="150" t="s">
        <v>859</v>
      </c>
      <c r="G5495" s="150" t="s">
        <v>4695</v>
      </c>
      <c r="H5495" s="150">
        <v>2</v>
      </c>
      <c r="I5495" s="5" t="str">
        <f>VLOOKUP(F5495,'Set up'!$A$2:$C$100,3,FALSE)</f>
        <v>Cash</v>
      </c>
      <c r="J5495" s="5">
        <f>VLOOKUP(F5495,'Set up'!$A$2:$D$100,4,FALSE)</f>
        <v>0</v>
      </c>
      <c r="K5495" s="4">
        <f t="shared" si="1218"/>
        <v>46197</v>
      </c>
      <c r="L5495" s="5">
        <f t="shared" si="1219"/>
        <v>6</v>
      </c>
      <c r="M5495" s="5">
        <f t="shared" si="1220"/>
        <v>2026</v>
      </c>
      <c r="N5495" s="168">
        <v>240</v>
      </c>
      <c r="P5495" s="12"/>
      <c r="Q5495" s="7">
        <f t="shared" si="1221"/>
        <v>8351102.3500000136</v>
      </c>
      <c r="R5495" s="44" t="str">
        <f>VLOOKUP(F5495,'Set up'!$A$2:$E$100,5,FALSE)</f>
        <v>Trsf</v>
      </c>
    </row>
    <row r="5496" spans="1:18" ht="16.8" customHeight="1" x14ac:dyDescent="0.3">
      <c r="A5496" s="150" t="s">
        <v>4723</v>
      </c>
      <c r="B5496" s="5">
        <f t="shared" si="1216"/>
        <v>6</v>
      </c>
      <c r="C5496" s="5">
        <f t="shared" si="1217"/>
        <v>2026</v>
      </c>
      <c r="D5496" s="150" t="s">
        <v>4749</v>
      </c>
      <c r="E5496" s="5" t="str">
        <f>VLOOKUP(F5496,'Set up'!$A$2:$C$100,2,FALSE)</f>
        <v>C00000027</v>
      </c>
      <c r="F5496" s="150" t="s">
        <v>859</v>
      </c>
      <c r="G5496" s="150" t="s">
        <v>1818</v>
      </c>
      <c r="H5496" s="150">
        <v>1</v>
      </c>
      <c r="I5496" s="5" t="str">
        <f>VLOOKUP(F5496,'Set up'!$A$2:$C$100,3,FALSE)</f>
        <v>Cash</v>
      </c>
      <c r="J5496" s="5">
        <f>VLOOKUP(F5496,'Set up'!$A$2:$D$100,4,FALSE)</f>
        <v>0</v>
      </c>
      <c r="K5496" s="4">
        <f t="shared" si="1218"/>
        <v>46197</v>
      </c>
      <c r="L5496" s="5">
        <f t="shared" si="1219"/>
        <v>6</v>
      </c>
      <c r="M5496" s="5">
        <f t="shared" si="1220"/>
        <v>2026</v>
      </c>
      <c r="N5496" s="168">
        <v>170</v>
      </c>
      <c r="P5496" s="12"/>
      <c r="Q5496" s="7">
        <f t="shared" si="1221"/>
        <v>8355443.3500000136</v>
      </c>
      <c r="R5496" s="44" t="str">
        <f>VLOOKUP(F5496,'Set up'!$A$2:$E$100,5,FALSE)</f>
        <v>Trsf</v>
      </c>
    </row>
    <row r="5497" spans="1:18" ht="16.8" customHeight="1" x14ac:dyDescent="0.3">
      <c r="A5497" s="150" t="s">
        <v>4724</v>
      </c>
      <c r="B5497" s="5">
        <f t="shared" si="1216"/>
        <v>6</v>
      </c>
      <c r="C5497" s="5">
        <f t="shared" si="1217"/>
        <v>2026</v>
      </c>
      <c r="D5497" s="150" t="s">
        <v>4750</v>
      </c>
      <c r="E5497" s="5" t="str">
        <f>VLOOKUP(F5497,'Set up'!$A$2:$C$100,2,FALSE)</f>
        <v>C00000042</v>
      </c>
      <c r="F5497" s="150" t="s">
        <v>2012</v>
      </c>
      <c r="G5497" s="150" t="s">
        <v>3645</v>
      </c>
      <c r="H5497" s="150">
        <v>8</v>
      </c>
      <c r="I5497" s="5" t="str">
        <f>VLOOKUP(F5497,'Set up'!$A$2:$C$100,3,FALSE)</f>
        <v>Cash</v>
      </c>
      <c r="J5497" s="5">
        <f>VLOOKUP(F5497,'Set up'!$A$2:$D$100,4,FALSE)</f>
        <v>0</v>
      </c>
      <c r="K5497" s="4">
        <f t="shared" si="1218"/>
        <v>46198</v>
      </c>
      <c r="L5497" s="5">
        <f t="shared" si="1219"/>
        <v>6</v>
      </c>
      <c r="M5497" s="5">
        <f t="shared" si="1220"/>
        <v>2026</v>
      </c>
      <c r="N5497" s="168">
        <v>14580</v>
      </c>
      <c r="P5497" s="12"/>
      <c r="Q5497" s="7">
        <f t="shared" si="1221"/>
        <v>8369252.8500000136</v>
      </c>
      <c r="R5497" s="44" t="str">
        <f>VLOOKUP(F5497,'Set up'!$A$2:$E$100,5,FALSE)</f>
        <v>Trsf</v>
      </c>
    </row>
    <row r="5498" spans="1:18" ht="16.8" customHeight="1" x14ac:dyDescent="0.3">
      <c r="A5498" s="150" t="s">
        <v>4724</v>
      </c>
      <c r="B5498" s="5">
        <f t="shared" si="1216"/>
        <v>6</v>
      </c>
      <c r="C5498" s="5">
        <f t="shared" si="1217"/>
        <v>2026</v>
      </c>
      <c r="D5498" s="150" t="s">
        <v>4750</v>
      </c>
      <c r="E5498" s="5" t="str">
        <f>VLOOKUP(F5498,'Set up'!$A$2:$C$100,2,FALSE)</f>
        <v>C00000042</v>
      </c>
      <c r="F5498" s="150" t="s">
        <v>2012</v>
      </c>
      <c r="G5498" s="150" t="s">
        <v>2129</v>
      </c>
      <c r="H5498" s="150">
        <v>24</v>
      </c>
      <c r="I5498" s="5" t="str">
        <f>VLOOKUP(F5498,'Set up'!$A$2:$C$100,3,FALSE)</f>
        <v>Cash</v>
      </c>
      <c r="J5498" s="5">
        <f>VLOOKUP(F5498,'Set up'!$A$2:$D$100,4,FALSE)</f>
        <v>0</v>
      </c>
      <c r="K5498" s="4">
        <f t="shared" si="1218"/>
        <v>46198</v>
      </c>
      <c r="L5498" s="5">
        <f t="shared" si="1219"/>
        <v>6</v>
      </c>
      <c r="M5498" s="5">
        <f t="shared" si="1220"/>
        <v>2026</v>
      </c>
      <c r="N5498" s="168">
        <v>5150.3999999999996</v>
      </c>
      <c r="P5498" s="12"/>
      <c r="Q5498" s="7">
        <f t="shared" si="1221"/>
        <v>8364653.250000014</v>
      </c>
      <c r="R5498" s="44" t="str">
        <f>VLOOKUP(F5498,'Set up'!$A$2:$E$100,5,FALSE)</f>
        <v>Trsf</v>
      </c>
    </row>
    <row r="5499" spans="1:18" ht="16.8" customHeight="1" x14ac:dyDescent="0.3">
      <c r="A5499" s="150" t="s">
        <v>4724</v>
      </c>
      <c r="B5499" s="5">
        <f t="shared" si="1216"/>
        <v>6</v>
      </c>
      <c r="C5499" s="5">
        <f t="shared" si="1217"/>
        <v>2026</v>
      </c>
      <c r="D5499" s="150" t="s">
        <v>4750</v>
      </c>
      <c r="E5499" s="5" t="str">
        <f>VLOOKUP(F5499,'Set up'!$A$2:$C$100,2,FALSE)</f>
        <v>C00000042</v>
      </c>
      <c r="F5499" s="150" t="s">
        <v>2012</v>
      </c>
      <c r="G5499" s="150" t="s">
        <v>1922</v>
      </c>
      <c r="H5499" s="150">
        <v>12</v>
      </c>
      <c r="I5499" s="5" t="str">
        <f>VLOOKUP(F5499,'Set up'!$A$2:$C$100,3,FALSE)</f>
        <v>Cash</v>
      </c>
      <c r="J5499" s="5">
        <f>VLOOKUP(F5499,'Set up'!$A$2:$D$100,4,FALSE)</f>
        <v>0</v>
      </c>
      <c r="K5499" s="4">
        <f t="shared" si="1218"/>
        <v>46198</v>
      </c>
      <c r="L5499" s="5">
        <f t="shared" si="1219"/>
        <v>6</v>
      </c>
      <c r="M5499" s="5">
        <f t="shared" si="1220"/>
        <v>2026</v>
      </c>
      <c r="N5499" s="168">
        <v>2484</v>
      </c>
      <c r="P5499" s="12"/>
      <c r="Q5499" s="7">
        <f t="shared" si="1221"/>
        <v>8357178.750000014</v>
      </c>
      <c r="R5499" s="44" t="str">
        <f>VLOOKUP(F5499,'Set up'!$A$2:$E$100,5,FALSE)</f>
        <v>Trsf</v>
      </c>
    </row>
    <row r="5500" spans="1:18" ht="16.8" customHeight="1" x14ac:dyDescent="0.3">
      <c r="A5500" s="150" t="s">
        <v>4724</v>
      </c>
      <c r="B5500" s="5">
        <f t="shared" si="1216"/>
        <v>6</v>
      </c>
      <c r="C5500" s="5">
        <f t="shared" si="1217"/>
        <v>2026</v>
      </c>
      <c r="D5500" s="150" t="s">
        <v>4750</v>
      </c>
      <c r="E5500" s="5" t="str">
        <f>VLOOKUP(F5500,'Set up'!$A$2:$C$100,2,FALSE)</f>
        <v>C00000042</v>
      </c>
      <c r="F5500" s="150" t="s">
        <v>2012</v>
      </c>
      <c r="G5500" s="150" t="s">
        <v>4695</v>
      </c>
      <c r="H5500" s="150">
        <v>4</v>
      </c>
      <c r="I5500" s="5" t="str">
        <f>VLOOKUP(F5500,'Set up'!$A$2:$C$100,3,FALSE)</f>
        <v>Cash</v>
      </c>
      <c r="J5500" s="5">
        <f>VLOOKUP(F5500,'Set up'!$A$2:$D$100,4,FALSE)</f>
        <v>0</v>
      </c>
      <c r="K5500" s="4">
        <f t="shared" si="1218"/>
        <v>46198</v>
      </c>
      <c r="L5500" s="5">
        <f t="shared" si="1219"/>
        <v>6</v>
      </c>
      <c r="M5500" s="5">
        <f t="shared" si="1220"/>
        <v>2026</v>
      </c>
      <c r="N5500" s="168">
        <v>460</v>
      </c>
      <c r="P5500" s="12"/>
      <c r="Q5500" s="7">
        <f t="shared" si="1221"/>
        <v>8364597.3500000136</v>
      </c>
      <c r="R5500" s="44" t="str">
        <f>VLOOKUP(F5500,'Set up'!$A$2:$E$100,5,FALSE)</f>
        <v>Trsf</v>
      </c>
    </row>
    <row r="5501" spans="1:18" ht="16.8" customHeight="1" x14ac:dyDescent="0.3">
      <c r="A5501" s="150" t="s">
        <v>4724</v>
      </c>
      <c r="B5501" s="5">
        <f t="shared" si="1216"/>
        <v>6</v>
      </c>
      <c r="C5501" s="5">
        <f t="shared" si="1217"/>
        <v>2026</v>
      </c>
      <c r="D5501" s="150" t="s">
        <v>4750</v>
      </c>
      <c r="E5501" s="5" t="str">
        <f>VLOOKUP(F5501,'Set up'!$A$2:$C$100,2,FALSE)</f>
        <v>C00000042</v>
      </c>
      <c r="F5501" s="150" t="s">
        <v>2012</v>
      </c>
      <c r="G5501" s="150" t="s">
        <v>4691</v>
      </c>
      <c r="H5501" s="150">
        <v>1</v>
      </c>
      <c r="I5501" s="5" t="str">
        <f>VLOOKUP(F5501,'Set up'!$A$2:$C$100,3,FALSE)</f>
        <v>Cash</v>
      </c>
      <c r="J5501" s="5">
        <f>VLOOKUP(F5501,'Set up'!$A$2:$D$100,4,FALSE)</f>
        <v>0</v>
      </c>
      <c r="K5501" s="4">
        <f t="shared" si="1218"/>
        <v>46198</v>
      </c>
      <c r="L5501" s="5">
        <f t="shared" si="1219"/>
        <v>6</v>
      </c>
      <c r="M5501" s="5">
        <f t="shared" si="1220"/>
        <v>2026</v>
      </c>
      <c r="N5501" s="168">
        <v>950</v>
      </c>
      <c r="P5501" s="12"/>
      <c r="Q5501" s="7">
        <f t="shared" si="1221"/>
        <v>8367048.0500000138</v>
      </c>
      <c r="R5501" s="44" t="str">
        <f>VLOOKUP(F5501,'Set up'!$A$2:$E$100,5,FALSE)</f>
        <v>Trsf</v>
      </c>
    </row>
    <row r="5502" spans="1:18" ht="16.8" customHeight="1" x14ac:dyDescent="0.3">
      <c r="A5502" s="150" t="s">
        <v>4725</v>
      </c>
      <c r="B5502" s="5">
        <f t="shared" si="1216"/>
        <v>6</v>
      </c>
      <c r="C5502" s="5">
        <f t="shared" si="1217"/>
        <v>2026</v>
      </c>
      <c r="D5502" s="150" t="s">
        <v>4751</v>
      </c>
      <c r="E5502" s="5" t="e">
        <f>VLOOKUP(F5502,'Set up'!$A$2:$C$100,2,FALSE)</f>
        <v>#N/A</v>
      </c>
      <c r="F5502" s="150" t="s">
        <v>4130</v>
      </c>
      <c r="G5502" s="150" t="s">
        <v>3122</v>
      </c>
      <c r="H5502" s="150">
        <v>1</v>
      </c>
      <c r="I5502" s="5" t="e">
        <f>VLOOKUP(F5502,'Set up'!$A$2:$C$100,3,FALSE)</f>
        <v>#N/A</v>
      </c>
      <c r="J5502" s="5" t="e">
        <f>VLOOKUP(F5502,'Set up'!$A$2:$D$100,4,FALSE)</f>
        <v>#N/A</v>
      </c>
      <c r="K5502" s="4" t="e">
        <f t="shared" si="1218"/>
        <v>#N/A</v>
      </c>
      <c r="L5502" s="5" t="e">
        <f t="shared" si="1219"/>
        <v>#N/A</v>
      </c>
      <c r="M5502" s="5" t="e">
        <f t="shared" si="1220"/>
        <v>#N/A</v>
      </c>
      <c r="N5502" s="168">
        <v>1912.5</v>
      </c>
      <c r="P5502" s="12"/>
      <c r="Q5502" s="7">
        <f t="shared" si="1221"/>
        <v>8366499.250000014</v>
      </c>
      <c r="R5502" s="44" t="e">
        <f>VLOOKUP(F5502,'Set up'!$A$2:$E$100,5,FALSE)</f>
        <v>#N/A</v>
      </c>
    </row>
    <row r="5503" spans="1:18" ht="16.8" customHeight="1" x14ac:dyDescent="0.3">
      <c r="A5503" s="150" t="s">
        <v>4725</v>
      </c>
      <c r="B5503" s="5">
        <f t="shared" si="1216"/>
        <v>6</v>
      </c>
      <c r="C5503" s="5">
        <f t="shared" si="1217"/>
        <v>2026</v>
      </c>
      <c r="D5503" s="150" t="s">
        <v>4751</v>
      </c>
      <c r="E5503" s="5" t="e">
        <f>VLOOKUP(F5503,'Set up'!$A$2:$C$100,2,FALSE)</f>
        <v>#N/A</v>
      </c>
      <c r="F5503" s="150" t="s">
        <v>4130</v>
      </c>
      <c r="G5503" s="150" t="s">
        <v>2556</v>
      </c>
      <c r="H5503" s="150">
        <v>1</v>
      </c>
      <c r="I5503" s="5" t="e">
        <f>VLOOKUP(F5503,'Set up'!$A$2:$C$100,3,FALSE)</f>
        <v>#N/A</v>
      </c>
      <c r="J5503" s="5" t="e">
        <f>VLOOKUP(F5503,'Set up'!$A$2:$D$100,4,FALSE)</f>
        <v>#N/A</v>
      </c>
      <c r="K5503" s="4" t="e">
        <f t="shared" si="1218"/>
        <v>#N/A</v>
      </c>
      <c r="L5503" s="5" t="e">
        <f t="shared" si="1219"/>
        <v>#N/A</v>
      </c>
      <c r="M5503" s="5" t="e">
        <f t="shared" si="1220"/>
        <v>#N/A</v>
      </c>
      <c r="N5503" s="168">
        <v>405</v>
      </c>
      <c r="P5503" s="12"/>
      <c r="Q5503" s="7">
        <f t="shared" si="1221"/>
        <v>8360302.5500000138</v>
      </c>
      <c r="R5503" s="44" t="e">
        <f>VLOOKUP(F5503,'Set up'!$A$2:$E$100,5,FALSE)</f>
        <v>#N/A</v>
      </c>
    </row>
    <row r="5504" spans="1:18" ht="16.8" customHeight="1" x14ac:dyDescent="0.3">
      <c r="A5504" s="150" t="s">
        <v>4725</v>
      </c>
      <c r="B5504" s="5">
        <f t="shared" si="1216"/>
        <v>6</v>
      </c>
      <c r="C5504" s="5">
        <f t="shared" si="1217"/>
        <v>2026</v>
      </c>
      <c r="D5504" s="150" t="s">
        <v>4751</v>
      </c>
      <c r="E5504" s="5" t="e">
        <f>VLOOKUP(F5504,'Set up'!$A$2:$C$100,2,FALSE)</f>
        <v>#N/A</v>
      </c>
      <c r="F5504" s="150" t="s">
        <v>4130</v>
      </c>
      <c r="G5504" s="150" t="s">
        <v>4204</v>
      </c>
      <c r="H5504" s="150">
        <v>2</v>
      </c>
      <c r="I5504" s="5" t="e">
        <f>VLOOKUP(F5504,'Set up'!$A$2:$C$100,3,FALSE)</f>
        <v>#N/A</v>
      </c>
      <c r="J5504" s="5" t="e">
        <f>VLOOKUP(F5504,'Set up'!$A$2:$D$100,4,FALSE)</f>
        <v>#N/A</v>
      </c>
      <c r="K5504" s="4" t="e">
        <f t="shared" si="1218"/>
        <v>#N/A</v>
      </c>
      <c r="L5504" s="5" t="e">
        <f t="shared" si="1219"/>
        <v>#N/A</v>
      </c>
      <c r="M5504" s="5" t="e">
        <f t="shared" si="1220"/>
        <v>#N/A</v>
      </c>
      <c r="N5504" s="168">
        <v>320</v>
      </c>
      <c r="P5504" s="12"/>
      <c r="Q5504" s="7">
        <f t="shared" si="1221"/>
        <v>8358713.5500000138</v>
      </c>
      <c r="R5504" s="44" t="e">
        <f>VLOOKUP(F5504,'Set up'!$A$2:$E$100,5,FALSE)</f>
        <v>#N/A</v>
      </c>
    </row>
    <row r="5505" spans="1:18" ht="16.8" customHeight="1" x14ac:dyDescent="0.3">
      <c r="A5505" s="150" t="s">
        <v>4726</v>
      </c>
      <c r="B5505" s="5">
        <f t="shared" si="1216"/>
        <v>6</v>
      </c>
      <c r="C5505" s="5">
        <f t="shared" si="1217"/>
        <v>2026</v>
      </c>
      <c r="D5505" s="150" t="s">
        <v>4752</v>
      </c>
      <c r="E5505" s="5" t="str">
        <f>VLOOKUP(F5505,'Set up'!$A$2:$C$100,2,FALSE)</f>
        <v>C00000042</v>
      </c>
      <c r="F5505" s="150" t="s">
        <v>2012</v>
      </c>
      <c r="G5505" s="150" t="s">
        <v>3645</v>
      </c>
      <c r="H5505" s="150">
        <v>5</v>
      </c>
      <c r="I5505" s="5" t="str">
        <f>VLOOKUP(F5505,'Set up'!$A$2:$C$100,3,FALSE)</f>
        <v>Cash</v>
      </c>
      <c r="J5505" s="5">
        <f>VLOOKUP(F5505,'Set up'!$A$2:$D$100,4,FALSE)</f>
        <v>0</v>
      </c>
      <c r="K5505" s="4">
        <f t="shared" si="1218"/>
        <v>46200</v>
      </c>
      <c r="L5505" s="5">
        <f t="shared" si="1219"/>
        <v>6</v>
      </c>
      <c r="M5505" s="5">
        <f t="shared" si="1220"/>
        <v>2026</v>
      </c>
      <c r="N5505" s="168">
        <v>9112.5</v>
      </c>
      <c r="P5505" s="12"/>
      <c r="Q5505" s="7">
        <f t="shared" si="1221"/>
        <v>8369501.0500000138</v>
      </c>
      <c r="R5505" s="44" t="str">
        <f>VLOOKUP(F5505,'Set up'!$A$2:$E$100,5,FALSE)</f>
        <v>Trsf</v>
      </c>
    </row>
    <row r="5506" spans="1:18" ht="16.8" customHeight="1" x14ac:dyDescent="0.3">
      <c r="A5506" s="150" t="s">
        <v>4726</v>
      </c>
      <c r="B5506" s="5">
        <f t="shared" si="1216"/>
        <v>6</v>
      </c>
      <c r="C5506" s="5">
        <f t="shared" si="1217"/>
        <v>2026</v>
      </c>
      <c r="D5506" s="150" t="s">
        <v>4752</v>
      </c>
      <c r="E5506" s="5" t="str">
        <f>VLOOKUP(F5506,'Set up'!$A$2:$C$100,2,FALSE)</f>
        <v>C00000042</v>
      </c>
      <c r="F5506" s="150" t="s">
        <v>2012</v>
      </c>
      <c r="G5506" s="150" t="s">
        <v>1543</v>
      </c>
      <c r="H5506" s="150">
        <v>15</v>
      </c>
      <c r="I5506" s="5" t="str">
        <f>VLOOKUP(F5506,'Set up'!$A$2:$C$100,3,FALSE)</f>
        <v>Cash</v>
      </c>
      <c r="J5506" s="5">
        <f>VLOOKUP(F5506,'Set up'!$A$2:$D$100,4,FALSE)</f>
        <v>0</v>
      </c>
      <c r="K5506" s="4">
        <f t="shared" si="1218"/>
        <v>46200</v>
      </c>
      <c r="L5506" s="5">
        <f t="shared" si="1219"/>
        <v>6</v>
      </c>
      <c r="M5506" s="5">
        <f t="shared" si="1220"/>
        <v>2026</v>
      </c>
      <c r="N5506" s="168">
        <v>2610</v>
      </c>
      <c r="P5506" s="12"/>
      <c r="Q5506" s="7">
        <f t="shared" si="1221"/>
        <v>8368745.5500000138</v>
      </c>
      <c r="R5506" s="44" t="str">
        <f>VLOOKUP(F5506,'Set up'!$A$2:$E$100,5,FALSE)</f>
        <v>Trsf</v>
      </c>
    </row>
    <row r="5507" spans="1:18" ht="16.8" customHeight="1" x14ac:dyDescent="0.3">
      <c r="A5507" s="150" t="s">
        <v>4726</v>
      </c>
      <c r="B5507" s="5">
        <f t="shared" si="1216"/>
        <v>6</v>
      </c>
      <c r="C5507" s="5">
        <f t="shared" si="1217"/>
        <v>2026</v>
      </c>
      <c r="D5507" s="150" t="s">
        <v>4752</v>
      </c>
      <c r="E5507" s="5" t="str">
        <f>VLOOKUP(F5507,'Set up'!$A$2:$C$100,2,FALSE)</f>
        <v>C00000042</v>
      </c>
      <c r="F5507" s="150" t="s">
        <v>2012</v>
      </c>
      <c r="G5507" s="150" t="s">
        <v>1922</v>
      </c>
      <c r="H5507" s="150">
        <v>8</v>
      </c>
      <c r="I5507" s="5" t="str">
        <f>VLOOKUP(F5507,'Set up'!$A$2:$C$100,3,FALSE)</f>
        <v>Cash</v>
      </c>
      <c r="J5507" s="5">
        <f>VLOOKUP(F5507,'Set up'!$A$2:$D$100,4,FALSE)</f>
        <v>0</v>
      </c>
      <c r="K5507" s="4">
        <f t="shared" si="1218"/>
        <v>46200</v>
      </c>
      <c r="L5507" s="5">
        <f t="shared" si="1219"/>
        <v>6</v>
      </c>
      <c r="M5507" s="5">
        <f t="shared" si="1220"/>
        <v>2026</v>
      </c>
      <c r="N5507" s="168">
        <v>1656</v>
      </c>
      <c r="P5507" s="12"/>
      <c r="Q5507" s="7">
        <f t="shared" si="1221"/>
        <v>8370826.5500000138</v>
      </c>
      <c r="R5507" s="44" t="str">
        <f>VLOOKUP(F5507,'Set up'!$A$2:$E$100,5,FALSE)</f>
        <v>Trsf</v>
      </c>
    </row>
    <row r="5508" spans="1:18" ht="16.8" customHeight="1" x14ac:dyDescent="0.3">
      <c r="A5508" s="150" t="s">
        <v>4726</v>
      </c>
      <c r="B5508" s="5">
        <f t="shared" si="1216"/>
        <v>6</v>
      </c>
      <c r="C5508" s="5">
        <f t="shared" si="1217"/>
        <v>2026</v>
      </c>
      <c r="D5508" s="150" t="s">
        <v>4752</v>
      </c>
      <c r="E5508" s="5" t="str">
        <f>VLOOKUP(F5508,'Set up'!$A$2:$C$100,2,FALSE)</f>
        <v>C00000042</v>
      </c>
      <c r="F5508" s="150" t="s">
        <v>2012</v>
      </c>
      <c r="G5508" s="150" t="s">
        <v>4695</v>
      </c>
      <c r="H5508" s="150">
        <v>4</v>
      </c>
      <c r="I5508" s="5" t="str">
        <f>VLOOKUP(F5508,'Set up'!$A$2:$C$100,3,FALSE)</f>
        <v>Cash</v>
      </c>
      <c r="J5508" s="5">
        <f>VLOOKUP(F5508,'Set up'!$A$2:$D$100,4,FALSE)</f>
        <v>0</v>
      </c>
      <c r="K5508" s="4">
        <f t="shared" si="1218"/>
        <v>46200</v>
      </c>
      <c r="L5508" s="5">
        <f t="shared" si="1219"/>
        <v>6</v>
      </c>
      <c r="M5508" s="5">
        <f t="shared" si="1220"/>
        <v>2026</v>
      </c>
      <c r="N5508" s="168">
        <v>460</v>
      </c>
      <c r="P5508" s="12"/>
      <c r="Q5508" s="7">
        <f t="shared" si="1221"/>
        <v>8369462.3500000136</v>
      </c>
      <c r="R5508" s="44" t="str">
        <f>VLOOKUP(F5508,'Set up'!$A$2:$E$100,5,FALSE)</f>
        <v>Trsf</v>
      </c>
    </row>
    <row r="5509" spans="1:18" ht="16.8" customHeight="1" x14ac:dyDescent="0.3">
      <c r="A5509" s="150" t="s">
        <v>4726</v>
      </c>
      <c r="B5509" s="5">
        <f t="shared" si="1216"/>
        <v>6</v>
      </c>
      <c r="C5509" s="5">
        <f t="shared" si="1217"/>
        <v>2026</v>
      </c>
      <c r="D5509" s="150" t="s">
        <v>4752</v>
      </c>
      <c r="E5509" s="5" t="str">
        <f>VLOOKUP(F5509,'Set up'!$A$2:$C$100,2,FALSE)</f>
        <v>C00000042</v>
      </c>
      <c r="F5509" s="150" t="s">
        <v>2012</v>
      </c>
      <c r="G5509" s="150" t="s">
        <v>1073</v>
      </c>
      <c r="H5509" s="150">
        <v>1</v>
      </c>
      <c r="I5509" s="5" t="str">
        <f>VLOOKUP(F5509,'Set up'!$A$2:$C$100,3,FALSE)</f>
        <v>Cash</v>
      </c>
      <c r="J5509" s="5">
        <f>VLOOKUP(F5509,'Set up'!$A$2:$D$100,4,FALSE)</f>
        <v>0</v>
      </c>
      <c r="K5509" s="4">
        <f t="shared" si="1218"/>
        <v>46200</v>
      </c>
      <c r="L5509" s="5">
        <f t="shared" si="1219"/>
        <v>6</v>
      </c>
      <c r="M5509" s="5">
        <f t="shared" si="1220"/>
        <v>2026</v>
      </c>
      <c r="N5509" s="168">
        <v>1050</v>
      </c>
      <c r="P5509" s="12"/>
      <c r="Q5509" s="7">
        <f t="shared" si="1221"/>
        <v>8382151.5500000138</v>
      </c>
      <c r="R5509" s="44" t="str">
        <f>VLOOKUP(F5509,'Set up'!$A$2:$E$100,5,FALSE)</f>
        <v>Trsf</v>
      </c>
    </row>
    <row r="5510" spans="1:18" ht="16.8" customHeight="1" x14ac:dyDescent="0.3">
      <c r="A5510" s="150" t="s">
        <v>4727</v>
      </c>
      <c r="B5510" s="5">
        <f t="shared" si="1216"/>
        <v>6</v>
      </c>
      <c r="C5510" s="5">
        <f t="shared" si="1217"/>
        <v>2026</v>
      </c>
      <c r="D5510" s="150" t="s">
        <v>4753</v>
      </c>
      <c r="E5510" s="5" t="e">
        <f>VLOOKUP(F5510,'Set up'!$A$2:$C$100,2,FALSE)</f>
        <v>#N/A</v>
      </c>
      <c r="F5510" s="150" t="s">
        <v>4707</v>
      </c>
      <c r="G5510" s="150" t="s">
        <v>4704</v>
      </c>
      <c r="H5510" s="150">
        <v>4</v>
      </c>
      <c r="I5510" s="5" t="e">
        <f>VLOOKUP(F5510,'Set up'!$A$2:$C$100,3,FALSE)</f>
        <v>#N/A</v>
      </c>
      <c r="J5510" s="5" t="e">
        <f>VLOOKUP(F5510,'Set up'!$A$2:$D$100,4,FALSE)</f>
        <v>#N/A</v>
      </c>
      <c r="K5510" s="4" t="e">
        <f t="shared" si="1218"/>
        <v>#N/A</v>
      </c>
      <c r="L5510" s="5" t="e">
        <f t="shared" si="1219"/>
        <v>#N/A</v>
      </c>
      <c r="M5510" s="5" t="e">
        <f t="shared" si="1220"/>
        <v>#N/A</v>
      </c>
      <c r="N5510" s="168">
        <v>1600</v>
      </c>
      <c r="P5510" s="12"/>
      <c r="Q5510" s="7">
        <f t="shared" si="1221"/>
        <v>8383332.8500000136</v>
      </c>
      <c r="R5510" s="44" t="e">
        <f>VLOOKUP(F5510,'Set up'!$A$2:$E$100,5,FALSE)</f>
        <v>#N/A</v>
      </c>
    </row>
    <row r="5511" spans="1:18" ht="16.8" customHeight="1" x14ac:dyDescent="0.3">
      <c r="A5511" s="150" t="s">
        <v>4727</v>
      </c>
      <c r="B5511" s="5">
        <f t="shared" si="1216"/>
        <v>6</v>
      </c>
      <c r="C5511" s="5">
        <f t="shared" si="1217"/>
        <v>2026</v>
      </c>
      <c r="D5511" s="150" t="s">
        <v>4753</v>
      </c>
      <c r="E5511" s="5" t="e">
        <f>VLOOKUP(F5511,'Set up'!$A$2:$C$100,2,FALSE)</f>
        <v>#N/A</v>
      </c>
      <c r="F5511" s="150" t="s">
        <v>4707</v>
      </c>
      <c r="G5511" s="150" t="s">
        <v>1543</v>
      </c>
      <c r="H5511" s="150">
        <v>2</v>
      </c>
      <c r="I5511" s="5" t="e">
        <f>VLOOKUP(F5511,'Set up'!$A$2:$C$100,3,FALSE)</f>
        <v>#N/A</v>
      </c>
      <c r="J5511" s="5" t="e">
        <f>VLOOKUP(F5511,'Set up'!$A$2:$D$100,4,FALSE)</f>
        <v>#N/A</v>
      </c>
      <c r="K5511" s="4" t="e">
        <f t="shared" si="1218"/>
        <v>#N/A</v>
      </c>
      <c r="L5511" s="5" t="e">
        <f t="shared" si="1219"/>
        <v>#N/A</v>
      </c>
      <c r="M5511" s="5" t="e">
        <f t="shared" si="1220"/>
        <v>#N/A</v>
      </c>
      <c r="N5511" s="168">
        <v>414</v>
      </c>
      <c r="P5511" s="12"/>
      <c r="Q5511" s="7">
        <f t="shared" si="1221"/>
        <v>8382143.5500000138</v>
      </c>
      <c r="R5511" s="44" t="e">
        <f>VLOOKUP(F5511,'Set up'!$A$2:$E$100,5,FALSE)</f>
        <v>#N/A</v>
      </c>
    </row>
    <row r="5512" spans="1:18" ht="16.8" customHeight="1" x14ac:dyDescent="0.3">
      <c r="A5512" s="150" t="s">
        <v>4727</v>
      </c>
      <c r="B5512" s="5">
        <f t="shared" si="1216"/>
        <v>6</v>
      </c>
      <c r="C5512" s="5">
        <f t="shared" si="1217"/>
        <v>2026</v>
      </c>
      <c r="D5512" s="150" t="s">
        <v>4753</v>
      </c>
      <c r="E5512" s="5" t="e">
        <f>VLOOKUP(F5512,'Set up'!$A$2:$C$100,2,FALSE)</f>
        <v>#N/A</v>
      </c>
      <c r="F5512" s="150" t="s">
        <v>4707</v>
      </c>
      <c r="G5512" s="150" t="s">
        <v>1922</v>
      </c>
      <c r="H5512" s="150">
        <v>1</v>
      </c>
      <c r="I5512" s="5" t="e">
        <f>VLOOKUP(F5512,'Set up'!$A$2:$C$100,3,FALSE)</f>
        <v>#N/A</v>
      </c>
      <c r="J5512" s="5" t="e">
        <f>VLOOKUP(F5512,'Set up'!$A$2:$D$100,4,FALSE)</f>
        <v>#N/A</v>
      </c>
      <c r="K5512" s="4" t="e">
        <f t="shared" si="1218"/>
        <v>#N/A</v>
      </c>
      <c r="L5512" s="5" t="e">
        <f t="shared" si="1219"/>
        <v>#N/A</v>
      </c>
      <c r="M5512" s="5" t="e">
        <f t="shared" si="1220"/>
        <v>#N/A</v>
      </c>
      <c r="N5512" s="168">
        <v>270</v>
      </c>
      <c r="P5512" s="12"/>
      <c r="Q5512" s="7">
        <f t="shared" si="1221"/>
        <v>8399396.8500000127</v>
      </c>
      <c r="R5512" s="44" t="e">
        <f>VLOOKUP(F5512,'Set up'!$A$2:$E$100,5,FALSE)</f>
        <v>#N/A</v>
      </c>
    </row>
    <row r="5513" spans="1:18" ht="16.8" customHeight="1" x14ac:dyDescent="0.3">
      <c r="A5513" s="150" t="s">
        <v>4727</v>
      </c>
      <c r="B5513" s="5">
        <f t="shared" si="1216"/>
        <v>6</v>
      </c>
      <c r="C5513" s="5">
        <f t="shared" si="1217"/>
        <v>2026</v>
      </c>
      <c r="D5513" s="150" t="s">
        <v>4753</v>
      </c>
      <c r="E5513" s="5" t="e">
        <f>VLOOKUP(F5513,'Set up'!$A$2:$C$100,2,FALSE)</f>
        <v>#N/A</v>
      </c>
      <c r="F5513" s="150" t="s">
        <v>4707</v>
      </c>
      <c r="G5513" s="150" t="s">
        <v>4051</v>
      </c>
      <c r="H5513" s="150">
        <v>1</v>
      </c>
      <c r="I5513" s="5" t="e">
        <f>VLOOKUP(F5513,'Set up'!$A$2:$C$100,3,FALSE)</f>
        <v>#N/A</v>
      </c>
      <c r="J5513" s="5" t="e">
        <f>VLOOKUP(F5513,'Set up'!$A$2:$D$100,4,FALSE)</f>
        <v>#N/A</v>
      </c>
      <c r="K5513" s="4" t="e">
        <f t="shared" si="1218"/>
        <v>#N/A</v>
      </c>
      <c r="L5513" s="5" t="e">
        <f t="shared" si="1219"/>
        <v>#N/A</v>
      </c>
      <c r="M5513" s="5" t="e">
        <f t="shared" si="1220"/>
        <v>#N/A</v>
      </c>
      <c r="N5513" s="168">
        <v>125</v>
      </c>
      <c r="P5513" s="12"/>
      <c r="Q5513" s="7">
        <f t="shared" si="1221"/>
        <v>8384903.3500000136</v>
      </c>
      <c r="R5513" s="44" t="e">
        <f>VLOOKUP(F5513,'Set up'!$A$2:$E$100,5,FALSE)</f>
        <v>#N/A</v>
      </c>
    </row>
    <row r="5514" spans="1:18" ht="16.8" customHeight="1" x14ac:dyDescent="0.3">
      <c r="A5514" s="150" t="s">
        <v>4728</v>
      </c>
      <c r="B5514" s="5">
        <f t="shared" si="1216"/>
        <v>6</v>
      </c>
      <c r="C5514" s="5">
        <f t="shared" si="1217"/>
        <v>2026</v>
      </c>
      <c r="D5514" s="150" t="s">
        <v>4754</v>
      </c>
      <c r="E5514" s="5" t="str">
        <f>VLOOKUP(F5514,'Set up'!$A$2:$C$100,2,FALSE)</f>
        <v>C00000042</v>
      </c>
      <c r="F5514" s="150" t="s">
        <v>2012</v>
      </c>
      <c r="G5514" s="150" t="s">
        <v>3645</v>
      </c>
      <c r="H5514" s="150">
        <v>5</v>
      </c>
      <c r="I5514" s="5" t="str">
        <f>VLOOKUP(F5514,'Set up'!$A$2:$C$100,3,FALSE)</f>
        <v>Cash</v>
      </c>
      <c r="J5514" s="5">
        <f>VLOOKUP(F5514,'Set up'!$A$2:$D$100,4,FALSE)</f>
        <v>0</v>
      </c>
      <c r="K5514" s="4">
        <f t="shared" si="1218"/>
        <v>46203</v>
      </c>
      <c r="L5514" s="5">
        <f t="shared" si="1219"/>
        <v>6</v>
      </c>
      <c r="M5514" s="5">
        <f t="shared" si="1220"/>
        <v>2026</v>
      </c>
      <c r="N5514" s="168">
        <v>9112.5</v>
      </c>
      <c r="P5514" s="12"/>
      <c r="Q5514" s="7">
        <f t="shared" si="1221"/>
        <v>8398507.8500000127</v>
      </c>
      <c r="R5514" s="44" t="str">
        <f>VLOOKUP(F5514,'Set up'!$A$2:$E$100,5,FALSE)</f>
        <v>Trsf</v>
      </c>
    </row>
    <row r="5515" spans="1:18" ht="16.8" customHeight="1" x14ac:dyDescent="0.3">
      <c r="A5515" s="150" t="s">
        <v>4728</v>
      </c>
      <c r="B5515" s="5">
        <f t="shared" si="1216"/>
        <v>6</v>
      </c>
      <c r="C5515" s="5">
        <f t="shared" si="1217"/>
        <v>2026</v>
      </c>
      <c r="D5515" s="150" t="s">
        <v>4754</v>
      </c>
      <c r="E5515" s="5" t="str">
        <f>VLOOKUP(F5515,'Set up'!$A$2:$C$100,2,FALSE)</f>
        <v>C00000042</v>
      </c>
      <c r="F5515" s="150" t="s">
        <v>2012</v>
      </c>
      <c r="G5515" s="150" t="s">
        <v>2129</v>
      </c>
      <c r="H5515" s="150">
        <v>15</v>
      </c>
      <c r="I5515" s="5" t="str">
        <f>VLOOKUP(F5515,'Set up'!$A$2:$C$100,3,FALSE)</f>
        <v>Cash</v>
      </c>
      <c r="J5515" s="5">
        <f>VLOOKUP(F5515,'Set up'!$A$2:$D$100,4,FALSE)</f>
        <v>0</v>
      </c>
      <c r="K5515" s="4">
        <f t="shared" si="1218"/>
        <v>46203</v>
      </c>
      <c r="L5515" s="5">
        <f t="shared" si="1219"/>
        <v>6</v>
      </c>
      <c r="M5515" s="5">
        <f t="shared" si="1220"/>
        <v>2026</v>
      </c>
      <c r="N5515" s="168">
        <v>3219</v>
      </c>
      <c r="P5515" s="12"/>
      <c r="Q5515" s="7">
        <f t="shared" si="1221"/>
        <v>8390204.3500000127</v>
      </c>
      <c r="R5515" s="44" t="str">
        <f>VLOOKUP(F5515,'Set up'!$A$2:$E$100,5,FALSE)</f>
        <v>Trsf</v>
      </c>
    </row>
    <row r="5516" spans="1:18" ht="16.8" customHeight="1" x14ac:dyDescent="0.3">
      <c r="A5516" s="150" t="s">
        <v>4728</v>
      </c>
      <c r="B5516" s="5">
        <f t="shared" si="1216"/>
        <v>6</v>
      </c>
      <c r="C5516" s="5">
        <f t="shared" si="1217"/>
        <v>2026</v>
      </c>
      <c r="D5516" s="150" t="s">
        <v>4754</v>
      </c>
      <c r="E5516" s="5" t="str">
        <f>VLOOKUP(F5516,'Set up'!$A$2:$C$100,2,FALSE)</f>
        <v>C00000042</v>
      </c>
      <c r="F5516" s="150" t="s">
        <v>2012</v>
      </c>
      <c r="G5516" s="150" t="s">
        <v>1922</v>
      </c>
      <c r="H5516" s="150">
        <v>8</v>
      </c>
      <c r="I5516" s="5" t="str">
        <f>VLOOKUP(F5516,'Set up'!$A$2:$C$100,3,FALSE)</f>
        <v>Cash</v>
      </c>
      <c r="J5516" s="5">
        <f>VLOOKUP(F5516,'Set up'!$A$2:$D$100,4,FALSE)</f>
        <v>0</v>
      </c>
      <c r="K5516" s="4">
        <f t="shared" si="1218"/>
        <v>46203</v>
      </c>
      <c r="L5516" s="5">
        <f t="shared" si="1219"/>
        <v>6</v>
      </c>
      <c r="M5516" s="5">
        <f t="shared" si="1220"/>
        <v>2026</v>
      </c>
      <c r="N5516" s="168">
        <v>1656</v>
      </c>
      <c r="P5516" s="12"/>
      <c r="Q5516" s="7">
        <f t="shared" si="1221"/>
        <v>8386693.8500000136</v>
      </c>
      <c r="R5516" s="44" t="str">
        <f>VLOOKUP(F5516,'Set up'!$A$2:$E$100,5,FALSE)</f>
        <v>Trsf</v>
      </c>
    </row>
    <row r="5517" spans="1:18" s="10" customFormat="1" ht="16.8" customHeight="1" x14ac:dyDescent="0.3">
      <c r="A5517" s="152" t="s">
        <v>4728</v>
      </c>
      <c r="B5517" s="153">
        <f t="shared" si="1216"/>
        <v>6</v>
      </c>
      <c r="C5517" s="153">
        <f t="shared" si="1217"/>
        <v>2026</v>
      </c>
      <c r="D5517" s="152" t="s">
        <v>4754</v>
      </c>
      <c r="E5517" s="153" t="str">
        <f>VLOOKUP(F5517,'Set up'!$A$2:$C$100,2,FALSE)</f>
        <v>C00000042</v>
      </c>
      <c r="F5517" s="152" t="s">
        <v>2012</v>
      </c>
      <c r="G5517" s="152" t="s">
        <v>4691</v>
      </c>
      <c r="H5517" s="152">
        <v>1</v>
      </c>
      <c r="I5517" s="153" t="str">
        <f>VLOOKUP(F5517,'Set up'!$A$2:$C$100,3,FALSE)</f>
        <v>Cash</v>
      </c>
      <c r="J5517" s="153">
        <f>VLOOKUP(F5517,'Set up'!$A$2:$D$100,4,FALSE)</f>
        <v>0</v>
      </c>
      <c r="K5517" s="154">
        <f t="shared" si="1218"/>
        <v>46203</v>
      </c>
      <c r="L5517" s="153">
        <f t="shared" si="1219"/>
        <v>6</v>
      </c>
      <c r="M5517" s="153">
        <f t="shared" si="1220"/>
        <v>2026</v>
      </c>
      <c r="N5517" s="173">
        <v>950</v>
      </c>
      <c r="O5517" s="34"/>
      <c r="P5517" s="34"/>
      <c r="Q5517" s="174">
        <f t="shared" si="1221"/>
        <v>8391249.3500000127</v>
      </c>
      <c r="R5517" s="155" t="str">
        <f>VLOOKUP(F5517,'Set up'!$A$2:$E$100,5,FALSE)</f>
        <v>Trsf</v>
      </c>
    </row>
    <row r="5518" spans="1:18" ht="16.8" customHeight="1" x14ac:dyDescent="0.3">
      <c r="A5518" s="150" t="s">
        <v>4783</v>
      </c>
      <c r="B5518" s="5">
        <f t="shared" ref="B5518" si="1222">MONTH(A5518)</f>
        <v>7</v>
      </c>
      <c r="C5518" s="5">
        <f t="shared" ref="C5518" si="1223">YEAR(A5518)</f>
        <v>2026</v>
      </c>
      <c r="D5518" s="150" t="s">
        <v>4756</v>
      </c>
      <c r="E5518" s="5" t="str">
        <f>VLOOKUP(F5518,'Set up'!$A$2:$C$100,2,FALSE)</f>
        <v>C00000010</v>
      </c>
      <c r="F5518" s="150" t="s">
        <v>62</v>
      </c>
      <c r="G5518" s="150" t="s">
        <v>3140</v>
      </c>
      <c r="H5518" s="150">
        <v>8</v>
      </c>
      <c r="I5518" s="5">
        <f>VLOOKUP(F5518,'Set up'!$A$2:$C$100,3,FALSE)</f>
        <v>120</v>
      </c>
      <c r="J5518" s="5">
        <f>VLOOKUP(F5518,'Set up'!$A$2:$D$100,4,FALSE)</f>
        <v>120</v>
      </c>
      <c r="K5518" s="4">
        <f t="shared" ref="K5518" si="1224">A5518+J5518</f>
        <v>46325</v>
      </c>
      <c r="L5518" s="5">
        <f t="shared" ref="L5518" si="1225">MONTH(K5518)</f>
        <v>10</v>
      </c>
      <c r="M5518" s="5">
        <f t="shared" ref="M5518" si="1226">YEAR(K5518)</f>
        <v>2026</v>
      </c>
      <c r="N5518" s="168">
        <v>13680</v>
      </c>
      <c r="P5518" s="12"/>
      <c r="Q5518" s="7">
        <f t="shared" ref="Q5518" si="1227">SUM(Q5424+N5518)</f>
        <v>8405187.2500000149</v>
      </c>
      <c r="R5518" s="44" t="str">
        <f>VLOOKUP(F5518,'Set up'!$A$2:$E$100,5,FALSE)</f>
        <v>Trsf</v>
      </c>
    </row>
    <row r="5519" spans="1:18" ht="16.8" customHeight="1" x14ac:dyDescent="0.3">
      <c r="A5519" s="150" t="s">
        <v>4783</v>
      </c>
      <c r="B5519" s="5">
        <f t="shared" ref="B5519:B5582" si="1228">MONTH(A5519)</f>
        <v>7</v>
      </c>
      <c r="C5519" s="5">
        <f t="shared" ref="C5519:C5582" si="1229">YEAR(A5519)</f>
        <v>2026</v>
      </c>
      <c r="D5519" s="150" t="s">
        <v>4756</v>
      </c>
      <c r="E5519" s="5" t="str">
        <f>VLOOKUP(F5519,'Set up'!$A$2:$C$100,2,FALSE)</f>
        <v>C00000010</v>
      </c>
      <c r="F5519" s="150" t="s">
        <v>62</v>
      </c>
      <c r="G5519" s="150" t="s">
        <v>2129</v>
      </c>
      <c r="H5519" s="150">
        <v>15</v>
      </c>
      <c r="I5519" s="5">
        <f>VLOOKUP(F5519,'Set up'!$A$2:$C$100,3,FALSE)</f>
        <v>120</v>
      </c>
      <c r="J5519" s="5">
        <f>VLOOKUP(F5519,'Set up'!$A$2:$D$100,4,FALSE)</f>
        <v>120</v>
      </c>
      <c r="K5519" s="4">
        <f t="shared" ref="K5519:K5582" si="1230">A5519+J5519</f>
        <v>46325</v>
      </c>
      <c r="L5519" s="5">
        <f t="shared" ref="L5519:L5582" si="1231">MONTH(K5519)</f>
        <v>10</v>
      </c>
      <c r="M5519" s="5">
        <f t="shared" ref="M5519:M5582" si="1232">YEAR(K5519)</f>
        <v>2026</v>
      </c>
      <c r="N5519" s="168">
        <v>3219</v>
      </c>
      <c r="P5519" s="12"/>
      <c r="Q5519" s="7">
        <f t="shared" ref="Q5519:Q5582" si="1233">SUM(Q5425+N5519)</f>
        <v>8389722.8500000127</v>
      </c>
      <c r="R5519" s="44" t="str">
        <f>VLOOKUP(F5519,'Set up'!$A$2:$E$100,5,FALSE)</f>
        <v>Trsf</v>
      </c>
    </row>
    <row r="5520" spans="1:18" ht="16.8" customHeight="1" x14ac:dyDescent="0.3">
      <c r="A5520" s="150" t="s">
        <v>4783</v>
      </c>
      <c r="B5520" s="5">
        <f t="shared" si="1228"/>
        <v>7</v>
      </c>
      <c r="C5520" s="5">
        <f t="shared" si="1229"/>
        <v>2026</v>
      </c>
      <c r="D5520" s="150" t="s">
        <v>4756</v>
      </c>
      <c r="E5520" s="5" t="str">
        <f>VLOOKUP(F5520,'Set up'!$A$2:$C$100,2,FALSE)</f>
        <v>C00000010</v>
      </c>
      <c r="F5520" s="150" t="s">
        <v>62</v>
      </c>
      <c r="G5520" s="150" t="s">
        <v>4692</v>
      </c>
      <c r="H5520" s="150">
        <v>10</v>
      </c>
      <c r="I5520" s="5">
        <f>VLOOKUP(F5520,'Set up'!$A$2:$C$100,3,FALSE)</f>
        <v>120</v>
      </c>
      <c r="J5520" s="5">
        <f>VLOOKUP(F5520,'Set up'!$A$2:$D$100,4,FALSE)</f>
        <v>120</v>
      </c>
      <c r="K5520" s="4">
        <f t="shared" si="1230"/>
        <v>46325</v>
      </c>
      <c r="L5520" s="5">
        <f t="shared" si="1231"/>
        <v>10</v>
      </c>
      <c r="M5520" s="5">
        <f t="shared" si="1232"/>
        <v>2026</v>
      </c>
      <c r="N5520" s="168">
        <v>575</v>
      </c>
      <c r="P5520" s="12"/>
      <c r="Q5520" s="7">
        <f t="shared" si="1233"/>
        <v>8388905.9500000142</v>
      </c>
      <c r="R5520" s="44" t="str">
        <f>VLOOKUP(F5520,'Set up'!$A$2:$E$100,5,FALSE)</f>
        <v>Trsf</v>
      </c>
    </row>
    <row r="5521" spans="1:18" ht="16.8" customHeight="1" x14ac:dyDescent="0.3">
      <c r="A5521" s="150" t="s">
        <v>4783</v>
      </c>
      <c r="B5521" s="5">
        <f t="shared" si="1228"/>
        <v>7</v>
      </c>
      <c r="C5521" s="5">
        <f t="shared" si="1229"/>
        <v>2026</v>
      </c>
      <c r="D5521" s="150" t="s">
        <v>4756</v>
      </c>
      <c r="E5521" s="5" t="str">
        <f>VLOOKUP(F5521,'Set up'!$A$2:$C$100,2,FALSE)</f>
        <v>C00000010</v>
      </c>
      <c r="F5521" s="150" t="s">
        <v>62</v>
      </c>
      <c r="G5521" s="150" t="s">
        <v>4695</v>
      </c>
      <c r="H5521" s="150">
        <v>8</v>
      </c>
      <c r="I5521" s="5">
        <f>VLOOKUP(F5521,'Set up'!$A$2:$C$100,3,FALSE)</f>
        <v>120</v>
      </c>
      <c r="J5521" s="5">
        <f>VLOOKUP(F5521,'Set up'!$A$2:$D$100,4,FALSE)</f>
        <v>120</v>
      </c>
      <c r="K5521" s="4">
        <f t="shared" si="1230"/>
        <v>46325</v>
      </c>
      <c r="L5521" s="5">
        <f t="shared" si="1231"/>
        <v>10</v>
      </c>
      <c r="M5521" s="5">
        <f t="shared" si="1232"/>
        <v>2026</v>
      </c>
      <c r="N5521" s="168">
        <v>920</v>
      </c>
      <c r="P5521" s="12"/>
      <c r="Q5521" s="7">
        <f t="shared" si="1233"/>
        <v>8390411.9500000123</v>
      </c>
      <c r="R5521" s="44" t="str">
        <f>VLOOKUP(F5521,'Set up'!$A$2:$E$100,5,FALSE)</f>
        <v>Trsf</v>
      </c>
    </row>
    <row r="5522" spans="1:18" ht="16.8" customHeight="1" x14ac:dyDescent="0.3">
      <c r="A5522" s="150" t="s">
        <v>4783</v>
      </c>
      <c r="B5522" s="5">
        <f t="shared" si="1228"/>
        <v>7</v>
      </c>
      <c r="C5522" s="5">
        <f t="shared" si="1229"/>
        <v>2026</v>
      </c>
      <c r="D5522" s="150" t="s">
        <v>4756</v>
      </c>
      <c r="E5522" s="5" t="str">
        <f>VLOOKUP(F5522,'Set up'!$A$2:$C$100,2,FALSE)</f>
        <v>C00000010</v>
      </c>
      <c r="F5522" s="150" t="s">
        <v>62</v>
      </c>
      <c r="G5522" s="150" t="s">
        <v>614</v>
      </c>
      <c r="H5522" s="150">
        <v>1</v>
      </c>
      <c r="I5522" s="5">
        <f>VLOOKUP(F5522,'Set up'!$A$2:$C$100,3,FALSE)</f>
        <v>120</v>
      </c>
      <c r="J5522" s="5">
        <f>VLOOKUP(F5522,'Set up'!$A$2:$D$100,4,FALSE)</f>
        <v>120</v>
      </c>
      <c r="K5522" s="4">
        <f t="shared" si="1230"/>
        <v>46325</v>
      </c>
      <c r="L5522" s="5">
        <f t="shared" si="1231"/>
        <v>10</v>
      </c>
      <c r="M5522" s="5">
        <f t="shared" si="1232"/>
        <v>2026</v>
      </c>
      <c r="N5522" s="168">
        <v>435</v>
      </c>
      <c r="P5522" s="12"/>
      <c r="Q5522" s="7">
        <f t="shared" si="1233"/>
        <v>8388008.750000014</v>
      </c>
      <c r="R5522" s="44" t="str">
        <f>VLOOKUP(F5522,'Set up'!$A$2:$E$100,5,FALSE)</f>
        <v>Trsf</v>
      </c>
    </row>
    <row r="5523" spans="1:18" ht="16.8" customHeight="1" x14ac:dyDescent="0.3">
      <c r="A5523" s="150" t="s">
        <v>4783</v>
      </c>
      <c r="B5523" s="5">
        <f t="shared" si="1228"/>
        <v>7</v>
      </c>
      <c r="C5523" s="5">
        <f t="shared" si="1229"/>
        <v>2026</v>
      </c>
      <c r="D5523" s="150" t="s">
        <v>4756</v>
      </c>
      <c r="E5523" s="5" t="str">
        <f>VLOOKUP(F5523,'Set up'!$A$2:$C$100,2,FALSE)</f>
        <v>C00000010</v>
      </c>
      <c r="F5523" s="150" t="s">
        <v>62</v>
      </c>
      <c r="G5523" s="150" t="s">
        <v>4804</v>
      </c>
      <c r="H5523" s="150">
        <v>4</v>
      </c>
      <c r="I5523" s="5">
        <f>VLOOKUP(F5523,'Set up'!$A$2:$C$100,3,FALSE)</f>
        <v>120</v>
      </c>
      <c r="J5523" s="5">
        <f>VLOOKUP(F5523,'Set up'!$A$2:$D$100,4,FALSE)</f>
        <v>120</v>
      </c>
      <c r="K5523" s="4">
        <f t="shared" si="1230"/>
        <v>46325</v>
      </c>
      <c r="L5523" s="5">
        <f t="shared" si="1231"/>
        <v>10</v>
      </c>
      <c r="M5523" s="5">
        <f t="shared" si="1232"/>
        <v>2026</v>
      </c>
      <c r="N5523" s="168">
        <v>216</v>
      </c>
      <c r="P5523" s="12"/>
      <c r="Q5523" s="7">
        <f t="shared" si="1233"/>
        <v>8403827.0500000138</v>
      </c>
      <c r="R5523" s="44" t="str">
        <f>VLOOKUP(F5523,'Set up'!$A$2:$E$100,5,FALSE)</f>
        <v>Trsf</v>
      </c>
    </row>
    <row r="5524" spans="1:18" ht="16.8" customHeight="1" x14ac:dyDescent="0.3">
      <c r="A5524" s="150" t="s">
        <v>4783</v>
      </c>
      <c r="B5524" s="5">
        <f t="shared" si="1228"/>
        <v>7</v>
      </c>
      <c r="C5524" s="5">
        <f t="shared" si="1229"/>
        <v>2026</v>
      </c>
      <c r="D5524" s="150" t="s">
        <v>4756</v>
      </c>
      <c r="E5524" s="5" t="str">
        <f>VLOOKUP(F5524,'Set up'!$A$2:$C$100,2,FALSE)</f>
        <v>C00000010</v>
      </c>
      <c r="F5524" s="150" t="s">
        <v>62</v>
      </c>
      <c r="G5524" s="150" t="s">
        <v>949</v>
      </c>
      <c r="H5524" s="150">
        <v>1</v>
      </c>
      <c r="I5524" s="5">
        <f>VLOOKUP(F5524,'Set up'!$A$2:$C$100,3,FALSE)</f>
        <v>120</v>
      </c>
      <c r="J5524" s="5">
        <f>VLOOKUP(F5524,'Set up'!$A$2:$D$100,4,FALSE)</f>
        <v>120</v>
      </c>
      <c r="K5524" s="4">
        <f t="shared" si="1230"/>
        <v>46325</v>
      </c>
      <c r="L5524" s="5">
        <f t="shared" si="1231"/>
        <v>10</v>
      </c>
      <c r="M5524" s="5">
        <f t="shared" si="1232"/>
        <v>2026</v>
      </c>
      <c r="N5524" s="168">
        <v>696</v>
      </c>
      <c r="P5524" s="12"/>
      <c r="Q5524" s="7">
        <f t="shared" si="1233"/>
        <v>8390038.750000013</v>
      </c>
      <c r="R5524" s="44" t="str">
        <f>VLOOKUP(F5524,'Set up'!$A$2:$E$100,5,FALSE)</f>
        <v>Trsf</v>
      </c>
    </row>
    <row r="5525" spans="1:18" ht="16.8" customHeight="1" x14ac:dyDescent="0.3">
      <c r="A5525" s="150" t="s">
        <v>4784</v>
      </c>
      <c r="B5525" s="5">
        <f t="shared" si="1228"/>
        <v>7</v>
      </c>
      <c r="C5525" s="5">
        <f t="shared" si="1229"/>
        <v>2026</v>
      </c>
      <c r="D5525" s="150" t="s">
        <v>4757</v>
      </c>
      <c r="E5525" s="5" t="e">
        <f>VLOOKUP(F5525,'Set up'!$A$2:$C$100,2,FALSE)</f>
        <v>#N/A</v>
      </c>
      <c r="F5525" s="150" t="s">
        <v>4803</v>
      </c>
      <c r="G5525" s="150" t="s">
        <v>3122</v>
      </c>
      <c r="H5525" s="150">
        <v>1</v>
      </c>
      <c r="I5525" s="5" t="e">
        <f>VLOOKUP(F5525,'Set up'!$A$2:$C$100,3,FALSE)</f>
        <v>#N/A</v>
      </c>
      <c r="J5525" s="5" t="e">
        <f>VLOOKUP(F5525,'Set up'!$A$2:$D$100,4,FALSE)</f>
        <v>#N/A</v>
      </c>
      <c r="K5525" s="4" t="e">
        <f t="shared" si="1230"/>
        <v>#N/A</v>
      </c>
      <c r="L5525" s="5" t="e">
        <f t="shared" si="1231"/>
        <v>#N/A</v>
      </c>
      <c r="M5525" s="5" t="e">
        <f t="shared" si="1232"/>
        <v>#N/A</v>
      </c>
      <c r="N5525" s="168">
        <v>1912.5</v>
      </c>
      <c r="P5525" s="12"/>
      <c r="Q5525" s="7">
        <f t="shared" si="1233"/>
        <v>8391815.0500000138</v>
      </c>
      <c r="R5525" s="44" t="e">
        <f>VLOOKUP(F5525,'Set up'!$A$2:$E$100,5,FALSE)</f>
        <v>#N/A</v>
      </c>
    </row>
    <row r="5526" spans="1:18" ht="16.8" customHeight="1" x14ac:dyDescent="0.3">
      <c r="A5526" s="150" t="s">
        <v>4784</v>
      </c>
      <c r="B5526" s="5">
        <f t="shared" si="1228"/>
        <v>7</v>
      </c>
      <c r="C5526" s="5">
        <f t="shared" si="1229"/>
        <v>2026</v>
      </c>
      <c r="D5526" s="150" t="s">
        <v>4757</v>
      </c>
      <c r="E5526" s="5" t="e">
        <f>VLOOKUP(F5526,'Set up'!$A$2:$C$100,2,FALSE)</f>
        <v>#N/A</v>
      </c>
      <c r="F5526" s="150" t="s">
        <v>4803</v>
      </c>
      <c r="G5526" s="150" t="s">
        <v>2143</v>
      </c>
      <c r="H5526" s="150">
        <v>1</v>
      </c>
      <c r="I5526" s="5" t="e">
        <f>VLOOKUP(F5526,'Set up'!$A$2:$C$100,3,FALSE)</f>
        <v>#N/A</v>
      </c>
      <c r="J5526" s="5" t="e">
        <f>VLOOKUP(F5526,'Set up'!$A$2:$D$100,4,FALSE)</f>
        <v>#N/A</v>
      </c>
      <c r="K5526" s="4" t="e">
        <f t="shared" si="1230"/>
        <v>#N/A</v>
      </c>
      <c r="L5526" s="5" t="e">
        <f t="shared" si="1231"/>
        <v>#N/A</v>
      </c>
      <c r="M5526" s="5" t="e">
        <f t="shared" si="1232"/>
        <v>#N/A</v>
      </c>
      <c r="N5526" s="168">
        <v>502.5</v>
      </c>
      <c r="P5526" s="12"/>
      <c r="Q5526" s="7">
        <f t="shared" si="1233"/>
        <v>8394275.5500000138</v>
      </c>
      <c r="R5526" s="44" t="e">
        <f>VLOOKUP(F5526,'Set up'!$A$2:$E$100,5,FALSE)</f>
        <v>#N/A</v>
      </c>
    </row>
    <row r="5527" spans="1:18" ht="16.8" customHeight="1" x14ac:dyDescent="0.3">
      <c r="A5527" s="150" t="s">
        <v>4784</v>
      </c>
      <c r="B5527" s="5">
        <f t="shared" si="1228"/>
        <v>7</v>
      </c>
      <c r="C5527" s="5">
        <f t="shared" si="1229"/>
        <v>2026</v>
      </c>
      <c r="D5527" s="150" t="s">
        <v>4757</v>
      </c>
      <c r="E5527" s="5" t="e">
        <f>VLOOKUP(F5527,'Set up'!$A$2:$C$100,2,FALSE)</f>
        <v>#N/A</v>
      </c>
      <c r="F5527" s="150" t="s">
        <v>4803</v>
      </c>
      <c r="G5527" s="150" t="s">
        <v>2144</v>
      </c>
      <c r="H5527" s="150">
        <v>1</v>
      </c>
      <c r="I5527" s="5" t="e">
        <f>VLOOKUP(F5527,'Set up'!$A$2:$C$100,3,FALSE)</f>
        <v>#N/A</v>
      </c>
      <c r="J5527" s="5" t="e">
        <f>VLOOKUP(F5527,'Set up'!$A$2:$D$100,4,FALSE)</f>
        <v>#N/A</v>
      </c>
      <c r="K5527" s="4" t="e">
        <f t="shared" si="1230"/>
        <v>#N/A</v>
      </c>
      <c r="L5527" s="5" t="e">
        <f t="shared" si="1231"/>
        <v>#N/A</v>
      </c>
      <c r="M5527" s="5" t="e">
        <f t="shared" si="1232"/>
        <v>#N/A</v>
      </c>
      <c r="N5527" s="168">
        <v>270</v>
      </c>
      <c r="P5527" s="12"/>
      <c r="Q5527" s="7">
        <f t="shared" si="1233"/>
        <v>8404209.1500000134</v>
      </c>
      <c r="R5527" s="44" t="e">
        <f>VLOOKUP(F5527,'Set up'!$A$2:$E$100,5,FALSE)</f>
        <v>#N/A</v>
      </c>
    </row>
    <row r="5528" spans="1:18" ht="16.8" customHeight="1" x14ac:dyDescent="0.3">
      <c r="A5528" s="150" t="s">
        <v>4784</v>
      </c>
      <c r="B5528" s="5">
        <f t="shared" si="1228"/>
        <v>7</v>
      </c>
      <c r="C5528" s="5">
        <f t="shared" si="1229"/>
        <v>2026</v>
      </c>
      <c r="D5528" s="150" t="s">
        <v>4757</v>
      </c>
      <c r="E5528" s="5" t="e">
        <f>VLOOKUP(F5528,'Set up'!$A$2:$C$100,2,FALSE)</f>
        <v>#N/A</v>
      </c>
      <c r="F5528" s="150" t="s">
        <v>4803</v>
      </c>
      <c r="G5528" s="150" t="s">
        <v>2646</v>
      </c>
      <c r="H5528" s="150">
        <v>1</v>
      </c>
      <c r="I5528" s="5" t="e">
        <f>VLOOKUP(F5528,'Set up'!$A$2:$C$100,3,FALSE)</f>
        <v>#N/A</v>
      </c>
      <c r="J5528" s="5" t="e">
        <f>VLOOKUP(F5528,'Set up'!$A$2:$D$100,4,FALSE)</f>
        <v>#N/A</v>
      </c>
      <c r="K5528" s="4" t="e">
        <f t="shared" si="1230"/>
        <v>#N/A</v>
      </c>
      <c r="L5528" s="5" t="e">
        <f t="shared" si="1231"/>
        <v>#N/A</v>
      </c>
      <c r="M5528" s="5" t="e">
        <f t="shared" si="1232"/>
        <v>#N/A</v>
      </c>
      <c r="N5528" s="168">
        <v>65</v>
      </c>
      <c r="P5528" s="12"/>
      <c r="Q5528" s="7">
        <f t="shared" si="1233"/>
        <v>8395456.5500000138</v>
      </c>
      <c r="R5528" s="44" t="e">
        <f>VLOOKUP(F5528,'Set up'!$A$2:$E$100,5,FALSE)</f>
        <v>#N/A</v>
      </c>
    </row>
    <row r="5529" spans="1:18" ht="16.8" customHeight="1" x14ac:dyDescent="0.3">
      <c r="A5529" s="150" t="s">
        <v>4784</v>
      </c>
      <c r="B5529" s="5">
        <f t="shared" si="1228"/>
        <v>7</v>
      </c>
      <c r="C5529" s="5">
        <f t="shared" si="1229"/>
        <v>2026</v>
      </c>
      <c r="D5529" s="150" t="s">
        <v>4757</v>
      </c>
      <c r="E5529" s="5" t="e">
        <f>VLOOKUP(F5529,'Set up'!$A$2:$C$100,2,FALSE)</f>
        <v>#N/A</v>
      </c>
      <c r="F5529" s="150" t="s">
        <v>4803</v>
      </c>
      <c r="G5529" s="150" t="s">
        <v>4695</v>
      </c>
      <c r="H5529" s="150">
        <v>1</v>
      </c>
      <c r="I5529" s="5" t="e">
        <f>VLOOKUP(F5529,'Set up'!$A$2:$C$100,3,FALSE)</f>
        <v>#N/A</v>
      </c>
      <c r="J5529" s="5" t="e">
        <f>VLOOKUP(F5529,'Set up'!$A$2:$D$100,4,FALSE)</f>
        <v>#N/A</v>
      </c>
      <c r="K5529" s="4" t="e">
        <f t="shared" si="1230"/>
        <v>#N/A</v>
      </c>
      <c r="L5529" s="5" t="e">
        <f t="shared" si="1231"/>
        <v>#N/A</v>
      </c>
      <c r="M5529" s="5" t="e">
        <f t="shared" si="1232"/>
        <v>#N/A</v>
      </c>
      <c r="N5529" s="168">
        <v>125</v>
      </c>
      <c r="P5529" s="12"/>
      <c r="Q5529" s="7">
        <f t="shared" si="1233"/>
        <v>8396013.0500000138</v>
      </c>
      <c r="R5529" s="44" t="e">
        <f>VLOOKUP(F5529,'Set up'!$A$2:$E$100,5,FALSE)</f>
        <v>#N/A</v>
      </c>
    </row>
    <row r="5530" spans="1:18" ht="16.8" customHeight="1" x14ac:dyDescent="0.3">
      <c r="A5530" s="150" t="s">
        <v>4784</v>
      </c>
      <c r="B5530" s="5">
        <f t="shared" si="1228"/>
        <v>7</v>
      </c>
      <c r="C5530" s="5">
        <f t="shared" si="1229"/>
        <v>2026</v>
      </c>
      <c r="D5530" s="150" t="s">
        <v>4757</v>
      </c>
      <c r="E5530" s="5" t="e">
        <f>VLOOKUP(F5530,'Set up'!$A$2:$C$100,2,FALSE)</f>
        <v>#N/A</v>
      </c>
      <c r="F5530" s="150" t="s">
        <v>4803</v>
      </c>
      <c r="G5530" s="150" t="s">
        <v>4805</v>
      </c>
      <c r="H5530" s="150">
        <v>1</v>
      </c>
      <c r="I5530" s="5" t="e">
        <f>VLOOKUP(F5530,'Set up'!$A$2:$C$100,3,FALSE)</f>
        <v>#N/A</v>
      </c>
      <c r="J5530" s="5" t="e">
        <f>VLOOKUP(F5530,'Set up'!$A$2:$D$100,4,FALSE)</f>
        <v>#N/A</v>
      </c>
      <c r="K5530" s="4" t="e">
        <f t="shared" si="1230"/>
        <v>#N/A</v>
      </c>
      <c r="L5530" s="5" t="e">
        <f t="shared" si="1231"/>
        <v>#N/A</v>
      </c>
      <c r="M5530" s="5" t="e">
        <f t="shared" si="1232"/>
        <v>#N/A</v>
      </c>
      <c r="N5530" s="168">
        <v>170</v>
      </c>
      <c r="P5530" s="12"/>
      <c r="Q5530" s="7">
        <f t="shared" si="1233"/>
        <v>8392782.5500000138</v>
      </c>
      <c r="R5530" s="44" t="e">
        <f>VLOOKUP(F5530,'Set up'!$A$2:$E$100,5,FALSE)</f>
        <v>#N/A</v>
      </c>
    </row>
    <row r="5531" spans="1:18" ht="16.8" customHeight="1" x14ac:dyDescent="0.3">
      <c r="A5531" s="150" t="s">
        <v>4784</v>
      </c>
      <c r="B5531" s="5">
        <f t="shared" si="1228"/>
        <v>7</v>
      </c>
      <c r="C5531" s="5">
        <f t="shared" si="1229"/>
        <v>2026</v>
      </c>
      <c r="D5531" s="150" t="s">
        <v>4757</v>
      </c>
      <c r="E5531" s="5" t="e">
        <f>VLOOKUP(F5531,'Set up'!$A$2:$C$100,2,FALSE)</f>
        <v>#N/A</v>
      </c>
      <c r="F5531" s="150" t="s">
        <v>4803</v>
      </c>
      <c r="G5531" s="150" t="s">
        <v>4806</v>
      </c>
      <c r="H5531" s="150">
        <v>1</v>
      </c>
      <c r="I5531" s="5" t="e">
        <f>VLOOKUP(F5531,'Set up'!$A$2:$C$100,3,FALSE)</f>
        <v>#N/A</v>
      </c>
      <c r="J5531" s="5" t="e">
        <f>VLOOKUP(F5531,'Set up'!$A$2:$D$100,4,FALSE)</f>
        <v>#N/A</v>
      </c>
      <c r="K5531" s="4" t="e">
        <f t="shared" si="1230"/>
        <v>#N/A</v>
      </c>
      <c r="L5531" s="5" t="e">
        <f t="shared" si="1231"/>
        <v>#N/A</v>
      </c>
      <c r="M5531" s="5" t="e">
        <f t="shared" si="1232"/>
        <v>#N/A</v>
      </c>
      <c r="N5531" s="168">
        <v>170</v>
      </c>
      <c r="P5531" s="12"/>
      <c r="Q5531" s="7">
        <f t="shared" si="1233"/>
        <v>8411722.5500000138</v>
      </c>
      <c r="R5531" s="44" t="e">
        <f>VLOOKUP(F5531,'Set up'!$A$2:$E$100,5,FALSE)</f>
        <v>#N/A</v>
      </c>
    </row>
    <row r="5532" spans="1:18" ht="16.8" customHeight="1" x14ac:dyDescent="0.3">
      <c r="A5532" s="150" t="s">
        <v>4784</v>
      </c>
      <c r="B5532" s="5">
        <f t="shared" si="1228"/>
        <v>7</v>
      </c>
      <c r="C5532" s="5">
        <f t="shared" si="1229"/>
        <v>2026</v>
      </c>
      <c r="D5532" s="150" t="s">
        <v>4757</v>
      </c>
      <c r="E5532" s="5" t="e">
        <f>VLOOKUP(F5532,'Set up'!$A$2:$C$100,2,FALSE)</f>
        <v>#N/A</v>
      </c>
      <c r="F5532" s="150" t="s">
        <v>4803</v>
      </c>
      <c r="G5532" s="150" t="s">
        <v>4807</v>
      </c>
      <c r="H5532" s="150">
        <v>1</v>
      </c>
      <c r="I5532" s="5" t="e">
        <f>VLOOKUP(F5532,'Set up'!$A$2:$C$100,3,FALSE)</f>
        <v>#N/A</v>
      </c>
      <c r="J5532" s="5" t="e">
        <f>VLOOKUP(F5532,'Set up'!$A$2:$D$100,4,FALSE)</f>
        <v>#N/A</v>
      </c>
      <c r="K5532" s="4" t="e">
        <f t="shared" si="1230"/>
        <v>#N/A</v>
      </c>
      <c r="L5532" s="5" t="e">
        <f t="shared" si="1231"/>
        <v>#N/A</v>
      </c>
      <c r="M5532" s="5" t="e">
        <f t="shared" si="1232"/>
        <v>#N/A</v>
      </c>
      <c r="N5532" s="168">
        <v>190</v>
      </c>
      <c r="P5532" s="12"/>
      <c r="Q5532" s="7">
        <f t="shared" si="1233"/>
        <v>8417022.5500000138</v>
      </c>
      <c r="R5532" s="44" t="e">
        <f>VLOOKUP(F5532,'Set up'!$A$2:$E$100,5,FALSE)</f>
        <v>#N/A</v>
      </c>
    </row>
    <row r="5533" spans="1:18" ht="16.8" customHeight="1" x14ac:dyDescent="0.3">
      <c r="A5533" s="150" t="s">
        <v>4784</v>
      </c>
      <c r="B5533" s="5">
        <f t="shared" si="1228"/>
        <v>7</v>
      </c>
      <c r="C5533" s="5">
        <f t="shared" si="1229"/>
        <v>2026</v>
      </c>
      <c r="D5533" s="150" t="s">
        <v>4757</v>
      </c>
      <c r="E5533" s="5" t="e">
        <f>VLOOKUP(F5533,'Set up'!$A$2:$C$100,2,FALSE)</f>
        <v>#N/A</v>
      </c>
      <c r="F5533" s="150" t="s">
        <v>4803</v>
      </c>
      <c r="G5533" s="150" t="s">
        <v>949</v>
      </c>
      <c r="H5533" s="150">
        <v>1</v>
      </c>
      <c r="I5533" s="5" t="e">
        <f>VLOOKUP(F5533,'Set up'!$A$2:$C$100,3,FALSE)</f>
        <v>#N/A</v>
      </c>
      <c r="J5533" s="5" t="e">
        <f>VLOOKUP(F5533,'Set up'!$A$2:$D$100,4,FALSE)</f>
        <v>#N/A</v>
      </c>
      <c r="K5533" s="4" t="e">
        <f t="shared" si="1230"/>
        <v>#N/A</v>
      </c>
      <c r="L5533" s="5" t="e">
        <f t="shared" si="1231"/>
        <v>#N/A</v>
      </c>
      <c r="M5533" s="5" t="e">
        <f t="shared" si="1232"/>
        <v>#N/A</v>
      </c>
      <c r="N5533" s="168">
        <v>60</v>
      </c>
      <c r="P5533" s="12"/>
      <c r="Q5533" s="7">
        <f t="shared" si="1233"/>
        <v>8406172.5500000138</v>
      </c>
      <c r="R5533" s="44" t="e">
        <f>VLOOKUP(F5533,'Set up'!$A$2:$E$100,5,FALSE)</f>
        <v>#N/A</v>
      </c>
    </row>
    <row r="5534" spans="1:18" ht="16.8" customHeight="1" x14ac:dyDescent="0.3">
      <c r="A5534" s="150" t="s">
        <v>4784</v>
      </c>
      <c r="B5534" s="5">
        <f t="shared" si="1228"/>
        <v>7</v>
      </c>
      <c r="C5534" s="5">
        <f t="shared" si="1229"/>
        <v>2026</v>
      </c>
      <c r="D5534" s="150" t="s">
        <v>4757</v>
      </c>
      <c r="E5534" s="5" t="e">
        <f>VLOOKUP(F5534,'Set up'!$A$2:$C$100,2,FALSE)</f>
        <v>#N/A</v>
      </c>
      <c r="F5534" s="150" t="s">
        <v>4803</v>
      </c>
      <c r="G5534" s="150" t="s">
        <v>4808</v>
      </c>
      <c r="H5534" s="150">
        <v>1</v>
      </c>
      <c r="I5534" s="5" t="e">
        <f>VLOOKUP(F5534,'Set up'!$A$2:$C$100,3,FALSE)</f>
        <v>#N/A</v>
      </c>
      <c r="J5534" s="5" t="e">
        <f>VLOOKUP(F5534,'Set up'!$A$2:$D$100,4,FALSE)</f>
        <v>#N/A</v>
      </c>
      <c r="K5534" s="4" t="e">
        <f t="shared" si="1230"/>
        <v>#N/A</v>
      </c>
      <c r="L5534" s="5" t="e">
        <f t="shared" si="1231"/>
        <v>#N/A</v>
      </c>
      <c r="M5534" s="5" t="e">
        <f t="shared" si="1232"/>
        <v>#N/A</v>
      </c>
      <c r="N5534" s="168">
        <v>130</v>
      </c>
      <c r="P5534" s="12"/>
      <c r="Q5534" s="7">
        <f t="shared" si="1233"/>
        <v>8407023.5500000138</v>
      </c>
      <c r="R5534" s="44" t="e">
        <f>VLOOKUP(F5534,'Set up'!$A$2:$E$100,5,FALSE)</f>
        <v>#N/A</v>
      </c>
    </row>
    <row r="5535" spans="1:18" ht="16.8" customHeight="1" x14ac:dyDescent="0.3">
      <c r="A5535" s="150" t="s">
        <v>4785</v>
      </c>
      <c r="B5535" s="5">
        <f t="shared" si="1228"/>
        <v>7</v>
      </c>
      <c r="C5535" s="5">
        <f t="shared" si="1229"/>
        <v>2026</v>
      </c>
      <c r="D5535" s="150" t="s">
        <v>4758</v>
      </c>
      <c r="E5535" s="5" t="str">
        <f>VLOOKUP(F5535,'Set up'!$A$2:$C$100,2,FALSE)</f>
        <v>C00000006</v>
      </c>
      <c r="F5535" s="150" t="s">
        <v>43</v>
      </c>
      <c r="G5535" s="150" t="s">
        <v>3140</v>
      </c>
      <c r="H5535" s="150">
        <v>1</v>
      </c>
      <c r="I5535" s="5" t="str">
        <f>VLOOKUP(F5535,'Set up'!$A$2:$C$100,3,FALSE)</f>
        <v>Cash</v>
      </c>
      <c r="J5535" s="5">
        <f>VLOOKUP(F5535,'Set up'!$A$2:$D$100,4,FALSE)</f>
        <v>0</v>
      </c>
      <c r="K5535" s="4">
        <f t="shared" si="1230"/>
        <v>46209</v>
      </c>
      <c r="L5535" s="5">
        <f t="shared" si="1231"/>
        <v>7</v>
      </c>
      <c r="M5535" s="5">
        <f t="shared" si="1232"/>
        <v>2026</v>
      </c>
      <c r="N5535" s="168">
        <v>1822.5</v>
      </c>
      <c r="P5535" s="12"/>
      <c r="Q5535" s="7">
        <f t="shared" si="1233"/>
        <v>8406092.0500000138</v>
      </c>
      <c r="R5535" s="44" t="str">
        <f>VLOOKUP(F5535,'Set up'!$A$2:$E$100,5,FALSE)</f>
        <v>Chq</v>
      </c>
    </row>
    <row r="5536" spans="1:18" ht="16.8" customHeight="1" x14ac:dyDescent="0.3">
      <c r="A5536" s="150" t="s">
        <v>4785</v>
      </c>
      <c r="B5536" s="5">
        <f t="shared" si="1228"/>
        <v>7</v>
      </c>
      <c r="C5536" s="5">
        <f t="shared" si="1229"/>
        <v>2026</v>
      </c>
      <c r="D5536" s="150" t="s">
        <v>4758</v>
      </c>
      <c r="E5536" s="5" t="str">
        <f>VLOOKUP(F5536,'Set up'!$A$2:$C$100,2,FALSE)</f>
        <v>C00000006</v>
      </c>
      <c r="F5536" s="150" t="s">
        <v>43</v>
      </c>
      <c r="G5536" s="150" t="s">
        <v>4806</v>
      </c>
      <c r="H5536" s="150">
        <v>1</v>
      </c>
      <c r="I5536" s="5" t="str">
        <f>VLOOKUP(F5536,'Set up'!$A$2:$C$100,3,FALSE)</f>
        <v>Cash</v>
      </c>
      <c r="J5536" s="5">
        <f>VLOOKUP(F5536,'Set up'!$A$2:$D$100,4,FALSE)</f>
        <v>0</v>
      </c>
      <c r="K5536" s="4">
        <f t="shared" si="1230"/>
        <v>46209</v>
      </c>
      <c r="L5536" s="5">
        <f t="shared" si="1231"/>
        <v>7</v>
      </c>
      <c r="M5536" s="5">
        <f t="shared" si="1232"/>
        <v>2026</v>
      </c>
      <c r="N5536" s="168">
        <v>180</v>
      </c>
      <c r="P5536" s="12"/>
      <c r="Q5536" s="7">
        <f t="shared" si="1233"/>
        <v>8406874.9500000142</v>
      </c>
      <c r="R5536" s="44" t="str">
        <f>VLOOKUP(F5536,'Set up'!$A$2:$E$100,5,FALSE)</f>
        <v>Chq</v>
      </c>
    </row>
    <row r="5537" spans="1:18" ht="16.8" customHeight="1" x14ac:dyDescent="0.3">
      <c r="A5537" s="150" t="s">
        <v>4786</v>
      </c>
      <c r="B5537" s="5">
        <f t="shared" si="1228"/>
        <v>7</v>
      </c>
      <c r="C5537" s="5">
        <f t="shared" si="1229"/>
        <v>2026</v>
      </c>
      <c r="D5537" s="150" t="s">
        <v>4759</v>
      </c>
      <c r="E5537" s="5" t="str">
        <f>VLOOKUP(F5537,'Set up'!$A$2:$C$100,2,FALSE)</f>
        <v>C00000042</v>
      </c>
      <c r="F5537" s="150" t="s">
        <v>2012</v>
      </c>
      <c r="G5537" s="150" t="s">
        <v>3645</v>
      </c>
      <c r="H5537" s="150">
        <v>10</v>
      </c>
      <c r="I5537" s="5" t="str">
        <f>VLOOKUP(F5537,'Set up'!$A$2:$C$100,3,FALSE)</f>
        <v>Cash</v>
      </c>
      <c r="J5537" s="5">
        <f>VLOOKUP(F5537,'Set up'!$A$2:$D$100,4,FALSE)</f>
        <v>0</v>
      </c>
      <c r="K5537" s="4">
        <f t="shared" si="1230"/>
        <v>46210</v>
      </c>
      <c r="L5537" s="5">
        <f t="shared" si="1231"/>
        <v>7</v>
      </c>
      <c r="M5537" s="5">
        <f t="shared" si="1232"/>
        <v>2026</v>
      </c>
      <c r="N5537" s="168">
        <v>17100</v>
      </c>
      <c r="P5537" s="12"/>
      <c r="Q5537" s="7">
        <f t="shared" si="1233"/>
        <v>8423470.5500000138</v>
      </c>
      <c r="R5537" s="44" t="str">
        <f>VLOOKUP(F5537,'Set up'!$A$2:$E$100,5,FALSE)</f>
        <v>Trsf</v>
      </c>
    </row>
    <row r="5538" spans="1:18" ht="16.8" customHeight="1" x14ac:dyDescent="0.3">
      <c r="A5538" s="150" t="s">
        <v>4786</v>
      </c>
      <c r="B5538" s="5">
        <f t="shared" si="1228"/>
        <v>7</v>
      </c>
      <c r="C5538" s="5">
        <f t="shared" si="1229"/>
        <v>2026</v>
      </c>
      <c r="D5538" s="150" t="s">
        <v>4759</v>
      </c>
      <c r="E5538" s="5" t="str">
        <f>VLOOKUP(F5538,'Set up'!$A$2:$C$100,2,FALSE)</f>
        <v>C00000042</v>
      </c>
      <c r="F5538" s="150" t="s">
        <v>2012</v>
      </c>
      <c r="G5538" s="150" t="s">
        <v>2129</v>
      </c>
      <c r="H5538" s="150">
        <v>30</v>
      </c>
      <c r="I5538" s="5" t="str">
        <f>VLOOKUP(F5538,'Set up'!$A$2:$C$100,3,FALSE)</f>
        <v>Cash</v>
      </c>
      <c r="J5538" s="5">
        <f>VLOOKUP(F5538,'Set up'!$A$2:$D$100,4,FALSE)</f>
        <v>0</v>
      </c>
      <c r="K5538" s="4">
        <f t="shared" si="1230"/>
        <v>46210</v>
      </c>
      <c r="L5538" s="5">
        <f t="shared" si="1231"/>
        <v>7</v>
      </c>
      <c r="M5538" s="5">
        <f t="shared" si="1232"/>
        <v>2026</v>
      </c>
      <c r="N5538" s="168">
        <v>6438</v>
      </c>
      <c r="P5538" s="12"/>
      <c r="Q5538" s="7">
        <f t="shared" si="1233"/>
        <v>8432170.0500000138</v>
      </c>
      <c r="R5538" s="44" t="str">
        <f>VLOOKUP(F5538,'Set up'!$A$2:$E$100,5,FALSE)</f>
        <v>Trsf</v>
      </c>
    </row>
    <row r="5539" spans="1:18" ht="16.8" customHeight="1" x14ac:dyDescent="0.3">
      <c r="A5539" s="150" t="s">
        <v>4786</v>
      </c>
      <c r="B5539" s="5">
        <f t="shared" si="1228"/>
        <v>7</v>
      </c>
      <c r="C5539" s="5">
        <f t="shared" si="1229"/>
        <v>2026</v>
      </c>
      <c r="D5539" s="150" t="s">
        <v>4759</v>
      </c>
      <c r="E5539" s="5" t="str">
        <f>VLOOKUP(F5539,'Set up'!$A$2:$C$100,2,FALSE)</f>
        <v>C00000042</v>
      </c>
      <c r="F5539" s="150" t="s">
        <v>2012</v>
      </c>
      <c r="G5539" s="150" t="s">
        <v>1922</v>
      </c>
      <c r="H5539" s="150">
        <v>15</v>
      </c>
      <c r="I5539" s="5" t="str">
        <f>VLOOKUP(F5539,'Set up'!$A$2:$C$100,3,FALSE)</f>
        <v>Cash</v>
      </c>
      <c r="J5539" s="5">
        <f>VLOOKUP(F5539,'Set up'!$A$2:$D$100,4,FALSE)</f>
        <v>0</v>
      </c>
      <c r="K5539" s="4">
        <f t="shared" si="1230"/>
        <v>46210</v>
      </c>
      <c r="L5539" s="5">
        <f t="shared" si="1231"/>
        <v>7</v>
      </c>
      <c r="M5539" s="5">
        <f t="shared" si="1232"/>
        <v>2026</v>
      </c>
      <c r="N5539" s="168">
        <v>3105</v>
      </c>
      <c r="P5539" s="12"/>
      <c r="Q5539" s="7">
        <f t="shared" si="1233"/>
        <v>8411350.5500000138</v>
      </c>
      <c r="R5539" s="44" t="str">
        <f>VLOOKUP(F5539,'Set up'!$A$2:$E$100,5,FALSE)</f>
        <v>Trsf</v>
      </c>
    </row>
    <row r="5540" spans="1:18" ht="16.8" customHeight="1" x14ac:dyDescent="0.3">
      <c r="A5540" s="150" t="s">
        <v>4786</v>
      </c>
      <c r="B5540" s="5">
        <f t="shared" si="1228"/>
        <v>7</v>
      </c>
      <c r="C5540" s="5">
        <f t="shared" si="1229"/>
        <v>2026</v>
      </c>
      <c r="D5540" s="150" t="s">
        <v>4759</v>
      </c>
      <c r="E5540" s="5" t="str">
        <f>VLOOKUP(F5540,'Set up'!$A$2:$C$100,2,FALSE)</f>
        <v>C00000042</v>
      </c>
      <c r="F5540" s="150" t="s">
        <v>2012</v>
      </c>
      <c r="G5540" s="150" t="s">
        <v>4695</v>
      </c>
      <c r="H5540" s="150">
        <v>8</v>
      </c>
      <c r="I5540" s="5" t="str">
        <f>VLOOKUP(F5540,'Set up'!$A$2:$C$100,3,FALSE)</f>
        <v>Cash</v>
      </c>
      <c r="J5540" s="5">
        <f>VLOOKUP(F5540,'Set up'!$A$2:$D$100,4,FALSE)</f>
        <v>0</v>
      </c>
      <c r="K5540" s="4">
        <f t="shared" si="1230"/>
        <v>46210</v>
      </c>
      <c r="L5540" s="5">
        <f t="shared" si="1231"/>
        <v>7</v>
      </c>
      <c r="M5540" s="5">
        <f t="shared" si="1232"/>
        <v>2026</v>
      </c>
      <c r="N5540" s="168">
        <v>920</v>
      </c>
      <c r="P5540" s="12"/>
      <c r="Q5540" s="7">
        <f t="shared" si="1233"/>
        <v>8430174.5500000138</v>
      </c>
      <c r="R5540" s="44" t="str">
        <f>VLOOKUP(F5540,'Set up'!$A$2:$E$100,5,FALSE)</f>
        <v>Trsf</v>
      </c>
    </row>
    <row r="5541" spans="1:18" ht="16.8" customHeight="1" x14ac:dyDescent="0.3">
      <c r="A5541" s="150" t="s">
        <v>4786</v>
      </c>
      <c r="B5541" s="5">
        <f t="shared" si="1228"/>
        <v>7</v>
      </c>
      <c r="C5541" s="5">
        <f t="shared" si="1229"/>
        <v>2026</v>
      </c>
      <c r="D5541" s="150" t="s">
        <v>4759</v>
      </c>
      <c r="E5541" s="5" t="str">
        <f>VLOOKUP(F5541,'Set up'!$A$2:$C$100,2,FALSE)</f>
        <v>C00000042</v>
      </c>
      <c r="F5541" s="150" t="s">
        <v>2012</v>
      </c>
      <c r="G5541" s="150" t="s">
        <v>4691</v>
      </c>
      <c r="H5541" s="150">
        <v>1</v>
      </c>
      <c r="I5541" s="5" t="str">
        <f>VLOOKUP(F5541,'Set up'!$A$2:$C$100,3,FALSE)</f>
        <v>Cash</v>
      </c>
      <c r="J5541" s="5">
        <f>VLOOKUP(F5541,'Set up'!$A$2:$D$100,4,FALSE)</f>
        <v>0</v>
      </c>
      <c r="K5541" s="4">
        <f t="shared" si="1230"/>
        <v>46210</v>
      </c>
      <c r="L5541" s="5">
        <f t="shared" si="1231"/>
        <v>7</v>
      </c>
      <c r="M5541" s="5">
        <f t="shared" si="1232"/>
        <v>2026</v>
      </c>
      <c r="N5541" s="168">
        <v>950</v>
      </c>
      <c r="P5541" s="12"/>
      <c r="Q5541" s="7">
        <f t="shared" si="1233"/>
        <v>8442289.5500000138</v>
      </c>
      <c r="R5541" s="44" t="str">
        <f>VLOOKUP(F5541,'Set up'!$A$2:$E$100,5,FALSE)</f>
        <v>Trsf</v>
      </c>
    </row>
    <row r="5542" spans="1:18" ht="16.8" customHeight="1" x14ac:dyDescent="0.3">
      <c r="A5542" s="150" t="s">
        <v>4786</v>
      </c>
      <c r="B5542" s="5">
        <f t="shared" si="1228"/>
        <v>7</v>
      </c>
      <c r="C5542" s="5">
        <f t="shared" si="1229"/>
        <v>2026</v>
      </c>
      <c r="D5542" s="150" t="s">
        <v>4759</v>
      </c>
      <c r="E5542" s="5" t="str">
        <f>VLOOKUP(F5542,'Set up'!$A$2:$C$100,2,FALSE)</f>
        <v>C00000042</v>
      </c>
      <c r="F5542" s="150" t="s">
        <v>2012</v>
      </c>
      <c r="G5542" s="150" t="s">
        <v>4580</v>
      </c>
      <c r="H5542" s="150">
        <v>2</v>
      </c>
      <c r="I5542" s="5" t="str">
        <f>VLOOKUP(F5542,'Set up'!$A$2:$C$100,3,FALSE)</f>
        <v>Cash</v>
      </c>
      <c r="J5542" s="5">
        <f>VLOOKUP(F5542,'Set up'!$A$2:$D$100,4,FALSE)</f>
        <v>0</v>
      </c>
      <c r="K5542" s="4">
        <f t="shared" si="1230"/>
        <v>46210</v>
      </c>
      <c r="L5542" s="5">
        <f t="shared" si="1231"/>
        <v>7</v>
      </c>
      <c r="M5542" s="5">
        <f t="shared" si="1232"/>
        <v>2026</v>
      </c>
      <c r="N5542" s="168">
        <v>2000</v>
      </c>
      <c r="P5542" s="12"/>
      <c r="Q5542" s="7">
        <f t="shared" si="1233"/>
        <v>8434187.0500000138</v>
      </c>
      <c r="R5542" s="44" t="str">
        <f>VLOOKUP(F5542,'Set up'!$A$2:$E$100,5,FALSE)</f>
        <v>Trsf</v>
      </c>
    </row>
    <row r="5543" spans="1:18" ht="16.8" customHeight="1" x14ac:dyDescent="0.3">
      <c r="A5543" s="150" t="s">
        <v>4787</v>
      </c>
      <c r="B5543" s="5">
        <f t="shared" si="1228"/>
        <v>7</v>
      </c>
      <c r="C5543" s="5">
        <f t="shared" si="1229"/>
        <v>2026</v>
      </c>
      <c r="D5543" s="150" t="s">
        <v>4760</v>
      </c>
      <c r="E5543" s="5" t="e">
        <f>VLOOKUP(F5543,'Set up'!$A$2:$C$100,2,FALSE)</f>
        <v>#N/A</v>
      </c>
      <c r="F5543" s="150" t="s">
        <v>4130</v>
      </c>
      <c r="G5543" s="150" t="s">
        <v>3122</v>
      </c>
      <c r="H5543" s="150">
        <v>1</v>
      </c>
      <c r="I5543" s="5" t="e">
        <f>VLOOKUP(F5543,'Set up'!$A$2:$C$100,3,FALSE)</f>
        <v>#N/A</v>
      </c>
      <c r="J5543" s="5" t="e">
        <f>VLOOKUP(F5543,'Set up'!$A$2:$D$100,4,FALSE)</f>
        <v>#N/A</v>
      </c>
      <c r="K5543" s="4" t="e">
        <f t="shared" si="1230"/>
        <v>#N/A</v>
      </c>
      <c r="L5543" s="5" t="e">
        <f t="shared" si="1231"/>
        <v>#N/A</v>
      </c>
      <c r="M5543" s="5" t="e">
        <f t="shared" si="1232"/>
        <v>#N/A</v>
      </c>
      <c r="N5543" s="168">
        <v>1822.5</v>
      </c>
      <c r="P5543" s="12"/>
      <c r="Q5543" s="7">
        <f t="shared" si="1233"/>
        <v>8433049.5500000138</v>
      </c>
      <c r="R5543" s="44" t="e">
        <f>VLOOKUP(F5543,'Set up'!$A$2:$E$100,5,FALSE)</f>
        <v>#N/A</v>
      </c>
    </row>
    <row r="5544" spans="1:18" ht="16.8" customHeight="1" x14ac:dyDescent="0.3">
      <c r="A5544" s="150" t="s">
        <v>4787</v>
      </c>
      <c r="B5544" s="5">
        <f t="shared" si="1228"/>
        <v>7</v>
      </c>
      <c r="C5544" s="5">
        <f t="shared" si="1229"/>
        <v>2026</v>
      </c>
      <c r="D5544" s="150" t="s">
        <v>4760</v>
      </c>
      <c r="E5544" s="5" t="e">
        <f>VLOOKUP(F5544,'Set up'!$A$2:$C$100,2,FALSE)</f>
        <v>#N/A</v>
      </c>
      <c r="F5544" s="150" t="s">
        <v>4130</v>
      </c>
      <c r="G5544" s="150" t="s">
        <v>2143</v>
      </c>
      <c r="H5544" s="150">
        <v>1</v>
      </c>
      <c r="I5544" s="5" t="e">
        <f>VLOOKUP(F5544,'Set up'!$A$2:$C$100,3,FALSE)</f>
        <v>#N/A</v>
      </c>
      <c r="J5544" s="5" t="e">
        <f>VLOOKUP(F5544,'Set up'!$A$2:$D$100,4,FALSE)</f>
        <v>#N/A</v>
      </c>
      <c r="K5544" s="4" t="e">
        <f t="shared" si="1230"/>
        <v>#N/A</v>
      </c>
      <c r="L5544" s="5" t="e">
        <f t="shared" si="1231"/>
        <v>#N/A</v>
      </c>
      <c r="M5544" s="5" t="e">
        <f t="shared" si="1232"/>
        <v>#N/A</v>
      </c>
      <c r="N5544" s="168">
        <v>502.5</v>
      </c>
      <c r="P5544" s="12"/>
      <c r="Q5544" s="7">
        <f t="shared" si="1233"/>
        <v>8432389.9500000142</v>
      </c>
      <c r="R5544" s="44" t="e">
        <f>VLOOKUP(F5544,'Set up'!$A$2:$E$100,5,FALSE)</f>
        <v>#N/A</v>
      </c>
    </row>
    <row r="5545" spans="1:18" ht="16.8" customHeight="1" x14ac:dyDescent="0.3">
      <c r="A5545" s="150" t="s">
        <v>4787</v>
      </c>
      <c r="B5545" s="5">
        <f t="shared" si="1228"/>
        <v>7</v>
      </c>
      <c r="C5545" s="5">
        <f t="shared" si="1229"/>
        <v>2026</v>
      </c>
      <c r="D5545" s="150" t="s">
        <v>4760</v>
      </c>
      <c r="E5545" s="5" t="e">
        <f>VLOOKUP(F5545,'Set up'!$A$2:$C$100,2,FALSE)</f>
        <v>#N/A</v>
      </c>
      <c r="F5545" s="150" t="s">
        <v>4130</v>
      </c>
      <c r="G5545" s="150" t="s">
        <v>1922</v>
      </c>
      <c r="H5545" s="150">
        <v>1</v>
      </c>
      <c r="I5545" s="5" t="e">
        <f>VLOOKUP(F5545,'Set up'!$A$2:$C$100,3,FALSE)</f>
        <v>#N/A</v>
      </c>
      <c r="J5545" s="5" t="e">
        <f>VLOOKUP(F5545,'Set up'!$A$2:$D$100,4,FALSE)</f>
        <v>#N/A</v>
      </c>
      <c r="K5545" s="4" t="e">
        <f t="shared" si="1230"/>
        <v>#N/A</v>
      </c>
      <c r="L5545" s="5" t="e">
        <f t="shared" si="1231"/>
        <v>#N/A</v>
      </c>
      <c r="M5545" s="5" t="e">
        <f t="shared" si="1232"/>
        <v>#N/A</v>
      </c>
      <c r="N5545" s="168">
        <v>261</v>
      </c>
      <c r="P5545" s="12"/>
      <c r="Q5545" s="7">
        <f t="shared" si="1233"/>
        <v>8432687.750000013</v>
      </c>
      <c r="R5545" s="44" t="e">
        <f>VLOOKUP(F5545,'Set up'!$A$2:$E$100,5,FALSE)</f>
        <v>#N/A</v>
      </c>
    </row>
    <row r="5546" spans="1:18" ht="16.8" customHeight="1" x14ac:dyDescent="0.3">
      <c r="A5546" s="150" t="s">
        <v>4787</v>
      </c>
      <c r="B5546" s="5">
        <f t="shared" si="1228"/>
        <v>7</v>
      </c>
      <c r="C5546" s="5">
        <f t="shared" si="1229"/>
        <v>2026</v>
      </c>
      <c r="D5546" s="150" t="s">
        <v>4760</v>
      </c>
      <c r="E5546" s="5" t="e">
        <f>VLOOKUP(F5546,'Set up'!$A$2:$C$100,2,FALSE)</f>
        <v>#N/A</v>
      </c>
      <c r="F5546" s="150" t="s">
        <v>4130</v>
      </c>
      <c r="G5546" s="150" t="s">
        <v>2144</v>
      </c>
      <c r="H5546" s="150">
        <v>1</v>
      </c>
      <c r="I5546" s="5" t="e">
        <f>VLOOKUP(F5546,'Set up'!$A$2:$C$100,3,FALSE)</f>
        <v>#N/A</v>
      </c>
      <c r="J5546" s="5" t="e">
        <f>VLOOKUP(F5546,'Set up'!$A$2:$D$100,4,FALSE)</f>
        <v>#N/A</v>
      </c>
      <c r="K5546" s="4" t="e">
        <f t="shared" si="1230"/>
        <v>#N/A</v>
      </c>
      <c r="L5546" s="5" t="e">
        <f t="shared" si="1231"/>
        <v>#N/A</v>
      </c>
      <c r="M5546" s="5" t="e">
        <f t="shared" si="1232"/>
        <v>#N/A</v>
      </c>
      <c r="N5546" s="168">
        <v>297</v>
      </c>
      <c r="P5546" s="12"/>
      <c r="Q5546" s="7">
        <f t="shared" si="1233"/>
        <v>8448067.750000013</v>
      </c>
      <c r="R5546" s="44" t="e">
        <f>VLOOKUP(F5546,'Set up'!$A$2:$E$100,5,FALSE)</f>
        <v>#N/A</v>
      </c>
    </row>
    <row r="5547" spans="1:18" ht="16.8" customHeight="1" x14ac:dyDescent="0.3">
      <c r="A5547" s="150" t="s">
        <v>4787</v>
      </c>
      <c r="B5547" s="5">
        <f t="shared" si="1228"/>
        <v>7</v>
      </c>
      <c r="C5547" s="5">
        <f t="shared" si="1229"/>
        <v>2026</v>
      </c>
      <c r="D5547" s="150" t="s">
        <v>4760</v>
      </c>
      <c r="E5547" s="5" t="e">
        <f>VLOOKUP(F5547,'Set up'!$A$2:$C$100,2,FALSE)</f>
        <v>#N/A</v>
      </c>
      <c r="F5547" s="150" t="s">
        <v>4130</v>
      </c>
      <c r="G5547" s="150" t="s">
        <v>4204</v>
      </c>
      <c r="H5547" s="150">
        <v>1</v>
      </c>
      <c r="I5547" s="5" t="e">
        <f>VLOOKUP(F5547,'Set up'!$A$2:$C$100,3,FALSE)</f>
        <v>#N/A</v>
      </c>
      <c r="J5547" s="5" t="e">
        <f>VLOOKUP(F5547,'Set up'!$A$2:$D$100,4,FALSE)</f>
        <v>#N/A</v>
      </c>
      <c r="K5547" s="4" t="e">
        <f t="shared" si="1230"/>
        <v>#N/A</v>
      </c>
      <c r="L5547" s="5" t="e">
        <f t="shared" si="1231"/>
        <v>#N/A</v>
      </c>
      <c r="M5547" s="5" t="e">
        <f t="shared" si="1232"/>
        <v>#N/A</v>
      </c>
      <c r="N5547" s="168">
        <v>160</v>
      </c>
      <c r="P5547" s="12"/>
      <c r="Q5547" s="7">
        <f t="shared" si="1233"/>
        <v>8436810.5500000138</v>
      </c>
      <c r="R5547" s="44" t="e">
        <f>VLOOKUP(F5547,'Set up'!$A$2:$E$100,5,FALSE)</f>
        <v>#N/A</v>
      </c>
    </row>
    <row r="5548" spans="1:18" ht="16.8" customHeight="1" x14ac:dyDescent="0.3">
      <c r="A5548" s="150" t="s">
        <v>4787</v>
      </c>
      <c r="B5548" s="5">
        <f t="shared" si="1228"/>
        <v>7</v>
      </c>
      <c r="C5548" s="5">
        <f t="shared" si="1229"/>
        <v>2026</v>
      </c>
      <c r="D5548" s="150" t="s">
        <v>4760</v>
      </c>
      <c r="E5548" s="5" t="e">
        <f>VLOOKUP(F5548,'Set up'!$A$2:$C$100,2,FALSE)</f>
        <v>#N/A</v>
      </c>
      <c r="F5548" s="150" t="s">
        <v>4130</v>
      </c>
      <c r="G5548" s="150" t="s">
        <v>2646</v>
      </c>
      <c r="H5548" s="150">
        <v>10</v>
      </c>
      <c r="I5548" s="5" t="e">
        <f>VLOOKUP(F5548,'Set up'!$A$2:$C$100,3,FALSE)</f>
        <v>#N/A</v>
      </c>
      <c r="J5548" s="5" t="e">
        <f>VLOOKUP(F5548,'Set up'!$A$2:$D$100,4,FALSE)</f>
        <v>#N/A</v>
      </c>
      <c r="K5548" s="4" t="e">
        <f t="shared" si="1230"/>
        <v>#N/A</v>
      </c>
      <c r="L5548" s="5" t="e">
        <f t="shared" si="1231"/>
        <v>#N/A</v>
      </c>
      <c r="M5548" s="5" t="e">
        <f t="shared" si="1232"/>
        <v>#N/A</v>
      </c>
      <c r="N5548" s="168">
        <v>625</v>
      </c>
      <c r="P5548" s="12"/>
      <c r="Q5548" s="7">
        <f t="shared" si="1233"/>
        <v>8438423.8500000127</v>
      </c>
      <c r="R5548" s="44" t="e">
        <f>VLOOKUP(F5548,'Set up'!$A$2:$E$100,5,FALSE)</f>
        <v>#N/A</v>
      </c>
    </row>
    <row r="5549" spans="1:18" ht="16.8" customHeight="1" x14ac:dyDescent="0.3">
      <c r="A5549" s="150" t="s">
        <v>4788</v>
      </c>
      <c r="B5549" s="5">
        <f t="shared" si="1228"/>
        <v>7</v>
      </c>
      <c r="C5549" s="5">
        <f t="shared" si="1229"/>
        <v>2026</v>
      </c>
      <c r="D5549" s="150" t="s">
        <v>4761</v>
      </c>
      <c r="E5549" s="5" t="str">
        <f>VLOOKUP(F5549,'Set up'!$A$2:$C$100,2,FALSE)</f>
        <v>C00000042</v>
      </c>
      <c r="F5549" s="150" t="s">
        <v>2012</v>
      </c>
      <c r="G5549" s="150" t="s">
        <v>3645</v>
      </c>
      <c r="H5549" s="150">
        <v>6</v>
      </c>
      <c r="I5549" s="5" t="str">
        <f>VLOOKUP(F5549,'Set up'!$A$2:$C$100,3,FALSE)</f>
        <v>Cash</v>
      </c>
      <c r="J5549" s="5">
        <f>VLOOKUP(F5549,'Set up'!$A$2:$D$100,4,FALSE)</f>
        <v>0</v>
      </c>
      <c r="K5549" s="4">
        <f t="shared" si="1230"/>
        <v>46213</v>
      </c>
      <c r="L5549" s="5">
        <f t="shared" si="1231"/>
        <v>7</v>
      </c>
      <c r="M5549" s="5">
        <f t="shared" si="1232"/>
        <v>2026</v>
      </c>
      <c r="N5549" s="168">
        <v>10260</v>
      </c>
      <c r="P5549" s="12"/>
      <c r="Q5549" s="7">
        <f t="shared" si="1233"/>
        <v>8444724.1500000115</v>
      </c>
      <c r="R5549" s="44" t="str">
        <f>VLOOKUP(F5549,'Set up'!$A$2:$E$100,5,FALSE)</f>
        <v>Trsf</v>
      </c>
    </row>
    <row r="5550" spans="1:18" ht="16.8" customHeight="1" x14ac:dyDescent="0.3">
      <c r="A5550" s="150" t="s">
        <v>4788</v>
      </c>
      <c r="B5550" s="5">
        <f t="shared" si="1228"/>
        <v>7</v>
      </c>
      <c r="C5550" s="5">
        <f t="shared" si="1229"/>
        <v>2026</v>
      </c>
      <c r="D5550" s="150" t="s">
        <v>4761</v>
      </c>
      <c r="E5550" s="5" t="str">
        <f>VLOOKUP(F5550,'Set up'!$A$2:$C$100,2,FALSE)</f>
        <v>C00000042</v>
      </c>
      <c r="F5550" s="150" t="s">
        <v>2012</v>
      </c>
      <c r="G5550" s="150" t="s">
        <v>1543</v>
      </c>
      <c r="H5550" s="150">
        <v>18</v>
      </c>
      <c r="I5550" s="5" t="str">
        <f>VLOOKUP(F5550,'Set up'!$A$2:$C$100,3,FALSE)</f>
        <v>Cash</v>
      </c>
      <c r="J5550" s="5">
        <f>VLOOKUP(F5550,'Set up'!$A$2:$D$100,4,FALSE)</f>
        <v>0</v>
      </c>
      <c r="K5550" s="4">
        <f t="shared" si="1230"/>
        <v>46213</v>
      </c>
      <c r="L5550" s="5">
        <f t="shared" si="1231"/>
        <v>7</v>
      </c>
      <c r="M5550" s="5">
        <f t="shared" si="1232"/>
        <v>2026</v>
      </c>
      <c r="N5550" s="168">
        <v>3132</v>
      </c>
      <c r="P5550" s="12"/>
      <c r="Q5550" s="7">
        <f t="shared" si="1233"/>
        <v>8438997.9500000123</v>
      </c>
      <c r="R5550" s="44" t="str">
        <f>VLOOKUP(F5550,'Set up'!$A$2:$E$100,5,FALSE)</f>
        <v>Trsf</v>
      </c>
    </row>
    <row r="5551" spans="1:18" ht="16.8" customHeight="1" x14ac:dyDescent="0.3">
      <c r="A5551" s="150" t="s">
        <v>4788</v>
      </c>
      <c r="B5551" s="5">
        <f t="shared" si="1228"/>
        <v>7</v>
      </c>
      <c r="C5551" s="5">
        <f t="shared" si="1229"/>
        <v>2026</v>
      </c>
      <c r="D5551" s="150" t="s">
        <v>4761</v>
      </c>
      <c r="E5551" s="5" t="str">
        <f>VLOOKUP(F5551,'Set up'!$A$2:$C$100,2,FALSE)</f>
        <v>C00000042</v>
      </c>
      <c r="F5551" s="150" t="s">
        <v>2012</v>
      </c>
      <c r="G5551" s="150" t="s">
        <v>1922</v>
      </c>
      <c r="H5551" s="150">
        <v>9</v>
      </c>
      <c r="I5551" s="5" t="str">
        <f>VLOOKUP(F5551,'Set up'!$A$2:$C$100,3,FALSE)</f>
        <v>Cash</v>
      </c>
      <c r="J5551" s="5">
        <f>VLOOKUP(F5551,'Set up'!$A$2:$D$100,4,FALSE)</f>
        <v>0</v>
      </c>
      <c r="K5551" s="4">
        <f t="shared" si="1230"/>
        <v>46213</v>
      </c>
      <c r="L5551" s="5">
        <f t="shared" si="1231"/>
        <v>7</v>
      </c>
      <c r="M5551" s="5">
        <f t="shared" si="1232"/>
        <v>2026</v>
      </c>
      <c r="N5551" s="168">
        <v>1863</v>
      </c>
      <c r="P5551" s="12"/>
      <c r="Q5551" s="7">
        <f t="shared" si="1233"/>
        <v>8437713.4500000123</v>
      </c>
      <c r="R5551" s="44" t="str">
        <f>VLOOKUP(F5551,'Set up'!$A$2:$E$100,5,FALSE)</f>
        <v>Trsf</v>
      </c>
    </row>
    <row r="5552" spans="1:18" ht="16.8" customHeight="1" x14ac:dyDescent="0.3">
      <c r="A5552" s="150" t="s">
        <v>4788</v>
      </c>
      <c r="B5552" s="5">
        <f t="shared" si="1228"/>
        <v>7</v>
      </c>
      <c r="C5552" s="5">
        <f t="shared" si="1229"/>
        <v>2026</v>
      </c>
      <c r="D5552" s="150" t="s">
        <v>4761</v>
      </c>
      <c r="E5552" s="5" t="str">
        <f>VLOOKUP(F5552,'Set up'!$A$2:$C$100,2,FALSE)</f>
        <v>C00000042</v>
      </c>
      <c r="F5552" s="150" t="s">
        <v>2012</v>
      </c>
      <c r="G5552" s="150" t="s">
        <v>4695</v>
      </c>
      <c r="H5552" s="150">
        <v>4</v>
      </c>
      <c r="I5552" s="5" t="str">
        <f>VLOOKUP(F5552,'Set up'!$A$2:$C$100,3,FALSE)</f>
        <v>Cash</v>
      </c>
      <c r="J5552" s="5">
        <f>VLOOKUP(F5552,'Set up'!$A$2:$D$100,4,FALSE)</f>
        <v>0</v>
      </c>
      <c r="K5552" s="4">
        <f t="shared" si="1230"/>
        <v>46213</v>
      </c>
      <c r="L5552" s="5">
        <f t="shared" si="1231"/>
        <v>7</v>
      </c>
      <c r="M5552" s="5">
        <f t="shared" si="1232"/>
        <v>2026</v>
      </c>
      <c r="N5552" s="168">
        <v>460</v>
      </c>
      <c r="P5552" s="12"/>
      <c r="Q5552" s="7">
        <f t="shared" si="1233"/>
        <v>8446380.4500000123</v>
      </c>
      <c r="R5552" s="44" t="str">
        <f>VLOOKUP(F5552,'Set up'!$A$2:$E$100,5,FALSE)</f>
        <v>Trsf</v>
      </c>
    </row>
    <row r="5553" spans="1:18" ht="16.8" customHeight="1" x14ac:dyDescent="0.3">
      <c r="A5553" s="150" t="s">
        <v>4788</v>
      </c>
      <c r="B5553" s="5">
        <f t="shared" si="1228"/>
        <v>7</v>
      </c>
      <c r="C5553" s="5">
        <f t="shared" si="1229"/>
        <v>2026</v>
      </c>
      <c r="D5553" s="150" t="s">
        <v>4761</v>
      </c>
      <c r="E5553" s="5" t="str">
        <f>VLOOKUP(F5553,'Set up'!$A$2:$C$100,2,FALSE)</f>
        <v>C00000042</v>
      </c>
      <c r="F5553" s="150" t="s">
        <v>2012</v>
      </c>
      <c r="G5553" s="150" t="s">
        <v>4580</v>
      </c>
      <c r="H5553" s="150">
        <v>1</v>
      </c>
      <c r="I5553" s="5" t="str">
        <f>VLOOKUP(F5553,'Set up'!$A$2:$C$100,3,FALSE)</f>
        <v>Cash</v>
      </c>
      <c r="J5553" s="5">
        <f>VLOOKUP(F5553,'Set up'!$A$2:$D$100,4,FALSE)</f>
        <v>0</v>
      </c>
      <c r="K5553" s="4">
        <f t="shared" si="1230"/>
        <v>46213</v>
      </c>
      <c r="L5553" s="5">
        <f t="shared" si="1231"/>
        <v>7</v>
      </c>
      <c r="M5553" s="5">
        <f t="shared" si="1232"/>
        <v>2026</v>
      </c>
      <c r="N5553" s="168">
        <v>1000</v>
      </c>
      <c r="P5553" s="12"/>
      <c r="Q5553" s="7">
        <f t="shared" si="1233"/>
        <v>8439050.5500000119</v>
      </c>
      <c r="R5553" s="44" t="str">
        <f>VLOOKUP(F5553,'Set up'!$A$2:$E$100,5,FALSE)</f>
        <v>Trsf</v>
      </c>
    </row>
    <row r="5554" spans="1:18" ht="16.8" customHeight="1" x14ac:dyDescent="0.3">
      <c r="A5554" s="150" t="s">
        <v>4789</v>
      </c>
      <c r="B5554" s="5">
        <f t="shared" si="1228"/>
        <v>7</v>
      </c>
      <c r="C5554" s="5">
        <f t="shared" si="1229"/>
        <v>2026</v>
      </c>
      <c r="D5554" s="150" t="s">
        <v>4762</v>
      </c>
      <c r="E5554" s="5" t="str">
        <f>VLOOKUP(F5554,'Set up'!$A$2:$C$100,2,FALSE)</f>
        <v>C00000044</v>
      </c>
      <c r="F5554" s="150" t="s">
        <v>2929</v>
      </c>
      <c r="G5554" s="150" t="s">
        <v>4809</v>
      </c>
      <c r="H5554" s="150">
        <v>1</v>
      </c>
      <c r="I5554" s="5" t="str">
        <f>VLOOKUP(F5554,'Set up'!$A$2:$C$100,3,FALSE)</f>
        <v>Cash</v>
      </c>
      <c r="J5554" s="5">
        <f>VLOOKUP(F5554,'Set up'!$A$2:$D$100,4,FALSE)</f>
        <v>0</v>
      </c>
      <c r="K5554" s="4">
        <f t="shared" si="1230"/>
        <v>46214</v>
      </c>
      <c r="L5554" s="5">
        <f t="shared" si="1231"/>
        <v>7</v>
      </c>
      <c r="M5554" s="5">
        <f t="shared" si="1232"/>
        <v>2026</v>
      </c>
      <c r="N5554" s="168">
        <v>1845</v>
      </c>
      <c r="P5554" s="12"/>
      <c r="Q5554" s="7">
        <f t="shared" si="1233"/>
        <v>8441401.3500000127</v>
      </c>
      <c r="R5554" s="44" t="str">
        <f>VLOOKUP(F5554,'Set up'!$A$2:$E$100,5,FALSE)</f>
        <v>Cash</v>
      </c>
    </row>
    <row r="5555" spans="1:18" ht="16.8" customHeight="1" x14ac:dyDescent="0.3">
      <c r="A5555" s="150" t="s">
        <v>4789</v>
      </c>
      <c r="B5555" s="5">
        <f t="shared" si="1228"/>
        <v>7</v>
      </c>
      <c r="C5555" s="5">
        <f t="shared" si="1229"/>
        <v>2026</v>
      </c>
      <c r="D5555" s="150" t="s">
        <v>4762</v>
      </c>
      <c r="E5555" s="5" t="str">
        <f>VLOOKUP(F5555,'Set up'!$A$2:$C$100,2,FALSE)</f>
        <v>C00000044</v>
      </c>
      <c r="F5555" s="150" t="s">
        <v>2929</v>
      </c>
      <c r="G5555" s="150" t="s">
        <v>2570</v>
      </c>
      <c r="H5555" s="150">
        <v>1</v>
      </c>
      <c r="I5555" s="5" t="str">
        <f>VLOOKUP(F5555,'Set up'!$A$2:$C$100,3,FALSE)</f>
        <v>Cash</v>
      </c>
      <c r="J5555" s="5">
        <f>VLOOKUP(F5555,'Set up'!$A$2:$D$100,4,FALSE)</f>
        <v>0</v>
      </c>
      <c r="K5555" s="4">
        <f t="shared" si="1230"/>
        <v>46214</v>
      </c>
      <c r="L5555" s="5">
        <f t="shared" si="1231"/>
        <v>7</v>
      </c>
      <c r="M5555" s="5">
        <f t="shared" si="1232"/>
        <v>2026</v>
      </c>
      <c r="N5555" s="168">
        <v>225</v>
      </c>
      <c r="P5555" s="12"/>
      <c r="Q5555" s="7">
        <f t="shared" si="1233"/>
        <v>8438758.4500000123</v>
      </c>
      <c r="R5555" s="44" t="str">
        <f>VLOOKUP(F5555,'Set up'!$A$2:$E$100,5,FALSE)</f>
        <v>Cash</v>
      </c>
    </row>
    <row r="5556" spans="1:18" ht="16.8" customHeight="1" x14ac:dyDescent="0.3">
      <c r="A5556" s="150" t="s">
        <v>4789</v>
      </c>
      <c r="B5556" s="5">
        <f t="shared" si="1228"/>
        <v>7</v>
      </c>
      <c r="C5556" s="5">
        <f t="shared" si="1229"/>
        <v>2026</v>
      </c>
      <c r="D5556" s="150" t="s">
        <v>4762</v>
      </c>
      <c r="E5556" s="5" t="str">
        <f>VLOOKUP(F5556,'Set up'!$A$2:$C$100,2,FALSE)</f>
        <v>C00000044</v>
      </c>
      <c r="F5556" s="150" t="s">
        <v>2929</v>
      </c>
      <c r="G5556" s="150" t="s">
        <v>1922</v>
      </c>
      <c r="H5556" s="150">
        <v>1</v>
      </c>
      <c r="I5556" s="5" t="str">
        <f>VLOOKUP(F5556,'Set up'!$A$2:$C$100,3,FALSE)</f>
        <v>Cash</v>
      </c>
      <c r="J5556" s="5">
        <f>VLOOKUP(F5556,'Set up'!$A$2:$D$100,4,FALSE)</f>
        <v>0</v>
      </c>
      <c r="K5556" s="4">
        <f t="shared" si="1230"/>
        <v>46214</v>
      </c>
      <c r="L5556" s="5">
        <f t="shared" si="1231"/>
        <v>7</v>
      </c>
      <c r="M5556" s="5">
        <f t="shared" si="1232"/>
        <v>2026</v>
      </c>
      <c r="N5556" s="168">
        <v>306</v>
      </c>
      <c r="P5556" s="12"/>
      <c r="Q5556" s="7">
        <f t="shared" si="1233"/>
        <v>8441875.8500000127</v>
      </c>
      <c r="R5556" s="44" t="str">
        <f>VLOOKUP(F5556,'Set up'!$A$2:$E$100,5,FALSE)</f>
        <v>Cash</v>
      </c>
    </row>
    <row r="5557" spans="1:18" ht="16.8" customHeight="1" x14ac:dyDescent="0.3">
      <c r="A5557" s="150" t="s">
        <v>4789</v>
      </c>
      <c r="B5557" s="5">
        <f t="shared" si="1228"/>
        <v>7</v>
      </c>
      <c r="C5557" s="5">
        <f t="shared" si="1229"/>
        <v>2026</v>
      </c>
      <c r="D5557" s="150" t="s">
        <v>4762</v>
      </c>
      <c r="E5557" s="5" t="str">
        <f>VLOOKUP(F5557,'Set up'!$A$2:$C$100,2,FALSE)</f>
        <v>C00000044</v>
      </c>
      <c r="F5557" s="150" t="s">
        <v>2929</v>
      </c>
      <c r="G5557" s="150" t="s">
        <v>4695</v>
      </c>
      <c r="H5557" s="150">
        <v>1</v>
      </c>
      <c r="I5557" s="5" t="str">
        <f>VLOOKUP(F5557,'Set up'!$A$2:$C$100,3,FALSE)</f>
        <v>Cash</v>
      </c>
      <c r="J5557" s="5">
        <f>VLOOKUP(F5557,'Set up'!$A$2:$D$100,4,FALSE)</f>
        <v>0</v>
      </c>
      <c r="K5557" s="4">
        <f t="shared" si="1230"/>
        <v>46214</v>
      </c>
      <c r="L5557" s="5">
        <f t="shared" si="1231"/>
        <v>7</v>
      </c>
      <c r="M5557" s="5">
        <f t="shared" si="1232"/>
        <v>2026</v>
      </c>
      <c r="N5557" s="168">
        <v>115</v>
      </c>
      <c r="P5557" s="12"/>
      <c r="Q5557" s="7">
        <f t="shared" si="1233"/>
        <v>8438660.8500000127</v>
      </c>
      <c r="R5557" s="44" t="str">
        <f>VLOOKUP(F5557,'Set up'!$A$2:$E$100,5,FALSE)</f>
        <v>Cash</v>
      </c>
    </row>
    <row r="5558" spans="1:18" ht="16.8" customHeight="1" x14ac:dyDescent="0.3">
      <c r="A5558" s="150" t="s">
        <v>4789</v>
      </c>
      <c r="B5558" s="5">
        <f t="shared" si="1228"/>
        <v>7</v>
      </c>
      <c r="C5558" s="5">
        <f t="shared" si="1229"/>
        <v>2026</v>
      </c>
      <c r="D5558" s="150" t="s">
        <v>4762</v>
      </c>
      <c r="E5558" s="5" t="str">
        <f>VLOOKUP(F5558,'Set up'!$A$2:$C$100,2,FALSE)</f>
        <v>C00000044</v>
      </c>
      <c r="F5558" s="150" t="s">
        <v>2929</v>
      </c>
      <c r="G5558" s="150" t="s">
        <v>2646</v>
      </c>
      <c r="H5558" s="150">
        <v>1</v>
      </c>
      <c r="I5558" s="5" t="str">
        <f>VLOOKUP(F5558,'Set up'!$A$2:$C$100,3,FALSE)</f>
        <v>Cash</v>
      </c>
      <c r="J5558" s="5">
        <f>VLOOKUP(F5558,'Set up'!$A$2:$D$100,4,FALSE)</f>
        <v>0</v>
      </c>
      <c r="K5558" s="4">
        <f t="shared" si="1230"/>
        <v>46214</v>
      </c>
      <c r="L5558" s="5">
        <f t="shared" si="1231"/>
        <v>7</v>
      </c>
      <c r="M5558" s="5">
        <f t="shared" si="1232"/>
        <v>2026</v>
      </c>
      <c r="N5558" s="168">
        <v>62.5</v>
      </c>
      <c r="P5558" s="12"/>
      <c r="Q5558" s="7">
        <f t="shared" si="1233"/>
        <v>8441075.8500000127</v>
      </c>
      <c r="R5558" s="44" t="str">
        <f>VLOOKUP(F5558,'Set up'!$A$2:$E$100,5,FALSE)</f>
        <v>Cash</v>
      </c>
    </row>
    <row r="5559" spans="1:18" ht="16.8" customHeight="1" x14ac:dyDescent="0.3">
      <c r="A5559" s="150" t="s">
        <v>4790</v>
      </c>
      <c r="B5559" s="5">
        <f t="shared" si="1228"/>
        <v>7</v>
      </c>
      <c r="C5559" s="5">
        <f t="shared" si="1229"/>
        <v>2026</v>
      </c>
      <c r="D5559" s="150" t="s">
        <v>4763</v>
      </c>
      <c r="E5559" s="5" t="str">
        <f>VLOOKUP(F5559,'Set up'!$A$2:$C$100,2,FALSE)</f>
        <v>C00000042</v>
      </c>
      <c r="F5559" s="150" t="s">
        <v>2012</v>
      </c>
      <c r="G5559" s="150" t="s">
        <v>3645</v>
      </c>
      <c r="H5559" s="150">
        <v>5</v>
      </c>
      <c r="I5559" s="5" t="str">
        <f>VLOOKUP(F5559,'Set up'!$A$2:$C$100,3,FALSE)</f>
        <v>Cash</v>
      </c>
      <c r="J5559" s="5">
        <f>VLOOKUP(F5559,'Set up'!$A$2:$D$100,4,FALSE)</f>
        <v>0</v>
      </c>
      <c r="K5559" s="4">
        <f t="shared" si="1230"/>
        <v>46217</v>
      </c>
      <c r="L5559" s="5">
        <f t="shared" si="1231"/>
        <v>7</v>
      </c>
      <c r="M5559" s="5">
        <f t="shared" si="1232"/>
        <v>2026</v>
      </c>
      <c r="N5559" s="168">
        <v>8550</v>
      </c>
      <c r="P5559" s="12"/>
      <c r="Q5559" s="7">
        <f t="shared" si="1233"/>
        <v>8447300.8500000127</v>
      </c>
      <c r="R5559" s="44" t="str">
        <f>VLOOKUP(F5559,'Set up'!$A$2:$E$100,5,FALSE)</f>
        <v>Trsf</v>
      </c>
    </row>
    <row r="5560" spans="1:18" ht="16.8" customHeight="1" x14ac:dyDescent="0.3">
      <c r="A5560" s="150" t="s">
        <v>4790</v>
      </c>
      <c r="B5560" s="5">
        <f t="shared" si="1228"/>
        <v>7</v>
      </c>
      <c r="C5560" s="5">
        <f t="shared" si="1229"/>
        <v>2026</v>
      </c>
      <c r="D5560" s="150" t="s">
        <v>4763</v>
      </c>
      <c r="E5560" s="5" t="str">
        <f>VLOOKUP(F5560,'Set up'!$A$2:$C$100,2,FALSE)</f>
        <v>C00000042</v>
      </c>
      <c r="F5560" s="150" t="s">
        <v>2012</v>
      </c>
      <c r="G5560" s="150" t="s">
        <v>1543</v>
      </c>
      <c r="H5560" s="150">
        <v>15</v>
      </c>
      <c r="I5560" s="5" t="str">
        <f>VLOOKUP(F5560,'Set up'!$A$2:$C$100,3,FALSE)</f>
        <v>Cash</v>
      </c>
      <c r="J5560" s="5">
        <f>VLOOKUP(F5560,'Set up'!$A$2:$D$100,4,FALSE)</f>
        <v>0</v>
      </c>
      <c r="K5560" s="4">
        <f t="shared" si="1230"/>
        <v>46217</v>
      </c>
      <c r="L5560" s="5">
        <f t="shared" si="1231"/>
        <v>7</v>
      </c>
      <c r="M5560" s="5">
        <f t="shared" si="1232"/>
        <v>2026</v>
      </c>
      <c r="N5560" s="168">
        <v>2610</v>
      </c>
      <c r="P5560" s="12"/>
      <c r="Q5560" s="7">
        <f t="shared" si="1233"/>
        <v>8456130.8500000127</v>
      </c>
      <c r="R5560" s="44" t="str">
        <f>VLOOKUP(F5560,'Set up'!$A$2:$E$100,5,FALSE)</f>
        <v>Trsf</v>
      </c>
    </row>
    <row r="5561" spans="1:18" ht="16.8" customHeight="1" x14ac:dyDescent="0.3">
      <c r="A5561" s="150" t="s">
        <v>4790</v>
      </c>
      <c r="B5561" s="5">
        <f t="shared" si="1228"/>
        <v>7</v>
      </c>
      <c r="C5561" s="5">
        <f t="shared" si="1229"/>
        <v>2026</v>
      </c>
      <c r="D5561" s="150" t="s">
        <v>4763</v>
      </c>
      <c r="E5561" s="5" t="str">
        <f>VLOOKUP(F5561,'Set up'!$A$2:$C$100,2,FALSE)</f>
        <v>C00000042</v>
      </c>
      <c r="F5561" s="150" t="s">
        <v>2012</v>
      </c>
      <c r="G5561" s="150" t="s">
        <v>1922</v>
      </c>
      <c r="H5561" s="150">
        <v>8</v>
      </c>
      <c r="I5561" s="5" t="str">
        <f>VLOOKUP(F5561,'Set up'!$A$2:$C$100,3,FALSE)</f>
        <v>Cash</v>
      </c>
      <c r="J5561" s="5">
        <f>VLOOKUP(F5561,'Set up'!$A$2:$D$100,4,FALSE)</f>
        <v>0</v>
      </c>
      <c r="K5561" s="4">
        <f t="shared" si="1230"/>
        <v>46217</v>
      </c>
      <c r="L5561" s="5">
        <f t="shared" si="1231"/>
        <v>7</v>
      </c>
      <c r="M5561" s="5">
        <f t="shared" si="1232"/>
        <v>2026</v>
      </c>
      <c r="N5561" s="168">
        <v>1656</v>
      </c>
      <c r="P5561" s="12"/>
      <c r="Q5561" s="7">
        <f t="shared" si="1233"/>
        <v>8459238.4500000123</v>
      </c>
      <c r="R5561" s="44" t="str">
        <f>VLOOKUP(F5561,'Set up'!$A$2:$E$100,5,FALSE)</f>
        <v>Trsf</v>
      </c>
    </row>
    <row r="5562" spans="1:18" ht="16.8" customHeight="1" x14ac:dyDescent="0.3">
      <c r="A5562" s="150" t="s">
        <v>4790</v>
      </c>
      <c r="B5562" s="5">
        <f t="shared" si="1228"/>
        <v>7</v>
      </c>
      <c r="C5562" s="5">
        <f t="shared" si="1229"/>
        <v>2026</v>
      </c>
      <c r="D5562" s="150" t="s">
        <v>4763</v>
      </c>
      <c r="E5562" s="5" t="str">
        <f>VLOOKUP(F5562,'Set up'!$A$2:$C$100,2,FALSE)</f>
        <v>C00000042</v>
      </c>
      <c r="F5562" s="150" t="s">
        <v>2012</v>
      </c>
      <c r="G5562" s="150" t="s">
        <v>4580</v>
      </c>
      <c r="H5562" s="150">
        <v>1</v>
      </c>
      <c r="I5562" s="5" t="str">
        <f>VLOOKUP(F5562,'Set up'!$A$2:$C$100,3,FALSE)</f>
        <v>Cash</v>
      </c>
      <c r="J5562" s="5">
        <f>VLOOKUP(F5562,'Set up'!$A$2:$D$100,4,FALSE)</f>
        <v>0</v>
      </c>
      <c r="K5562" s="4">
        <f t="shared" si="1230"/>
        <v>46217</v>
      </c>
      <c r="L5562" s="5">
        <f t="shared" si="1231"/>
        <v>7</v>
      </c>
      <c r="M5562" s="5">
        <f t="shared" si="1232"/>
        <v>2026</v>
      </c>
      <c r="N5562" s="168">
        <v>1000</v>
      </c>
      <c r="P5562" s="12"/>
      <c r="Q5562" s="7">
        <f t="shared" si="1233"/>
        <v>8479585.0500000119</v>
      </c>
      <c r="R5562" s="44" t="str">
        <f>VLOOKUP(F5562,'Set up'!$A$2:$E$100,5,FALSE)</f>
        <v>Trsf</v>
      </c>
    </row>
    <row r="5563" spans="1:18" ht="16.8" customHeight="1" x14ac:dyDescent="0.3">
      <c r="A5563" s="150" t="s">
        <v>4790</v>
      </c>
      <c r="B5563" s="5">
        <f t="shared" si="1228"/>
        <v>7</v>
      </c>
      <c r="C5563" s="5">
        <f t="shared" si="1229"/>
        <v>2026</v>
      </c>
      <c r="D5563" s="150" t="s">
        <v>4763</v>
      </c>
      <c r="E5563" s="5" t="str">
        <f>VLOOKUP(F5563,'Set up'!$A$2:$C$100,2,FALSE)</f>
        <v>C00000042</v>
      </c>
      <c r="F5563" s="150" t="s">
        <v>2012</v>
      </c>
      <c r="G5563" s="150" t="s">
        <v>1073</v>
      </c>
      <c r="H5563" s="150">
        <v>1</v>
      </c>
      <c r="I5563" s="5" t="str">
        <f>VLOOKUP(F5563,'Set up'!$A$2:$C$100,3,FALSE)</f>
        <v>Cash</v>
      </c>
      <c r="J5563" s="5">
        <f>VLOOKUP(F5563,'Set up'!$A$2:$D$100,4,FALSE)</f>
        <v>0</v>
      </c>
      <c r="K5563" s="4">
        <f t="shared" si="1230"/>
        <v>46217</v>
      </c>
      <c r="L5563" s="5">
        <f t="shared" si="1231"/>
        <v>7</v>
      </c>
      <c r="M5563" s="5">
        <f t="shared" si="1232"/>
        <v>2026</v>
      </c>
      <c r="N5563" s="168">
        <v>1050</v>
      </c>
      <c r="P5563" s="12"/>
      <c r="Q5563" s="7">
        <f t="shared" si="1233"/>
        <v>8495246.8500000127</v>
      </c>
      <c r="R5563" s="44" t="str">
        <f>VLOOKUP(F5563,'Set up'!$A$2:$E$100,5,FALSE)</f>
        <v>Trsf</v>
      </c>
    </row>
    <row r="5564" spans="1:18" ht="16.8" customHeight="1" x14ac:dyDescent="0.3">
      <c r="A5564" s="150" t="s">
        <v>4790</v>
      </c>
      <c r="B5564" s="5">
        <f t="shared" si="1228"/>
        <v>7</v>
      </c>
      <c r="C5564" s="5">
        <f t="shared" si="1229"/>
        <v>2026</v>
      </c>
      <c r="D5564" s="150" t="s">
        <v>4763</v>
      </c>
      <c r="E5564" s="5" t="str">
        <f>VLOOKUP(F5564,'Set up'!$A$2:$C$100,2,FALSE)</f>
        <v>C00000042</v>
      </c>
      <c r="F5564" s="150" t="s">
        <v>2012</v>
      </c>
      <c r="G5564" s="150" t="s">
        <v>4695</v>
      </c>
      <c r="H5564" s="150">
        <v>4</v>
      </c>
      <c r="I5564" s="5" t="str">
        <f>VLOOKUP(F5564,'Set up'!$A$2:$C$100,3,FALSE)</f>
        <v>Cash</v>
      </c>
      <c r="J5564" s="5">
        <f>VLOOKUP(F5564,'Set up'!$A$2:$D$100,4,FALSE)</f>
        <v>0</v>
      </c>
      <c r="K5564" s="4">
        <f t="shared" si="1230"/>
        <v>46217</v>
      </c>
      <c r="L5564" s="5">
        <f t="shared" si="1231"/>
        <v>7</v>
      </c>
      <c r="M5564" s="5">
        <f t="shared" si="1232"/>
        <v>2026</v>
      </c>
      <c r="N5564" s="168">
        <v>460</v>
      </c>
      <c r="P5564" s="12"/>
      <c r="Q5564" s="7">
        <f t="shared" si="1233"/>
        <v>8472878.3500000127</v>
      </c>
      <c r="R5564" s="44" t="str">
        <f>VLOOKUP(F5564,'Set up'!$A$2:$E$100,5,FALSE)</f>
        <v>Trsf</v>
      </c>
    </row>
    <row r="5565" spans="1:18" ht="16.8" customHeight="1" x14ac:dyDescent="0.3">
      <c r="A5565" s="150" t="s">
        <v>4791</v>
      </c>
      <c r="B5565" s="5">
        <f t="shared" si="1228"/>
        <v>7</v>
      </c>
      <c r="C5565" s="5">
        <f t="shared" si="1229"/>
        <v>2026</v>
      </c>
      <c r="D5565" s="150" t="s">
        <v>4764</v>
      </c>
      <c r="E5565" s="5" t="str">
        <f>VLOOKUP(F5565,'Set up'!$A$2:$C$100,2,FALSE)</f>
        <v>C00000045</v>
      </c>
      <c r="F5565" s="150" t="s">
        <v>2271</v>
      </c>
      <c r="G5565" s="150" t="s">
        <v>3645</v>
      </c>
      <c r="H5565" s="150">
        <v>1</v>
      </c>
      <c r="I5565" s="5" t="str">
        <f>VLOOKUP(F5565,'Set up'!$A$2:$C$100,3,FALSE)</f>
        <v>Cash</v>
      </c>
      <c r="J5565" s="5">
        <f>VLOOKUP(F5565,'Set up'!$A$2:$D$100,4,FALSE)</f>
        <v>0</v>
      </c>
      <c r="K5565" s="4">
        <f t="shared" si="1230"/>
        <v>46218</v>
      </c>
      <c r="L5565" s="5">
        <f t="shared" si="1231"/>
        <v>7</v>
      </c>
      <c r="M5565" s="5">
        <f t="shared" si="1232"/>
        <v>2026</v>
      </c>
      <c r="N5565" s="168">
        <v>1710</v>
      </c>
      <c r="P5565" s="12"/>
      <c r="Q5565" s="7">
        <f t="shared" si="1233"/>
        <v>8470047.3500000127</v>
      </c>
      <c r="R5565" s="44" t="str">
        <f>VLOOKUP(F5565,'Set up'!$A$2:$E$100,5,FALSE)</f>
        <v>Trsf</v>
      </c>
    </row>
    <row r="5566" spans="1:18" ht="16.8" customHeight="1" x14ac:dyDescent="0.3">
      <c r="A5566" s="150" t="s">
        <v>4791</v>
      </c>
      <c r="B5566" s="5">
        <f t="shared" si="1228"/>
        <v>7</v>
      </c>
      <c r="C5566" s="5">
        <f t="shared" si="1229"/>
        <v>2026</v>
      </c>
      <c r="D5566" s="150" t="s">
        <v>4764</v>
      </c>
      <c r="E5566" s="5" t="str">
        <f>VLOOKUP(F5566,'Set up'!$A$2:$C$100,2,FALSE)</f>
        <v>C00000045</v>
      </c>
      <c r="F5566" s="150" t="s">
        <v>2271</v>
      </c>
      <c r="G5566" s="150" t="s">
        <v>2523</v>
      </c>
      <c r="H5566" s="150">
        <v>4</v>
      </c>
      <c r="I5566" s="5" t="str">
        <f>VLOOKUP(F5566,'Set up'!$A$2:$C$100,3,FALSE)</f>
        <v>Cash</v>
      </c>
      <c r="J5566" s="5">
        <f>VLOOKUP(F5566,'Set up'!$A$2:$D$100,4,FALSE)</f>
        <v>0</v>
      </c>
      <c r="K5566" s="4">
        <f t="shared" si="1230"/>
        <v>46218</v>
      </c>
      <c r="L5566" s="5">
        <f t="shared" si="1231"/>
        <v>7</v>
      </c>
      <c r="M5566" s="5">
        <f t="shared" si="1232"/>
        <v>2026</v>
      </c>
      <c r="N5566" s="168">
        <v>708</v>
      </c>
      <c r="P5566" s="12"/>
      <c r="Q5566" s="7">
        <f t="shared" si="1233"/>
        <v>8468326.3500000127</v>
      </c>
      <c r="R5566" s="44" t="str">
        <f>VLOOKUP(F5566,'Set up'!$A$2:$E$100,5,FALSE)</f>
        <v>Trsf</v>
      </c>
    </row>
    <row r="5567" spans="1:18" ht="16.8" customHeight="1" x14ac:dyDescent="0.3">
      <c r="A5567" s="150" t="s">
        <v>4792</v>
      </c>
      <c r="B5567" s="5">
        <f t="shared" si="1228"/>
        <v>7</v>
      </c>
      <c r="C5567" s="5">
        <f t="shared" si="1229"/>
        <v>2026</v>
      </c>
      <c r="D5567" s="150" t="s">
        <v>4765</v>
      </c>
      <c r="E5567" s="5" t="str">
        <f>VLOOKUP(F5567,'Set up'!$A$2:$C$100,2,FALSE)</f>
        <v>C00000019</v>
      </c>
      <c r="F5567" s="150" t="s">
        <v>400</v>
      </c>
      <c r="G5567" s="150" t="s">
        <v>4809</v>
      </c>
      <c r="H5567" s="150">
        <v>1</v>
      </c>
      <c r="I5567" s="5" t="str">
        <f>VLOOKUP(F5567,'Set up'!$A$2:$C$100,3,FALSE)</f>
        <v>Cash</v>
      </c>
      <c r="J5567" s="5">
        <f>VLOOKUP(F5567,'Set up'!$A$2:$D$100,4,FALSE)</f>
        <v>0</v>
      </c>
      <c r="K5567" s="4">
        <f t="shared" si="1230"/>
        <v>46219</v>
      </c>
      <c r="L5567" s="5">
        <f t="shared" si="1231"/>
        <v>7</v>
      </c>
      <c r="M5567" s="5">
        <f t="shared" si="1232"/>
        <v>2026</v>
      </c>
      <c r="N5567" s="168">
        <v>1845</v>
      </c>
      <c r="P5567" s="12"/>
      <c r="Q5567" s="7">
        <f t="shared" si="1233"/>
        <v>8471709.6500000134</v>
      </c>
      <c r="R5567" s="44" t="str">
        <f>VLOOKUP(F5567,'Set up'!$A$2:$E$100,5,FALSE)</f>
        <v>Trsf</v>
      </c>
    </row>
    <row r="5568" spans="1:18" ht="16.8" customHeight="1" x14ac:dyDescent="0.3">
      <c r="A5568" s="150" t="s">
        <v>4792</v>
      </c>
      <c r="B5568" s="5">
        <f t="shared" si="1228"/>
        <v>7</v>
      </c>
      <c r="C5568" s="5">
        <f t="shared" si="1229"/>
        <v>2026</v>
      </c>
      <c r="D5568" s="150" t="s">
        <v>4765</v>
      </c>
      <c r="E5568" s="5" t="str">
        <f>VLOOKUP(F5568,'Set up'!$A$2:$C$100,2,FALSE)</f>
        <v>C00000019</v>
      </c>
      <c r="F5568" s="150" t="s">
        <v>400</v>
      </c>
      <c r="G5568" s="150" t="s">
        <v>3639</v>
      </c>
      <c r="H5568" s="150">
        <v>1</v>
      </c>
      <c r="I5568" s="5" t="str">
        <f>VLOOKUP(F5568,'Set up'!$A$2:$C$100,3,FALSE)</f>
        <v>Cash</v>
      </c>
      <c r="J5568" s="5">
        <f>VLOOKUP(F5568,'Set up'!$A$2:$D$100,4,FALSE)</f>
        <v>0</v>
      </c>
      <c r="K5568" s="4">
        <f t="shared" si="1230"/>
        <v>46219</v>
      </c>
      <c r="L5568" s="5">
        <f t="shared" si="1231"/>
        <v>7</v>
      </c>
      <c r="M5568" s="5">
        <f t="shared" si="1232"/>
        <v>2026</v>
      </c>
      <c r="N5568" s="168">
        <v>482.4</v>
      </c>
      <c r="P5568" s="12"/>
      <c r="Q5568" s="7">
        <f t="shared" si="1233"/>
        <v>8470459.9500000142</v>
      </c>
      <c r="R5568" s="44" t="str">
        <f>VLOOKUP(F5568,'Set up'!$A$2:$E$100,5,FALSE)</f>
        <v>Trsf</v>
      </c>
    </row>
    <row r="5569" spans="1:18" ht="16.8" customHeight="1" x14ac:dyDescent="0.3">
      <c r="A5569" s="150" t="s">
        <v>4792</v>
      </c>
      <c r="B5569" s="5">
        <f t="shared" si="1228"/>
        <v>7</v>
      </c>
      <c r="C5569" s="5">
        <f t="shared" si="1229"/>
        <v>2026</v>
      </c>
      <c r="D5569" s="150" t="s">
        <v>4765</v>
      </c>
      <c r="E5569" s="5" t="str">
        <f>VLOOKUP(F5569,'Set up'!$A$2:$C$100,2,FALSE)</f>
        <v>C00000019</v>
      </c>
      <c r="F5569" s="150" t="s">
        <v>400</v>
      </c>
      <c r="G5569" s="150" t="s">
        <v>4695</v>
      </c>
      <c r="H5569" s="150">
        <v>1</v>
      </c>
      <c r="I5569" s="5" t="str">
        <f>VLOOKUP(F5569,'Set up'!$A$2:$C$100,3,FALSE)</f>
        <v>Cash</v>
      </c>
      <c r="J5569" s="5">
        <f>VLOOKUP(F5569,'Set up'!$A$2:$D$100,4,FALSE)</f>
        <v>0</v>
      </c>
      <c r="K5569" s="4">
        <f t="shared" si="1230"/>
        <v>46219</v>
      </c>
      <c r="L5569" s="5">
        <f t="shared" si="1231"/>
        <v>7</v>
      </c>
      <c r="M5569" s="5">
        <f t="shared" si="1232"/>
        <v>2026</v>
      </c>
      <c r="N5569" s="168">
        <v>115</v>
      </c>
      <c r="P5569" s="12"/>
      <c r="Q5569" s="7">
        <f t="shared" si="1233"/>
        <v>8472273.1500000134</v>
      </c>
      <c r="R5569" s="44" t="str">
        <f>VLOOKUP(F5569,'Set up'!$A$2:$E$100,5,FALSE)</f>
        <v>Trsf</v>
      </c>
    </row>
    <row r="5570" spans="1:18" ht="16.8" customHeight="1" x14ac:dyDescent="0.3">
      <c r="A5570" s="150" t="s">
        <v>4792</v>
      </c>
      <c r="B5570" s="5">
        <f t="shared" si="1228"/>
        <v>7</v>
      </c>
      <c r="C5570" s="5">
        <f t="shared" si="1229"/>
        <v>2026</v>
      </c>
      <c r="D5570" s="150" t="s">
        <v>4765</v>
      </c>
      <c r="E5570" s="5" t="str">
        <f>VLOOKUP(F5570,'Set up'!$A$2:$C$100,2,FALSE)</f>
        <v>C00000019</v>
      </c>
      <c r="F5570" s="150" t="s">
        <v>400</v>
      </c>
      <c r="G5570" s="150" t="s">
        <v>894</v>
      </c>
      <c r="H5570" s="150">
        <v>1</v>
      </c>
      <c r="I5570" s="5" t="str">
        <f>VLOOKUP(F5570,'Set up'!$A$2:$C$100,3,FALSE)</f>
        <v>Cash</v>
      </c>
      <c r="J5570" s="5">
        <f>VLOOKUP(F5570,'Set up'!$A$2:$D$100,4,FALSE)</f>
        <v>0</v>
      </c>
      <c r="K5570" s="4">
        <f t="shared" si="1230"/>
        <v>46219</v>
      </c>
      <c r="L5570" s="5">
        <f t="shared" si="1231"/>
        <v>7</v>
      </c>
      <c r="M5570" s="5">
        <f t="shared" si="1232"/>
        <v>2026</v>
      </c>
      <c r="N5570" s="168">
        <v>160</v>
      </c>
      <c r="P5570" s="12"/>
      <c r="Q5570" s="7">
        <f t="shared" si="1233"/>
        <v>8470135.6500000134</v>
      </c>
      <c r="R5570" s="44" t="str">
        <f>VLOOKUP(F5570,'Set up'!$A$2:$E$100,5,FALSE)</f>
        <v>Trsf</v>
      </c>
    </row>
    <row r="5571" spans="1:18" ht="16.8" customHeight="1" x14ac:dyDescent="0.3">
      <c r="A5571" s="150" t="s">
        <v>4792</v>
      </c>
      <c r="B5571" s="5">
        <f t="shared" si="1228"/>
        <v>7</v>
      </c>
      <c r="C5571" s="5">
        <f t="shared" si="1229"/>
        <v>2026</v>
      </c>
      <c r="D5571" s="150" t="s">
        <v>4765</v>
      </c>
      <c r="E5571" s="5" t="str">
        <f>VLOOKUP(F5571,'Set up'!$A$2:$C$100,2,FALSE)</f>
        <v>C00000019</v>
      </c>
      <c r="F5571" s="150" t="s">
        <v>400</v>
      </c>
      <c r="G5571" s="150" t="s">
        <v>3519</v>
      </c>
      <c r="H5571" s="150">
        <v>1</v>
      </c>
      <c r="I5571" s="5" t="str">
        <f>VLOOKUP(F5571,'Set up'!$A$2:$C$100,3,FALSE)</f>
        <v>Cash</v>
      </c>
      <c r="J5571" s="5">
        <f>VLOOKUP(F5571,'Set up'!$A$2:$D$100,4,FALSE)</f>
        <v>0</v>
      </c>
      <c r="K5571" s="4">
        <f t="shared" si="1230"/>
        <v>46219</v>
      </c>
      <c r="L5571" s="5">
        <f t="shared" si="1231"/>
        <v>7</v>
      </c>
      <c r="M5571" s="5">
        <f t="shared" si="1232"/>
        <v>2026</v>
      </c>
      <c r="N5571" s="168">
        <v>260</v>
      </c>
      <c r="P5571" s="12"/>
      <c r="Q5571" s="7">
        <f t="shared" si="1233"/>
        <v>8469865.6500000134</v>
      </c>
      <c r="R5571" s="44" t="str">
        <f>VLOOKUP(F5571,'Set up'!$A$2:$E$100,5,FALSE)</f>
        <v>Trsf</v>
      </c>
    </row>
    <row r="5572" spans="1:18" ht="16.8" customHeight="1" x14ac:dyDescent="0.3">
      <c r="A5572" s="150" t="s">
        <v>4792</v>
      </c>
      <c r="B5572" s="5">
        <f t="shared" si="1228"/>
        <v>7</v>
      </c>
      <c r="C5572" s="5">
        <f t="shared" si="1229"/>
        <v>2026</v>
      </c>
      <c r="D5572" s="150" t="s">
        <v>4765</v>
      </c>
      <c r="E5572" s="5" t="str">
        <f>VLOOKUP(F5572,'Set up'!$A$2:$C$100,2,FALSE)</f>
        <v>C00000019</v>
      </c>
      <c r="F5572" s="150" t="s">
        <v>400</v>
      </c>
      <c r="G5572" s="150" t="s">
        <v>2144</v>
      </c>
      <c r="H5572" s="150">
        <v>1</v>
      </c>
      <c r="I5572" s="5" t="str">
        <f>VLOOKUP(F5572,'Set up'!$A$2:$C$100,3,FALSE)</f>
        <v>Cash</v>
      </c>
      <c r="J5572" s="5">
        <f>VLOOKUP(F5572,'Set up'!$A$2:$D$100,4,FALSE)</f>
        <v>0</v>
      </c>
      <c r="K5572" s="4">
        <f t="shared" si="1230"/>
        <v>46219</v>
      </c>
      <c r="L5572" s="5">
        <f t="shared" si="1231"/>
        <v>7</v>
      </c>
      <c r="M5572" s="5">
        <f t="shared" si="1232"/>
        <v>2026</v>
      </c>
      <c r="N5572" s="168">
        <v>275</v>
      </c>
      <c r="P5572" s="12"/>
      <c r="Q5572" s="7">
        <f t="shared" si="1233"/>
        <v>8471475.6500000134</v>
      </c>
      <c r="R5572" s="44" t="str">
        <f>VLOOKUP(F5572,'Set up'!$A$2:$E$100,5,FALSE)</f>
        <v>Trsf</v>
      </c>
    </row>
    <row r="5573" spans="1:18" ht="16.8" customHeight="1" x14ac:dyDescent="0.3">
      <c r="A5573" s="150" t="s">
        <v>4792</v>
      </c>
      <c r="B5573" s="5">
        <f t="shared" si="1228"/>
        <v>7</v>
      </c>
      <c r="C5573" s="5">
        <f t="shared" si="1229"/>
        <v>2026</v>
      </c>
      <c r="D5573" s="150" t="s">
        <v>4766</v>
      </c>
      <c r="E5573" s="5" t="str">
        <f>VLOOKUP(F5573,'Set up'!$A$2:$C$100,2,FALSE)</f>
        <v>C00000042</v>
      </c>
      <c r="F5573" s="150" t="s">
        <v>2012</v>
      </c>
      <c r="G5573" s="150" t="s">
        <v>3645</v>
      </c>
      <c r="H5573" s="150">
        <v>8</v>
      </c>
      <c r="I5573" s="5" t="str">
        <f>VLOOKUP(F5573,'Set up'!$A$2:$C$100,3,FALSE)</f>
        <v>Cash</v>
      </c>
      <c r="J5573" s="5">
        <f>VLOOKUP(F5573,'Set up'!$A$2:$D$100,4,FALSE)</f>
        <v>0</v>
      </c>
      <c r="K5573" s="4">
        <f t="shared" si="1230"/>
        <v>46219</v>
      </c>
      <c r="L5573" s="5">
        <f t="shared" si="1231"/>
        <v>7</v>
      </c>
      <c r="M5573" s="5">
        <f t="shared" si="1232"/>
        <v>2026</v>
      </c>
      <c r="N5573" s="168">
        <v>13680</v>
      </c>
      <c r="P5573" s="12"/>
      <c r="Q5573" s="7">
        <f t="shared" si="1233"/>
        <v>8363226.1500000134</v>
      </c>
      <c r="R5573" s="44" t="str">
        <f>VLOOKUP(F5573,'Set up'!$A$2:$E$100,5,FALSE)</f>
        <v>Trsf</v>
      </c>
    </row>
    <row r="5574" spans="1:18" ht="16.8" customHeight="1" x14ac:dyDescent="0.3">
      <c r="A5574" s="150" t="s">
        <v>4792</v>
      </c>
      <c r="B5574" s="5">
        <f t="shared" si="1228"/>
        <v>7</v>
      </c>
      <c r="C5574" s="5">
        <f t="shared" si="1229"/>
        <v>2026</v>
      </c>
      <c r="D5574" s="150" t="s">
        <v>4766</v>
      </c>
      <c r="E5574" s="5" t="str">
        <f>VLOOKUP(F5574,'Set up'!$A$2:$C$100,2,FALSE)</f>
        <v>C00000042</v>
      </c>
      <c r="F5574" s="150" t="s">
        <v>2012</v>
      </c>
      <c r="G5574" s="150" t="s">
        <v>1543</v>
      </c>
      <c r="H5574" s="150">
        <v>30</v>
      </c>
      <c r="I5574" s="5" t="str">
        <f>VLOOKUP(F5574,'Set up'!$A$2:$C$100,3,FALSE)</f>
        <v>Cash</v>
      </c>
      <c r="J5574" s="5">
        <f>VLOOKUP(F5574,'Set up'!$A$2:$D$100,4,FALSE)</f>
        <v>0</v>
      </c>
      <c r="K5574" s="4">
        <f t="shared" si="1230"/>
        <v>46219</v>
      </c>
      <c r="L5574" s="5">
        <f t="shared" si="1231"/>
        <v>7</v>
      </c>
      <c r="M5574" s="5">
        <f t="shared" si="1232"/>
        <v>2026</v>
      </c>
      <c r="N5574" s="168">
        <v>5220</v>
      </c>
      <c r="P5574" s="12"/>
      <c r="Q5574" s="7">
        <f t="shared" si="1233"/>
        <v>8341448.5500000138</v>
      </c>
      <c r="R5574" s="44" t="str">
        <f>VLOOKUP(F5574,'Set up'!$A$2:$E$100,5,FALSE)</f>
        <v>Trsf</v>
      </c>
    </row>
    <row r="5575" spans="1:18" ht="16.8" customHeight="1" x14ac:dyDescent="0.3">
      <c r="A5575" s="150" t="s">
        <v>4792</v>
      </c>
      <c r="B5575" s="5">
        <f t="shared" si="1228"/>
        <v>7</v>
      </c>
      <c r="C5575" s="5">
        <f t="shared" si="1229"/>
        <v>2026</v>
      </c>
      <c r="D5575" s="150" t="s">
        <v>4766</v>
      </c>
      <c r="E5575" s="5" t="str">
        <f>VLOOKUP(F5575,'Set up'!$A$2:$C$100,2,FALSE)</f>
        <v>C00000042</v>
      </c>
      <c r="F5575" s="150" t="s">
        <v>2012</v>
      </c>
      <c r="G5575" s="150" t="s">
        <v>1922</v>
      </c>
      <c r="H5575" s="150">
        <v>15</v>
      </c>
      <c r="I5575" s="5" t="str">
        <f>VLOOKUP(F5575,'Set up'!$A$2:$C$100,3,FALSE)</f>
        <v>Cash</v>
      </c>
      <c r="J5575" s="5">
        <f>VLOOKUP(F5575,'Set up'!$A$2:$D$100,4,FALSE)</f>
        <v>0</v>
      </c>
      <c r="K5575" s="4">
        <f t="shared" si="1230"/>
        <v>46219</v>
      </c>
      <c r="L5575" s="5">
        <f t="shared" si="1231"/>
        <v>7</v>
      </c>
      <c r="M5575" s="5">
        <f t="shared" si="1232"/>
        <v>2026</v>
      </c>
      <c r="N5575" s="168">
        <v>3105</v>
      </c>
      <c r="P5575" s="12"/>
      <c r="Q5575" s="7">
        <f t="shared" si="1233"/>
        <v>8337723.4500000132</v>
      </c>
      <c r="R5575" s="44" t="str">
        <f>VLOOKUP(F5575,'Set up'!$A$2:$E$100,5,FALSE)</f>
        <v>Trsf</v>
      </c>
    </row>
    <row r="5576" spans="1:18" ht="16.8" customHeight="1" x14ac:dyDescent="0.3">
      <c r="A5576" s="150" t="s">
        <v>4792</v>
      </c>
      <c r="B5576" s="5">
        <f t="shared" si="1228"/>
        <v>7</v>
      </c>
      <c r="C5576" s="5">
        <f t="shared" si="1229"/>
        <v>2026</v>
      </c>
      <c r="D5576" s="150" t="s">
        <v>4766</v>
      </c>
      <c r="E5576" s="5" t="str">
        <f>VLOOKUP(F5576,'Set up'!$A$2:$C$100,2,FALSE)</f>
        <v>C00000042</v>
      </c>
      <c r="F5576" s="150" t="s">
        <v>2012</v>
      </c>
      <c r="G5576" s="150" t="s">
        <v>4695</v>
      </c>
      <c r="H5576" s="150">
        <v>4</v>
      </c>
      <c r="I5576" s="5" t="str">
        <f>VLOOKUP(F5576,'Set up'!$A$2:$C$100,3,FALSE)</f>
        <v>Cash</v>
      </c>
      <c r="J5576" s="5">
        <f>VLOOKUP(F5576,'Set up'!$A$2:$D$100,4,FALSE)</f>
        <v>0</v>
      </c>
      <c r="K5576" s="4">
        <f t="shared" si="1230"/>
        <v>46219</v>
      </c>
      <c r="L5576" s="5">
        <f t="shared" si="1231"/>
        <v>7</v>
      </c>
      <c r="M5576" s="5">
        <f t="shared" si="1232"/>
        <v>2026</v>
      </c>
      <c r="N5576" s="168">
        <v>460</v>
      </c>
      <c r="P5576" s="12"/>
      <c r="Q5576" s="7">
        <f t="shared" si="1233"/>
        <v>8334620.4500000132</v>
      </c>
      <c r="R5576" s="44" t="str">
        <f>VLOOKUP(F5576,'Set up'!$A$2:$E$100,5,FALSE)</f>
        <v>Trsf</v>
      </c>
    </row>
    <row r="5577" spans="1:18" ht="16.8" customHeight="1" x14ac:dyDescent="0.3">
      <c r="A5577" s="150" t="s">
        <v>4792</v>
      </c>
      <c r="B5577" s="5">
        <f t="shared" si="1228"/>
        <v>7</v>
      </c>
      <c r="C5577" s="5">
        <f t="shared" si="1229"/>
        <v>2026</v>
      </c>
      <c r="D5577" s="150" t="s">
        <v>4766</v>
      </c>
      <c r="E5577" s="5" t="str">
        <f>VLOOKUP(F5577,'Set up'!$A$2:$C$100,2,FALSE)</f>
        <v>C00000042</v>
      </c>
      <c r="F5577" s="150" t="s">
        <v>2012</v>
      </c>
      <c r="G5577" s="150" t="s">
        <v>4580</v>
      </c>
      <c r="H5577" s="150">
        <v>1</v>
      </c>
      <c r="I5577" s="5" t="str">
        <f>VLOOKUP(F5577,'Set up'!$A$2:$C$100,3,FALSE)</f>
        <v>Cash</v>
      </c>
      <c r="J5577" s="5">
        <f>VLOOKUP(F5577,'Set up'!$A$2:$D$100,4,FALSE)</f>
        <v>0</v>
      </c>
      <c r="K5577" s="4">
        <f t="shared" si="1230"/>
        <v>46219</v>
      </c>
      <c r="L5577" s="5">
        <f t="shared" si="1231"/>
        <v>7</v>
      </c>
      <c r="M5577" s="5">
        <f t="shared" si="1232"/>
        <v>2026</v>
      </c>
      <c r="N5577" s="168">
        <v>1000</v>
      </c>
      <c r="P5577" s="12"/>
      <c r="Q5577" s="7">
        <f t="shared" si="1233"/>
        <v>8352651.4500000132</v>
      </c>
      <c r="R5577" s="44" t="str">
        <f>VLOOKUP(F5577,'Set up'!$A$2:$E$100,5,FALSE)</f>
        <v>Trsf</v>
      </c>
    </row>
    <row r="5578" spans="1:18" ht="16.8" customHeight="1" x14ac:dyDescent="0.3">
      <c r="A5578" s="150" t="s">
        <v>4792</v>
      </c>
      <c r="B5578" s="5">
        <f t="shared" si="1228"/>
        <v>7</v>
      </c>
      <c r="C5578" s="5">
        <f t="shared" si="1229"/>
        <v>2026</v>
      </c>
      <c r="D5578" s="150" t="s">
        <v>4767</v>
      </c>
      <c r="E5578" s="5" t="str">
        <f>VLOOKUP(F5578,'Set up'!$A$2:$C$100,2,FALSE)</f>
        <v>C00000003</v>
      </c>
      <c r="F5578" s="150" t="s">
        <v>20</v>
      </c>
      <c r="G5578" s="150" t="s">
        <v>3645</v>
      </c>
      <c r="H5578" s="150">
        <v>1</v>
      </c>
      <c r="I5578" s="5">
        <f>VLOOKUP(F5578,'Set up'!$A$2:$C$100,3,FALSE)</f>
        <v>45</v>
      </c>
      <c r="J5578" s="5">
        <f>VLOOKUP(F5578,'Set up'!$A$2:$D$100,4,FALSE)</f>
        <v>45</v>
      </c>
      <c r="K5578" s="4">
        <f t="shared" si="1230"/>
        <v>46264</v>
      </c>
      <c r="L5578" s="5">
        <f t="shared" si="1231"/>
        <v>8</v>
      </c>
      <c r="M5578" s="5">
        <f t="shared" si="1232"/>
        <v>2026</v>
      </c>
      <c r="N5578" s="168">
        <v>1845</v>
      </c>
      <c r="P5578" s="12"/>
      <c r="Q5578" s="7">
        <f t="shared" si="1233"/>
        <v>8345859.3500000136</v>
      </c>
      <c r="R5578" s="44" t="str">
        <f>VLOOKUP(F5578,'Set up'!$A$2:$E$100,5,FALSE)</f>
        <v>PD Chq</v>
      </c>
    </row>
    <row r="5579" spans="1:18" ht="16.8" customHeight="1" x14ac:dyDescent="0.3">
      <c r="A5579" s="150" t="s">
        <v>4792</v>
      </c>
      <c r="B5579" s="5">
        <f t="shared" si="1228"/>
        <v>7</v>
      </c>
      <c r="C5579" s="5">
        <f t="shared" si="1229"/>
        <v>2026</v>
      </c>
      <c r="D5579" s="150" t="s">
        <v>4767</v>
      </c>
      <c r="E5579" s="5" t="str">
        <f>VLOOKUP(F5579,'Set up'!$A$2:$C$100,2,FALSE)</f>
        <v>C00000003</v>
      </c>
      <c r="F5579" s="150" t="s">
        <v>20</v>
      </c>
      <c r="G5579" s="150" t="s">
        <v>949</v>
      </c>
      <c r="H5579" s="150">
        <v>1</v>
      </c>
      <c r="I5579" s="5">
        <f>VLOOKUP(F5579,'Set up'!$A$2:$C$100,3,FALSE)</f>
        <v>45</v>
      </c>
      <c r="J5579" s="5">
        <f>VLOOKUP(F5579,'Set up'!$A$2:$D$100,4,FALSE)</f>
        <v>45</v>
      </c>
      <c r="K5579" s="4">
        <f t="shared" si="1230"/>
        <v>46264</v>
      </c>
      <c r="L5579" s="5">
        <f t="shared" si="1231"/>
        <v>8</v>
      </c>
      <c r="M5579" s="5">
        <f t="shared" si="1232"/>
        <v>2026</v>
      </c>
      <c r="N5579" s="168">
        <v>60</v>
      </c>
      <c r="P5579" s="12"/>
      <c r="Q5579" s="7">
        <f t="shared" si="1233"/>
        <v>8339022.3500000136</v>
      </c>
      <c r="R5579" s="44" t="str">
        <f>VLOOKUP(F5579,'Set up'!$A$2:$E$100,5,FALSE)</f>
        <v>PD Chq</v>
      </c>
    </row>
    <row r="5580" spans="1:18" ht="16.8" customHeight="1" x14ac:dyDescent="0.3">
      <c r="A5580" s="150" t="s">
        <v>4792</v>
      </c>
      <c r="B5580" s="5">
        <f t="shared" si="1228"/>
        <v>7</v>
      </c>
      <c r="C5580" s="5">
        <f t="shared" si="1229"/>
        <v>2026</v>
      </c>
      <c r="D5580" s="150" t="s">
        <v>4767</v>
      </c>
      <c r="E5580" s="5" t="str">
        <f>VLOOKUP(F5580,'Set up'!$A$2:$C$100,2,FALSE)</f>
        <v>C00000003</v>
      </c>
      <c r="F5580" s="150" t="s">
        <v>20</v>
      </c>
      <c r="G5580" s="150" t="s">
        <v>4695</v>
      </c>
      <c r="H5580" s="150">
        <v>2</v>
      </c>
      <c r="I5580" s="5">
        <f>VLOOKUP(F5580,'Set up'!$A$2:$C$100,3,FALSE)</f>
        <v>45</v>
      </c>
      <c r="J5580" s="5">
        <f>VLOOKUP(F5580,'Set up'!$A$2:$D$100,4,FALSE)</f>
        <v>45</v>
      </c>
      <c r="K5580" s="4">
        <f t="shared" si="1230"/>
        <v>46264</v>
      </c>
      <c r="L5580" s="5">
        <f t="shared" si="1231"/>
        <v>8</v>
      </c>
      <c r="M5580" s="5">
        <f t="shared" si="1232"/>
        <v>2026</v>
      </c>
      <c r="N5580" s="168">
        <v>230</v>
      </c>
      <c r="P5580" s="12"/>
      <c r="Q5580" s="7">
        <f t="shared" si="1233"/>
        <v>8336921.3500000136</v>
      </c>
      <c r="R5580" s="44" t="str">
        <f>VLOOKUP(F5580,'Set up'!$A$2:$E$100,5,FALSE)</f>
        <v>PD Chq</v>
      </c>
    </row>
    <row r="5581" spans="1:18" ht="16.8" customHeight="1" x14ac:dyDescent="0.3">
      <c r="A5581" s="150" t="s">
        <v>4792</v>
      </c>
      <c r="B5581" s="5">
        <f t="shared" si="1228"/>
        <v>7</v>
      </c>
      <c r="C5581" s="5">
        <f t="shared" si="1229"/>
        <v>2026</v>
      </c>
      <c r="D5581" s="150" t="s">
        <v>4767</v>
      </c>
      <c r="E5581" s="5" t="str">
        <f>VLOOKUP(F5581,'Set up'!$A$2:$C$100,2,FALSE)</f>
        <v>C00000003</v>
      </c>
      <c r="F5581" s="150" t="s">
        <v>20</v>
      </c>
      <c r="G5581" s="150" t="s">
        <v>2635</v>
      </c>
      <c r="H5581" s="150">
        <v>4</v>
      </c>
      <c r="I5581" s="5">
        <f>VLOOKUP(F5581,'Set up'!$A$2:$C$100,3,FALSE)</f>
        <v>45</v>
      </c>
      <c r="J5581" s="5">
        <f>VLOOKUP(F5581,'Set up'!$A$2:$D$100,4,FALSE)</f>
        <v>45</v>
      </c>
      <c r="K5581" s="4">
        <f t="shared" si="1230"/>
        <v>46264</v>
      </c>
      <c r="L5581" s="5">
        <f t="shared" si="1231"/>
        <v>8</v>
      </c>
      <c r="M5581" s="5">
        <f t="shared" si="1232"/>
        <v>2026</v>
      </c>
      <c r="N5581" s="168">
        <v>250</v>
      </c>
      <c r="P5581" s="12"/>
      <c r="Q5581" s="7">
        <f t="shared" si="1233"/>
        <v>8346703.9500000132</v>
      </c>
      <c r="R5581" s="44" t="str">
        <f>VLOOKUP(F5581,'Set up'!$A$2:$E$100,5,FALSE)</f>
        <v>PD Chq</v>
      </c>
    </row>
    <row r="5582" spans="1:18" ht="16.8" customHeight="1" x14ac:dyDescent="0.3">
      <c r="A5582" s="150" t="s">
        <v>4793</v>
      </c>
      <c r="B5582" s="5">
        <f t="shared" si="1228"/>
        <v>7</v>
      </c>
      <c r="C5582" s="5">
        <f t="shared" si="1229"/>
        <v>2026</v>
      </c>
      <c r="D5582" s="150" t="s">
        <v>4768</v>
      </c>
      <c r="E5582" s="5" t="e">
        <f>VLOOKUP(F5582,'Set up'!$A$2:$C$100,2,FALSE)</f>
        <v>#N/A</v>
      </c>
      <c r="F5582" s="150" t="s">
        <v>4130</v>
      </c>
      <c r="G5582" s="150" t="s">
        <v>4809</v>
      </c>
      <c r="H5582" s="150">
        <v>1</v>
      </c>
      <c r="I5582" s="5" t="e">
        <f>VLOOKUP(F5582,'Set up'!$A$2:$C$100,3,FALSE)</f>
        <v>#N/A</v>
      </c>
      <c r="J5582" s="5" t="e">
        <f>VLOOKUP(F5582,'Set up'!$A$2:$D$100,4,FALSE)</f>
        <v>#N/A</v>
      </c>
      <c r="K5582" s="4" t="e">
        <f t="shared" si="1230"/>
        <v>#N/A</v>
      </c>
      <c r="L5582" s="5" t="e">
        <f t="shared" si="1231"/>
        <v>#N/A</v>
      </c>
      <c r="M5582" s="5" t="e">
        <f t="shared" si="1232"/>
        <v>#N/A</v>
      </c>
      <c r="N5582" s="168">
        <v>1822.5</v>
      </c>
      <c r="P5582" s="12"/>
      <c r="Q5582" s="7">
        <f t="shared" si="1233"/>
        <v>8346313.4500000132</v>
      </c>
      <c r="R5582" s="44" t="e">
        <f>VLOOKUP(F5582,'Set up'!$A$2:$E$100,5,FALSE)</f>
        <v>#N/A</v>
      </c>
    </row>
    <row r="5583" spans="1:18" ht="16.8" customHeight="1" x14ac:dyDescent="0.3">
      <c r="A5583" s="150" t="s">
        <v>4793</v>
      </c>
      <c r="B5583" s="5">
        <f t="shared" ref="B5583:B5646" si="1234">MONTH(A5583)</f>
        <v>7</v>
      </c>
      <c r="C5583" s="5">
        <f t="shared" ref="C5583:C5646" si="1235">YEAR(A5583)</f>
        <v>2026</v>
      </c>
      <c r="D5583" s="150" t="s">
        <v>4768</v>
      </c>
      <c r="E5583" s="5" t="e">
        <f>VLOOKUP(F5583,'Set up'!$A$2:$C$100,2,FALSE)</f>
        <v>#N/A</v>
      </c>
      <c r="F5583" s="150" t="s">
        <v>4130</v>
      </c>
      <c r="G5583" s="150" t="s">
        <v>2556</v>
      </c>
      <c r="H5583" s="150">
        <v>1</v>
      </c>
      <c r="I5583" s="5" t="e">
        <f>VLOOKUP(F5583,'Set up'!$A$2:$C$100,3,FALSE)</f>
        <v>#N/A</v>
      </c>
      <c r="J5583" s="5" t="e">
        <f>VLOOKUP(F5583,'Set up'!$A$2:$D$100,4,FALSE)</f>
        <v>#N/A</v>
      </c>
      <c r="K5583" s="4" t="e">
        <f t="shared" ref="K5583:K5646" si="1236">A5583+J5583</f>
        <v>#N/A</v>
      </c>
      <c r="L5583" s="5" t="e">
        <f t="shared" ref="L5583:L5646" si="1237">MONTH(K5583)</f>
        <v>#N/A</v>
      </c>
      <c r="M5583" s="5" t="e">
        <f t="shared" ref="M5583:M5646" si="1238">YEAR(K5583)</f>
        <v>#N/A</v>
      </c>
      <c r="N5583" s="168">
        <v>405</v>
      </c>
      <c r="P5583" s="12"/>
      <c r="Q5583" s="7">
        <f t="shared" ref="Q5583:Q5646" si="1239">SUM(Q5489+N5583)</f>
        <v>8347669.3500000136</v>
      </c>
      <c r="R5583" s="44" t="e">
        <f>VLOOKUP(F5583,'Set up'!$A$2:$E$100,5,FALSE)</f>
        <v>#N/A</v>
      </c>
    </row>
    <row r="5584" spans="1:18" ht="16.8" customHeight="1" x14ac:dyDescent="0.3">
      <c r="A5584" s="150" t="s">
        <v>4793</v>
      </c>
      <c r="B5584" s="5">
        <f t="shared" si="1234"/>
        <v>7</v>
      </c>
      <c r="C5584" s="5">
        <f t="shared" si="1235"/>
        <v>2026</v>
      </c>
      <c r="D5584" s="150" t="s">
        <v>4768</v>
      </c>
      <c r="E5584" s="5" t="e">
        <f>VLOOKUP(F5584,'Set up'!$A$2:$C$100,2,FALSE)</f>
        <v>#N/A</v>
      </c>
      <c r="F5584" s="150" t="s">
        <v>4130</v>
      </c>
      <c r="G5584" s="150" t="s">
        <v>4695</v>
      </c>
      <c r="H5584" s="150">
        <v>1</v>
      </c>
      <c r="I5584" s="5" t="e">
        <f>VLOOKUP(F5584,'Set up'!$A$2:$C$100,3,FALSE)</f>
        <v>#N/A</v>
      </c>
      <c r="J5584" s="5" t="e">
        <f>VLOOKUP(F5584,'Set up'!$A$2:$D$100,4,FALSE)</f>
        <v>#N/A</v>
      </c>
      <c r="K5584" s="4" t="e">
        <f t="shared" si="1236"/>
        <v>#N/A</v>
      </c>
      <c r="L5584" s="5" t="e">
        <f t="shared" si="1237"/>
        <v>#N/A</v>
      </c>
      <c r="M5584" s="5" t="e">
        <f t="shared" si="1238"/>
        <v>#N/A</v>
      </c>
      <c r="N5584" s="168">
        <v>120</v>
      </c>
      <c r="P5584" s="12"/>
      <c r="Q5584" s="7">
        <f t="shared" si="1239"/>
        <v>8346253.8500000136</v>
      </c>
      <c r="R5584" s="44" t="e">
        <f>VLOOKUP(F5584,'Set up'!$A$2:$E$100,5,FALSE)</f>
        <v>#N/A</v>
      </c>
    </row>
    <row r="5585" spans="1:18" ht="16.8" customHeight="1" x14ac:dyDescent="0.3">
      <c r="A5585" s="150" t="s">
        <v>4793</v>
      </c>
      <c r="B5585" s="5">
        <f t="shared" si="1234"/>
        <v>7</v>
      </c>
      <c r="C5585" s="5">
        <f t="shared" si="1235"/>
        <v>2026</v>
      </c>
      <c r="D5585" s="150" t="s">
        <v>4768</v>
      </c>
      <c r="E5585" s="5" t="e">
        <f>VLOOKUP(F5585,'Set up'!$A$2:$C$100,2,FALSE)</f>
        <v>#N/A</v>
      </c>
      <c r="F5585" s="150" t="s">
        <v>4130</v>
      </c>
      <c r="G5585" s="150" t="s">
        <v>2144</v>
      </c>
      <c r="H5585" s="150">
        <v>1</v>
      </c>
      <c r="I5585" s="5" t="e">
        <f>VLOOKUP(F5585,'Set up'!$A$2:$C$100,3,FALSE)</f>
        <v>#N/A</v>
      </c>
      <c r="J5585" s="5" t="e">
        <f>VLOOKUP(F5585,'Set up'!$A$2:$D$100,4,FALSE)</f>
        <v>#N/A</v>
      </c>
      <c r="K5585" s="4" t="e">
        <f t="shared" si="1236"/>
        <v>#N/A</v>
      </c>
      <c r="L5585" s="5" t="e">
        <f t="shared" si="1237"/>
        <v>#N/A</v>
      </c>
      <c r="M5585" s="5" t="e">
        <f t="shared" si="1238"/>
        <v>#N/A</v>
      </c>
      <c r="N5585" s="168">
        <v>297</v>
      </c>
      <c r="P5585" s="12"/>
      <c r="Q5585" s="7">
        <f t="shared" si="1239"/>
        <v>8344267.4500000132</v>
      </c>
      <c r="R5585" s="44" t="e">
        <f>VLOOKUP(F5585,'Set up'!$A$2:$E$100,5,FALSE)</f>
        <v>#N/A</v>
      </c>
    </row>
    <row r="5586" spans="1:18" ht="16.8" customHeight="1" x14ac:dyDescent="0.3">
      <c r="A5586" s="150" t="s">
        <v>4793</v>
      </c>
      <c r="B5586" s="5">
        <f t="shared" si="1234"/>
        <v>7</v>
      </c>
      <c r="C5586" s="5">
        <f t="shared" si="1235"/>
        <v>2026</v>
      </c>
      <c r="D5586" s="150" t="s">
        <v>4768</v>
      </c>
      <c r="E5586" s="5" t="e">
        <f>VLOOKUP(F5586,'Set up'!$A$2:$C$100,2,FALSE)</f>
        <v>#N/A</v>
      </c>
      <c r="F5586" s="150" t="s">
        <v>4130</v>
      </c>
      <c r="G5586" s="150" t="s">
        <v>4204</v>
      </c>
      <c r="H5586" s="150">
        <v>1</v>
      </c>
      <c r="I5586" s="5" t="e">
        <f>VLOOKUP(F5586,'Set up'!$A$2:$C$100,3,FALSE)</f>
        <v>#N/A</v>
      </c>
      <c r="J5586" s="5" t="e">
        <f>VLOOKUP(F5586,'Set up'!$A$2:$D$100,4,FALSE)</f>
        <v>#N/A</v>
      </c>
      <c r="K5586" s="4" t="e">
        <f t="shared" si="1236"/>
        <v>#N/A</v>
      </c>
      <c r="L5586" s="5" t="e">
        <f t="shared" si="1237"/>
        <v>#N/A</v>
      </c>
      <c r="M5586" s="5" t="e">
        <f t="shared" si="1238"/>
        <v>#N/A</v>
      </c>
      <c r="N5586" s="168">
        <v>160</v>
      </c>
      <c r="P5586" s="12"/>
      <c r="Q5586" s="7">
        <f t="shared" si="1239"/>
        <v>8353008.4500000132</v>
      </c>
      <c r="R5586" s="44" t="e">
        <f>VLOOKUP(F5586,'Set up'!$A$2:$E$100,5,FALSE)</f>
        <v>#N/A</v>
      </c>
    </row>
    <row r="5587" spans="1:18" ht="16.8" customHeight="1" x14ac:dyDescent="0.3">
      <c r="A5587" s="150" t="s">
        <v>4793</v>
      </c>
      <c r="B5587" s="5">
        <f t="shared" si="1234"/>
        <v>7</v>
      </c>
      <c r="C5587" s="5">
        <f t="shared" si="1235"/>
        <v>2026</v>
      </c>
      <c r="D5587" s="150" t="s">
        <v>4769</v>
      </c>
      <c r="E5587" s="5" t="str">
        <f>VLOOKUP(F5587,'Set up'!$A$2:$C$100,2,FALSE)</f>
        <v>C00000050</v>
      </c>
      <c r="F5587" s="150" t="s">
        <v>2656</v>
      </c>
      <c r="G5587" s="150" t="s">
        <v>3645</v>
      </c>
      <c r="H5587" s="150">
        <v>1</v>
      </c>
      <c r="I5587" s="5" t="str">
        <f>VLOOKUP(F5587,'Set up'!$A$2:$C$100,3,FALSE)</f>
        <v>Cash</v>
      </c>
      <c r="J5587" s="5">
        <f>VLOOKUP(F5587,'Set up'!$A$2:$D$100,4,FALSE)</f>
        <v>0</v>
      </c>
      <c r="K5587" s="4">
        <f t="shared" si="1236"/>
        <v>46221</v>
      </c>
      <c r="L5587" s="5">
        <f t="shared" si="1237"/>
        <v>7</v>
      </c>
      <c r="M5587" s="5">
        <f t="shared" si="1238"/>
        <v>2026</v>
      </c>
      <c r="N5587" s="168">
        <v>1845</v>
      </c>
      <c r="P5587" s="12"/>
      <c r="Q5587" s="7">
        <f t="shared" si="1239"/>
        <v>8352627.750000014</v>
      </c>
      <c r="R5587" s="44" t="str">
        <f>VLOOKUP(F5587,'Set up'!$A$2:$E$100,5,FALSE)</f>
        <v>Cash</v>
      </c>
    </row>
    <row r="5588" spans="1:18" ht="16.8" customHeight="1" x14ac:dyDescent="0.3">
      <c r="A5588" s="150" t="s">
        <v>4793</v>
      </c>
      <c r="B5588" s="5">
        <f t="shared" si="1234"/>
        <v>7</v>
      </c>
      <c r="C5588" s="5">
        <f t="shared" si="1235"/>
        <v>2026</v>
      </c>
      <c r="D5588" s="150" t="s">
        <v>4769</v>
      </c>
      <c r="E5588" s="5" t="str">
        <f>VLOOKUP(F5588,'Set up'!$A$2:$C$100,2,FALSE)</f>
        <v>C00000050</v>
      </c>
      <c r="F5588" s="150" t="s">
        <v>2656</v>
      </c>
      <c r="G5588" s="150" t="s">
        <v>2646</v>
      </c>
      <c r="H5588" s="150">
        <v>10</v>
      </c>
      <c r="I5588" s="5" t="str">
        <f>VLOOKUP(F5588,'Set up'!$A$2:$C$100,3,FALSE)</f>
        <v>Cash</v>
      </c>
      <c r="J5588" s="5">
        <f>VLOOKUP(F5588,'Set up'!$A$2:$D$100,4,FALSE)</f>
        <v>0</v>
      </c>
      <c r="K5588" s="4">
        <f t="shared" si="1236"/>
        <v>46221</v>
      </c>
      <c r="L5588" s="5">
        <f t="shared" si="1237"/>
        <v>7</v>
      </c>
      <c r="M5588" s="5">
        <f t="shared" si="1238"/>
        <v>2026</v>
      </c>
      <c r="N5588" s="168">
        <v>625</v>
      </c>
      <c r="P5588" s="12"/>
      <c r="Q5588" s="7">
        <f t="shared" si="1239"/>
        <v>8351506.3500000136</v>
      </c>
      <c r="R5588" s="44" t="str">
        <f>VLOOKUP(F5588,'Set up'!$A$2:$E$100,5,FALSE)</f>
        <v>Cash</v>
      </c>
    </row>
    <row r="5589" spans="1:18" ht="16.8" customHeight="1" x14ac:dyDescent="0.3">
      <c r="A5589" s="150" t="s">
        <v>4793</v>
      </c>
      <c r="B5589" s="5">
        <f t="shared" si="1234"/>
        <v>7</v>
      </c>
      <c r="C5589" s="5">
        <f t="shared" si="1235"/>
        <v>2026</v>
      </c>
      <c r="D5589" s="150" t="s">
        <v>4769</v>
      </c>
      <c r="E5589" s="5" t="str">
        <f>VLOOKUP(F5589,'Set up'!$A$2:$C$100,2,FALSE)</f>
        <v>C00000050</v>
      </c>
      <c r="F5589" s="150" t="s">
        <v>2656</v>
      </c>
      <c r="G5589" s="150" t="s">
        <v>4695</v>
      </c>
      <c r="H5589" s="150">
        <v>1</v>
      </c>
      <c r="I5589" s="5" t="str">
        <f>VLOOKUP(F5589,'Set up'!$A$2:$C$100,3,FALSE)</f>
        <v>Cash</v>
      </c>
      <c r="J5589" s="5">
        <f>VLOOKUP(F5589,'Set up'!$A$2:$D$100,4,FALSE)</f>
        <v>0</v>
      </c>
      <c r="K5589" s="4">
        <f t="shared" si="1236"/>
        <v>46221</v>
      </c>
      <c r="L5589" s="5">
        <f t="shared" si="1237"/>
        <v>7</v>
      </c>
      <c r="M5589" s="5">
        <f t="shared" si="1238"/>
        <v>2026</v>
      </c>
      <c r="N5589" s="168">
        <v>115</v>
      </c>
      <c r="P5589" s="12"/>
      <c r="Q5589" s="7">
        <f t="shared" si="1239"/>
        <v>8351217.3500000136</v>
      </c>
      <c r="R5589" s="44" t="str">
        <f>VLOOKUP(F5589,'Set up'!$A$2:$E$100,5,FALSE)</f>
        <v>Cash</v>
      </c>
    </row>
    <row r="5590" spans="1:18" ht="16.8" customHeight="1" x14ac:dyDescent="0.3">
      <c r="A5590" s="150" t="s">
        <v>4793</v>
      </c>
      <c r="B5590" s="5">
        <f t="shared" si="1234"/>
        <v>7</v>
      </c>
      <c r="C5590" s="5">
        <f t="shared" si="1235"/>
        <v>2026</v>
      </c>
      <c r="D5590" s="150" t="s">
        <v>4769</v>
      </c>
      <c r="E5590" s="5" t="str">
        <f>VLOOKUP(F5590,'Set up'!$A$2:$C$100,2,FALSE)</f>
        <v>C00000050</v>
      </c>
      <c r="F5590" s="150" t="s">
        <v>2656</v>
      </c>
      <c r="G5590" s="150" t="s">
        <v>4810</v>
      </c>
      <c r="H5590" s="150">
        <v>1</v>
      </c>
      <c r="I5590" s="5" t="str">
        <f>VLOOKUP(F5590,'Set up'!$A$2:$C$100,3,FALSE)</f>
        <v>Cash</v>
      </c>
      <c r="J5590" s="5">
        <f>VLOOKUP(F5590,'Set up'!$A$2:$D$100,4,FALSE)</f>
        <v>0</v>
      </c>
      <c r="K5590" s="4">
        <f t="shared" si="1236"/>
        <v>46221</v>
      </c>
      <c r="L5590" s="5">
        <f t="shared" si="1237"/>
        <v>7</v>
      </c>
      <c r="M5590" s="5">
        <f t="shared" si="1238"/>
        <v>2026</v>
      </c>
      <c r="N5590" s="168">
        <v>200</v>
      </c>
      <c r="P5590" s="12"/>
      <c r="Q5590" s="7">
        <f t="shared" si="1239"/>
        <v>8355643.3500000136</v>
      </c>
      <c r="R5590" s="44" t="str">
        <f>VLOOKUP(F5590,'Set up'!$A$2:$E$100,5,FALSE)</f>
        <v>Cash</v>
      </c>
    </row>
    <row r="5591" spans="1:18" ht="16.8" customHeight="1" x14ac:dyDescent="0.3">
      <c r="A5591" s="150" t="s">
        <v>4794</v>
      </c>
      <c r="B5591" s="5">
        <f t="shared" si="1234"/>
        <v>7</v>
      </c>
      <c r="C5591" s="5">
        <f t="shared" si="1235"/>
        <v>2026</v>
      </c>
      <c r="D5591" s="150" t="s">
        <v>4770</v>
      </c>
      <c r="E5591" s="5" t="str">
        <f>VLOOKUP(F5591,'Set up'!$A$2:$C$100,2,FALSE)</f>
        <v>C00000042</v>
      </c>
      <c r="F5591" s="150" t="s">
        <v>2012</v>
      </c>
      <c r="G5591" s="150" t="s">
        <v>3645</v>
      </c>
      <c r="H5591" s="150">
        <v>5</v>
      </c>
      <c r="I5591" s="5" t="str">
        <f>VLOOKUP(F5591,'Set up'!$A$2:$C$100,3,FALSE)</f>
        <v>Cash</v>
      </c>
      <c r="J5591" s="5">
        <f>VLOOKUP(F5591,'Set up'!$A$2:$D$100,4,FALSE)</f>
        <v>0</v>
      </c>
      <c r="K5591" s="4">
        <f t="shared" si="1236"/>
        <v>46223</v>
      </c>
      <c r="L5591" s="5">
        <f t="shared" si="1237"/>
        <v>7</v>
      </c>
      <c r="M5591" s="5">
        <f t="shared" si="1238"/>
        <v>2026</v>
      </c>
      <c r="N5591" s="168">
        <v>8550</v>
      </c>
      <c r="P5591" s="12"/>
      <c r="Q5591" s="7">
        <f t="shared" si="1239"/>
        <v>8377802.8500000136</v>
      </c>
      <c r="R5591" s="44" t="str">
        <f>VLOOKUP(F5591,'Set up'!$A$2:$E$100,5,FALSE)</f>
        <v>Trsf</v>
      </c>
    </row>
    <row r="5592" spans="1:18" ht="16.8" customHeight="1" x14ac:dyDescent="0.3">
      <c r="A5592" s="150" t="s">
        <v>4794</v>
      </c>
      <c r="B5592" s="5">
        <f t="shared" si="1234"/>
        <v>7</v>
      </c>
      <c r="C5592" s="5">
        <f t="shared" si="1235"/>
        <v>2026</v>
      </c>
      <c r="D5592" s="150" t="s">
        <v>4770</v>
      </c>
      <c r="E5592" s="5" t="str">
        <f>VLOOKUP(F5592,'Set up'!$A$2:$C$100,2,FALSE)</f>
        <v>C00000042</v>
      </c>
      <c r="F5592" s="150" t="s">
        <v>2012</v>
      </c>
      <c r="G5592" s="150" t="s">
        <v>1543</v>
      </c>
      <c r="H5592" s="150">
        <v>20</v>
      </c>
      <c r="I5592" s="5" t="str">
        <f>VLOOKUP(F5592,'Set up'!$A$2:$C$100,3,FALSE)</f>
        <v>Cash</v>
      </c>
      <c r="J5592" s="5">
        <f>VLOOKUP(F5592,'Set up'!$A$2:$D$100,4,FALSE)</f>
        <v>0</v>
      </c>
      <c r="K5592" s="4">
        <f t="shared" si="1236"/>
        <v>46223</v>
      </c>
      <c r="L5592" s="5">
        <f t="shared" si="1237"/>
        <v>7</v>
      </c>
      <c r="M5592" s="5">
        <f t="shared" si="1238"/>
        <v>2026</v>
      </c>
      <c r="N5592" s="168">
        <v>3480</v>
      </c>
      <c r="P5592" s="12"/>
      <c r="Q5592" s="7">
        <f t="shared" si="1239"/>
        <v>8368133.250000014</v>
      </c>
      <c r="R5592" s="44" t="str">
        <f>VLOOKUP(F5592,'Set up'!$A$2:$E$100,5,FALSE)</f>
        <v>Trsf</v>
      </c>
    </row>
    <row r="5593" spans="1:18" ht="16.8" customHeight="1" x14ac:dyDescent="0.3">
      <c r="A5593" s="150" t="s">
        <v>4794</v>
      </c>
      <c r="B5593" s="5">
        <f t="shared" si="1234"/>
        <v>7</v>
      </c>
      <c r="C5593" s="5">
        <f t="shared" si="1235"/>
        <v>2026</v>
      </c>
      <c r="D5593" s="150" t="s">
        <v>4770</v>
      </c>
      <c r="E5593" s="5" t="str">
        <f>VLOOKUP(F5593,'Set up'!$A$2:$C$100,2,FALSE)</f>
        <v>C00000042</v>
      </c>
      <c r="F5593" s="150" t="s">
        <v>2012</v>
      </c>
      <c r="G5593" s="150" t="s">
        <v>1922</v>
      </c>
      <c r="H5593" s="150">
        <v>10</v>
      </c>
      <c r="I5593" s="5" t="str">
        <f>VLOOKUP(F5593,'Set up'!$A$2:$C$100,3,FALSE)</f>
        <v>Cash</v>
      </c>
      <c r="J5593" s="5">
        <f>VLOOKUP(F5593,'Set up'!$A$2:$D$100,4,FALSE)</f>
        <v>0</v>
      </c>
      <c r="K5593" s="4">
        <f t="shared" si="1236"/>
        <v>46223</v>
      </c>
      <c r="L5593" s="5">
        <f t="shared" si="1237"/>
        <v>7</v>
      </c>
      <c r="M5593" s="5">
        <f t="shared" si="1238"/>
        <v>2026</v>
      </c>
      <c r="N5593" s="168">
        <v>2070</v>
      </c>
      <c r="P5593" s="12"/>
      <c r="Q5593" s="7">
        <f t="shared" si="1239"/>
        <v>8359248.750000014</v>
      </c>
      <c r="R5593" s="44" t="str">
        <f>VLOOKUP(F5593,'Set up'!$A$2:$E$100,5,FALSE)</f>
        <v>Trsf</v>
      </c>
    </row>
    <row r="5594" spans="1:18" ht="16.8" customHeight="1" x14ac:dyDescent="0.3">
      <c r="A5594" s="150" t="s">
        <v>4794</v>
      </c>
      <c r="B5594" s="5">
        <f t="shared" si="1234"/>
        <v>7</v>
      </c>
      <c r="C5594" s="5">
        <f t="shared" si="1235"/>
        <v>2026</v>
      </c>
      <c r="D5594" s="150" t="s">
        <v>4770</v>
      </c>
      <c r="E5594" s="5" t="str">
        <f>VLOOKUP(F5594,'Set up'!$A$2:$C$100,2,FALSE)</f>
        <v>C00000042</v>
      </c>
      <c r="F5594" s="150" t="s">
        <v>2012</v>
      </c>
      <c r="G5594" s="150" t="s">
        <v>4695</v>
      </c>
      <c r="H5594" s="150">
        <v>4</v>
      </c>
      <c r="I5594" s="5" t="str">
        <f>VLOOKUP(F5594,'Set up'!$A$2:$C$100,3,FALSE)</f>
        <v>Cash</v>
      </c>
      <c r="J5594" s="5">
        <f>VLOOKUP(F5594,'Set up'!$A$2:$D$100,4,FALSE)</f>
        <v>0</v>
      </c>
      <c r="K5594" s="4">
        <f t="shared" si="1236"/>
        <v>46223</v>
      </c>
      <c r="L5594" s="5">
        <f t="shared" si="1237"/>
        <v>7</v>
      </c>
      <c r="M5594" s="5">
        <f t="shared" si="1238"/>
        <v>2026</v>
      </c>
      <c r="N5594" s="168">
        <v>460</v>
      </c>
      <c r="P5594" s="12"/>
      <c r="Q5594" s="7">
        <f t="shared" si="1239"/>
        <v>8365057.3500000136</v>
      </c>
      <c r="R5594" s="44" t="str">
        <f>VLOOKUP(F5594,'Set up'!$A$2:$E$100,5,FALSE)</f>
        <v>Trsf</v>
      </c>
    </row>
    <row r="5595" spans="1:18" ht="16.8" customHeight="1" x14ac:dyDescent="0.3">
      <c r="A5595" s="150" t="s">
        <v>4795</v>
      </c>
      <c r="B5595" s="5">
        <f t="shared" si="1234"/>
        <v>7</v>
      </c>
      <c r="C5595" s="5">
        <f t="shared" si="1235"/>
        <v>2026</v>
      </c>
      <c r="D5595" s="150" t="s">
        <v>4771</v>
      </c>
      <c r="E5595" s="5" t="str">
        <f>VLOOKUP(F5595,'Set up'!$A$2:$C$100,2,FALSE)</f>
        <v>C00000013</v>
      </c>
      <c r="F5595" s="150" t="s">
        <v>3549</v>
      </c>
      <c r="G5595" s="150" t="s">
        <v>4811</v>
      </c>
      <c r="H5595" s="150">
        <v>1</v>
      </c>
      <c r="I5595" s="5" t="str">
        <f>VLOOKUP(F5595,'Set up'!$A$2:$C$100,3,FALSE)</f>
        <v>Cash</v>
      </c>
      <c r="J5595" s="5">
        <f>VLOOKUP(F5595,'Set up'!$A$2:$D$100,4,FALSE)</f>
        <v>0</v>
      </c>
      <c r="K5595" s="4">
        <f t="shared" si="1236"/>
        <v>46225</v>
      </c>
      <c r="L5595" s="5">
        <f t="shared" si="1237"/>
        <v>7</v>
      </c>
      <c r="M5595" s="5">
        <f t="shared" si="1238"/>
        <v>2026</v>
      </c>
      <c r="N5595" s="168">
        <v>1912.5</v>
      </c>
      <c r="P5595" s="12"/>
      <c r="Q5595" s="7">
        <f t="shared" si="1239"/>
        <v>8368960.5500000138</v>
      </c>
      <c r="R5595" s="44" t="str">
        <f>VLOOKUP(F5595,'Set up'!$A$2:$E$100,5,FALSE)</f>
        <v>Chq</v>
      </c>
    </row>
    <row r="5596" spans="1:18" ht="16.8" customHeight="1" x14ac:dyDescent="0.3">
      <c r="A5596" s="150" t="s">
        <v>4795</v>
      </c>
      <c r="B5596" s="5">
        <f t="shared" si="1234"/>
        <v>7</v>
      </c>
      <c r="C5596" s="5">
        <f t="shared" si="1235"/>
        <v>2026</v>
      </c>
      <c r="D5596" s="150" t="s">
        <v>4771</v>
      </c>
      <c r="E5596" s="5" t="str">
        <f>VLOOKUP(F5596,'Set up'!$A$2:$C$100,2,FALSE)</f>
        <v>C00000013</v>
      </c>
      <c r="F5596" s="150" t="s">
        <v>3549</v>
      </c>
      <c r="G5596" s="150" t="s">
        <v>1739</v>
      </c>
      <c r="H5596" s="150">
        <v>1</v>
      </c>
      <c r="I5596" s="5" t="str">
        <f>VLOOKUP(F5596,'Set up'!$A$2:$C$100,3,FALSE)</f>
        <v>Cash</v>
      </c>
      <c r="J5596" s="5">
        <f>VLOOKUP(F5596,'Set up'!$A$2:$D$100,4,FALSE)</f>
        <v>0</v>
      </c>
      <c r="K5596" s="4">
        <f t="shared" si="1236"/>
        <v>46225</v>
      </c>
      <c r="L5596" s="5">
        <f t="shared" si="1237"/>
        <v>7</v>
      </c>
      <c r="M5596" s="5">
        <f t="shared" si="1238"/>
        <v>2026</v>
      </c>
      <c r="N5596" s="168">
        <v>405</v>
      </c>
      <c r="P5596" s="12"/>
      <c r="Q5596" s="7">
        <f t="shared" si="1239"/>
        <v>8366904.250000014</v>
      </c>
      <c r="R5596" s="44" t="str">
        <f>VLOOKUP(F5596,'Set up'!$A$2:$E$100,5,FALSE)</f>
        <v>Chq</v>
      </c>
    </row>
    <row r="5597" spans="1:18" ht="16.8" customHeight="1" x14ac:dyDescent="0.3">
      <c r="A5597" s="150" t="s">
        <v>4795</v>
      </c>
      <c r="B5597" s="5">
        <f t="shared" si="1234"/>
        <v>7</v>
      </c>
      <c r="C5597" s="5">
        <f t="shared" si="1235"/>
        <v>2026</v>
      </c>
      <c r="D5597" s="150" t="s">
        <v>4771</v>
      </c>
      <c r="E5597" s="5" t="str">
        <f>VLOOKUP(F5597,'Set up'!$A$2:$C$100,2,FALSE)</f>
        <v>C00000013</v>
      </c>
      <c r="F5597" s="150" t="s">
        <v>3549</v>
      </c>
      <c r="G5597" s="150" t="s">
        <v>4695</v>
      </c>
      <c r="H5597" s="150">
        <v>1</v>
      </c>
      <c r="I5597" s="5" t="str">
        <f>VLOOKUP(F5597,'Set up'!$A$2:$C$100,3,FALSE)</f>
        <v>Cash</v>
      </c>
      <c r="J5597" s="5">
        <f>VLOOKUP(F5597,'Set up'!$A$2:$D$100,4,FALSE)</f>
        <v>0</v>
      </c>
      <c r="K5597" s="4">
        <f t="shared" si="1236"/>
        <v>46225</v>
      </c>
      <c r="L5597" s="5">
        <f t="shared" si="1237"/>
        <v>7</v>
      </c>
      <c r="M5597" s="5">
        <f t="shared" si="1238"/>
        <v>2026</v>
      </c>
      <c r="N5597" s="168">
        <v>120</v>
      </c>
      <c r="P5597" s="12"/>
      <c r="Q5597" s="7">
        <f t="shared" si="1239"/>
        <v>8360422.5500000138</v>
      </c>
      <c r="R5597" s="44" t="str">
        <f>VLOOKUP(F5597,'Set up'!$A$2:$E$100,5,FALSE)</f>
        <v>Chq</v>
      </c>
    </row>
    <row r="5598" spans="1:18" ht="16.8" customHeight="1" x14ac:dyDescent="0.3">
      <c r="A5598" s="150" t="s">
        <v>4795</v>
      </c>
      <c r="B5598" s="5">
        <f t="shared" si="1234"/>
        <v>7</v>
      </c>
      <c r="C5598" s="5">
        <f t="shared" si="1235"/>
        <v>2026</v>
      </c>
      <c r="D5598" s="150" t="s">
        <v>4771</v>
      </c>
      <c r="E5598" s="5" t="str">
        <f>VLOOKUP(F5598,'Set up'!$A$2:$C$100,2,FALSE)</f>
        <v>C00000013</v>
      </c>
      <c r="F5598" s="150" t="s">
        <v>3549</v>
      </c>
      <c r="G5598" s="150" t="s">
        <v>3725</v>
      </c>
      <c r="H5598" s="150">
        <v>1</v>
      </c>
      <c r="I5598" s="5" t="str">
        <f>VLOOKUP(F5598,'Set up'!$A$2:$C$100,3,FALSE)</f>
        <v>Cash</v>
      </c>
      <c r="J5598" s="5">
        <f>VLOOKUP(F5598,'Set up'!$A$2:$D$100,4,FALSE)</f>
        <v>0</v>
      </c>
      <c r="K5598" s="4">
        <f t="shared" si="1236"/>
        <v>46225</v>
      </c>
      <c r="L5598" s="5">
        <f t="shared" si="1237"/>
        <v>7</v>
      </c>
      <c r="M5598" s="5">
        <f t="shared" si="1238"/>
        <v>2026</v>
      </c>
      <c r="N5598" s="168">
        <v>327.8</v>
      </c>
      <c r="P5598" s="12"/>
      <c r="Q5598" s="7">
        <f t="shared" si="1239"/>
        <v>8359041.3500000136</v>
      </c>
      <c r="R5598" s="44" t="str">
        <f>VLOOKUP(F5598,'Set up'!$A$2:$E$100,5,FALSE)</f>
        <v>Chq</v>
      </c>
    </row>
    <row r="5599" spans="1:18" ht="16.8" customHeight="1" x14ac:dyDescent="0.3">
      <c r="A5599" s="150" t="s">
        <v>4795</v>
      </c>
      <c r="B5599" s="5">
        <f t="shared" si="1234"/>
        <v>7</v>
      </c>
      <c r="C5599" s="5">
        <f t="shared" si="1235"/>
        <v>2026</v>
      </c>
      <c r="D5599" s="150" t="s">
        <v>4771</v>
      </c>
      <c r="E5599" s="5" t="str">
        <f>VLOOKUP(F5599,'Set up'!$A$2:$C$100,2,FALSE)</f>
        <v>C00000013</v>
      </c>
      <c r="F5599" s="150" t="s">
        <v>3549</v>
      </c>
      <c r="G5599" s="150" t="s">
        <v>1743</v>
      </c>
      <c r="H5599" s="150">
        <v>1</v>
      </c>
      <c r="I5599" s="5" t="str">
        <f>VLOOKUP(F5599,'Set up'!$A$2:$C$100,3,FALSE)</f>
        <v>Cash</v>
      </c>
      <c r="J5599" s="5">
        <f>VLOOKUP(F5599,'Set up'!$A$2:$D$100,4,FALSE)</f>
        <v>0</v>
      </c>
      <c r="K5599" s="4">
        <f t="shared" si="1236"/>
        <v>46225</v>
      </c>
      <c r="L5599" s="5">
        <f t="shared" si="1237"/>
        <v>7</v>
      </c>
      <c r="M5599" s="5">
        <f t="shared" si="1238"/>
        <v>2026</v>
      </c>
      <c r="N5599" s="168">
        <v>60</v>
      </c>
      <c r="P5599" s="12"/>
      <c r="Q5599" s="7">
        <f t="shared" si="1239"/>
        <v>8369561.0500000138</v>
      </c>
      <c r="R5599" s="44" t="str">
        <f>VLOOKUP(F5599,'Set up'!$A$2:$E$100,5,FALSE)</f>
        <v>Chq</v>
      </c>
    </row>
    <row r="5600" spans="1:18" ht="16.8" customHeight="1" x14ac:dyDescent="0.3">
      <c r="A5600" s="150" t="s">
        <v>4795</v>
      </c>
      <c r="B5600" s="5">
        <f t="shared" si="1234"/>
        <v>7</v>
      </c>
      <c r="C5600" s="5">
        <f t="shared" si="1235"/>
        <v>2026</v>
      </c>
      <c r="D5600" s="150" t="s">
        <v>4771</v>
      </c>
      <c r="E5600" s="5" t="str">
        <f>VLOOKUP(F5600,'Set up'!$A$2:$C$100,2,FALSE)</f>
        <v>C00000013</v>
      </c>
      <c r="F5600" s="150" t="s">
        <v>3549</v>
      </c>
      <c r="G5600" s="150" t="s">
        <v>4348</v>
      </c>
      <c r="H5600" s="150">
        <v>1</v>
      </c>
      <c r="I5600" s="5" t="str">
        <f>VLOOKUP(F5600,'Set up'!$A$2:$C$100,3,FALSE)</f>
        <v>Cash</v>
      </c>
      <c r="J5600" s="5">
        <f>VLOOKUP(F5600,'Set up'!$A$2:$D$100,4,FALSE)</f>
        <v>0</v>
      </c>
      <c r="K5600" s="4">
        <f t="shared" si="1236"/>
        <v>46225</v>
      </c>
      <c r="L5600" s="5">
        <f t="shared" si="1237"/>
        <v>7</v>
      </c>
      <c r="M5600" s="5">
        <f t="shared" si="1238"/>
        <v>2026</v>
      </c>
      <c r="N5600" s="168">
        <v>60</v>
      </c>
      <c r="P5600" s="12"/>
      <c r="Q5600" s="7">
        <f t="shared" si="1239"/>
        <v>8368805.5500000138</v>
      </c>
      <c r="R5600" s="44" t="str">
        <f>VLOOKUP(F5600,'Set up'!$A$2:$E$100,5,FALSE)</f>
        <v>Chq</v>
      </c>
    </row>
    <row r="5601" spans="1:18" ht="16.8" customHeight="1" x14ac:dyDescent="0.3">
      <c r="A5601" s="150" t="s">
        <v>4796</v>
      </c>
      <c r="B5601" s="5">
        <f t="shared" si="1234"/>
        <v>7</v>
      </c>
      <c r="C5601" s="5">
        <f t="shared" si="1235"/>
        <v>2026</v>
      </c>
      <c r="D5601" s="150" t="s">
        <v>4772</v>
      </c>
      <c r="E5601" s="5" t="str">
        <f>VLOOKUP(F5601,'Set up'!$A$2:$C$100,2,FALSE)</f>
        <v>C00000042</v>
      </c>
      <c r="F5601" s="150" t="s">
        <v>2012</v>
      </c>
      <c r="G5601" s="150" t="s">
        <v>3645</v>
      </c>
      <c r="H5601" s="150">
        <v>6</v>
      </c>
      <c r="I5601" s="5" t="str">
        <f>VLOOKUP(F5601,'Set up'!$A$2:$C$100,3,FALSE)</f>
        <v>Cash</v>
      </c>
      <c r="J5601" s="5">
        <f>VLOOKUP(F5601,'Set up'!$A$2:$D$100,4,FALSE)</f>
        <v>0</v>
      </c>
      <c r="K5601" s="4">
        <f t="shared" si="1236"/>
        <v>46226</v>
      </c>
      <c r="L5601" s="5">
        <f t="shared" si="1237"/>
        <v>7</v>
      </c>
      <c r="M5601" s="5">
        <f t="shared" si="1238"/>
        <v>2026</v>
      </c>
      <c r="N5601" s="168">
        <v>10260</v>
      </c>
      <c r="P5601" s="12"/>
      <c r="Q5601" s="7">
        <f t="shared" si="1239"/>
        <v>8381086.5500000138</v>
      </c>
      <c r="R5601" s="44" t="str">
        <f>VLOOKUP(F5601,'Set up'!$A$2:$E$100,5,FALSE)</f>
        <v>Trsf</v>
      </c>
    </row>
    <row r="5602" spans="1:18" ht="16.8" customHeight="1" x14ac:dyDescent="0.3">
      <c r="A5602" s="150" t="s">
        <v>4796</v>
      </c>
      <c r="B5602" s="5">
        <f t="shared" si="1234"/>
        <v>7</v>
      </c>
      <c r="C5602" s="5">
        <f t="shared" si="1235"/>
        <v>2026</v>
      </c>
      <c r="D5602" s="150" t="s">
        <v>4772</v>
      </c>
      <c r="E5602" s="5" t="str">
        <f>VLOOKUP(F5602,'Set up'!$A$2:$C$100,2,FALSE)</f>
        <v>C00000042</v>
      </c>
      <c r="F5602" s="150" t="s">
        <v>2012</v>
      </c>
      <c r="G5602" s="150" t="s">
        <v>1543</v>
      </c>
      <c r="H5602" s="150">
        <v>20</v>
      </c>
      <c r="I5602" s="5" t="str">
        <f>VLOOKUP(F5602,'Set up'!$A$2:$C$100,3,FALSE)</f>
        <v>Cash</v>
      </c>
      <c r="J5602" s="5">
        <f>VLOOKUP(F5602,'Set up'!$A$2:$D$100,4,FALSE)</f>
        <v>0</v>
      </c>
      <c r="K5602" s="4">
        <f t="shared" si="1236"/>
        <v>46226</v>
      </c>
      <c r="L5602" s="5">
        <f t="shared" si="1237"/>
        <v>7</v>
      </c>
      <c r="M5602" s="5">
        <f t="shared" si="1238"/>
        <v>2026</v>
      </c>
      <c r="N5602" s="168">
        <v>3480</v>
      </c>
      <c r="P5602" s="12"/>
      <c r="Q5602" s="7">
        <f t="shared" si="1239"/>
        <v>8372942.3500000136</v>
      </c>
      <c r="R5602" s="44" t="str">
        <f>VLOOKUP(F5602,'Set up'!$A$2:$E$100,5,FALSE)</f>
        <v>Trsf</v>
      </c>
    </row>
    <row r="5603" spans="1:18" ht="16.8" customHeight="1" x14ac:dyDescent="0.3">
      <c r="A5603" s="150" t="s">
        <v>4796</v>
      </c>
      <c r="B5603" s="5">
        <f t="shared" si="1234"/>
        <v>7</v>
      </c>
      <c r="C5603" s="5">
        <f t="shared" si="1235"/>
        <v>2026</v>
      </c>
      <c r="D5603" s="150" t="s">
        <v>4772</v>
      </c>
      <c r="E5603" s="5" t="str">
        <f>VLOOKUP(F5603,'Set up'!$A$2:$C$100,2,FALSE)</f>
        <v>C00000042</v>
      </c>
      <c r="F5603" s="150" t="s">
        <v>2012</v>
      </c>
      <c r="G5603" s="150" t="s">
        <v>1922</v>
      </c>
      <c r="H5603" s="150">
        <v>10</v>
      </c>
      <c r="I5603" s="5" t="str">
        <f>VLOOKUP(F5603,'Set up'!$A$2:$C$100,3,FALSE)</f>
        <v>Cash</v>
      </c>
      <c r="J5603" s="5">
        <f>VLOOKUP(F5603,'Set up'!$A$2:$D$100,4,FALSE)</f>
        <v>0</v>
      </c>
      <c r="K5603" s="4">
        <f t="shared" si="1236"/>
        <v>46226</v>
      </c>
      <c r="L5603" s="5">
        <f t="shared" si="1237"/>
        <v>7</v>
      </c>
      <c r="M5603" s="5">
        <f t="shared" si="1238"/>
        <v>2026</v>
      </c>
      <c r="N5603" s="168">
        <v>2070</v>
      </c>
      <c r="P5603" s="12"/>
      <c r="Q5603" s="7">
        <f t="shared" si="1239"/>
        <v>8384221.5500000138</v>
      </c>
      <c r="R5603" s="44" t="str">
        <f>VLOOKUP(F5603,'Set up'!$A$2:$E$100,5,FALSE)</f>
        <v>Trsf</v>
      </c>
    </row>
    <row r="5604" spans="1:18" ht="16.8" customHeight="1" x14ac:dyDescent="0.3">
      <c r="A5604" s="150" t="s">
        <v>4796</v>
      </c>
      <c r="B5604" s="5">
        <f t="shared" si="1234"/>
        <v>7</v>
      </c>
      <c r="C5604" s="5">
        <f t="shared" si="1235"/>
        <v>2026</v>
      </c>
      <c r="D5604" s="150" t="s">
        <v>4772</v>
      </c>
      <c r="E5604" s="5" t="str">
        <f>VLOOKUP(F5604,'Set up'!$A$2:$C$100,2,FALSE)</f>
        <v>C00000042</v>
      </c>
      <c r="F5604" s="150" t="s">
        <v>2012</v>
      </c>
      <c r="G5604" s="150" t="s">
        <v>4695</v>
      </c>
      <c r="H5604" s="150">
        <v>4</v>
      </c>
      <c r="I5604" s="5" t="str">
        <f>VLOOKUP(F5604,'Set up'!$A$2:$C$100,3,FALSE)</f>
        <v>Cash</v>
      </c>
      <c r="J5604" s="5">
        <f>VLOOKUP(F5604,'Set up'!$A$2:$D$100,4,FALSE)</f>
        <v>0</v>
      </c>
      <c r="K5604" s="4">
        <f t="shared" si="1236"/>
        <v>46226</v>
      </c>
      <c r="L5604" s="5">
        <f t="shared" si="1237"/>
        <v>7</v>
      </c>
      <c r="M5604" s="5">
        <f t="shared" si="1238"/>
        <v>2026</v>
      </c>
      <c r="N5604" s="168">
        <v>460</v>
      </c>
      <c r="P5604" s="12"/>
      <c r="Q5604" s="7">
        <f t="shared" si="1239"/>
        <v>8383792.8500000136</v>
      </c>
      <c r="R5604" s="44" t="str">
        <f>VLOOKUP(F5604,'Set up'!$A$2:$E$100,5,FALSE)</f>
        <v>Trsf</v>
      </c>
    </row>
    <row r="5605" spans="1:18" ht="16.8" customHeight="1" x14ac:dyDescent="0.3">
      <c r="A5605" s="150" t="s">
        <v>4796</v>
      </c>
      <c r="B5605" s="5">
        <f t="shared" si="1234"/>
        <v>7</v>
      </c>
      <c r="C5605" s="5">
        <f t="shared" si="1235"/>
        <v>2026</v>
      </c>
      <c r="D5605" s="150" t="s">
        <v>4772</v>
      </c>
      <c r="E5605" s="5" t="str">
        <f>VLOOKUP(F5605,'Set up'!$A$2:$C$100,2,FALSE)</f>
        <v>C00000042</v>
      </c>
      <c r="F5605" s="150" t="s">
        <v>2012</v>
      </c>
      <c r="G5605" s="150" t="s">
        <v>4580</v>
      </c>
      <c r="H5605" s="150">
        <v>1</v>
      </c>
      <c r="I5605" s="5" t="str">
        <f>VLOOKUP(F5605,'Set up'!$A$2:$C$100,3,FALSE)</f>
        <v>Cash</v>
      </c>
      <c r="J5605" s="5">
        <f>VLOOKUP(F5605,'Set up'!$A$2:$D$100,4,FALSE)</f>
        <v>0</v>
      </c>
      <c r="K5605" s="4">
        <f t="shared" si="1236"/>
        <v>46226</v>
      </c>
      <c r="L5605" s="5">
        <f t="shared" si="1237"/>
        <v>7</v>
      </c>
      <c r="M5605" s="5">
        <f t="shared" si="1238"/>
        <v>2026</v>
      </c>
      <c r="N5605" s="168">
        <v>1000</v>
      </c>
      <c r="P5605" s="12"/>
      <c r="Q5605" s="7">
        <f t="shared" si="1239"/>
        <v>8383143.5500000138</v>
      </c>
      <c r="R5605" s="44" t="str">
        <f>VLOOKUP(F5605,'Set up'!$A$2:$E$100,5,FALSE)</f>
        <v>Trsf</v>
      </c>
    </row>
    <row r="5606" spans="1:18" ht="16.8" customHeight="1" x14ac:dyDescent="0.3">
      <c r="A5606" s="150" t="s">
        <v>4797</v>
      </c>
      <c r="B5606" s="5">
        <f t="shared" si="1234"/>
        <v>7</v>
      </c>
      <c r="C5606" s="5">
        <f t="shared" si="1235"/>
        <v>2026</v>
      </c>
      <c r="D5606" s="150" t="s">
        <v>4773</v>
      </c>
      <c r="E5606" s="5" t="str">
        <f>VLOOKUP(F5606,'Set up'!$A$2:$C$100,2,FALSE)</f>
        <v>C00000006</v>
      </c>
      <c r="F5606" s="150" t="s">
        <v>43</v>
      </c>
      <c r="G5606" s="150" t="s">
        <v>1831</v>
      </c>
      <c r="H5606" s="150">
        <v>2</v>
      </c>
      <c r="I5606" s="5" t="str">
        <f>VLOOKUP(F5606,'Set up'!$A$2:$C$100,3,FALSE)</f>
        <v>Cash</v>
      </c>
      <c r="J5606" s="5">
        <f>VLOOKUP(F5606,'Set up'!$A$2:$D$100,4,FALSE)</f>
        <v>0</v>
      </c>
      <c r="K5606" s="4">
        <f t="shared" si="1236"/>
        <v>46227</v>
      </c>
      <c r="L5606" s="5">
        <f t="shared" si="1237"/>
        <v>7</v>
      </c>
      <c r="M5606" s="5">
        <f t="shared" si="1238"/>
        <v>2026</v>
      </c>
      <c r="N5606" s="168">
        <v>438</v>
      </c>
      <c r="P5606" s="12"/>
      <c r="Q5606" s="7">
        <f t="shared" si="1239"/>
        <v>8399834.8500000127</v>
      </c>
      <c r="R5606" s="44" t="str">
        <f>VLOOKUP(F5606,'Set up'!$A$2:$E$100,5,FALSE)</f>
        <v>Chq</v>
      </c>
    </row>
    <row r="5607" spans="1:18" ht="16.8" customHeight="1" x14ac:dyDescent="0.3">
      <c r="A5607" s="150" t="s">
        <v>4797</v>
      </c>
      <c r="B5607" s="5">
        <f t="shared" si="1234"/>
        <v>7</v>
      </c>
      <c r="C5607" s="5">
        <f t="shared" si="1235"/>
        <v>2026</v>
      </c>
      <c r="D5607" s="150" t="s">
        <v>4773</v>
      </c>
      <c r="E5607" s="5" t="str">
        <f>VLOOKUP(F5607,'Set up'!$A$2:$C$100,2,FALSE)</f>
        <v>C00000006</v>
      </c>
      <c r="F5607" s="150" t="s">
        <v>43</v>
      </c>
      <c r="G5607" s="150" t="s">
        <v>2144</v>
      </c>
      <c r="H5607" s="150">
        <v>1</v>
      </c>
      <c r="I5607" s="5" t="str">
        <f>VLOOKUP(F5607,'Set up'!$A$2:$C$100,3,FALSE)</f>
        <v>Cash</v>
      </c>
      <c r="J5607" s="5">
        <f>VLOOKUP(F5607,'Set up'!$A$2:$D$100,4,FALSE)</f>
        <v>0</v>
      </c>
      <c r="K5607" s="4">
        <f t="shared" si="1236"/>
        <v>46227</v>
      </c>
      <c r="L5607" s="5">
        <f t="shared" si="1237"/>
        <v>7</v>
      </c>
      <c r="M5607" s="5">
        <f t="shared" si="1238"/>
        <v>2026</v>
      </c>
      <c r="N5607" s="168">
        <v>264</v>
      </c>
      <c r="P5607" s="12"/>
      <c r="Q5607" s="7">
        <f t="shared" si="1239"/>
        <v>8385167.3500000136</v>
      </c>
      <c r="R5607" s="44" t="str">
        <f>VLOOKUP(F5607,'Set up'!$A$2:$E$100,5,FALSE)</f>
        <v>Chq</v>
      </c>
    </row>
    <row r="5608" spans="1:18" ht="16.8" customHeight="1" x14ac:dyDescent="0.3">
      <c r="A5608" s="150" t="s">
        <v>4797</v>
      </c>
      <c r="B5608" s="5">
        <f t="shared" si="1234"/>
        <v>7</v>
      </c>
      <c r="C5608" s="5">
        <f t="shared" si="1235"/>
        <v>2026</v>
      </c>
      <c r="D5608" s="150" t="s">
        <v>4773</v>
      </c>
      <c r="E5608" s="5" t="str">
        <f>VLOOKUP(F5608,'Set up'!$A$2:$C$100,2,FALSE)</f>
        <v>C00000006</v>
      </c>
      <c r="F5608" s="150" t="s">
        <v>43</v>
      </c>
      <c r="G5608" s="150" t="s">
        <v>617</v>
      </c>
      <c r="H5608" s="150">
        <v>1</v>
      </c>
      <c r="I5608" s="5" t="str">
        <f>VLOOKUP(F5608,'Set up'!$A$2:$C$100,3,FALSE)</f>
        <v>Cash</v>
      </c>
      <c r="J5608" s="5">
        <f>VLOOKUP(F5608,'Set up'!$A$2:$D$100,4,FALSE)</f>
        <v>0</v>
      </c>
      <c r="K5608" s="4">
        <f t="shared" si="1236"/>
        <v>46227</v>
      </c>
      <c r="L5608" s="5">
        <f t="shared" si="1237"/>
        <v>7</v>
      </c>
      <c r="M5608" s="5">
        <f t="shared" si="1238"/>
        <v>2026</v>
      </c>
      <c r="N5608" s="168">
        <v>175</v>
      </c>
      <c r="P5608" s="12"/>
      <c r="Q5608" s="7">
        <f t="shared" si="1239"/>
        <v>8398682.8500000127</v>
      </c>
      <c r="R5608" s="44" t="str">
        <f>VLOOKUP(F5608,'Set up'!$A$2:$E$100,5,FALSE)</f>
        <v>Chq</v>
      </c>
    </row>
    <row r="5609" spans="1:18" ht="16.8" customHeight="1" x14ac:dyDescent="0.3">
      <c r="A5609" s="150" t="s">
        <v>4798</v>
      </c>
      <c r="B5609" s="5">
        <f t="shared" si="1234"/>
        <v>7</v>
      </c>
      <c r="C5609" s="5">
        <f t="shared" si="1235"/>
        <v>2026</v>
      </c>
      <c r="D5609" s="150" t="s">
        <v>4774</v>
      </c>
      <c r="E5609" s="5" t="str">
        <f>VLOOKUP(F5609,'Set up'!$A$2:$C$100,2,FALSE)</f>
        <v>C00000042</v>
      </c>
      <c r="F5609" s="150" t="s">
        <v>2012</v>
      </c>
      <c r="G5609" s="150" t="s">
        <v>3645</v>
      </c>
      <c r="H5609" s="150">
        <v>2</v>
      </c>
      <c r="I5609" s="5" t="str">
        <f>VLOOKUP(F5609,'Set up'!$A$2:$C$100,3,FALSE)</f>
        <v>Cash</v>
      </c>
      <c r="J5609" s="5">
        <f>VLOOKUP(F5609,'Set up'!$A$2:$D$100,4,FALSE)</f>
        <v>0</v>
      </c>
      <c r="K5609" s="4">
        <f t="shared" si="1236"/>
        <v>46228</v>
      </c>
      <c r="L5609" s="5">
        <f t="shared" si="1237"/>
        <v>7</v>
      </c>
      <c r="M5609" s="5">
        <f t="shared" si="1238"/>
        <v>2026</v>
      </c>
      <c r="N5609" s="168">
        <v>3420</v>
      </c>
      <c r="P5609" s="12"/>
      <c r="Q5609" s="7">
        <f t="shared" si="1239"/>
        <v>8393624.3500000127</v>
      </c>
      <c r="R5609" s="44" t="str">
        <f>VLOOKUP(F5609,'Set up'!$A$2:$E$100,5,FALSE)</f>
        <v>Trsf</v>
      </c>
    </row>
    <row r="5610" spans="1:18" ht="16.8" customHeight="1" x14ac:dyDescent="0.3">
      <c r="A5610" s="150" t="s">
        <v>4798</v>
      </c>
      <c r="B5610" s="5">
        <f t="shared" si="1234"/>
        <v>7</v>
      </c>
      <c r="C5610" s="5">
        <f t="shared" si="1235"/>
        <v>2026</v>
      </c>
      <c r="D5610" s="150" t="s">
        <v>4774</v>
      </c>
      <c r="E5610" s="5" t="str">
        <f>VLOOKUP(F5610,'Set up'!$A$2:$C$100,2,FALSE)</f>
        <v>C00000042</v>
      </c>
      <c r="F5610" s="150" t="s">
        <v>2012</v>
      </c>
      <c r="G5610" s="150" t="s">
        <v>2434</v>
      </c>
      <c r="H5610" s="150">
        <v>9</v>
      </c>
      <c r="I5610" s="5" t="str">
        <f>VLOOKUP(F5610,'Set up'!$A$2:$C$100,3,FALSE)</f>
        <v>Cash</v>
      </c>
      <c r="J5610" s="5">
        <f>VLOOKUP(F5610,'Set up'!$A$2:$D$100,4,FALSE)</f>
        <v>0</v>
      </c>
      <c r="K5610" s="4">
        <f t="shared" si="1236"/>
        <v>46228</v>
      </c>
      <c r="L5610" s="5">
        <f t="shared" si="1237"/>
        <v>7</v>
      </c>
      <c r="M5610" s="5">
        <f t="shared" si="1238"/>
        <v>2026</v>
      </c>
      <c r="N5610" s="168">
        <v>1931.4</v>
      </c>
      <c r="P5610" s="12"/>
      <c r="Q5610" s="7">
        <f t="shared" si="1239"/>
        <v>8388625.250000013</v>
      </c>
      <c r="R5610" s="44" t="str">
        <f>VLOOKUP(F5610,'Set up'!$A$2:$E$100,5,FALSE)</f>
        <v>Trsf</v>
      </c>
    </row>
    <row r="5611" spans="1:18" ht="16.8" customHeight="1" x14ac:dyDescent="0.3">
      <c r="A5611" s="150" t="s">
        <v>4798</v>
      </c>
      <c r="B5611" s="5">
        <f t="shared" si="1234"/>
        <v>7</v>
      </c>
      <c r="C5611" s="5">
        <f t="shared" si="1235"/>
        <v>2026</v>
      </c>
      <c r="D5611" s="150" t="s">
        <v>4774</v>
      </c>
      <c r="E5611" s="5" t="str">
        <f>VLOOKUP(F5611,'Set up'!$A$2:$C$100,2,FALSE)</f>
        <v>C00000042</v>
      </c>
      <c r="F5611" s="150" t="s">
        <v>2012</v>
      </c>
      <c r="G5611" s="150" t="s">
        <v>1922</v>
      </c>
      <c r="H5611" s="150">
        <v>5</v>
      </c>
      <c r="I5611" s="5" t="str">
        <f>VLOOKUP(F5611,'Set up'!$A$2:$C$100,3,FALSE)</f>
        <v>Cash</v>
      </c>
      <c r="J5611" s="5">
        <f>VLOOKUP(F5611,'Set up'!$A$2:$D$100,4,FALSE)</f>
        <v>0</v>
      </c>
      <c r="K5611" s="4">
        <f t="shared" si="1236"/>
        <v>46228</v>
      </c>
      <c r="L5611" s="5">
        <f t="shared" si="1237"/>
        <v>7</v>
      </c>
      <c r="M5611" s="5">
        <f t="shared" si="1238"/>
        <v>2026</v>
      </c>
      <c r="N5611" s="168">
        <v>1035</v>
      </c>
      <c r="P5611" s="12"/>
      <c r="Q5611" s="7">
        <f t="shared" si="1239"/>
        <v>8392284.3500000127</v>
      </c>
      <c r="R5611" s="44" t="str">
        <f>VLOOKUP(F5611,'Set up'!$A$2:$E$100,5,FALSE)</f>
        <v>Trsf</v>
      </c>
    </row>
    <row r="5612" spans="1:18" ht="16.8" customHeight="1" x14ac:dyDescent="0.3">
      <c r="A5612" s="150" t="s">
        <v>4799</v>
      </c>
      <c r="B5612" s="5">
        <f t="shared" si="1234"/>
        <v>7</v>
      </c>
      <c r="C5612" s="5">
        <f t="shared" si="1235"/>
        <v>2026</v>
      </c>
      <c r="D5612" s="150" t="s">
        <v>4775</v>
      </c>
      <c r="E5612" s="5" t="str">
        <f>VLOOKUP(F5612,'Set up'!$A$2:$C$100,2,FALSE)</f>
        <v>C00000010</v>
      </c>
      <c r="F5612" s="150" t="s">
        <v>62</v>
      </c>
      <c r="G5612" s="150" t="s">
        <v>3645</v>
      </c>
      <c r="H5612" s="150">
        <v>10</v>
      </c>
      <c r="I5612" s="5">
        <f>VLOOKUP(F5612,'Set up'!$A$2:$C$100,3,FALSE)</f>
        <v>120</v>
      </c>
      <c r="J5612" s="5">
        <f>VLOOKUP(F5612,'Set up'!$A$2:$D$100,4,FALSE)</f>
        <v>120</v>
      </c>
      <c r="K5612" s="4">
        <f t="shared" si="1236"/>
        <v>46350</v>
      </c>
      <c r="L5612" s="5">
        <f t="shared" si="1237"/>
        <v>11</v>
      </c>
      <c r="M5612" s="5">
        <f t="shared" si="1238"/>
        <v>2026</v>
      </c>
      <c r="N5612" s="168">
        <v>17100</v>
      </c>
      <c r="P5612" s="12"/>
      <c r="Q5612" s="7">
        <f t="shared" si="1239"/>
        <v>8422287.2500000149</v>
      </c>
      <c r="R5612" s="44" t="str">
        <f>VLOOKUP(F5612,'Set up'!$A$2:$E$100,5,FALSE)</f>
        <v>Trsf</v>
      </c>
    </row>
    <row r="5613" spans="1:18" ht="16.8" customHeight="1" x14ac:dyDescent="0.3">
      <c r="A5613" s="150" t="s">
        <v>4799</v>
      </c>
      <c r="B5613" s="5">
        <f t="shared" si="1234"/>
        <v>7</v>
      </c>
      <c r="C5613" s="5">
        <f t="shared" si="1235"/>
        <v>2026</v>
      </c>
      <c r="D5613" s="150" t="s">
        <v>4775</v>
      </c>
      <c r="E5613" s="5" t="str">
        <f>VLOOKUP(F5613,'Set up'!$A$2:$C$100,2,FALSE)</f>
        <v>C00000010</v>
      </c>
      <c r="F5613" s="150" t="s">
        <v>62</v>
      </c>
      <c r="G5613" s="150" t="s">
        <v>2129</v>
      </c>
      <c r="H5613" s="150">
        <v>10</v>
      </c>
      <c r="I5613" s="5">
        <f>VLOOKUP(F5613,'Set up'!$A$2:$C$100,3,FALSE)</f>
        <v>120</v>
      </c>
      <c r="J5613" s="5">
        <f>VLOOKUP(F5613,'Set up'!$A$2:$D$100,4,FALSE)</f>
        <v>120</v>
      </c>
      <c r="K5613" s="4">
        <f t="shared" si="1236"/>
        <v>46350</v>
      </c>
      <c r="L5613" s="5">
        <f t="shared" si="1237"/>
        <v>11</v>
      </c>
      <c r="M5613" s="5">
        <f t="shared" si="1238"/>
        <v>2026</v>
      </c>
      <c r="N5613" s="168">
        <v>2146</v>
      </c>
      <c r="P5613" s="12"/>
      <c r="Q5613" s="7">
        <f t="shared" si="1239"/>
        <v>8391868.8500000127</v>
      </c>
      <c r="R5613" s="44" t="str">
        <f>VLOOKUP(F5613,'Set up'!$A$2:$E$100,5,FALSE)</f>
        <v>Trsf</v>
      </c>
    </row>
    <row r="5614" spans="1:18" ht="16.8" customHeight="1" x14ac:dyDescent="0.3">
      <c r="A5614" s="150" t="s">
        <v>4799</v>
      </c>
      <c r="B5614" s="5">
        <f t="shared" si="1234"/>
        <v>7</v>
      </c>
      <c r="C5614" s="5">
        <f t="shared" si="1235"/>
        <v>2026</v>
      </c>
      <c r="D5614" s="150" t="s">
        <v>4775</v>
      </c>
      <c r="E5614" s="5" t="str">
        <f>VLOOKUP(F5614,'Set up'!$A$2:$C$100,2,FALSE)</f>
        <v>C00000010</v>
      </c>
      <c r="F5614" s="150" t="s">
        <v>62</v>
      </c>
      <c r="G5614" s="150" t="s">
        <v>4695</v>
      </c>
      <c r="H5614" s="150">
        <v>4</v>
      </c>
      <c r="I5614" s="5">
        <f>VLOOKUP(F5614,'Set up'!$A$2:$C$100,3,FALSE)</f>
        <v>120</v>
      </c>
      <c r="J5614" s="5">
        <f>VLOOKUP(F5614,'Set up'!$A$2:$D$100,4,FALSE)</f>
        <v>120</v>
      </c>
      <c r="K5614" s="4">
        <f t="shared" si="1236"/>
        <v>46350</v>
      </c>
      <c r="L5614" s="5">
        <f t="shared" si="1237"/>
        <v>11</v>
      </c>
      <c r="M5614" s="5">
        <f t="shared" si="1238"/>
        <v>2026</v>
      </c>
      <c r="N5614" s="168">
        <v>460</v>
      </c>
      <c r="P5614" s="12"/>
      <c r="Q5614" s="7">
        <f t="shared" si="1239"/>
        <v>8389365.9500000142</v>
      </c>
      <c r="R5614" s="44" t="str">
        <f>VLOOKUP(F5614,'Set up'!$A$2:$E$100,5,FALSE)</f>
        <v>Trsf</v>
      </c>
    </row>
    <row r="5615" spans="1:18" ht="16.8" customHeight="1" x14ac:dyDescent="0.3">
      <c r="A5615" s="150" t="s">
        <v>4799</v>
      </c>
      <c r="B5615" s="5">
        <f t="shared" si="1234"/>
        <v>7</v>
      </c>
      <c r="C5615" s="5">
        <f t="shared" si="1235"/>
        <v>2026</v>
      </c>
      <c r="D5615" s="150" t="s">
        <v>4775</v>
      </c>
      <c r="E5615" s="5" t="str">
        <f>VLOOKUP(F5615,'Set up'!$A$2:$C$100,2,FALSE)</f>
        <v>C00000010</v>
      </c>
      <c r="F5615" s="150" t="s">
        <v>62</v>
      </c>
      <c r="G5615" s="150" t="s">
        <v>614</v>
      </c>
      <c r="H5615" s="150">
        <v>1</v>
      </c>
      <c r="I5615" s="5">
        <f>VLOOKUP(F5615,'Set up'!$A$2:$C$100,3,FALSE)</f>
        <v>120</v>
      </c>
      <c r="J5615" s="5">
        <f>VLOOKUP(F5615,'Set up'!$A$2:$D$100,4,FALSE)</f>
        <v>120</v>
      </c>
      <c r="K5615" s="4">
        <f t="shared" si="1236"/>
        <v>46350</v>
      </c>
      <c r="L5615" s="5">
        <f t="shared" si="1237"/>
        <v>11</v>
      </c>
      <c r="M5615" s="5">
        <f t="shared" si="1238"/>
        <v>2026</v>
      </c>
      <c r="N5615" s="168">
        <v>435</v>
      </c>
      <c r="P5615" s="12"/>
      <c r="Q5615" s="7">
        <f t="shared" si="1239"/>
        <v>8390846.9500000123</v>
      </c>
      <c r="R5615" s="44" t="str">
        <f>VLOOKUP(F5615,'Set up'!$A$2:$E$100,5,FALSE)</f>
        <v>Trsf</v>
      </c>
    </row>
    <row r="5616" spans="1:18" ht="16.8" customHeight="1" x14ac:dyDescent="0.3">
      <c r="A5616" s="150" t="s">
        <v>4800</v>
      </c>
      <c r="B5616" s="5">
        <f t="shared" si="1234"/>
        <v>7</v>
      </c>
      <c r="C5616" s="5">
        <f t="shared" si="1235"/>
        <v>2026</v>
      </c>
      <c r="D5616" s="150" t="s">
        <v>4776</v>
      </c>
      <c r="E5616" s="5" t="str">
        <f>VLOOKUP(F5616,'Set up'!$A$2:$C$100,2,FALSE)</f>
        <v>C00000050</v>
      </c>
      <c r="F5616" s="150" t="s">
        <v>2656</v>
      </c>
      <c r="G5616" s="150" t="s">
        <v>3645</v>
      </c>
      <c r="H5616" s="150">
        <v>1</v>
      </c>
      <c r="I5616" s="5" t="str">
        <f>VLOOKUP(F5616,'Set up'!$A$2:$C$100,3,FALSE)</f>
        <v>Cash</v>
      </c>
      <c r="J5616" s="5">
        <f>VLOOKUP(F5616,'Set up'!$A$2:$D$100,4,FALSE)</f>
        <v>0</v>
      </c>
      <c r="K5616" s="4">
        <f t="shared" si="1236"/>
        <v>46231</v>
      </c>
      <c r="L5616" s="5">
        <f t="shared" si="1237"/>
        <v>7</v>
      </c>
      <c r="M5616" s="5">
        <f t="shared" si="1238"/>
        <v>2026</v>
      </c>
      <c r="N5616" s="168">
        <v>1845</v>
      </c>
      <c r="P5616" s="12"/>
      <c r="Q5616" s="7">
        <f t="shared" si="1239"/>
        <v>8389853.7500000149</v>
      </c>
      <c r="R5616" s="44" t="str">
        <f>VLOOKUP(F5616,'Set up'!$A$2:$E$100,5,FALSE)</f>
        <v>Cash</v>
      </c>
    </row>
    <row r="5617" spans="1:18" ht="16.8" customHeight="1" x14ac:dyDescent="0.3">
      <c r="A5617" s="150" t="s">
        <v>4800</v>
      </c>
      <c r="B5617" s="5">
        <f t="shared" si="1234"/>
        <v>7</v>
      </c>
      <c r="C5617" s="5">
        <f t="shared" si="1235"/>
        <v>2026</v>
      </c>
      <c r="D5617" s="150" t="s">
        <v>4776</v>
      </c>
      <c r="E5617" s="5" t="str">
        <f>VLOOKUP(F5617,'Set up'!$A$2:$C$100,2,FALSE)</f>
        <v>C00000050</v>
      </c>
      <c r="F5617" s="150" t="s">
        <v>2656</v>
      </c>
      <c r="G5617" s="150" t="s">
        <v>2129</v>
      </c>
      <c r="H5617" s="150">
        <v>1</v>
      </c>
      <c r="I5617" s="5" t="str">
        <f>VLOOKUP(F5617,'Set up'!$A$2:$C$100,3,FALSE)</f>
        <v>Cash</v>
      </c>
      <c r="J5617" s="5">
        <f>VLOOKUP(F5617,'Set up'!$A$2:$D$100,4,FALSE)</f>
        <v>0</v>
      </c>
      <c r="K5617" s="4">
        <f t="shared" si="1236"/>
        <v>46231</v>
      </c>
      <c r="L5617" s="5">
        <f t="shared" si="1237"/>
        <v>7</v>
      </c>
      <c r="M5617" s="5">
        <f t="shared" si="1238"/>
        <v>2026</v>
      </c>
      <c r="N5617" s="168">
        <v>270.10000000000002</v>
      </c>
      <c r="P5617" s="12"/>
      <c r="Q5617" s="7">
        <f t="shared" si="1239"/>
        <v>8404097.1500000134</v>
      </c>
      <c r="R5617" s="44" t="str">
        <f>VLOOKUP(F5617,'Set up'!$A$2:$E$100,5,FALSE)</f>
        <v>Cash</v>
      </c>
    </row>
    <row r="5618" spans="1:18" ht="16.8" customHeight="1" x14ac:dyDescent="0.3">
      <c r="A5618" s="150" t="s">
        <v>4800</v>
      </c>
      <c r="B5618" s="5">
        <f t="shared" si="1234"/>
        <v>7</v>
      </c>
      <c r="C5618" s="5">
        <f t="shared" si="1235"/>
        <v>2026</v>
      </c>
      <c r="D5618" s="150" t="s">
        <v>4776</v>
      </c>
      <c r="E5618" s="5" t="str">
        <f>VLOOKUP(F5618,'Set up'!$A$2:$C$100,2,FALSE)</f>
        <v>C00000050</v>
      </c>
      <c r="F5618" s="150" t="s">
        <v>2656</v>
      </c>
      <c r="G5618" s="150" t="s">
        <v>4695</v>
      </c>
      <c r="H5618" s="150">
        <v>1</v>
      </c>
      <c r="I5618" s="5" t="str">
        <f>VLOOKUP(F5618,'Set up'!$A$2:$C$100,3,FALSE)</f>
        <v>Cash</v>
      </c>
      <c r="J5618" s="5">
        <f>VLOOKUP(F5618,'Set up'!$A$2:$D$100,4,FALSE)</f>
        <v>0</v>
      </c>
      <c r="K5618" s="4">
        <f t="shared" si="1236"/>
        <v>46231</v>
      </c>
      <c r="L5618" s="5">
        <f t="shared" si="1237"/>
        <v>7</v>
      </c>
      <c r="M5618" s="5">
        <f t="shared" si="1238"/>
        <v>2026</v>
      </c>
      <c r="N5618" s="168">
        <v>115</v>
      </c>
      <c r="P5618" s="12"/>
      <c r="Q5618" s="7">
        <f t="shared" si="1239"/>
        <v>8390153.750000013</v>
      </c>
      <c r="R5618" s="44" t="str">
        <f>VLOOKUP(F5618,'Set up'!$A$2:$E$100,5,FALSE)</f>
        <v>Cash</v>
      </c>
    </row>
    <row r="5619" spans="1:18" ht="16.8" customHeight="1" x14ac:dyDescent="0.3">
      <c r="A5619" s="150" t="s">
        <v>4800</v>
      </c>
      <c r="B5619" s="5">
        <f t="shared" si="1234"/>
        <v>7</v>
      </c>
      <c r="C5619" s="5">
        <f t="shared" si="1235"/>
        <v>2026</v>
      </c>
      <c r="D5619" s="150" t="s">
        <v>4776</v>
      </c>
      <c r="E5619" s="5" t="str">
        <f>VLOOKUP(F5619,'Set up'!$A$2:$C$100,2,FALSE)</f>
        <v>C00000050</v>
      </c>
      <c r="F5619" s="150" t="s">
        <v>2656</v>
      </c>
      <c r="G5619" s="150" t="s">
        <v>2519</v>
      </c>
      <c r="H5619" s="150">
        <v>12</v>
      </c>
      <c r="I5619" s="5" t="str">
        <f>VLOOKUP(F5619,'Set up'!$A$2:$C$100,3,FALSE)</f>
        <v>Cash</v>
      </c>
      <c r="J5619" s="5">
        <f>VLOOKUP(F5619,'Set up'!$A$2:$D$100,4,FALSE)</f>
        <v>0</v>
      </c>
      <c r="K5619" s="4">
        <f t="shared" si="1236"/>
        <v>46231</v>
      </c>
      <c r="L5619" s="5">
        <f t="shared" si="1237"/>
        <v>7</v>
      </c>
      <c r="M5619" s="5">
        <f t="shared" si="1238"/>
        <v>2026</v>
      </c>
      <c r="N5619" s="168">
        <v>540</v>
      </c>
      <c r="P5619" s="12"/>
      <c r="Q5619" s="7">
        <f t="shared" si="1239"/>
        <v>8392355.0500000138</v>
      </c>
      <c r="R5619" s="44" t="str">
        <f>VLOOKUP(F5619,'Set up'!$A$2:$E$100,5,FALSE)</f>
        <v>Cash</v>
      </c>
    </row>
    <row r="5620" spans="1:18" ht="16.8" customHeight="1" x14ac:dyDescent="0.3">
      <c r="A5620" s="150" t="s">
        <v>4800</v>
      </c>
      <c r="B5620" s="5">
        <f t="shared" si="1234"/>
        <v>7</v>
      </c>
      <c r="C5620" s="5">
        <f t="shared" si="1235"/>
        <v>2026</v>
      </c>
      <c r="D5620" s="150" t="s">
        <v>4777</v>
      </c>
      <c r="E5620" s="5" t="str">
        <f>VLOOKUP(F5620,'Set up'!$A$2:$C$100,2,FALSE)</f>
        <v>C00000042</v>
      </c>
      <c r="F5620" s="150" t="s">
        <v>2012</v>
      </c>
      <c r="G5620" s="150" t="s">
        <v>3645</v>
      </c>
      <c r="H5620" s="150">
        <v>5</v>
      </c>
      <c r="I5620" s="5" t="str">
        <f>VLOOKUP(F5620,'Set up'!$A$2:$C$100,3,FALSE)</f>
        <v>Cash</v>
      </c>
      <c r="J5620" s="5">
        <f>VLOOKUP(F5620,'Set up'!$A$2:$D$100,4,FALSE)</f>
        <v>0</v>
      </c>
      <c r="K5620" s="4">
        <f t="shared" si="1236"/>
        <v>46231</v>
      </c>
      <c r="L5620" s="5">
        <f t="shared" si="1237"/>
        <v>7</v>
      </c>
      <c r="M5620" s="5">
        <f t="shared" si="1238"/>
        <v>2026</v>
      </c>
      <c r="N5620" s="168">
        <v>8550</v>
      </c>
      <c r="P5620" s="12"/>
      <c r="Q5620" s="7">
        <f t="shared" si="1239"/>
        <v>8402825.5500000138</v>
      </c>
      <c r="R5620" s="44" t="str">
        <f>VLOOKUP(F5620,'Set up'!$A$2:$E$100,5,FALSE)</f>
        <v>Trsf</v>
      </c>
    </row>
    <row r="5621" spans="1:18" ht="16.8" customHeight="1" x14ac:dyDescent="0.3">
      <c r="A5621" s="150" t="s">
        <v>4800</v>
      </c>
      <c r="B5621" s="5">
        <f t="shared" si="1234"/>
        <v>7</v>
      </c>
      <c r="C5621" s="5">
        <f t="shared" si="1235"/>
        <v>2026</v>
      </c>
      <c r="D5621" s="150" t="s">
        <v>4777</v>
      </c>
      <c r="E5621" s="5" t="str">
        <f>VLOOKUP(F5621,'Set up'!$A$2:$C$100,2,FALSE)</f>
        <v>C00000042</v>
      </c>
      <c r="F5621" s="150" t="s">
        <v>2012</v>
      </c>
      <c r="G5621" s="150" t="s">
        <v>2434</v>
      </c>
      <c r="H5621" s="150">
        <v>15</v>
      </c>
      <c r="I5621" s="5" t="str">
        <f>VLOOKUP(F5621,'Set up'!$A$2:$C$100,3,FALSE)</f>
        <v>Cash</v>
      </c>
      <c r="J5621" s="5">
        <f>VLOOKUP(F5621,'Set up'!$A$2:$D$100,4,FALSE)</f>
        <v>0</v>
      </c>
      <c r="K5621" s="4">
        <f t="shared" si="1236"/>
        <v>46231</v>
      </c>
      <c r="L5621" s="5">
        <f t="shared" si="1237"/>
        <v>7</v>
      </c>
      <c r="M5621" s="5">
        <f t="shared" si="1238"/>
        <v>2026</v>
      </c>
      <c r="N5621" s="168">
        <v>3219</v>
      </c>
      <c r="P5621" s="12"/>
      <c r="Q5621" s="7">
        <f t="shared" si="1239"/>
        <v>8407428.1500000134</v>
      </c>
      <c r="R5621" s="44" t="str">
        <f>VLOOKUP(F5621,'Set up'!$A$2:$E$100,5,FALSE)</f>
        <v>Trsf</v>
      </c>
    </row>
    <row r="5622" spans="1:18" ht="16.8" customHeight="1" x14ac:dyDescent="0.3">
      <c r="A5622" s="150" t="s">
        <v>4800</v>
      </c>
      <c r="B5622" s="5">
        <f t="shared" si="1234"/>
        <v>7</v>
      </c>
      <c r="C5622" s="5">
        <f t="shared" si="1235"/>
        <v>2026</v>
      </c>
      <c r="D5622" s="150" t="s">
        <v>4777</v>
      </c>
      <c r="E5622" s="5" t="str">
        <f>VLOOKUP(F5622,'Set up'!$A$2:$C$100,2,FALSE)</f>
        <v>C00000042</v>
      </c>
      <c r="F5622" s="150" t="s">
        <v>2012</v>
      </c>
      <c r="G5622" s="150" t="s">
        <v>1922</v>
      </c>
      <c r="H5622" s="150">
        <v>8</v>
      </c>
      <c r="I5622" s="5" t="str">
        <f>VLOOKUP(F5622,'Set up'!$A$2:$C$100,3,FALSE)</f>
        <v>Cash</v>
      </c>
      <c r="J5622" s="5">
        <f>VLOOKUP(F5622,'Set up'!$A$2:$D$100,4,FALSE)</f>
        <v>0</v>
      </c>
      <c r="K5622" s="4">
        <f t="shared" si="1236"/>
        <v>46231</v>
      </c>
      <c r="L5622" s="5">
        <f t="shared" si="1237"/>
        <v>7</v>
      </c>
      <c r="M5622" s="5">
        <f t="shared" si="1238"/>
        <v>2026</v>
      </c>
      <c r="N5622" s="168">
        <v>1656</v>
      </c>
      <c r="P5622" s="12"/>
      <c r="Q5622" s="7">
        <f t="shared" si="1239"/>
        <v>8397112.5500000138</v>
      </c>
      <c r="R5622" s="44" t="str">
        <f>VLOOKUP(F5622,'Set up'!$A$2:$E$100,5,FALSE)</f>
        <v>Trsf</v>
      </c>
    </row>
    <row r="5623" spans="1:18" ht="16.8" customHeight="1" x14ac:dyDescent="0.3">
      <c r="A5623" s="150" t="s">
        <v>4800</v>
      </c>
      <c r="B5623" s="5">
        <f t="shared" si="1234"/>
        <v>7</v>
      </c>
      <c r="C5623" s="5">
        <f t="shared" si="1235"/>
        <v>2026</v>
      </c>
      <c r="D5623" s="150" t="s">
        <v>4777</v>
      </c>
      <c r="E5623" s="5" t="str">
        <f>VLOOKUP(F5623,'Set up'!$A$2:$C$100,2,FALSE)</f>
        <v>C00000042</v>
      </c>
      <c r="F5623" s="150" t="s">
        <v>2012</v>
      </c>
      <c r="G5623" s="150" t="s">
        <v>4695</v>
      </c>
      <c r="H5623" s="150">
        <v>4</v>
      </c>
      <c r="I5623" s="5" t="str">
        <f>VLOOKUP(F5623,'Set up'!$A$2:$C$100,3,FALSE)</f>
        <v>Cash</v>
      </c>
      <c r="J5623" s="5">
        <f>VLOOKUP(F5623,'Set up'!$A$2:$D$100,4,FALSE)</f>
        <v>0</v>
      </c>
      <c r="K5623" s="4">
        <f t="shared" si="1236"/>
        <v>46231</v>
      </c>
      <c r="L5623" s="5">
        <f t="shared" si="1237"/>
        <v>7</v>
      </c>
      <c r="M5623" s="5">
        <f t="shared" si="1238"/>
        <v>2026</v>
      </c>
      <c r="N5623" s="168">
        <v>460</v>
      </c>
      <c r="P5623" s="12"/>
      <c r="Q5623" s="7">
        <f t="shared" si="1239"/>
        <v>8396473.0500000138</v>
      </c>
      <c r="R5623" s="44" t="str">
        <f>VLOOKUP(F5623,'Set up'!$A$2:$E$100,5,FALSE)</f>
        <v>Trsf</v>
      </c>
    </row>
    <row r="5624" spans="1:18" ht="16.8" customHeight="1" x14ac:dyDescent="0.3">
      <c r="A5624" s="150" t="s">
        <v>4800</v>
      </c>
      <c r="B5624" s="5">
        <f t="shared" si="1234"/>
        <v>7</v>
      </c>
      <c r="C5624" s="5">
        <f t="shared" si="1235"/>
        <v>2026</v>
      </c>
      <c r="D5624" s="150" t="s">
        <v>4777</v>
      </c>
      <c r="E5624" s="5" t="str">
        <f>VLOOKUP(F5624,'Set up'!$A$2:$C$100,2,FALSE)</f>
        <v>C00000042</v>
      </c>
      <c r="F5624" s="150" t="s">
        <v>2012</v>
      </c>
      <c r="G5624" s="150" t="s">
        <v>4580</v>
      </c>
      <c r="H5624" s="150">
        <v>1</v>
      </c>
      <c r="I5624" s="5" t="str">
        <f>VLOOKUP(F5624,'Set up'!$A$2:$C$100,3,FALSE)</f>
        <v>Cash</v>
      </c>
      <c r="J5624" s="5">
        <f>VLOOKUP(F5624,'Set up'!$A$2:$D$100,4,FALSE)</f>
        <v>0</v>
      </c>
      <c r="K5624" s="4">
        <f t="shared" si="1236"/>
        <v>46231</v>
      </c>
      <c r="L5624" s="5">
        <f t="shared" si="1237"/>
        <v>7</v>
      </c>
      <c r="M5624" s="5">
        <f t="shared" si="1238"/>
        <v>2026</v>
      </c>
      <c r="N5624" s="168">
        <v>1000</v>
      </c>
      <c r="P5624" s="12"/>
      <c r="Q5624" s="7">
        <f t="shared" si="1239"/>
        <v>8393782.5500000138</v>
      </c>
      <c r="R5624" s="44" t="str">
        <f>VLOOKUP(F5624,'Set up'!$A$2:$E$100,5,FALSE)</f>
        <v>Trsf</v>
      </c>
    </row>
    <row r="5625" spans="1:18" ht="16.8" customHeight="1" x14ac:dyDescent="0.3">
      <c r="A5625" s="150" t="s">
        <v>4800</v>
      </c>
      <c r="B5625" s="5">
        <f t="shared" si="1234"/>
        <v>7</v>
      </c>
      <c r="C5625" s="5">
        <f t="shared" si="1235"/>
        <v>2026</v>
      </c>
      <c r="D5625" s="150" t="s">
        <v>4777</v>
      </c>
      <c r="E5625" s="5" t="str">
        <f>VLOOKUP(F5625,'Set up'!$A$2:$C$100,2,FALSE)</f>
        <v>C00000042</v>
      </c>
      <c r="F5625" s="150" t="s">
        <v>2012</v>
      </c>
      <c r="G5625" s="150" t="s">
        <v>1073</v>
      </c>
      <c r="H5625" s="150">
        <v>1</v>
      </c>
      <c r="I5625" s="5" t="str">
        <f>VLOOKUP(F5625,'Set up'!$A$2:$C$100,3,FALSE)</f>
        <v>Cash</v>
      </c>
      <c r="J5625" s="5">
        <f>VLOOKUP(F5625,'Set up'!$A$2:$D$100,4,FALSE)</f>
        <v>0</v>
      </c>
      <c r="K5625" s="4">
        <f t="shared" si="1236"/>
        <v>46231</v>
      </c>
      <c r="L5625" s="5">
        <f t="shared" si="1237"/>
        <v>7</v>
      </c>
      <c r="M5625" s="5">
        <f t="shared" si="1238"/>
        <v>2026</v>
      </c>
      <c r="N5625" s="168">
        <v>1050</v>
      </c>
      <c r="P5625" s="12"/>
      <c r="Q5625" s="7">
        <f t="shared" si="1239"/>
        <v>8412772.5500000138</v>
      </c>
      <c r="R5625" s="44" t="str">
        <f>VLOOKUP(F5625,'Set up'!$A$2:$E$100,5,FALSE)</f>
        <v>Trsf</v>
      </c>
    </row>
    <row r="5626" spans="1:18" ht="16.8" customHeight="1" x14ac:dyDescent="0.3">
      <c r="A5626" s="150" t="s">
        <v>4800</v>
      </c>
      <c r="B5626" s="5">
        <f t="shared" si="1234"/>
        <v>7</v>
      </c>
      <c r="C5626" s="5">
        <f t="shared" si="1235"/>
        <v>2026</v>
      </c>
      <c r="D5626" s="150" t="s">
        <v>4778</v>
      </c>
      <c r="E5626" s="5" t="e">
        <f>VLOOKUP(F5626,'Set up'!$A$2:$C$100,2,FALSE)</f>
        <v>#N/A</v>
      </c>
      <c r="F5626" s="150" t="s">
        <v>3837</v>
      </c>
      <c r="G5626" s="150" t="s">
        <v>3507</v>
      </c>
      <c r="H5626" s="150">
        <v>6</v>
      </c>
      <c r="I5626" s="5" t="e">
        <f>VLOOKUP(F5626,'Set up'!$A$2:$C$100,3,FALSE)</f>
        <v>#N/A</v>
      </c>
      <c r="J5626" s="5" t="e">
        <f>VLOOKUP(F5626,'Set up'!$A$2:$D$100,4,FALSE)</f>
        <v>#N/A</v>
      </c>
      <c r="K5626" s="4" t="e">
        <f t="shared" si="1236"/>
        <v>#N/A</v>
      </c>
      <c r="L5626" s="5" t="e">
        <f t="shared" si="1237"/>
        <v>#N/A</v>
      </c>
      <c r="M5626" s="5" t="e">
        <f t="shared" si="1238"/>
        <v>#N/A</v>
      </c>
      <c r="N5626" s="168">
        <v>10665</v>
      </c>
      <c r="P5626" s="12"/>
      <c r="Q5626" s="7">
        <f t="shared" si="1239"/>
        <v>8427687.5500000138</v>
      </c>
      <c r="R5626" s="44" t="e">
        <f>VLOOKUP(F5626,'Set up'!$A$2:$E$100,5,FALSE)</f>
        <v>#N/A</v>
      </c>
    </row>
    <row r="5627" spans="1:18" ht="16.8" customHeight="1" x14ac:dyDescent="0.3">
      <c r="A5627" s="150" t="s">
        <v>4800</v>
      </c>
      <c r="B5627" s="5">
        <f t="shared" si="1234"/>
        <v>7</v>
      </c>
      <c r="C5627" s="5">
        <f t="shared" si="1235"/>
        <v>2026</v>
      </c>
      <c r="D5627" s="150" t="s">
        <v>4778</v>
      </c>
      <c r="E5627" s="5" t="e">
        <f>VLOOKUP(F5627,'Set up'!$A$2:$C$100,2,FALSE)</f>
        <v>#N/A</v>
      </c>
      <c r="F5627" s="150" t="s">
        <v>3837</v>
      </c>
      <c r="G5627" s="150" t="s">
        <v>4278</v>
      </c>
      <c r="H5627" s="150">
        <v>7</v>
      </c>
      <c r="I5627" s="5" t="e">
        <f>VLOOKUP(F5627,'Set up'!$A$2:$C$100,3,FALSE)</f>
        <v>#N/A</v>
      </c>
      <c r="J5627" s="5" t="e">
        <f>VLOOKUP(F5627,'Set up'!$A$2:$D$100,4,FALSE)</f>
        <v>#N/A</v>
      </c>
      <c r="K5627" s="4" t="e">
        <f t="shared" si="1236"/>
        <v>#N/A</v>
      </c>
      <c r="L5627" s="5" t="e">
        <f t="shared" si="1237"/>
        <v>#N/A</v>
      </c>
      <c r="M5627" s="5" t="e">
        <f t="shared" si="1238"/>
        <v>#N/A</v>
      </c>
      <c r="N5627" s="168">
        <v>2570.4</v>
      </c>
      <c r="P5627" s="12"/>
      <c r="Q5627" s="7">
        <f t="shared" si="1239"/>
        <v>8408742.9500000142</v>
      </c>
      <c r="R5627" s="44" t="e">
        <f>VLOOKUP(F5627,'Set up'!$A$2:$E$100,5,FALSE)</f>
        <v>#N/A</v>
      </c>
    </row>
    <row r="5628" spans="1:18" ht="16.8" customHeight="1" x14ac:dyDescent="0.3">
      <c r="A5628" s="150" t="s">
        <v>4800</v>
      </c>
      <c r="B5628" s="5">
        <f t="shared" si="1234"/>
        <v>7</v>
      </c>
      <c r="C5628" s="5">
        <f t="shared" si="1235"/>
        <v>2026</v>
      </c>
      <c r="D5628" s="150" t="s">
        <v>4778</v>
      </c>
      <c r="E5628" s="5" t="e">
        <f>VLOOKUP(F5628,'Set up'!$A$2:$C$100,2,FALSE)</f>
        <v>#N/A</v>
      </c>
      <c r="F5628" s="150" t="s">
        <v>3837</v>
      </c>
      <c r="G5628" s="150" t="s">
        <v>4202</v>
      </c>
      <c r="H5628" s="150">
        <v>3</v>
      </c>
      <c r="I5628" s="5" t="e">
        <f>VLOOKUP(F5628,'Set up'!$A$2:$C$100,3,FALSE)</f>
        <v>#N/A</v>
      </c>
      <c r="J5628" s="5" t="e">
        <f>VLOOKUP(F5628,'Set up'!$A$2:$D$100,4,FALSE)</f>
        <v>#N/A</v>
      </c>
      <c r="K5628" s="4" t="e">
        <f t="shared" si="1236"/>
        <v>#N/A</v>
      </c>
      <c r="L5628" s="5" t="e">
        <f t="shared" si="1237"/>
        <v>#N/A</v>
      </c>
      <c r="M5628" s="5" t="e">
        <f t="shared" si="1238"/>
        <v>#N/A</v>
      </c>
      <c r="N5628" s="168">
        <v>1101.5999999999999</v>
      </c>
      <c r="P5628" s="12"/>
      <c r="Q5628" s="7">
        <f t="shared" si="1239"/>
        <v>8408125.1500000134</v>
      </c>
      <c r="R5628" s="44" t="e">
        <f>VLOOKUP(F5628,'Set up'!$A$2:$E$100,5,FALSE)</f>
        <v>#N/A</v>
      </c>
    </row>
    <row r="5629" spans="1:18" ht="16.8" customHeight="1" x14ac:dyDescent="0.3">
      <c r="A5629" s="150" t="s">
        <v>4800</v>
      </c>
      <c r="B5629" s="5">
        <f t="shared" si="1234"/>
        <v>7</v>
      </c>
      <c r="C5629" s="5">
        <f t="shared" si="1235"/>
        <v>2026</v>
      </c>
      <c r="D5629" s="150" t="s">
        <v>4778</v>
      </c>
      <c r="E5629" s="5" t="e">
        <f>VLOOKUP(F5629,'Set up'!$A$2:$C$100,2,FALSE)</f>
        <v>#N/A</v>
      </c>
      <c r="F5629" s="150" t="s">
        <v>3837</v>
      </c>
      <c r="G5629" s="150" t="s">
        <v>4812</v>
      </c>
      <c r="H5629" s="150">
        <v>4</v>
      </c>
      <c r="I5629" s="5" t="e">
        <f>VLOOKUP(F5629,'Set up'!$A$2:$C$100,3,FALSE)</f>
        <v>#N/A</v>
      </c>
      <c r="J5629" s="5" t="e">
        <f>VLOOKUP(F5629,'Set up'!$A$2:$D$100,4,FALSE)</f>
        <v>#N/A</v>
      </c>
      <c r="K5629" s="4" t="e">
        <f t="shared" si="1236"/>
        <v>#N/A</v>
      </c>
      <c r="L5629" s="5" t="e">
        <f t="shared" si="1237"/>
        <v>#N/A</v>
      </c>
      <c r="M5629" s="5" t="e">
        <f t="shared" si="1238"/>
        <v>#N/A</v>
      </c>
      <c r="N5629" s="168">
        <v>480</v>
      </c>
      <c r="P5629" s="12"/>
      <c r="Q5629" s="7">
        <f t="shared" si="1239"/>
        <v>8406572.0500000138</v>
      </c>
      <c r="R5629" s="44" t="e">
        <f>VLOOKUP(F5629,'Set up'!$A$2:$E$100,5,FALSE)</f>
        <v>#N/A</v>
      </c>
    </row>
    <row r="5630" spans="1:18" ht="16.8" customHeight="1" x14ac:dyDescent="0.3">
      <c r="A5630" s="150" t="s">
        <v>4800</v>
      </c>
      <c r="B5630" s="5">
        <f t="shared" si="1234"/>
        <v>7</v>
      </c>
      <c r="C5630" s="5">
        <f t="shared" si="1235"/>
        <v>2026</v>
      </c>
      <c r="D5630" s="150" t="s">
        <v>4778</v>
      </c>
      <c r="E5630" s="5" t="e">
        <f>VLOOKUP(F5630,'Set up'!$A$2:$C$100,2,FALSE)</f>
        <v>#N/A</v>
      </c>
      <c r="F5630" s="150" t="s">
        <v>3837</v>
      </c>
      <c r="G5630" s="150" t="s">
        <v>4134</v>
      </c>
      <c r="H5630" s="150">
        <v>6</v>
      </c>
      <c r="I5630" s="5" t="e">
        <f>VLOOKUP(F5630,'Set up'!$A$2:$C$100,3,FALSE)</f>
        <v>#N/A</v>
      </c>
      <c r="J5630" s="5" t="e">
        <f>VLOOKUP(F5630,'Set up'!$A$2:$D$100,4,FALSE)</f>
        <v>#N/A</v>
      </c>
      <c r="K5630" s="4" t="e">
        <f t="shared" si="1236"/>
        <v>#N/A</v>
      </c>
      <c r="L5630" s="5" t="e">
        <f t="shared" si="1237"/>
        <v>#N/A</v>
      </c>
      <c r="M5630" s="5" t="e">
        <f t="shared" si="1238"/>
        <v>#N/A</v>
      </c>
      <c r="N5630" s="168">
        <v>1650</v>
      </c>
      <c r="P5630" s="12"/>
      <c r="Q5630" s="7">
        <f t="shared" si="1239"/>
        <v>8408524.9500000142</v>
      </c>
      <c r="R5630" s="44" t="e">
        <f>VLOOKUP(F5630,'Set up'!$A$2:$E$100,5,FALSE)</f>
        <v>#N/A</v>
      </c>
    </row>
    <row r="5631" spans="1:18" ht="16.8" customHeight="1" x14ac:dyDescent="0.3">
      <c r="A5631" s="150" t="s">
        <v>4800</v>
      </c>
      <c r="B5631" s="5">
        <f t="shared" si="1234"/>
        <v>7</v>
      </c>
      <c r="C5631" s="5">
        <f t="shared" si="1235"/>
        <v>2026</v>
      </c>
      <c r="D5631" s="150" t="s">
        <v>4778</v>
      </c>
      <c r="E5631" s="5" t="e">
        <f>VLOOKUP(F5631,'Set up'!$A$2:$C$100,2,FALSE)</f>
        <v>#N/A</v>
      </c>
      <c r="F5631" s="150" t="s">
        <v>3837</v>
      </c>
      <c r="G5631" s="150" t="s">
        <v>3511</v>
      </c>
      <c r="H5631" s="150">
        <v>6</v>
      </c>
      <c r="I5631" s="5" t="e">
        <f>VLOOKUP(F5631,'Set up'!$A$2:$C$100,3,FALSE)</f>
        <v>#N/A</v>
      </c>
      <c r="J5631" s="5" t="e">
        <f>VLOOKUP(F5631,'Set up'!$A$2:$D$100,4,FALSE)</f>
        <v>#N/A</v>
      </c>
      <c r="K5631" s="4" t="e">
        <f t="shared" si="1236"/>
        <v>#N/A</v>
      </c>
      <c r="L5631" s="5" t="e">
        <f t="shared" si="1237"/>
        <v>#N/A</v>
      </c>
      <c r="M5631" s="5" t="e">
        <f t="shared" si="1238"/>
        <v>#N/A</v>
      </c>
      <c r="N5631" s="168">
        <v>360</v>
      </c>
      <c r="P5631" s="12"/>
      <c r="Q5631" s="7">
        <f t="shared" si="1239"/>
        <v>8423830.5500000138</v>
      </c>
      <c r="R5631" s="44" t="e">
        <f>VLOOKUP(F5631,'Set up'!$A$2:$E$100,5,FALSE)</f>
        <v>#N/A</v>
      </c>
    </row>
    <row r="5632" spans="1:18" ht="16.8" customHeight="1" x14ac:dyDescent="0.3">
      <c r="A5632" s="150" t="s">
        <v>4800</v>
      </c>
      <c r="B5632" s="5">
        <f t="shared" si="1234"/>
        <v>7</v>
      </c>
      <c r="C5632" s="5">
        <f t="shared" si="1235"/>
        <v>2026</v>
      </c>
      <c r="D5632" s="150" t="s">
        <v>4778</v>
      </c>
      <c r="E5632" s="5" t="e">
        <f>VLOOKUP(F5632,'Set up'!$A$2:$C$100,2,FALSE)</f>
        <v>#N/A</v>
      </c>
      <c r="F5632" s="150" t="s">
        <v>3837</v>
      </c>
      <c r="G5632" s="150" t="s">
        <v>1637</v>
      </c>
      <c r="H5632" s="150">
        <v>1</v>
      </c>
      <c r="I5632" s="5" t="e">
        <f>VLOOKUP(F5632,'Set up'!$A$2:$C$100,3,FALSE)</f>
        <v>#N/A</v>
      </c>
      <c r="J5632" s="5" t="e">
        <f>VLOOKUP(F5632,'Set up'!$A$2:$D$100,4,FALSE)</f>
        <v>#N/A</v>
      </c>
      <c r="K5632" s="4" t="e">
        <f t="shared" si="1236"/>
        <v>#N/A</v>
      </c>
      <c r="L5632" s="5" t="e">
        <f t="shared" si="1237"/>
        <v>#N/A</v>
      </c>
      <c r="M5632" s="5" t="e">
        <f t="shared" si="1238"/>
        <v>#N/A</v>
      </c>
      <c r="N5632" s="168">
        <v>410</v>
      </c>
      <c r="P5632" s="12"/>
      <c r="Q5632" s="7">
        <f t="shared" si="1239"/>
        <v>8432580.0500000138</v>
      </c>
      <c r="R5632" s="44" t="e">
        <f>VLOOKUP(F5632,'Set up'!$A$2:$E$100,5,FALSE)</f>
        <v>#N/A</v>
      </c>
    </row>
    <row r="5633" spans="1:18" ht="16.8" customHeight="1" x14ac:dyDescent="0.3">
      <c r="A5633" s="150" t="s">
        <v>4800</v>
      </c>
      <c r="B5633" s="5">
        <f t="shared" si="1234"/>
        <v>7</v>
      </c>
      <c r="C5633" s="5">
        <f t="shared" si="1235"/>
        <v>2026</v>
      </c>
      <c r="D5633" s="150" t="s">
        <v>4778</v>
      </c>
      <c r="E5633" s="5" t="e">
        <f>VLOOKUP(F5633,'Set up'!$A$2:$C$100,2,FALSE)</f>
        <v>#N/A</v>
      </c>
      <c r="F5633" s="150" t="s">
        <v>3837</v>
      </c>
      <c r="G5633" s="150" t="s">
        <v>4529</v>
      </c>
      <c r="H5633" s="150">
        <v>2</v>
      </c>
      <c r="I5633" s="5" t="e">
        <f>VLOOKUP(F5633,'Set up'!$A$2:$C$100,3,FALSE)</f>
        <v>#N/A</v>
      </c>
      <c r="J5633" s="5" t="e">
        <f>VLOOKUP(F5633,'Set up'!$A$2:$D$100,4,FALSE)</f>
        <v>#N/A</v>
      </c>
      <c r="K5633" s="4" t="e">
        <f t="shared" si="1236"/>
        <v>#N/A</v>
      </c>
      <c r="L5633" s="5" t="e">
        <f t="shared" si="1237"/>
        <v>#N/A</v>
      </c>
      <c r="M5633" s="5" t="e">
        <f t="shared" si="1238"/>
        <v>#N/A</v>
      </c>
      <c r="N5633" s="168">
        <v>340</v>
      </c>
      <c r="P5633" s="12"/>
      <c r="Q5633" s="7">
        <f t="shared" si="1239"/>
        <v>8411690.5500000138</v>
      </c>
      <c r="R5633" s="44" t="e">
        <f>VLOOKUP(F5633,'Set up'!$A$2:$E$100,5,FALSE)</f>
        <v>#N/A</v>
      </c>
    </row>
    <row r="5634" spans="1:18" ht="16.8" customHeight="1" x14ac:dyDescent="0.3">
      <c r="A5634" s="150" t="s">
        <v>4800</v>
      </c>
      <c r="B5634" s="5">
        <f t="shared" si="1234"/>
        <v>7</v>
      </c>
      <c r="C5634" s="5">
        <f t="shared" si="1235"/>
        <v>2026</v>
      </c>
      <c r="D5634" s="150" t="s">
        <v>4778</v>
      </c>
      <c r="E5634" s="5" t="e">
        <f>VLOOKUP(F5634,'Set up'!$A$2:$C$100,2,FALSE)</f>
        <v>#N/A</v>
      </c>
      <c r="F5634" s="150" t="s">
        <v>3837</v>
      </c>
      <c r="G5634" s="150" t="s">
        <v>3513</v>
      </c>
      <c r="H5634" s="150">
        <v>1</v>
      </c>
      <c r="I5634" s="5" t="e">
        <f>VLOOKUP(F5634,'Set up'!$A$2:$C$100,3,FALSE)</f>
        <v>#N/A</v>
      </c>
      <c r="J5634" s="5" t="e">
        <f>VLOOKUP(F5634,'Set up'!$A$2:$D$100,4,FALSE)</f>
        <v>#N/A</v>
      </c>
      <c r="K5634" s="4" t="e">
        <f t="shared" si="1236"/>
        <v>#N/A</v>
      </c>
      <c r="L5634" s="5" t="e">
        <f t="shared" si="1237"/>
        <v>#N/A</v>
      </c>
      <c r="M5634" s="5" t="e">
        <f t="shared" si="1238"/>
        <v>#N/A</v>
      </c>
      <c r="N5634" s="168">
        <v>420</v>
      </c>
      <c r="P5634" s="12"/>
      <c r="Q5634" s="7">
        <f t="shared" si="1239"/>
        <v>8430594.5500000138</v>
      </c>
      <c r="R5634" s="44" t="e">
        <f>VLOOKUP(F5634,'Set up'!$A$2:$E$100,5,FALSE)</f>
        <v>#N/A</v>
      </c>
    </row>
    <row r="5635" spans="1:18" ht="16.8" customHeight="1" x14ac:dyDescent="0.3">
      <c r="A5635" s="150" t="s">
        <v>4800</v>
      </c>
      <c r="B5635" s="5">
        <f t="shared" si="1234"/>
        <v>7</v>
      </c>
      <c r="C5635" s="5">
        <f t="shared" si="1235"/>
        <v>2026</v>
      </c>
      <c r="D5635" s="150" t="s">
        <v>4778</v>
      </c>
      <c r="E5635" s="5" t="e">
        <f>VLOOKUP(F5635,'Set up'!$A$2:$C$100,2,FALSE)</f>
        <v>#N/A</v>
      </c>
      <c r="F5635" s="150" t="s">
        <v>3837</v>
      </c>
      <c r="G5635" s="150" t="s">
        <v>714</v>
      </c>
      <c r="H5635" s="150">
        <v>2</v>
      </c>
      <c r="I5635" s="5" t="e">
        <f>VLOOKUP(F5635,'Set up'!$A$2:$C$100,3,FALSE)</f>
        <v>#N/A</v>
      </c>
      <c r="J5635" s="5" t="e">
        <f>VLOOKUP(F5635,'Set up'!$A$2:$D$100,4,FALSE)</f>
        <v>#N/A</v>
      </c>
      <c r="K5635" s="4" t="e">
        <f t="shared" si="1236"/>
        <v>#N/A</v>
      </c>
      <c r="L5635" s="5" t="e">
        <f t="shared" si="1237"/>
        <v>#N/A</v>
      </c>
      <c r="M5635" s="5" t="e">
        <f t="shared" si="1238"/>
        <v>#N/A</v>
      </c>
      <c r="N5635" s="168">
        <v>125</v>
      </c>
      <c r="P5635" s="12"/>
      <c r="Q5635" s="7">
        <f t="shared" si="1239"/>
        <v>8442414.5500000138</v>
      </c>
      <c r="R5635" s="44" t="e">
        <f>VLOOKUP(F5635,'Set up'!$A$2:$E$100,5,FALSE)</f>
        <v>#N/A</v>
      </c>
    </row>
    <row r="5636" spans="1:18" ht="16.8" customHeight="1" x14ac:dyDescent="0.3">
      <c r="A5636" s="150" t="s">
        <v>4800</v>
      </c>
      <c r="B5636" s="5">
        <f t="shared" si="1234"/>
        <v>7</v>
      </c>
      <c r="C5636" s="5">
        <f t="shared" si="1235"/>
        <v>2026</v>
      </c>
      <c r="D5636" s="150" t="s">
        <v>4779</v>
      </c>
      <c r="E5636" s="5" t="e">
        <f>VLOOKUP(F5636,'Set up'!$A$2:$C$100,2,FALSE)</f>
        <v>#N/A</v>
      </c>
      <c r="F5636" s="150" t="s">
        <v>4130</v>
      </c>
      <c r="G5636" s="150" t="s">
        <v>1922</v>
      </c>
      <c r="H5636" s="150">
        <v>2</v>
      </c>
      <c r="I5636" s="5" t="e">
        <f>VLOOKUP(F5636,'Set up'!$A$2:$C$100,3,FALSE)</f>
        <v>#N/A</v>
      </c>
      <c r="J5636" s="5" t="e">
        <f>VLOOKUP(F5636,'Set up'!$A$2:$D$100,4,FALSE)</f>
        <v>#N/A</v>
      </c>
      <c r="K5636" s="4" t="e">
        <f t="shared" si="1236"/>
        <v>#N/A</v>
      </c>
      <c r="L5636" s="5" t="e">
        <f t="shared" si="1237"/>
        <v>#N/A</v>
      </c>
      <c r="M5636" s="5" t="e">
        <f t="shared" si="1238"/>
        <v>#N/A</v>
      </c>
      <c r="N5636" s="168">
        <v>522</v>
      </c>
      <c r="P5636" s="12"/>
      <c r="Q5636" s="7">
        <f t="shared" si="1239"/>
        <v>8434709.0500000138</v>
      </c>
      <c r="R5636" s="44" t="e">
        <f>VLOOKUP(F5636,'Set up'!$A$2:$E$100,5,FALSE)</f>
        <v>#N/A</v>
      </c>
    </row>
    <row r="5637" spans="1:18" ht="16.8" customHeight="1" x14ac:dyDescent="0.3">
      <c r="A5637" s="150" t="s">
        <v>4801</v>
      </c>
      <c r="B5637" s="5">
        <f t="shared" si="1234"/>
        <v>7</v>
      </c>
      <c r="C5637" s="5">
        <f t="shared" si="1235"/>
        <v>2026</v>
      </c>
      <c r="D5637" s="150" t="s">
        <v>4780</v>
      </c>
      <c r="E5637" s="5" t="str">
        <f>VLOOKUP(F5637,'Set up'!$A$2:$C$100,2,FALSE)</f>
        <v>C00000042</v>
      </c>
      <c r="F5637" s="150" t="s">
        <v>2012</v>
      </c>
      <c r="G5637" s="150" t="s">
        <v>3645</v>
      </c>
      <c r="H5637" s="150">
        <v>5</v>
      </c>
      <c r="I5637" s="5" t="str">
        <f>VLOOKUP(F5637,'Set up'!$A$2:$C$100,3,FALSE)</f>
        <v>Cash</v>
      </c>
      <c r="J5637" s="5">
        <f>VLOOKUP(F5637,'Set up'!$A$2:$D$100,4,FALSE)</f>
        <v>0</v>
      </c>
      <c r="K5637" s="4">
        <f t="shared" si="1236"/>
        <v>46233</v>
      </c>
      <c r="L5637" s="5">
        <f t="shared" si="1237"/>
        <v>7</v>
      </c>
      <c r="M5637" s="5">
        <f t="shared" si="1238"/>
        <v>2026</v>
      </c>
      <c r="N5637" s="168">
        <v>8550</v>
      </c>
      <c r="P5637" s="12"/>
      <c r="Q5637" s="7">
        <f t="shared" si="1239"/>
        <v>8441599.5500000138</v>
      </c>
      <c r="R5637" s="44" t="str">
        <f>VLOOKUP(F5637,'Set up'!$A$2:$E$100,5,FALSE)</f>
        <v>Trsf</v>
      </c>
    </row>
    <row r="5638" spans="1:18" ht="16.8" customHeight="1" x14ac:dyDescent="0.3">
      <c r="A5638" s="150" t="s">
        <v>4801</v>
      </c>
      <c r="B5638" s="5">
        <f t="shared" si="1234"/>
        <v>7</v>
      </c>
      <c r="C5638" s="5">
        <f t="shared" si="1235"/>
        <v>2026</v>
      </c>
      <c r="D5638" s="150" t="s">
        <v>4780</v>
      </c>
      <c r="E5638" s="5" t="str">
        <f>VLOOKUP(F5638,'Set up'!$A$2:$C$100,2,FALSE)</f>
        <v>C00000042</v>
      </c>
      <c r="F5638" s="150" t="s">
        <v>2012</v>
      </c>
      <c r="G5638" s="150" t="s">
        <v>2434</v>
      </c>
      <c r="H5638" s="150">
        <v>15</v>
      </c>
      <c r="I5638" s="5" t="str">
        <f>VLOOKUP(F5638,'Set up'!$A$2:$C$100,3,FALSE)</f>
        <v>Cash</v>
      </c>
      <c r="J5638" s="5">
        <f>VLOOKUP(F5638,'Set up'!$A$2:$D$100,4,FALSE)</f>
        <v>0</v>
      </c>
      <c r="K5638" s="4">
        <f t="shared" si="1236"/>
        <v>46233</v>
      </c>
      <c r="L5638" s="5">
        <f t="shared" si="1237"/>
        <v>7</v>
      </c>
      <c r="M5638" s="5">
        <f t="shared" si="1238"/>
        <v>2026</v>
      </c>
      <c r="N5638" s="168">
        <v>3219</v>
      </c>
      <c r="P5638" s="12"/>
      <c r="Q5638" s="7">
        <f t="shared" si="1239"/>
        <v>8435608.9500000142</v>
      </c>
      <c r="R5638" s="44" t="str">
        <f>VLOOKUP(F5638,'Set up'!$A$2:$E$100,5,FALSE)</f>
        <v>Trsf</v>
      </c>
    </row>
    <row r="5639" spans="1:18" ht="16.8" customHeight="1" x14ac:dyDescent="0.3">
      <c r="A5639" s="150" t="s">
        <v>4801</v>
      </c>
      <c r="B5639" s="5">
        <f t="shared" si="1234"/>
        <v>7</v>
      </c>
      <c r="C5639" s="5">
        <f t="shared" si="1235"/>
        <v>2026</v>
      </c>
      <c r="D5639" s="150" t="s">
        <v>4780</v>
      </c>
      <c r="E5639" s="5" t="str">
        <f>VLOOKUP(F5639,'Set up'!$A$2:$C$100,2,FALSE)</f>
        <v>C00000042</v>
      </c>
      <c r="F5639" s="150" t="s">
        <v>2012</v>
      </c>
      <c r="G5639" s="150" t="s">
        <v>1922</v>
      </c>
      <c r="H5639" s="150">
        <v>8</v>
      </c>
      <c r="I5639" s="5" t="str">
        <f>VLOOKUP(F5639,'Set up'!$A$2:$C$100,3,FALSE)</f>
        <v>Cash</v>
      </c>
      <c r="J5639" s="5">
        <f>VLOOKUP(F5639,'Set up'!$A$2:$D$100,4,FALSE)</f>
        <v>0</v>
      </c>
      <c r="K5639" s="4">
        <f t="shared" si="1236"/>
        <v>46233</v>
      </c>
      <c r="L5639" s="5">
        <f t="shared" si="1237"/>
        <v>7</v>
      </c>
      <c r="M5639" s="5">
        <f t="shared" si="1238"/>
        <v>2026</v>
      </c>
      <c r="N5639" s="168">
        <v>1656</v>
      </c>
      <c r="P5639" s="12"/>
      <c r="Q5639" s="7">
        <f t="shared" si="1239"/>
        <v>8434343.750000013</v>
      </c>
      <c r="R5639" s="44" t="str">
        <f>VLOOKUP(F5639,'Set up'!$A$2:$E$100,5,FALSE)</f>
        <v>Trsf</v>
      </c>
    </row>
    <row r="5640" spans="1:18" ht="16.8" customHeight="1" x14ac:dyDescent="0.3">
      <c r="A5640" s="150" t="s">
        <v>4801</v>
      </c>
      <c r="B5640" s="5">
        <f t="shared" si="1234"/>
        <v>7</v>
      </c>
      <c r="C5640" s="5">
        <f t="shared" si="1235"/>
        <v>2026</v>
      </c>
      <c r="D5640" s="150" t="s">
        <v>4780</v>
      </c>
      <c r="E5640" s="5" t="str">
        <f>VLOOKUP(F5640,'Set up'!$A$2:$C$100,2,FALSE)</f>
        <v>C00000042</v>
      </c>
      <c r="F5640" s="150" t="s">
        <v>2012</v>
      </c>
      <c r="G5640" s="150" t="s">
        <v>4695</v>
      </c>
      <c r="H5640" s="150">
        <v>4</v>
      </c>
      <c r="I5640" s="5" t="str">
        <f>VLOOKUP(F5640,'Set up'!$A$2:$C$100,3,FALSE)</f>
        <v>Cash</v>
      </c>
      <c r="J5640" s="5">
        <f>VLOOKUP(F5640,'Set up'!$A$2:$D$100,4,FALSE)</f>
        <v>0</v>
      </c>
      <c r="K5640" s="4">
        <f t="shared" si="1236"/>
        <v>46233</v>
      </c>
      <c r="L5640" s="5">
        <f t="shared" si="1237"/>
        <v>7</v>
      </c>
      <c r="M5640" s="5">
        <f t="shared" si="1238"/>
        <v>2026</v>
      </c>
      <c r="N5640" s="168">
        <v>460</v>
      </c>
      <c r="P5640" s="12"/>
      <c r="Q5640" s="7">
        <f t="shared" si="1239"/>
        <v>8448527.750000013</v>
      </c>
      <c r="R5640" s="44" t="str">
        <f>VLOOKUP(F5640,'Set up'!$A$2:$E$100,5,FALSE)</f>
        <v>Trsf</v>
      </c>
    </row>
    <row r="5641" spans="1:18" ht="16.8" customHeight="1" x14ac:dyDescent="0.3">
      <c r="A5641" s="150" t="s">
        <v>4801</v>
      </c>
      <c r="B5641" s="5">
        <f t="shared" si="1234"/>
        <v>7</v>
      </c>
      <c r="C5641" s="5">
        <f t="shared" si="1235"/>
        <v>2026</v>
      </c>
      <c r="D5641" s="150" t="s">
        <v>4780</v>
      </c>
      <c r="E5641" s="5" t="str">
        <f>VLOOKUP(F5641,'Set up'!$A$2:$C$100,2,FALSE)</f>
        <v>C00000042</v>
      </c>
      <c r="F5641" s="150" t="s">
        <v>2012</v>
      </c>
      <c r="G5641" s="150" t="s">
        <v>1073</v>
      </c>
      <c r="H5641" s="150">
        <v>1</v>
      </c>
      <c r="I5641" s="5" t="str">
        <f>VLOOKUP(F5641,'Set up'!$A$2:$C$100,3,FALSE)</f>
        <v>Cash</v>
      </c>
      <c r="J5641" s="5">
        <f>VLOOKUP(F5641,'Set up'!$A$2:$D$100,4,FALSE)</f>
        <v>0</v>
      </c>
      <c r="K5641" s="4">
        <f t="shared" si="1236"/>
        <v>46233</v>
      </c>
      <c r="L5641" s="5">
        <f t="shared" si="1237"/>
        <v>7</v>
      </c>
      <c r="M5641" s="5">
        <f t="shared" si="1238"/>
        <v>2026</v>
      </c>
      <c r="N5641" s="168">
        <v>1050</v>
      </c>
      <c r="P5641" s="12"/>
      <c r="Q5641" s="7">
        <f t="shared" si="1239"/>
        <v>8437860.5500000138</v>
      </c>
      <c r="R5641" s="44" t="str">
        <f>VLOOKUP(F5641,'Set up'!$A$2:$E$100,5,FALSE)</f>
        <v>Trsf</v>
      </c>
    </row>
    <row r="5642" spans="1:18" ht="16.8" customHeight="1" x14ac:dyDescent="0.3">
      <c r="A5642" s="150" t="s">
        <v>4802</v>
      </c>
      <c r="B5642" s="5">
        <f t="shared" si="1234"/>
        <v>7</v>
      </c>
      <c r="C5642" s="5">
        <f t="shared" si="1235"/>
        <v>2026</v>
      </c>
      <c r="D5642" s="150" t="s">
        <v>4781</v>
      </c>
      <c r="E5642" s="5" t="str">
        <f>VLOOKUP(F5642,'Set up'!$A$2:$C$100,2,FALSE)</f>
        <v>C00000045</v>
      </c>
      <c r="F5642" s="150" t="s">
        <v>2271</v>
      </c>
      <c r="G5642" s="150" t="s">
        <v>4703</v>
      </c>
      <c r="H5642" s="150">
        <v>2</v>
      </c>
      <c r="I5642" s="5" t="str">
        <f>VLOOKUP(F5642,'Set up'!$A$2:$C$100,3,FALSE)</f>
        <v>Cash</v>
      </c>
      <c r="J5642" s="5">
        <f>VLOOKUP(F5642,'Set up'!$A$2:$D$100,4,FALSE)</f>
        <v>0</v>
      </c>
      <c r="K5642" s="4">
        <f t="shared" si="1236"/>
        <v>46234</v>
      </c>
      <c r="L5642" s="5">
        <f t="shared" si="1237"/>
        <v>7</v>
      </c>
      <c r="M5642" s="5">
        <f t="shared" si="1238"/>
        <v>2026</v>
      </c>
      <c r="N5642" s="168">
        <v>3420</v>
      </c>
      <c r="P5642" s="12"/>
      <c r="Q5642" s="7">
        <f t="shared" si="1239"/>
        <v>8441843.8500000127</v>
      </c>
      <c r="R5642" s="44" t="str">
        <f>VLOOKUP(F5642,'Set up'!$A$2:$E$100,5,FALSE)</f>
        <v>Trsf</v>
      </c>
    </row>
    <row r="5643" spans="1:18" ht="16.8" customHeight="1" x14ac:dyDescent="0.3">
      <c r="A5643" s="150" t="s">
        <v>4802</v>
      </c>
      <c r="B5643" s="5">
        <f t="shared" si="1234"/>
        <v>7</v>
      </c>
      <c r="C5643" s="5">
        <f t="shared" si="1235"/>
        <v>2026</v>
      </c>
      <c r="D5643" s="150" t="s">
        <v>4781</v>
      </c>
      <c r="E5643" s="5" t="str">
        <f>VLOOKUP(F5643,'Set up'!$A$2:$C$100,2,FALSE)</f>
        <v>C00000045</v>
      </c>
      <c r="F5643" s="150" t="s">
        <v>2271</v>
      </c>
      <c r="G5643" s="150" t="s">
        <v>1543</v>
      </c>
      <c r="H5643" s="150">
        <v>6</v>
      </c>
      <c r="I5643" s="5" t="str">
        <f>VLOOKUP(F5643,'Set up'!$A$2:$C$100,3,FALSE)</f>
        <v>Cash</v>
      </c>
      <c r="J5643" s="5">
        <f>VLOOKUP(F5643,'Set up'!$A$2:$D$100,4,FALSE)</f>
        <v>0</v>
      </c>
      <c r="K5643" s="4">
        <f t="shared" si="1236"/>
        <v>46234</v>
      </c>
      <c r="L5643" s="5">
        <f t="shared" si="1237"/>
        <v>7</v>
      </c>
      <c r="M5643" s="5">
        <f t="shared" si="1238"/>
        <v>2026</v>
      </c>
      <c r="N5643" s="168">
        <v>1062</v>
      </c>
      <c r="P5643" s="12"/>
      <c r="Q5643" s="7">
        <f t="shared" si="1239"/>
        <v>8445786.1500000115</v>
      </c>
      <c r="R5643" s="44" t="str">
        <f>VLOOKUP(F5643,'Set up'!$A$2:$E$100,5,FALSE)</f>
        <v>Trsf</v>
      </c>
    </row>
    <row r="5644" spans="1:18" ht="16.8" customHeight="1" x14ac:dyDescent="0.3">
      <c r="A5644" s="150" t="s">
        <v>4802</v>
      </c>
      <c r="B5644" s="5">
        <f t="shared" si="1234"/>
        <v>7</v>
      </c>
      <c r="C5644" s="5">
        <f t="shared" si="1235"/>
        <v>2026</v>
      </c>
      <c r="D5644" s="150" t="s">
        <v>4781</v>
      </c>
      <c r="E5644" s="5" t="str">
        <f>VLOOKUP(F5644,'Set up'!$A$2:$C$100,2,FALSE)</f>
        <v>C00000045</v>
      </c>
      <c r="F5644" s="150" t="s">
        <v>2271</v>
      </c>
      <c r="G5644" s="150" t="s">
        <v>1922</v>
      </c>
      <c r="H5644" s="150">
        <v>3</v>
      </c>
      <c r="I5644" s="5" t="str">
        <f>VLOOKUP(F5644,'Set up'!$A$2:$C$100,3,FALSE)</f>
        <v>Cash</v>
      </c>
      <c r="J5644" s="5">
        <f>VLOOKUP(F5644,'Set up'!$A$2:$D$100,4,FALSE)</f>
        <v>0</v>
      </c>
      <c r="K5644" s="4">
        <f t="shared" si="1236"/>
        <v>46234</v>
      </c>
      <c r="L5644" s="5">
        <f t="shared" si="1237"/>
        <v>7</v>
      </c>
      <c r="M5644" s="5">
        <f t="shared" si="1238"/>
        <v>2026</v>
      </c>
      <c r="N5644" s="168">
        <v>769.5</v>
      </c>
      <c r="P5644" s="12"/>
      <c r="Q5644" s="7">
        <f t="shared" si="1239"/>
        <v>8439767.4500000123</v>
      </c>
      <c r="R5644" s="44" t="str">
        <f>VLOOKUP(F5644,'Set up'!$A$2:$E$100,5,FALSE)</f>
        <v>Trsf</v>
      </c>
    </row>
    <row r="5645" spans="1:18" ht="16.8" customHeight="1" x14ac:dyDescent="0.3">
      <c r="A5645" s="150" t="s">
        <v>4802</v>
      </c>
      <c r="B5645" s="5">
        <f t="shared" si="1234"/>
        <v>7</v>
      </c>
      <c r="C5645" s="5">
        <f t="shared" si="1235"/>
        <v>2026</v>
      </c>
      <c r="D5645" s="150" t="s">
        <v>4781</v>
      </c>
      <c r="E5645" s="5" t="str">
        <f>VLOOKUP(F5645,'Set up'!$A$2:$C$100,2,FALSE)</f>
        <v>C00000045</v>
      </c>
      <c r="F5645" s="150" t="s">
        <v>2271</v>
      </c>
      <c r="G5645" s="150" t="s">
        <v>2144</v>
      </c>
      <c r="H5645" s="150">
        <v>4</v>
      </c>
      <c r="I5645" s="5" t="str">
        <f>VLOOKUP(F5645,'Set up'!$A$2:$C$100,3,FALSE)</f>
        <v>Cash</v>
      </c>
      <c r="J5645" s="5">
        <f>VLOOKUP(F5645,'Set up'!$A$2:$D$100,4,FALSE)</f>
        <v>0</v>
      </c>
      <c r="K5645" s="4">
        <f t="shared" si="1236"/>
        <v>46234</v>
      </c>
      <c r="L5645" s="5">
        <f t="shared" si="1237"/>
        <v>7</v>
      </c>
      <c r="M5645" s="5">
        <f t="shared" si="1238"/>
        <v>2026</v>
      </c>
      <c r="N5645" s="168">
        <v>924</v>
      </c>
      <c r="P5645" s="12"/>
      <c r="Q5645" s="7">
        <f t="shared" si="1239"/>
        <v>8438637.4500000123</v>
      </c>
      <c r="R5645" s="44" t="str">
        <f>VLOOKUP(F5645,'Set up'!$A$2:$E$100,5,FALSE)</f>
        <v>Trsf</v>
      </c>
    </row>
    <row r="5646" spans="1:18" ht="16.8" customHeight="1" x14ac:dyDescent="0.3">
      <c r="A5646" s="150" t="s">
        <v>4802</v>
      </c>
      <c r="B5646" s="5">
        <f t="shared" si="1234"/>
        <v>7</v>
      </c>
      <c r="C5646" s="5">
        <f t="shared" si="1235"/>
        <v>2026</v>
      </c>
      <c r="D5646" s="150" t="s">
        <v>4781</v>
      </c>
      <c r="E5646" s="5" t="str">
        <f>VLOOKUP(F5646,'Set up'!$A$2:$C$100,2,FALSE)</f>
        <v>C00000045</v>
      </c>
      <c r="F5646" s="150" t="s">
        <v>2271</v>
      </c>
      <c r="G5646" s="150" t="s">
        <v>1715</v>
      </c>
      <c r="H5646" s="150">
        <v>1</v>
      </c>
      <c r="I5646" s="5" t="str">
        <f>VLOOKUP(F5646,'Set up'!$A$2:$C$100,3,FALSE)</f>
        <v>Cash</v>
      </c>
      <c r="J5646" s="5">
        <f>VLOOKUP(F5646,'Set up'!$A$2:$D$100,4,FALSE)</f>
        <v>0</v>
      </c>
      <c r="K5646" s="4">
        <f t="shared" si="1236"/>
        <v>46234</v>
      </c>
      <c r="L5646" s="5">
        <f t="shared" si="1237"/>
        <v>7</v>
      </c>
      <c r="M5646" s="5">
        <f t="shared" si="1238"/>
        <v>2026</v>
      </c>
      <c r="N5646" s="168">
        <v>170</v>
      </c>
      <c r="P5646" s="12"/>
      <c r="Q5646" s="7">
        <f t="shared" si="1239"/>
        <v>8446550.4500000123</v>
      </c>
      <c r="R5646" s="44" t="str">
        <f>VLOOKUP(F5646,'Set up'!$A$2:$E$100,5,FALSE)</f>
        <v>Trsf</v>
      </c>
    </row>
    <row r="5647" spans="1:18" ht="16.8" customHeight="1" x14ac:dyDescent="0.3">
      <c r="A5647" s="150" t="s">
        <v>4802</v>
      </c>
      <c r="B5647" s="5">
        <f t="shared" ref="B5647:B5648" si="1240">MONTH(A5647)</f>
        <v>7</v>
      </c>
      <c r="C5647" s="5">
        <f t="shared" ref="C5647:C5648" si="1241">YEAR(A5647)</f>
        <v>2026</v>
      </c>
      <c r="D5647" s="150" t="s">
        <v>4782</v>
      </c>
      <c r="E5647" s="5" t="str">
        <f>VLOOKUP(F5647,'Set up'!$A$2:$C$100,2,FALSE)</f>
        <v>C00000045</v>
      </c>
      <c r="F5647" s="150" t="s">
        <v>2271</v>
      </c>
      <c r="G5647" s="150" t="s">
        <v>2144</v>
      </c>
      <c r="H5647" s="150">
        <v>2</v>
      </c>
      <c r="I5647" s="5" t="str">
        <f>VLOOKUP(F5647,'Set up'!$A$2:$C$100,3,FALSE)</f>
        <v>Cash</v>
      </c>
      <c r="J5647" s="5">
        <f>VLOOKUP(F5647,'Set up'!$A$2:$D$100,4,FALSE)</f>
        <v>0</v>
      </c>
      <c r="K5647" s="4">
        <f t="shared" ref="K5647:K5648" si="1242">A5647+J5647</f>
        <v>46234</v>
      </c>
      <c r="L5647" s="5">
        <f t="shared" ref="L5647:L5648" si="1243">MONTH(K5647)</f>
        <v>7</v>
      </c>
      <c r="M5647" s="5">
        <f t="shared" ref="M5647:M5648" si="1244">YEAR(K5647)</f>
        <v>2026</v>
      </c>
      <c r="N5647" s="168">
        <v>462</v>
      </c>
      <c r="P5647" s="12"/>
      <c r="Q5647" s="7">
        <f t="shared" ref="Q5647:Q5648" si="1245">SUM(Q5553+N5647)</f>
        <v>8439512.5500000119</v>
      </c>
      <c r="R5647" s="44" t="str">
        <f>VLOOKUP(F5647,'Set up'!$A$2:$E$100,5,FALSE)</f>
        <v>Trsf</v>
      </c>
    </row>
    <row r="5648" spans="1:18" ht="16.8" customHeight="1" x14ac:dyDescent="0.3">
      <c r="A5648" s="150"/>
      <c r="D5648" s="150"/>
      <c r="F5648" s="150"/>
      <c r="G5648" s="150"/>
      <c r="H5648" s="150"/>
      <c r="K5648" s="4"/>
      <c r="N5648" s="168"/>
      <c r="P5648" s="12"/>
      <c r="Q5648" s="7"/>
      <c r="R5648" s="44"/>
    </row>
    <row r="5649" spans="1:18" ht="16.8" customHeight="1" x14ac:dyDescent="0.3">
      <c r="A5649" s="150"/>
      <c r="D5649" s="170"/>
      <c r="F5649" s="150"/>
      <c r="G5649" s="150"/>
      <c r="H5649" s="150"/>
      <c r="K5649" s="4"/>
      <c r="N5649" s="156"/>
      <c r="P5649" s="12"/>
      <c r="Q5649" s="7"/>
      <c r="R5649" s="44"/>
    </row>
    <row r="5650" spans="1:18" ht="16.8" customHeight="1" x14ac:dyDescent="0.3">
      <c r="A5650" s="150"/>
      <c r="D5650" s="170"/>
      <c r="F5650" s="150"/>
      <c r="G5650" s="150"/>
      <c r="H5650" s="150"/>
      <c r="K5650" s="4"/>
      <c r="N5650" s="156"/>
      <c r="P5650" s="12"/>
      <c r="Q5650" s="7"/>
      <c r="R5650" s="44"/>
    </row>
    <row r="5651" spans="1:18" ht="16.8" customHeight="1" x14ac:dyDescent="0.3">
      <c r="A5651" s="150"/>
      <c r="D5651" s="170"/>
      <c r="F5651" s="150"/>
      <c r="G5651" s="150"/>
      <c r="H5651" s="150"/>
      <c r="K5651" s="4"/>
      <c r="N5651" s="156"/>
      <c r="P5651" s="12"/>
      <c r="Q5651" s="7"/>
      <c r="R5651" s="44"/>
    </row>
    <row r="5652" spans="1:18" ht="16.8" customHeight="1" x14ac:dyDescent="0.3">
      <c r="A5652" s="150"/>
      <c r="D5652" s="170"/>
      <c r="F5652" s="150"/>
      <c r="G5652" s="150"/>
      <c r="H5652" s="150"/>
      <c r="K5652" s="4"/>
      <c r="N5652" s="156"/>
      <c r="P5652" s="12"/>
      <c r="Q5652" s="7"/>
      <c r="R5652" s="44"/>
    </row>
    <row r="5653" spans="1:18" ht="16.8" customHeight="1" x14ac:dyDescent="0.3">
      <c r="A5653" s="150"/>
      <c r="D5653" s="170"/>
      <c r="F5653" s="150"/>
      <c r="G5653" s="150"/>
      <c r="H5653" s="150"/>
      <c r="K5653" s="4"/>
      <c r="N5653" s="156"/>
      <c r="P5653" s="12"/>
      <c r="Q5653" s="7"/>
      <c r="R5653" s="44"/>
    </row>
    <row r="5654" spans="1:18" ht="16.8" customHeight="1" x14ac:dyDescent="0.3">
      <c r="A5654" s="150"/>
      <c r="D5654" s="170"/>
      <c r="F5654" s="150"/>
      <c r="G5654" s="150"/>
      <c r="H5654" s="150"/>
      <c r="K5654" s="4"/>
      <c r="N5654" s="156"/>
      <c r="P5654" s="12"/>
      <c r="Q5654" s="7"/>
      <c r="R5654" s="44"/>
    </row>
    <row r="5655" spans="1:18" ht="16.8" customHeight="1" x14ac:dyDescent="0.3">
      <c r="A5655" s="150"/>
      <c r="D5655" s="170"/>
      <c r="F5655" s="150"/>
      <c r="G5655" s="150"/>
      <c r="H5655" s="150"/>
      <c r="K5655" s="4"/>
      <c r="N5655" s="156"/>
      <c r="P5655" s="12"/>
      <c r="Q5655" s="7"/>
      <c r="R5655" s="44"/>
    </row>
    <row r="5656" spans="1:18" ht="16.2" customHeight="1" x14ac:dyDescent="0.3">
      <c r="A5656" s="150"/>
      <c r="F5656" s="132"/>
      <c r="G5656" s="133"/>
      <c r="K5656" s="4"/>
      <c r="N5656" s="12"/>
      <c r="O5656" s="12"/>
      <c r="P5656" s="12"/>
      <c r="Q5656" s="7"/>
      <c r="R5656" s="44"/>
    </row>
    <row r="5657" spans="1:18" ht="15" customHeight="1" x14ac:dyDescent="0.3">
      <c r="A5657" s="150"/>
      <c r="G5657" s="99"/>
      <c r="K5657" s="4"/>
      <c r="Q5657" s="7"/>
      <c r="R5657" s="44"/>
    </row>
    <row r="5658" spans="1:18" x14ac:dyDescent="0.3">
      <c r="A5658" s="150"/>
      <c r="K5658" s="4"/>
      <c r="Q5658" s="51"/>
    </row>
    <row r="5659" spans="1:18" x14ac:dyDescent="0.3">
      <c r="A5659" s="150"/>
      <c r="K5659" s="11" t="s">
        <v>194</v>
      </c>
      <c r="N5659" s="30">
        <f>SUM(N2:N5658)</f>
        <v>9347584.1500000134</v>
      </c>
      <c r="O5659" s="32">
        <f>SUM(O2:O5658)</f>
        <v>-6212715.1500000041</v>
      </c>
      <c r="P5659" s="34">
        <f>SUM(P2:P5658)</f>
        <v>782669.10000000009</v>
      </c>
      <c r="Q5659" s="52">
        <f>SUM(N5659+O5659)</f>
        <v>3134869.0000000093</v>
      </c>
    </row>
    <row r="5660" spans="1:18" x14ac:dyDescent="0.3">
      <c r="A5660" s="150"/>
      <c r="N5660" s="31" t="s">
        <v>197</v>
      </c>
      <c r="O5660" s="33" t="s">
        <v>195</v>
      </c>
      <c r="P5660" s="35" t="s">
        <v>196</v>
      </c>
      <c r="Q5660" s="53"/>
    </row>
    <row r="5661" spans="1:18" x14ac:dyDescent="0.3">
      <c r="A5661" s="150"/>
      <c r="N5661" s="28"/>
      <c r="O5661" s="28"/>
      <c r="P5661" s="28"/>
      <c r="Q5661" s="28"/>
    </row>
    <row r="5662" spans="1:18" x14ac:dyDescent="0.3">
      <c r="A5662" s="150"/>
      <c r="Q5662" s="51"/>
    </row>
    <row r="5663" spans="1:18" x14ac:dyDescent="0.3">
      <c r="A5663" s="150"/>
      <c r="O5663" s="32">
        <f>SUM(O5659)</f>
        <v>-6212715.1500000041</v>
      </c>
      <c r="P5663" s="27" t="s">
        <v>193</v>
      </c>
      <c r="Q5663" s="54" t="s">
        <v>195</v>
      </c>
    </row>
    <row r="5664" spans="1:18" x14ac:dyDescent="0.3">
      <c r="A5664" s="150"/>
      <c r="O5664" s="6">
        <v>0.5</v>
      </c>
      <c r="P5664" s="27" t="s">
        <v>193</v>
      </c>
      <c r="Q5664" s="50" t="s">
        <v>284</v>
      </c>
    </row>
    <row r="5665" spans="1:17" x14ac:dyDescent="0.3">
      <c r="A5665" s="150"/>
      <c r="P5665" s="27"/>
      <c r="Q5665" s="50"/>
    </row>
    <row r="5666" spans="1:17" ht="16.2" thickBot="1" x14ac:dyDescent="0.35">
      <c r="A5666" s="150"/>
      <c r="O5666" s="29">
        <f>SUM(O5663:O5665)</f>
        <v>-6212714.6500000041</v>
      </c>
      <c r="P5666" s="27" t="s">
        <v>193</v>
      </c>
      <c r="Q5666" s="49" t="s">
        <v>3968</v>
      </c>
    </row>
    <row r="5667" spans="1:17" ht="16.2" thickTop="1" x14ac:dyDescent="0.3">
      <c r="A5667" s="150"/>
      <c r="Q5667" s="51"/>
    </row>
    <row r="5668" spans="1:17" x14ac:dyDescent="0.3">
      <c r="A5668" s="150"/>
      <c r="Q5668" s="51"/>
    </row>
    <row r="5669" spans="1:17" x14ac:dyDescent="0.3">
      <c r="A5669" s="150"/>
    </row>
    <row r="5670" spans="1:17" x14ac:dyDescent="0.3">
      <c r="A5670" s="150"/>
    </row>
    <row r="5671" spans="1:17" x14ac:dyDescent="0.3">
      <c r="A5671" s="150"/>
    </row>
    <row r="5672" spans="1:17" x14ac:dyDescent="0.3">
      <c r="A5672" s="150"/>
    </row>
    <row r="5673" spans="1:17" x14ac:dyDescent="0.3">
      <c r="A5673" s="150"/>
    </row>
    <row r="5674" spans="1:17" x14ac:dyDescent="0.3">
      <c r="A5674" s="150"/>
    </row>
    <row r="5675" spans="1:17" x14ac:dyDescent="0.3">
      <c r="A5675" s="150"/>
    </row>
    <row r="5676" spans="1:17" x14ac:dyDescent="0.3">
      <c r="A5676" s="150"/>
    </row>
    <row r="5677" spans="1:17" x14ac:dyDescent="0.3">
      <c r="A5677" s="150"/>
    </row>
    <row r="5678" spans="1:17" x14ac:dyDescent="0.3">
      <c r="A5678" s="150"/>
    </row>
    <row r="5679" spans="1:17" x14ac:dyDescent="0.3">
      <c r="A5679" s="150"/>
    </row>
    <row r="5680" spans="1:17" x14ac:dyDescent="0.3">
      <c r="A5680" s="150"/>
    </row>
    <row r="5681" spans="1:1" x14ac:dyDescent="0.3">
      <c r="A5681" s="150"/>
    </row>
    <row r="5682" spans="1:1" x14ac:dyDescent="0.3">
      <c r="A5682" s="150"/>
    </row>
    <row r="5683" spans="1:1" x14ac:dyDescent="0.3">
      <c r="A5683" s="150"/>
    </row>
    <row r="5684" spans="1:1" x14ac:dyDescent="0.3">
      <c r="A5684" s="150"/>
    </row>
    <row r="5685" spans="1:1" x14ac:dyDescent="0.3">
      <c r="A5685" s="150"/>
    </row>
    <row r="5686" spans="1:1" x14ac:dyDescent="0.3">
      <c r="A5686" s="150"/>
    </row>
    <row r="5687" spans="1:1" x14ac:dyDescent="0.3">
      <c r="A5687" s="150"/>
    </row>
    <row r="5688" spans="1:1" x14ac:dyDescent="0.3">
      <c r="A5688" s="150"/>
    </row>
    <row r="5689" spans="1:1" x14ac:dyDescent="0.3">
      <c r="A5689" s="150"/>
    </row>
    <row r="5690" spans="1:1" x14ac:dyDescent="0.3">
      <c r="A5690" s="150"/>
    </row>
    <row r="5691" spans="1:1" x14ac:dyDescent="0.3">
      <c r="A5691" s="150"/>
    </row>
    <row r="5692" spans="1:1" x14ac:dyDescent="0.3">
      <c r="A5692" s="150"/>
    </row>
    <row r="5693" spans="1:1" x14ac:dyDescent="0.3">
      <c r="A5693" s="150"/>
    </row>
    <row r="5694" spans="1:1" x14ac:dyDescent="0.3">
      <c r="A5694" s="150"/>
    </row>
    <row r="5695" spans="1:1" x14ac:dyDescent="0.3">
      <c r="A5695" s="150"/>
    </row>
    <row r="5696" spans="1:1" x14ac:dyDescent="0.3">
      <c r="A5696" s="150"/>
    </row>
    <row r="5697" spans="1:1" x14ac:dyDescent="0.3">
      <c r="A5697" s="150"/>
    </row>
    <row r="5698" spans="1:1" x14ac:dyDescent="0.3">
      <c r="A5698" s="150"/>
    </row>
    <row r="5699" spans="1:1" x14ac:dyDescent="0.3">
      <c r="A5699" s="150"/>
    </row>
    <row r="5700" spans="1:1" x14ac:dyDescent="0.3">
      <c r="A5700" s="150"/>
    </row>
    <row r="5701" spans="1:1" x14ac:dyDescent="0.3">
      <c r="A5701" s="150"/>
    </row>
    <row r="5702" spans="1:1" x14ac:dyDescent="0.3">
      <c r="A5702" s="150"/>
    </row>
    <row r="5703" spans="1:1" x14ac:dyDescent="0.3">
      <c r="A5703" s="150"/>
    </row>
    <row r="5704" spans="1:1" x14ac:dyDescent="0.3">
      <c r="A5704" s="150"/>
    </row>
    <row r="5705" spans="1:1" x14ac:dyDescent="0.3">
      <c r="A5705" s="150"/>
    </row>
    <row r="5706" spans="1:1" x14ac:dyDescent="0.3">
      <c r="A5706" s="150"/>
    </row>
    <row r="5707" spans="1:1" x14ac:dyDescent="0.3">
      <c r="A5707" s="150"/>
    </row>
    <row r="5708" spans="1:1" x14ac:dyDescent="0.3">
      <c r="A5708" s="150"/>
    </row>
    <row r="5709" spans="1:1" x14ac:dyDescent="0.3">
      <c r="A5709" s="150"/>
    </row>
    <row r="5710" spans="1:1" x14ac:dyDescent="0.3">
      <c r="A5710" s="150"/>
    </row>
    <row r="5711" spans="1:1" x14ac:dyDescent="0.3">
      <c r="A5711" s="150"/>
    </row>
    <row r="5712" spans="1:1" x14ac:dyDescent="0.3">
      <c r="A5712" s="150"/>
    </row>
    <row r="5713" spans="1:1" x14ac:dyDescent="0.3">
      <c r="A5713" s="150"/>
    </row>
    <row r="5714" spans="1:1" x14ac:dyDescent="0.3">
      <c r="A5714" s="150"/>
    </row>
    <row r="5715" spans="1:1" x14ac:dyDescent="0.3">
      <c r="A5715" s="150"/>
    </row>
    <row r="5716" spans="1:1" x14ac:dyDescent="0.3">
      <c r="A5716" s="150"/>
    </row>
    <row r="5717" spans="1:1" x14ac:dyDescent="0.3">
      <c r="A5717" s="150"/>
    </row>
    <row r="5718" spans="1:1" x14ac:dyDescent="0.3">
      <c r="A5718" s="150"/>
    </row>
    <row r="5719" spans="1:1" x14ac:dyDescent="0.3">
      <c r="A5719" s="150"/>
    </row>
    <row r="5720" spans="1:1" x14ac:dyDescent="0.3">
      <c r="A5720" s="150"/>
    </row>
    <row r="5721" spans="1:1" x14ac:dyDescent="0.3">
      <c r="A5721" s="150"/>
    </row>
    <row r="5722" spans="1:1" x14ac:dyDescent="0.3">
      <c r="A5722" s="150"/>
    </row>
    <row r="5723" spans="1:1" x14ac:dyDescent="0.3">
      <c r="A5723" s="150"/>
    </row>
    <row r="5724" spans="1:1" x14ac:dyDescent="0.3">
      <c r="A5724" s="150"/>
    </row>
    <row r="5725" spans="1:1" x14ac:dyDescent="0.3">
      <c r="A5725" s="150"/>
    </row>
    <row r="5726" spans="1:1" x14ac:dyDescent="0.3">
      <c r="A5726" s="150"/>
    </row>
    <row r="5727" spans="1:1" x14ac:dyDescent="0.3">
      <c r="A5727" s="150"/>
    </row>
    <row r="5728" spans="1:1" x14ac:dyDescent="0.3">
      <c r="A5728" s="150"/>
    </row>
    <row r="5729" spans="1:1" x14ac:dyDescent="0.3">
      <c r="A5729" s="150"/>
    </row>
    <row r="5730" spans="1:1" x14ac:dyDescent="0.3">
      <c r="A5730" s="150"/>
    </row>
    <row r="5731" spans="1:1" x14ac:dyDescent="0.3">
      <c r="A5731" s="150"/>
    </row>
    <row r="5732" spans="1:1" x14ac:dyDescent="0.3">
      <c r="A5732" s="150"/>
    </row>
    <row r="5733" spans="1:1" x14ac:dyDescent="0.3">
      <c r="A5733" s="150"/>
    </row>
    <row r="5734" spans="1:1" x14ac:dyDescent="0.3">
      <c r="A5734" s="150"/>
    </row>
    <row r="5735" spans="1:1" x14ac:dyDescent="0.3">
      <c r="A5735" s="150"/>
    </row>
    <row r="5736" spans="1:1" x14ac:dyDescent="0.3">
      <c r="A5736" s="150"/>
    </row>
    <row r="5737" spans="1:1" x14ac:dyDescent="0.3">
      <c r="A5737" s="150"/>
    </row>
    <row r="5738" spans="1:1" x14ac:dyDescent="0.3">
      <c r="A5738" s="150"/>
    </row>
    <row r="5739" spans="1:1" x14ac:dyDescent="0.3">
      <c r="A5739" s="150"/>
    </row>
    <row r="5740" spans="1:1" x14ac:dyDescent="0.3">
      <c r="A5740" s="150"/>
    </row>
    <row r="5741" spans="1:1" x14ac:dyDescent="0.3">
      <c r="A5741" s="150"/>
    </row>
    <row r="5742" spans="1:1" x14ac:dyDescent="0.3">
      <c r="A5742" s="150"/>
    </row>
    <row r="5743" spans="1:1" x14ac:dyDescent="0.3">
      <c r="A5743" s="150"/>
    </row>
    <row r="5744" spans="1:1" x14ac:dyDescent="0.3">
      <c r="A5744" s="150"/>
    </row>
    <row r="5745" spans="1:1" x14ac:dyDescent="0.3">
      <c r="A5745" s="150"/>
    </row>
    <row r="5746" spans="1:1" x14ac:dyDescent="0.3">
      <c r="A5746" s="150"/>
    </row>
    <row r="5747" spans="1:1" x14ac:dyDescent="0.3">
      <c r="A5747" s="150"/>
    </row>
    <row r="5748" spans="1:1" x14ac:dyDescent="0.3">
      <c r="A5748" s="150"/>
    </row>
    <row r="5749" spans="1:1" x14ac:dyDescent="0.3">
      <c r="A5749" s="150"/>
    </row>
    <row r="5750" spans="1:1" x14ac:dyDescent="0.3">
      <c r="A5750" s="150"/>
    </row>
    <row r="5751" spans="1:1" x14ac:dyDescent="0.3">
      <c r="A5751" s="150"/>
    </row>
    <row r="5752" spans="1:1" x14ac:dyDescent="0.3">
      <c r="A5752" s="150"/>
    </row>
    <row r="5753" spans="1:1" x14ac:dyDescent="0.3">
      <c r="A5753" s="150"/>
    </row>
    <row r="5754" spans="1:1" x14ac:dyDescent="0.3">
      <c r="A5754" s="150"/>
    </row>
    <row r="5755" spans="1:1" x14ac:dyDescent="0.3">
      <c r="A5755" s="150"/>
    </row>
    <row r="5756" spans="1:1" x14ac:dyDescent="0.3">
      <c r="A5756" s="150"/>
    </row>
    <row r="5757" spans="1:1" x14ac:dyDescent="0.3">
      <c r="A5757" s="150"/>
    </row>
    <row r="5758" spans="1:1" x14ac:dyDescent="0.3">
      <c r="A5758" s="150"/>
    </row>
    <row r="5759" spans="1:1" x14ac:dyDescent="0.3">
      <c r="A5759" s="150"/>
    </row>
    <row r="5760" spans="1:1" x14ac:dyDescent="0.3">
      <c r="A5760" s="150"/>
    </row>
    <row r="5761" spans="1:1" x14ac:dyDescent="0.3">
      <c r="A5761" s="150"/>
    </row>
    <row r="5762" spans="1:1" x14ac:dyDescent="0.3">
      <c r="A5762" s="150"/>
    </row>
    <row r="5763" spans="1:1" x14ac:dyDescent="0.3">
      <c r="A5763" s="150"/>
    </row>
    <row r="5764" spans="1:1" x14ac:dyDescent="0.3">
      <c r="A5764" s="150"/>
    </row>
    <row r="5765" spans="1:1" x14ac:dyDescent="0.3">
      <c r="A5765" s="150"/>
    </row>
    <row r="5766" spans="1:1" x14ac:dyDescent="0.3">
      <c r="A5766" s="150"/>
    </row>
    <row r="5767" spans="1:1" x14ac:dyDescent="0.3">
      <c r="A5767" s="150"/>
    </row>
    <row r="5768" spans="1:1" x14ac:dyDescent="0.3">
      <c r="A5768" s="150"/>
    </row>
    <row r="5769" spans="1:1" x14ac:dyDescent="0.3">
      <c r="A5769" s="150"/>
    </row>
    <row r="5770" spans="1:1" x14ac:dyDescent="0.3">
      <c r="A5770" s="150"/>
    </row>
    <row r="5771" spans="1:1" x14ac:dyDescent="0.3">
      <c r="A5771" s="150"/>
    </row>
    <row r="5772" spans="1:1" x14ac:dyDescent="0.3">
      <c r="A5772" s="150"/>
    </row>
    <row r="5773" spans="1:1" x14ac:dyDescent="0.3">
      <c r="A5773" s="150"/>
    </row>
    <row r="5774" spans="1:1" x14ac:dyDescent="0.3">
      <c r="A5774" s="150"/>
    </row>
    <row r="5775" spans="1:1" x14ac:dyDescent="0.3">
      <c r="A5775" s="150"/>
    </row>
    <row r="5776" spans="1:1" x14ac:dyDescent="0.3">
      <c r="A5776" s="150"/>
    </row>
    <row r="5777" spans="1:1" x14ac:dyDescent="0.3">
      <c r="A5777" s="150"/>
    </row>
    <row r="5778" spans="1:1" x14ac:dyDescent="0.3">
      <c r="A5778" s="151"/>
    </row>
    <row r="5779" spans="1:1" x14ac:dyDescent="0.3">
      <c r="A5779" s="151"/>
    </row>
    <row r="5780" spans="1:1" x14ac:dyDescent="0.3">
      <c r="A5780" s="151"/>
    </row>
    <row r="5781" spans="1:1" x14ac:dyDescent="0.3">
      <c r="A5781" s="151"/>
    </row>
    <row r="5782" spans="1:1" x14ac:dyDescent="0.3">
      <c r="A5782" s="151"/>
    </row>
    <row r="5783" spans="1:1" x14ac:dyDescent="0.3">
      <c r="A5783" s="151"/>
    </row>
    <row r="5784" spans="1:1" x14ac:dyDescent="0.3">
      <c r="A5784" s="151"/>
    </row>
    <row r="5785" spans="1:1" x14ac:dyDescent="0.3">
      <c r="A5785" s="170"/>
    </row>
    <row r="5786" spans="1:1" x14ac:dyDescent="0.3">
      <c r="A5786" s="170"/>
    </row>
    <row r="5787" spans="1:1" x14ac:dyDescent="0.3">
      <c r="A5787" s="170"/>
    </row>
    <row r="5788" spans="1:1" x14ac:dyDescent="0.3">
      <c r="A5788" s="170"/>
    </row>
    <row r="5789" spans="1:1" x14ac:dyDescent="0.3">
      <c r="A5789" s="170"/>
    </row>
    <row r="5790" spans="1:1" x14ac:dyDescent="0.3">
      <c r="A5790" s="170"/>
    </row>
    <row r="5791" spans="1:1" x14ac:dyDescent="0.3">
      <c r="A5791" s="170"/>
    </row>
    <row r="5792" spans="1:1" x14ac:dyDescent="0.3">
      <c r="A5792" s="170"/>
    </row>
    <row r="5793" spans="1:1" x14ac:dyDescent="0.3">
      <c r="A5793" s="170"/>
    </row>
    <row r="5794" spans="1:1" x14ac:dyDescent="0.3">
      <c r="A5794" s="170"/>
    </row>
    <row r="5795" spans="1:1" x14ac:dyDescent="0.3">
      <c r="A5795" s="170"/>
    </row>
    <row r="5796" spans="1:1" x14ac:dyDescent="0.3">
      <c r="A5796" s="170"/>
    </row>
    <row r="5797" spans="1:1" x14ac:dyDescent="0.3">
      <c r="A5797" s="170"/>
    </row>
    <row r="5798" spans="1:1" x14ac:dyDescent="0.3">
      <c r="A5798" s="170"/>
    </row>
    <row r="5799" spans="1:1" x14ac:dyDescent="0.3">
      <c r="A5799" s="170"/>
    </row>
    <row r="5800" spans="1:1" x14ac:dyDescent="0.3">
      <c r="A5800" s="170"/>
    </row>
    <row r="5801" spans="1:1" x14ac:dyDescent="0.3">
      <c r="A5801" s="170"/>
    </row>
    <row r="5802" spans="1:1" x14ac:dyDescent="0.3">
      <c r="A5802" s="170"/>
    </row>
    <row r="5803" spans="1:1" x14ac:dyDescent="0.3">
      <c r="A5803" s="170"/>
    </row>
    <row r="5804" spans="1:1" x14ac:dyDescent="0.3">
      <c r="A5804" s="170"/>
    </row>
    <row r="5805" spans="1:1" x14ac:dyDescent="0.3">
      <c r="A5805" s="170"/>
    </row>
    <row r="5806" spans="1:1" x14ac:dyDescent="0.3">
      <c r="A5806" s="170"/>
    </row>
    <row r="5807" spans="1:1" x14ac:dyDescent="0.3">
      <c r="A5807" s="170"/>
    </row>
    <row r="5808" spans="1:1" x14ac:dyDescent="0.3">
      <c r="A5808" s="170"/>
    </row>
    <row r="5809" spans="1:1" x14ac:dyDescent="0.3">
      <c r="A5809" s="170"/>
    </row>
    <row r="5810" spans="1:1" x14ac:dyDescent="0.3">
      <c r="A5810" s="170"/>
    </row>
    <row r="5811" spans="1:1" x14ac:dyDescent="0.3">
      <c r="A5811" s="170"/>
    </row>
    <row r="5812" spans="1:1" x14ac:dyDescent="0.3">
      <c r="A5812" s="170"/>
    </row>
    <row r="5813" spans="1:1" x14ac:dyDescent="0.3">
      <c r="A5813" s="170"/>
    </row>
    <row r="5814" spans="1:1" x14ac:dyDescent="0.3">
      <c r="A5814" s="170"/>
    </row>
    <row r="5815" spans="1:1" x14ac:dyDescent="0.3">
      <c r="A5815" s="170"/>
    </row>
    <row r="5816" spans="1:1" x14ac:dyDescent="0.3">
      <c r="A5816" s="170"/>
    </row>
    <row r="5817" spans="1:1" x14ac:dyDescent="0.3">
      <c r="A5817" s="170"/>
    </row>
    <row r="5818" spans="1:1" x14ac:dyDescent="0.3">
      <c r="A5818" s="170"/>
    </row>
    <row r="5819" spans="1:1" x14ac:dyDescent="0.3">
      <c r="A5819" s="170"/>
    </row>
    <row r="5820" spans="1:1" x14ac:dyDescent="0.3">
      <c r="A5820" s="170"/>
    </row>
    <row r="5821" spans="1:1" x14ac:dyDescent="0.3">
      <c r="A5821" s="170"/>
    </row>
    <row r="5822" spans="1:1" x14ac:dyDescent="0.3">
      <c r="A5822" s="170"/>
    </row>
    <row r="5823" spans="1:1" x14ac:dyDescent="0.3">
      <c r="A5823" s="170"/>
    </row>
    <row r="5824" spans="1:1" x14ac:dyDescent="0.3">
      <c r="A5824" s="170"/>
    </row>
    <row r="5825" spans="1:1" x14ac:dyDescent="0.3">
      <c r="A5825" s="170"/>
    </row>
    <row r="5826" spans="1:1" x14ac:dyDescent="0.3">
      <c r="A5826" s="170"/>
    </row>
    <row r="5827" spans="1:1" x14ac:dyDescent="0.3">
      <c r="A5827" s="170"/>
    </row>
    <row r="5828" spans="1:1" x14ac:dyDescent="0.3">
      <c r="A5828" s="170"/>
    </row>
    <row r="5829" spans="1:1" x14ac:dyDescent="0.3">
      <c r="A5829" s="170"/>
    </row>
    <row r="5830" spans="1:1" x14ac:dyDescent="0.3">
      <c r="A5830" s="170"/>
    </row>
    <row r="5831" spans="1:1" x14ac:dyDescent="0.3">
      <c r="A5831" s="170"/>
    </row>
    <row r="5832" spans="1:1" x14ac:dyDescent="0.3">
      <c r="A5832" s="170"/>
    </row>
    <row r="5833" spans="1:1" x14ac:dyDescent="0.3">
      <c r="A5833" s="170"/>
    </row>
    <row r="5834" spans="1:1" x14ac:dyDescent="0.3">
      <c r="A5834" s="170"/>
    </row>
    <row r="5835" spans="1:1" x14ac:dyDescent="0.3">
      <c r="A5835" s="170"/>
    </row>
    <row r="5836" spans="1:1" x14ac:dyDescent="0.3">
      <c r="A5836" s="170"/>
    </row>
    <row r="5837" spans="1:1" x14ac:dyDescent="0.3">
      <c r="A5837" s="170"/>
    </row>
    <row r="5838" spans="1:1" x14ac:dyDescent="0.3">
      <c r="A5838" s="170"/>
    </row>
    <row r="5839" spans="1:1" x14ac:dyDescent="0.3">
      <c r="A5839" s="170"/>
    </row>
    <row r="5840" spans="1:1" x14ac:dyDescent="0.3">
      <c r="A5840" s="170"/>
    </row>
    <row r="5841" spans="1:1" x14ac:dyDescent="0.3">
      <c r="A5841" s="170"/>
    </row>
    <row r="5842" spans="1:1" x14ac:dyDescent="0.3">
      <c r="A5842" s="170"/>
    </row>
    <row r="5843" spans="1:1" x14ac:dyDescent="0.3">
      <c r="A5843" s="170"/>
    </row>
    <row r="5844" spans="1:1" x14ac:dyDescent="0.3">
      <c r="A5844" s="170"/>
    </row>
    <row r="5845" spans="1:1" x14ac:dyDescent="0.3">
      <c r="A5845" s="170"/>
    </row>
    <row r="5846" spans="1:1" x14ac:dyDescent="0.3">
      <c r="A5846" s="170"/>
    </row>
    <row r="5847" spans="1:1" x14ac:dyDescent="0.3">
      <c r="A5847" s="170"/>
    </row>
    <row r="5848" spans="1:1" x14ac:dyDescent="0.3">
      <c r="A5848" s="170"/>
    </row>
    <row r="5849" spans="1:1" x14ac:dyDescent="0.3">
      <c r="A5849" s="170"/>
    </row>
    <row r="5850" spans="1:1" x14ac:dyDescent="0.3">
      <c r="A5850" s="170"/>
    </row>
    <row r="5851" spans="1:1" x14ac:dyDescent="0.3">
      <c r="A5851" s="170"/>
    </row>
    <row r="5852" spans="1:1" x14ac:dyDescent="0.3">
      <c r="A5852" s="170"/>
    </row>
    <row r="5853" spans="1:1" x14ac:dyDescent="0.3">
      <c r="A5853" s="170"/>
    </row>
    <row r="5854" spans="1:1" x14ac:dyDescent="0.3">
      <c r="A5854" s="170"/>
    </row>
    <row r="5855" spans="1:1" x14ac:dyDescent="0.3">
      <c r="A5855" s="170"/>
    </row>
    <row r="5856" spans="1:1" x14ac:dyDescent="0.3">
      <c r="A5856" s="170"/>
    </row>
    <row r="5857" spans="1:1" x14ac:dyDescent="0.3">
      <c r="A5857" s="170"/>
    </row>
    <row r="5858" spans="1:1" x14ac:dyDescent="0.3">
      <c r="A5858" s="170"/>
    </row>
    <row r="5859" spans="1:1" x14ac:dyDescent="0.3">
      <c r="A5859" s="170"/>
    </row>
    <row r="5860" spans="1:1" x14ac:dyDescent="0.3">
      <c r="A5860" s="170"/>
    </row>
    <row r="5861" spans="1:1" x14ac:dyDescent="0.3">
      <c r="A5861" s="170"/>
    </row>
    <row r="5862" spans="1:1" x14ac:dyDescent="0.3">
      <c r="A5862" s="170"/>
    </row>
    <row r="5863" spans="1:1" x14ac:dyDescent="0.3">
      <c r="A5863" s="170"/>
    </row>
    <row r="5864" spans="1:1" x14ac:dyDescent="0.3">
      <c r="A5864" s="170"/>
    </row>
    <row r="5865" spans="1:1" x14ac:dyDescent="0.3">
      <c r="A5865" s="170"/>
    </row>
    <row r="5866" spans="1:1" x14ac:dyDescent="0.3">
      <c r="A5866" s="170"/>
    </row>
    <row r="5867" spans="1:1" x14ac:dyDescent="0.3">
      <c r="A5867" s="170"/>
    </row>
    <row r="5868" spans="1:1" x14ac:dyDescent="0.3">
      <c r="A5868" s="170"/>
    </row>
    <row r="5869" spans="1:1" x14ac:dyDescent="0.3">
      <c r="A5869" s="170"/>
    </row>
    <row r="5870" spans="1:1" x14ac:dyDescent="0.3">
      <c r="A5870" s="170"/>
    </row>
    <row r="5871" spans="1:1" x14ac:dyDescent="0.3">
      <c r="A5871" s="170"/>
    </row>
    <row r="5872" spans="1:1" x14ac:dyDescent="0.3">
      <c r="A5872" s="170"/>
    </row>
    <row r="5873" spans="1:1" x14ac:dyDescent="0.3">
      <c r="A5873" s="170"/>
    </row>
    <row r="5874" spans="1:1" x14ac:dyDescent="0.3">
      <c r="A5874" s="170"/>
    </row>
    <row r="5875" spans="1:1" x14ac:dyDescent="0.3">
      <c r="A5875" s="170"/>
    </row>
    <row r="5876" spans="1:1" x14ac:dyDescent="0.3">
      <c r="A5876" s="170"/>
    </row>
    <row r="5877" spans="1:1" x14ac:dyDescent="0.3">
      <c r="A5877" s="170"/>
    </row>
    <row r="5878" spans="1:1" x14ac:dyDescent="0.3">
      <c r="A5878" s="151"/>
    </row>
    <row r="5879" spans="1:1" x14ac:dyDescent="0.3">
      <c r="A5879" s="1"/>
    </row>
    <row r="5880" spans="1:1" x14ac:dyDescent="0.3">
      <c r="A5880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topLeftCell="A43" workbookViewId="0">
      <selection activeCell="A66" sqref="A66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2026-08-04T14:36:36Z</dcterms:modified>
</cp:coreProperties>
</file>