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4A3CCC22-085C-482C-9CCD-5A7777A2BE1F}" xr6:coauthVersionLast="47" xr6:coauthVersionMax="47" xr10:uidLastSave="{00000000-0000-0000-0000-000000000000}"/>
  <bookViews>
    <workbookView xWindow="-110" yWindow="-110" windowWidth="19420" windowHeight="10300" firstSheet="2" activeTab="6" xr2:uid="{B7EAA2B1-188E-4392-B5AE-BADCEF6E5148}"/>
  </bookViews>
  <sheets>
    <sheet name="SOA_DOB 0724" sheetId="1" r:id="rId1"/>
    <sheet name="SOA_DOB 0924" sheetId="2" r:id="rId2"/>
    <sheet name="SOA_DOB 1024" sheetId="4" r:id="rId3"/>
    <sheet name="SOA_DOB 1124 " sheetId="5" r:id="rId4"/>
    <sheet name="SOA_DOB 1224" sheetId="6" r:id="rId5"/>
    <sheet name="SOA_DOB 0125" sheetId="7" r:id="rId6"/>
    <sheet name="SOA_DOB 032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8" l="1"/>
  <c r="J52" i="8"/>
  <c r="P52" i="8" s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M52" i="7" l="1"/>
  <c r="J52" i="7"/>
  <c r="P52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4" i="6"/>
  <c r="P45" i="6"/>
  <c r="P46" i="6" s="1"/>
  <c r="M52" i="6"/>
  <c r="J52" i="6"/>
  <c r="P52" i="6" s="1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3" i="5"/>
  <c r="P39" i="5"/>
  <c r="P40" i="5" s="1"/>
  <c r="P41" i="5" s="1"/>
  <c r="P42" i="5" s="1"/>
  <c r="M52" i="5"/>
  <c r="J52" i="5"/>
  <c r="P52" i="5" s="1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M52" i="4" l="1"/>
  <c r="J52" i="4"/>
  <c r="P52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3" i="2" l="1"/>
  <c r="P34" i="2" s="1"/>
  <c r="P35" i="2" s="1"/>
  <c r="P36" i="2" s="1"/>
  <c r="P37" i="2" s="1"/>
  <c r="P38" i="2" s="1"/>
  <c r="M52" i="2"/>
  <c r="J52" i="2"/>
  <c r="P52" i="2" s="1"/>
  <c r="P24" i="2"/>
  <c r="P25" i="2" s="1"/>
  <c r="P26" i="2" s="1"/>
  <c r="P27" i="2" s="1"/>
  <c r="P28" i="2" s="1"/>
  <c r="P29" i="2" s="1"/>
  <c r="P30" i="2" s="1"/>
  <c r="P31" i="2" s="1"/>
  <c r="P32" i="2" s="1"/>
  <c r="P23" i="2"/>
  <c r="P32" i="1" l="1"/>
  <c r="P28" i="1"/>
  <c r="P29" i="1" s="1"/>
  <c r="P30" i="1" s="1"/>
  <c r="P31" i="1" s="1"/>
  <c r="P23" i="1"/>
  <c r="P24" i="1" s="1"/>
  <c r="P25" i="1" s="1"/>
  <c r="P26" i="1" s="1"/>
  <c r="P27" i="1" s="1"/>
  <c r="J52" i="1"/>
  <c r="M52" i="1"/>
  <c r="P52" i="1" l="1"/>
</calcChain>
</file>

<file path=xl/sharedStrings.xml><?xml version="1.0" encoding="utf-8"?>
<sst xmlns="http://schemas.openxmlformats.org/spreadsheetml/2006/main" count="603" uniqueCount="68">
  <si>
    <t>This is computer generated Statement.  No signature is required</t>
  </si>
  <si>
    <t>-Interest will be charged at 1.5% per month on all overdue account</t>
  </si>
  <si>
    <t>-Please indicate items to be settled by your remittance, otherwise we reserve the right to apply the remittance to the old debts</t>
  </si>
  <si>
    <t>Please notify us if you do not agree to the above balance within 7 days, otherwise this statement will be considered as correct</t>
  </si>
  <si>
    <t>Amount</t>
  </si>
  <si>
    <t>Month (Due)</t>
  </si>
  <si>
    <t>150 days</t>
  </si>
  <si>
    <t>120 days</t>
  </si>
  <si>
    <t>90 days</t>
  </si>
  <si>
    <t>60 days</t>
  </si>
  <si>
    <t>30 days</t>
  </si>
  <si>
    <t>Outstanding Balance Due</t>
  </si>
  <si>
    <t xml:space="preserve">Payment </t>
  </si>
  <si>
    <t>Bank Transfer</t>
  </si>
  <si>
    <t>Sales</t>
  </si>
  <si>
    <t>Balance</t>
  </si>
  <si>
    <t>Credit</t>
  </si>
  <si>
    <t>Debit</t>
  </si>
  <si>
    <t>Description</t>
  </si>
  <si>
    <t>Ref No</t>
  </si>
  <si>
    <t>Date</t>
  </si>
  <si>
    <t>017-2003574</t>
  </si>
  <si>
    <t>:</t>
  </si>
  <si>
    <t>Tel</t>
  </si>
  <si>
    <t>En Doal</t>
  </si>
  <si>
    <t>Attn</t>
  </si>
  <si>
    <t>Selangor Darul Ehsan</t>
  </si>
  <si>
    <t>47000 Sungai Buluh</t>
  </si>
  <si>
    <t>Kg Merbau Sempak</t>
  </si>
  <si>
    <t>Lot 1032A, Lorong 4</t>
  </si>
  <si>
    <t>Address</t>
  </si>
  <si>
    <t xml:space="preserve">Customer </t>
  </si>
  <si>
    <t>Statement Date</t>
  </si>
  <si>
    <t>Customer No</t>
  </si>
  <si>
    <t>STATEMENT OF ACCOUNT</t>
  </si>
  <si>
    <t>Email : chemitjaya@gmail.com</t>
  </si>
  <si>
    <t>52000 Kuala Lumpur</t>
  </si>
  <si>
    <t>Jinjang Utara, Jinjang</t>
  </si>
  <si>
    <t>No. 9480, Jalan  Jinjang Aman 5</t>
  </si>
  <si>
    <t>Chemitjaya Sdn Bhd (1354311-X)</t>
  </si>
  <si>
    <t>DOB Engineering Solutions</t>
  </si>
  <si>
    <t>C00000049</t>
  </si>
  <si>
    <t>INV00000897</t>
  </si>
  <si>
    <t>INV00000911</t>
  </si>
  <si>
    <t>INV00000915</t>
  </si>
  <si>
    <t>INV00000929</t>
  </si>
  <si>
    <t>INV00000932</t>
  </si>
  <si>
    <t>31-7-2023</t>
  </si>
  <si>
    <t>30-6-2024</t>
  </si>
  <si>
    <t>31-5-2024</t>
  </si>
  <si>
    <t>INV00000942</t>
  </si>
  <si>
    <t>INV00000947</t>
  </si>
  <si>
    <t>INV00000948</t>
  </si>
  <si>
    <t>INV00000950</t>
  </si>
  <si>
    <t>INV00000952</t>
  </si>
  <si>
    <t>INV00000955</t>
  </si>
  <si>
    <t>31-7-2024</t>
  </si>
  <si>
    <t>31-8-2024</t>
  </si>
  <si>
    <t>INV00001034</t>
  </si>
  <si>
    <t>INV00001039</t>
  </si>
  <si>
    <t>INV00001040</t>
  </si>
  <si>
    <t>INV00001046</t>
  </si>
  <si>
    <t>30-11-2024</t>
  </si>
  <si>
    <t>24/12/2024</t>
  </si>
  <si>
    <t>INV00001049</t>
  </si>
  <si>
    <t>INV00001051</t>
  </si>
  <si>
    <t>INV00001078</t>
  </si>
  <si>
    <t>31-12-2024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</si>
</sst>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theme="0"/>
      <name val="Calibri"/>
      <family val="2"/>
    </font>
    <font>
      <sz val="12"/>
      <color theme="0" tint="-0.1499984740745262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b/>
      <sz val="18"/>
      <color theme="1"/>
      <name val="Calibri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43" fontId="3" fillId="0" borderId="0" xfId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quotePrefix="1" applyFont="1"/>
    <xf numFmtId="43" fontId="3" fillId="3" borderId="6" xfId="1" applyFont="1" applyFill="1" applyBorder="1"/>
    <xf numFmtId="0" fontId="3" fillId="4" borderId="7" xfId="0" applyFont="1" applyFill="1" applyBorder="1"/>
    <xf numFmtId="0" fontId="3" fillId="3" borderId="7" xfId="0" applyFont="1" applyFill="1" applyBorder="1"/>
    <xf numFmtId="43" fontId="6" fillId="3" borderId="7" xfId="0" applyNumberFormat="1" applyFont="1" applyFill="1" applyBorder="1"/>
    <xf numFmtId="0" fontId="3" fillId="3" borderId="8" xfId="0" applyFont="1" applyFill="1" applyBorder="1"/>
    <xf numFmtId="43" fontId="3" fillId="0" borderId="9" xfId="1" applyFont="1" applyBorder="1"/>
    <xf numFmtId="43" fontId="3" fillId="0" borderId="10" xfId="1" applyFont="1" applyBorder="1"/>
    <xf numFmtId="43" fontId="3" fillId="0" borderId="11" xfId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43" fontId="3" fillId="0" borderId="13" xfId="1" applyFont="1" applyBorder="1"/>
    <xf numFmtId="43" fontId="3" fillId="0" borderId="14" xfId="1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0" fontId="7" fillId="0" borderId="16" xfId="0" applyFont="1" applyBorder="1" applyAlignment="1">
      <alignment horizontal="left"/>
    </xf>
    <xf numFmtId="43" fontId="3" fillId="0" borderId="2" xfId="1" applyFont="1" applyBorder="1"/>
    <xf numFmtId="0" fontId="8" fillId="0" borderId="0" xfId="0" applyFont="1"/>
    <xf numFmtId="0" fontId="3" fillId="0" borderId="2" xfId="0" applyFont="1" applyBorder="1"/>
    <xf numFmtId="0" fontId="7" fillId="0" borderId="0" xfId="0" applyFont="1" applyAlignment="1">
      <alignment horizontal="left"/>
    </xf>
    <xf numFmtId="43" fontId="7" fillId="0" borderId="2" xfId="1" applyFont="1" applyBorder="1" applyAlignment="1">
      <alignment horizontal="right"/>
    </xf>
    <xf numFmtId="0" fontId="3" fillId="0" borderId="0" xfId="0" applyFont="1" applyAlignment="1">
      <alignment horizontal="left"/>
    </xf>
    <xf numFmtId="14" fontId="7" fillId="0" borderId="14" xfId="0" applyNumberFormat="1" applyFont="1" applyBorder="1" applyAlignment="1">
      <alignment horizontal="center"/>
    </xf>
    <xf numFmtId="43" fontId="3" fillId="0" borderId="0" xfId="1" applyFont="1" applyBorder="1"/>
    <xf numFmtId="43" fontId="3" fillId="0" borderId="0" xfId="1" applyFont="1" applyBorder="1" applyAlignment="1">
      <alignment horizontal="right"/>
    </xf>
    <xf numFmtId="43" fontId="8" fillId="0" borderId="13" xfId="1" applyFont="1" applyBorder="1"/>
    <xf numFmtId="43" fontId="5" fillId="0" borderId="0" xfId="1" applyFont="1"/>
    <xf numFmtId="43" fontId="5" fillId="0" borderId="13" xfId="1" applyFont="1" applyBorder="1"/>
    <xf numFmtId="43" fontId="5" fillId="0" borderId="14" xfId="1" applyFont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9" fillId="5" borderId="18" xfId="0" applyFont="1" applyFill="1" applyBorder="1"/>
    <xf numFmtId="0" fontId="3" fillId="3" borderId="20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3" fontId="3" fillId="0" borderId="0" xfId="1" applyFont="1" applyAlignment="1">
      <alignment horizontal="right"/>
    </xf>
    <xf numFmtId="14" fontId="3" fillId="0" borderId="0" xfId="0" applyNumberFormat="1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10" fillId="0" borderId="0" xfId="0" applyFont="1" applyAlignment="1">
      <alignment horizontal="right"/>
    </xf>
    <xf numFmtId="14" fontId="1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2" borderId="3" xfId="1" quotePrefix="1" applyNumberFormat="1" applyFont="1" applyFill="1" applyBorder="1" applyAlignment="1">
      <alignment horizontal="center"/>
    </xf>
    <xf numFmtId="164" fontId="3" fillId="0" borderId="2" xfId="1" quotePrefix="1" applyNumberFormat="1" applyFont="1" applyFill="1" applyBorder="1" applyAlignment="1">
      <alignment horizontal="center"/>
    </xf>
    <xf numFmtId="164" fontId="3" fillId="0" borderId="0" xfId="1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9" fillId="2" borderId="17" xfId="0" applyFont="1" applyFill="1" applyBorder="1"/>
    <xf numFmtId="0" fontId="3" fillId="3" borderId="18" xfId="0" applyFont="1" applyFill="1" applyBorder="1" applyAlignment="1">
      <alignment horizontal="center"/>
    </xf>
    <xf numFmtId="0" fontId="9" fillId="0" borderId="17" xfId="0" applyFont="1" applyBorder="1"/>
    <xf numFmtId="0" fontId="3" fillId="2" borderId="3" xfId="0" applyFont="1" applyFill="1" applyBorder="1" applyAlignment="1">
      <alignment horizontal="center"/>
    </xf>
    <xf numFmtId="15" fontId="3" fillId="2" borderId="3" xfId="0" quotePrefix="1" applyNumberFormat="1" applyFont="1" applyFill="1" applyBorder="1" applyAlignment="1">
      <alignment horizontal="center"/>
    </xf>
    <xf numFmtId="15" fontId="3" fillId="2" borderId="5" xfId="0" quotePrefix="1" applyNumberFormat="1" applyFont="1" applyFill="1" applyBorder="1" applyAlignment="1">
      <alignment horizontal="center"/>
    </xf>
    <xf numFmtId="15" fontId="3" fillId="2" borderId="4" xfId="0" quotePrefix="1" applyNumberFormat="1" applyFont="1" applyFill="1" applyBorder="1" applyAlignment="1">
      <alignment horizontal="center"/>
    </xf>
    <xf numFmtId="15" fontId="3" fillId="0" borderId="2" xfId="0" quotePrefix="1" applyNumberFormat="1" applyFont="1" applyBorder="1" applyAlignment="1">
      <alignment horizontal="center"/>
    </xf>
    <xf numFmtId="15" fontId="3" fillId="0" borderId="0" xfId="0" quotePrefix="1" applyNumberFormat="1" applyFont="1" applyAlignment="1">
      <alignment horizontal="center"/>
    </xf>
    <xf numFmtId="15" fontId="3" fillId="0" borderId="21" xfId="0" quotePrefix="1" applyNumberFormat="1" applyFont="1" applyBorder="1" applyAlignment="1">
      <alignment horizontal="center"/>
    </xf>
    <xf numFmtId="164" fontId="3" fillId="0" borderId="21" xfId="1" quotePrefix="1" applyNumberFormat="1" applyFont="1" applyFill="1" applyBorder="1" applyAlignment="1">
      <alignment horizontal="center"/>
    </xf>
    <xf numFmtId="15" fontId="3" fillId="5" borderId="5" xfId="0" quotePrefix="1" applyNumberFormat="1" applyFont="1" applyFill="1" applyBorder="1" applyAlignment="1">
      <alignment horizontal="center"/>
    </xf>
    <xf numFmtId="15" fontId="3" fillId="5" borderId="4" xfId="0" quotePrefix="1" applyNumberFormat="1" applyFont="1" applyFill="1" applyBorder="1" applyAlignment="1">
      <alignment horizontal="center"/>
    </xf>
    <xf numFmtId="164" fontId="3" fillId="5" borderId="3" xfId="1" quotePrefix="1" applyNumberFormat="1" applyFont="1" applyFill="1" applyBorder="1" applyAlignment="1">
      <alignment horizontal="center"/>
    </xf>
    <xf numFmtId="15" fontId="3" fillId="5" borderId="3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D66E69-B174-4F71-9A4C-444BE6249A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AF5478F-B598-4F81-A00B-8292273F7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68157E-FA73-4A71-83F9-CA3E23535E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6B9826C-6534-48C9-9DFE-A4F4673CCE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F44D2C-1CE6-46C6-8E04-617E7F14365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C80AE84-F35A-4057-9D27-B36C8FE3F4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A0CB4-561E-4686-875A-F68E0C383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C940-AF5C-43DC-9EE5-64F9E18FB19F}">
  <sheetPr>
    <pageSetUpPr fitToPage="1"/>
  </sheetPr>
  <dimension ref="A1:R1002"/>
  <sheetViews>
    <sheetView topLeftCell="A40" zoomScaleNormal="100" workbookViewId="0">
      <selection activeCell="P34" sqref="P3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45504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30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ref="P31:P32" si="1">P30+J31-M31</f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1"/>
        <v>3970</v>
      </c>
    </row>
    <row r="33" spans="1:16" ht="14.25" customHeight="1" x14ac:dyDescent="0.35">
      <c r="A33" s="23"/>
      <c r="B33" s="21"/>
      <c r="C33" s="26"/>
      <c r="D33" s="1"/>
      <c r="E33" s="1"/>
      <c r="F33" s="1"/>
      <c r="G33" s="1"/>
      <c r="H33" s="1"/>
      <c r="I33" s="1"/>
      <c r="J33" s="19"/>
      <c r="K33" s="18"/>
      <c r="L33" s="2"/>
      <c r="M33" s="2"/>
      <c r="N33" s="18"/>
      <c r="O33" s="2"/>
      <c r="P33" s="18"/>
    </row>
    <row r="34" spans="1:16" ht="14.25" customHeight="1" x14ac:dyDescent="0.35">
      <c r="A34" s="23"/>
      <c r="B34" s="21"/>
      <c r="C34" s="28"/>
      <c r="D34" s="1"/>
      <c r="E34" s="1"/>
      <c r="F34" s="1"/>
      <c r="G34" s="1"/>
      <c r="H34" s="1"/>
      <c r="I34" s="1"/>
      <c r="J34" s="19"/>
      <c r="K34" s="18"/>
      <c r="L34" s="2"/>
      <c r="M34" s="2"/>
      <c r="N34" s="18"/>
      <c r="O34" s="2"/>
      <c r="P34" s="18"/>
    </row>
    <row r="35" spans="1:16" ht="14.25" customHeight="1" x14ac:dyDescent="0.35">
      <c r="A35" s="23"/>
      <c r="B35" s="21"/>
      <c r="C35" s="26"/>
      <c r="D35" s="1"/>
      <c r="E35" s="1"/>
      <c r="F35" s="1"/>
      <c r="G35" s="1"/>
      <c r="H35" s="1"/>
      <c r="I35" s="1"/>
      <c r="J35" s="19"/>
      <c r="K35" s="18"/>
      <c r="L35" s="2"/>
      <c r="M35" s="2"/>
      <c r="N35" s="18"/>
      <c r="O35" s="2"/>
      <c r="P35" s="18"/>
    </row>
    <row r="36" spans="1:16" ht="14.25" customHeight="1" x14ac:dyDescent="0.35">
      <c r="A36" s="23"/>
      <c r="B36" s="21"/>
      <c r="C36" s="27"/>
      <c r="D36" s="1"/>
      <c r="E36" s="1"/>
      <c r="F36" s="1"/>
      <c r="G36" s="1"/>
      <c r="H36" s="1"/>
      <c r="I36" s="1"/>
      <c r="J36" s="19"/>
      <c r="K36" s="18"/>
      <c r="L36" s="2"/>
      <c r="M36" s="2"/>
      <c r="N36" s="18"/>
      <c r="O36" s="2"/>
      <c r="P36" s="18"/>
    </row>
    <row r="37" spans="1:16" ht="14.25" customHeight="1" x14ac:dyDescent="0.35">
      <c r="A37" s="23"/>
      <c r="B37" s="21"/>
      <c r="C37" s="26"/>
      <c r="D37" s="1"/>
      <c r="E37" s="1"/>
      <c r="F37" s="1"/>
      <c r="G37" s="1"/>
      <c r="H37" s="1"/>
      <c r="I37" s="1"/>
      <c r="J37" s="19"/>
      <c r="K37" s="18"/>
      <c r="L37" s="2"/>
      <c r="M37" s="2"/>
      <c r="N37" s="18"/>
      <c r="O37" s="2"/>
      <c r="P37" s="18"/>
    </row>
    <row r="38" spans="1:16" ht="14.25" customHeight="1" x14ac:dyDescent="0.35">
      <c r="A38" s="23"/>
      <c r="B38" s="21"/>
      <c r="C38" s="20"/>
      <c r="D38" s="1"/>
      <c r="E38" s="1"/>
      <c r="F38" s="1"/>
      <c r="G38" s="1"/>
      <c r="H38" s="1"/>
      <c r="I38" s="1"/>
      <c r="J38" s="19"/>
      <c r="K38" s="18"/>
      <c r="L38" s="2"/>
      <c r="M38" s="2"/>
      <c r="N38" s="18"/>
      <c r="O38" s="2"/>
      <c r="P38" s="18"/>
    </row>
    <row r="39" spans="1:16" ht="14.25" customHeight="1" x14ac:dyDescent="0.35">
      <c r="A39" s="23"/>
      <c r="B39" s="21"/>
      <c r="C39" s="20"/>
      <c r="D39" s="1"/>
      <c r="E39" s="1"/>
      <c r="F39" s="1"/>
      <c r="G39" s="1"/>
      <c r="H39" s="1"/>
      <c r="I39" s="1"/>
      <c r="J39" s="19"/>
      <c r="K39" s="18"/>
      <c r="L39" s="2"/>
      <c r="M39" s="2"/>
      <c r="N39" s="18"/>
      <c r="O39" s="2"/>
      <c r="P39" s="18"/>
    </row>
    <row r="40" spans="1:16" ht="14.25" customHeight="1" x14ac:dyDescent="0.35">
      <c r="A40" s="23"/>
      <c r="B40" s="21"/>
      <c r="C40" s="20"/>
      <c r="D40" s="1"/>
      <c r="E40" s="1"/>
      <c r="F40" s="1"/>
      <c r="G40" s="1"/>
      <c r="H40" s="1"/>
      <c r="I40" s="1"/>
      <c r="J40" s="19"/>
      <c r="K40" s="18"/>
      <c r="L40" s="2"/>
      <c r="M40" s="2"/>
      <c r="N40" s="18"/>
      <c r="O40" s="2"/>
      <c r="P40" s="18"/>
    </row>
    <row r="41" spans="1:16" ht="14.25" customHeight="1" x14ac:dyDescent="0.35">
      <c r="A41" s="23"/>
      <c r="B41" s="21"/>
      <c r="C41" s="20"/>
      <c r="D41" s="1"/>
      <c r="E41" s="1"/>
      <c r="F41" s="1"/>
      <c r="G41" s="1"/>
      <c r="H41" s="1"/>
      <c r="I41" s="1"/>
      <c r="J41" s="19"/>
      <c r="K41" s="18"/>
      <c r="L41" s="2"/>
      <c r="M41" s="2"/>
      <c r="N41" s="18"/>
      <c r="O41" s="2"/>
      <c r="P41" s="18"/>
    </row>
    <row r="42" spans="1:16" ht="14.25" customHeight="1" x14ac:dyDescent="0.35">
      <c r="A42" s="24"/>
      <c r="B42" s="21"/>
      <c r="C42" s="20"/>
      <c r="D42" s="1"/>
      <c r="E42" s="1"/>
      <c r="F42" s="1"/>
      <c r="G42" s="1"/>
      <c r="H42" s="1"/>
      <c r="I42" s="1"/>
      <c r="J42" s="19"/>
      <c r="K42" s="18"/>
      <c r="L42" s="2"/>
      <c r="M42" s="2"/>
      <c r="N42" s="18"/>
      <c r="O42" s="2"/>
      <c r="P42" s="18"/>
    </row>
    <row r="43" spans="1:16" ht="14.25" customHeight="1" x14ac:dyDescent="0.35">
      <c r="A43" s="24"/>
      <c r="B43" s="21"/>
      <c r="C43" s="20"/>
      <c r="D43" s="1"/>
      <c r="E43" s="1"/>
      <c r="F43" s="1"/>
      <c r="G43" s="1"/>
      <c r="H43" s="1"/>
      <c r="I43" s="1"/>
      <c r="J43" s="19"/>
      <c r="K43" s="18"/>
      <c r="L43" s="2"/>
      <c r="M43" s="2"/>
      <c r="N43" s="18"/>
      <c r="O43" s="2"/>
      <c r="P43" s="18"/>
    </row>
    <row r="44" spans="1:16" ht="14.25" customHeight="1" x14ac:dyDescent="0.35">
      <c r="A44" s="25"/>
      <c r="B44" s="21"/>
      <c r="C44" s="20"/>
      <c r="D44" s="1"/>
      <c r="E44" s="1"/>
      <c r="F44" s="1"/>
      <c r="G44" s="1"/>
      <c r="H44" s="1"/>
      <c r="I44" s="1"/>
      <c r="J44" s="19"/>
      <c r="K44" s="18"/>
      <c r="L44" s="2"/>
      <c r="M44" s="2"/>
      <c r="N44" s="18"/>
      <c r="O44" s="2"/>
      <c r="P44" s="18"/>
    </row>
    <row r="45" spans="1:16" ht="14.25" customHeight="1" x14ac:dyDescent="0.35">
      <c r="A45" s="24"/>
      <c r="B45" s="21"/>
      <c r="C45" s="20"/>
      <c r="D45" s="1"/>
      <c r="E45" s="1"/>
      <c r="F45" s="1"/>
      <c r="G45" s="1"/>
      <c r="H45" s="1"/>
      <c r="I45" s="1"/>
      <c r="J45" s="19"/>
      <c r="K45" s="18"/>
      <c r="L45" s="2"/>
      <c r="M45" s="2"/>
      <c r="N45" s="18"/>
      <c r="O45" s="2"/>
      <c r="P45" s="18"/>
    </row>
    <row r="46" spans="1:16" ht="14.25" customHeight="1" x14ac:dyDescent="0.35">
      <c r="A46" s="24"/>
      <c r="B46" s="21"/>
      <c r="C46" s="20"/>
      <c r="D46" s="1"/>
      <c r="E46" s="1"/>
      <c r="F46" s="1"/>
      <c r="G46" s="1"/>
      <c r="H46" s="1"/>
      <c r="I46" s="1"/>
      <c r="J46" s="19"/>
      <c r="K46" s="18"/>
      <c r="L46" s="2"/>
      <c r="M46" s="2"/>
      <c r="N46" s="18"/>
      <c r="O46" s="2"/>
      <c r="P46" s="18"/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20001</v>
      </c>
      <c r="K52" s="8"/>
      <c r="L52" s="8"/>
      <c r="M52" s="9">
        <f>SUM(M22:M51)</f>
        <v>16031</v>
      </c>
      <c r="N52" s="8"/>
      <c r="O52" s="7"/>
      <c r="P52" s="6">
        <f>SUM(J52-M52)</f>
        <v>3970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49</v>
      </c>
      <c r="E55" s="71"/>
      <c r="F55" s="71"/>
      <c r="G55" s="72" t="s">
        <v>48</v>
      </c>
      <c r="H55" s="73"/>
      <c r="I55" s="71" t="s">
        <v>47</v>
      </c>
      <c r="J55" s="71"/>
      <c r="K55" s="74"/>
      <c r="L55" s="75"/>
      <c r="M55" s="75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0</v>
      </c>
      <c r="E56" s="57"/>
      <c r="F56" s="57"/>
      <c r="G56" s="57">
        <v>0</v>
      </c>
      <c r="H56" s="57"/>
      <c r="I56" s="57">
        <v>3970</v>
      </c>
      <c r="J56" s="57"/>
      <c r="K56" s="58"/>
      <c r="L56" s="59"/>
      <c r="M56" s="59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I55:J55"/>
    <mergeCell ref="K55:M55"/>
    <mergeCell ref="N55:P55"/>
    <mergeCell ref="A56:C56"/>
    <mergeCell ref="D56:F56"/>
    <mergeCell ref="G56:H56"/>
    <mergeCell ref="K54:M54"/>
    <mergeCell ref="N54:P54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N56:P56"/>
    <mergeCell ref="A55:C55"/>
    <mergeCell ref="D55:F55"/>
    <mergeCell ref="G55:H55"/>
  </mergeCells>
  <phoneticPr fontId="11" type="noConversion"/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8B28-9CE8-418A-86E8-7FC4CCEF2A67}">
  <sheetPr>
    <pageSetUpPr fitToPage="1"/>
  </sheetPr>
  <dimension ref="A1:R1002"/>
  <sheetViews>
    <sheetView topLeftCell="A40" zoomScaleNormal="100" workbookViewId="0">
      <selection activeCell="R52" sqref="R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45565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38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/>
      <c r="B39" s="21"/>
      <c r="C39" s="20"/>
      <c r="D39" s="1"/>
      <c r="E39" s="1"/>
      <c r="F39" s="1"/>
      <c r="G39" s="1"/>
      <c r="H39" s="1"/>
      <c r="I39" s="1"/>
      <c r="J39" s="19"/>
      <c r="K39" s="18"/>
      <c r="L39" s="2"/>
      <c r="M39" s="2"/>
      <c r="N39" s="18"/>
      <c r="O39" s="2"/>
      <c r="P39" s="18"/>
    </row>
    <row r="40" spans="1:16" ht="14.25" customHeight="1" x14ac:dyDescent="0.35">
      <c r="A40" s="23"/>
      <c r="B40" s="21"/>
      <c r="C40" s="20"/>
      <c r="D40" s="1"/>
      <c r="E40" s="1"/>
      <c r="F40" s="1"/>
      <c r="G40" s="1"/>
      <c r="H40" s="1"/>
      <c r="I40" s="1"/>
      <c r="J40" s="19"/>
      <c r="K40" s="18"/>
      <c r="L40" s="2"/>
      <c r="M40" s="2"/>
      <c r="N40" s="18"/>
      <c r="O40" s="2"/>
      <c r="P40" s="18"/>
    </row>
    <row r="41" spans="1:16" ht="14.25" customHeight="1" x14ac:dyDescent="0.35">
      <c r="A41" s="23"/>
      <c r="B41" s="21"/>
      <c r="C41" s="20"/>
      <c r="D41" s="1"/>
      <c r="E41" s="1"/>
      <c r="F41" s="1"/>
      <c r="G41" s="1"/>
      <c r="H41" s="1"/>
      <c r="I41" s="1"/>
      <c r="J41" s="19"/>
      <c r="K41" s="18"/>
      <c r="L41" s="2"/>
      <c r="M41" s="2"/>
      <c r="N41" s="18"/>
      <c r="O41" s="2"/>
      <c r="P41" s="18"/>
    </row>
    <row r="42" spans="1:16" ht="14.25" customHeight="1" x14ac:dyDescent="0.35">
      <c r="A42" s="24"/>
      <c r="B42" s="21"/>
      <c r="C42" s="20"/>
      <c r="D42" s="1"/>
      <c r="E42" s="1"/>
      <c r="F42" s="1"/>
      <c r="G42" s="1"/>
      <c r="H42" s="1"/>
      <c r="I42" s="1"/>
      <c r="J42" s="19"/>
      <c r="K42" s="18"/>
      <c r="L42" s="2"/>
      <c r="M42" s="2"/>
      <c r="N42" s="18"/>
      <c r="O42" s="2"/>
      <c r="P42" s="18"/>
    </row>
    <row r="43" spans="1:16" ht="14.25" customHeight="1" x14ac:dyDescent="0.35">
      <c r="A43" s="24"/>
      <c r="B43" s="21"/>
      <c r="C43" s="20"/>
      <c r="D43" s="1"/>
      <c r="E43" s="1"/>
      <c r="F43" s="1"/>
      <c r="G43" s="1"/>
      <c r="H43" s="1"/>
      <c r="I43" s="1"/>
      <c r="J43" s="19"/>
      <c r="K43" s="18"/>
      <c r="L43" s="2"/>
      <c r="M43" s="2"/>
      <c r="N43" s="18"/>
      <c r="O43" s="2"/>
      <c r="P43" s="18"/>
    </row>
    <row r="44" spans="1:16" ht="14.25" customHeight="1" x14ac:dyDescent="0.35">
      <c r="A44" s="25"/>
      <c r="B44" s="21"/>
      <c r="C44" s="20"/>
      <c r="D44" s="1"/>
      <c r="E44" s="1"/>
      <c r="F44" s="1"/>
      <c r="G44" s="1"/>
      <c r="H44" s="1"/>
      <c r="I44" s="1"/>
      <c r="J44" s="19"/>
      <c r="K44" s="18"/>
      <c r="L44" s="2"/>
      <c r="M44" s="2"/>
      <c r="N44" s="18"/>
      <c r="O44" s="2"/>
      <c r="P44" s="18"/>
    </row>
    <row r="45" spans="1:16" ht="14.25" customHeight="1" x14ac:dyDescent="0.35">
      <c r="A45" s="24"/>
      <c r="B45" s="21"/>
      <c r="C45" s="20"/>
      <c r="D45" s="1"/>
      <c r="E45" s="1"/>
      <c r="F45" s="1"/>
      <c r="G45" s="1"/>
      <c r="H45" s="1"/>
      <c r="I45" s="1"/>
      <c r="J45" s="19"/>
      <c r="K45" s="18"/>
      <c r="L45" s="2"/>
      <c r="M45" s="2"/>
      <c r="N45" s="18"/>
      <c r="O45" s="2"/>
      <c r="P45" s="18"/>
    </row>
    <row r="46" spans="1:16" ht="14.25" customHeight="1" x14ac:dyDescent="0.35">
      <c r="A46" s="24"/>
      <c r="B46" s="21"/>
      <c r="C46" s="20"/>
      <c r="D46" s="1"/>
      <c r="E46" s="1"/>
      <c r="F46" s="1"/>
      <c r="G46" s="1"/>
      <c r="H46" s="1"/>
      <c r="I46" s="1"/>
      <c r="J46" s="19"/>
      <c r="K46" s="18"/>
      <c r="L46" s="2"/>
      <c r="M46" s="2"/>
      <c r="N46" s="18"/>
      <c r="O46" s="2"/>
      <c r="P46" s="18"/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31121</v>
      </c>
      <c r="K52" s="8"/>
      <c r="L52" s="8"/>
      <c r="M52" s="9">
        <f>SUM(M22:M51)</f>
        <v>16031</v>
      </c>
      <c r="N52" s="8"/>
      <c r="O52" s="7"/>
      <c r="P52" s="6">
        <f>SUM(J52-M52)</f>
        <v>15090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2" t="s">
        <v>57</v>
      </c>
      <c r="H55" s="73"/>
      <c r="I55" s="76"/>
      <c r="J55" s="74"/>
      <c r="K55" s="75"/>
      <c r="L55" s="75"/>
      <c r="M55" s="75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3970</v>
      </c>
      <c r="E56" s="57"/>
      <c r="F56" s="57"/>
      <c r="G56" s="57">
        <v>11120</v>
      </c>
      <c r="H56" s="57"/>
      <c r="I56" s="77"/>
      <c r="J56" s="58"/>
      <c r="K56" s="59"/>
      <c r="L56" s="59"/>
      <c r="M56" s="59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0B88-DF48-4226-B449-2C8E98916AD9}">
  <sheetPr>
    <pageSetUpPr fitToPage="1"/>
  </sheetPr>
  <dimension ref="A1:R1002"/>
  <sheetViews>
    <sheetView topLeftCell="A28" zoomScaleNormal="100" workbookViewId="0">
      <selection activeCell="G42" sqref="G4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45565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38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/>
      <c r="B39" s="21"/>
      <c r="C39" s="20"/>
      <c r="D39" s="1"/>
      <c r="E39" s="1"/>
      <c r="F39" s="1"/>
      <c r="G39" s="1"/>
      <c r="H39" s="1"/>
      <c r="I39" s="1"/>
      <c r="J39" s="19"/>
      <c r="K39" s="18"/>
      <c r="L39" s="2"/>
      <c r="M39" s="2"/>
      <c r="N39" s="18"/>
      <c r="O39" s="2"/>
      <c r="P39" s="18"/>
    </row>
    <row r="40" spans="1:16" ht="14.25" customHeight="1" x14ac:dyDescent="0.35">
      <c r="A40" s="23"/>
      <c r="B40" s="21"/>
      <c r="C40" s="20"/>
      <c r="D40" s="1"/>
      <c r="E40" s="1"/>
      <c r="F40" s="1"/>
      <c r="G40" s="1"/>
      <c r="H40" s="1"/>
      <c r="I40" s="1"/>
      <c r="J40" s="19"/>
      <c r="K40" s="18"/>
      <c r="L40" s="2"/>
      <c r="M40" s="2"/>
      <c r="N40" s="18"/>
      <c r="O40" s="2"/>
      <c r="P40" s="18"/>
    </row>
    <row r="41" spans="1:16" ht="14.25" customHeight="1" x14ac:dyDescent="0.35">
      <c r="A41" s="23"/>
      <c r="B41" s="21"/>
      <c r="C41" s="20"/>
      <c r="D41" s="1"/>
      <c r="E41" s="1"/>
      <c r="F41" s="1"/>
      <c r="G41" s="1"/>
      <c r="H41" s="1"/>
      <c r="I41" s="1"/>
      <c r="J41" s="19"/>
      <c r="K41" s="18"/>
      <c r="L41" s="2"/>
      <c r="M41" s="2"/>
      <c r="N41" s="18"/>
      <c r="O41" s="2"/>
      <c r="P41" s="18"/>
    </row>
    <row r="42" spans="1:16" ht="14.25" customHeight="1" x14ac:dyDescent="0.35">
      <c r="A42" s="24"/>
      <c r="B42" s="21"/>
      <c r="C42" s="20"/>
      <c r="D42" s="1"/>
      <c r="E42" s="1"/>
      <c r="F42" s="1"/>
      <c r="G42" s="1"/>
      <c r="H42" s="1"/>
      <c r="I42" s="1"/>
      <c r="J42" s="19"/>
      <c r="K42" s="18"/>
      <c r="L42" s="2"/>
      <c r="M42" s="2"/>
      <c r="N42" s="18"/>
      <c r="O42" s="2"/>
      <c r="P42" s="18"/>
    </row>
    <row r="43" spans="1:16" ht="14.25" customHeight="1" x14ac:dyDescent="0.35">
      <c r="A43" s="24"/>
      <c r="B43" s="21"/>
      <c r="C43" s="20"/>
      <c r="D43" s="1"/>
      <c r="E43" s="1"/>
      <c r="F43" s="1"/>
      <c r="G43" s="1"/>
      <c r="H43" s="1"/>
      <c r="I43" s="1"/>
      <c r="J43" s="19"/>
      <c r="K43" s="18"/>
      <c r="L43" s="2"/>
      <c r="M43" s="2"/>
      <c r="N43" s="18"/>
      <c r="O43" s="2"/>
      <c r="P43" s="18"/>
    </row>
    <row r="44" spans="1:16" ht="14.25" customHeight="1" x14ac:dyDescent="0.35">
      <c r="A44" s="25"/>
      <c r="B44" s="21"/>
      <c r="C44" s="20"/>
      <c r="D44" s="1"/>
      <c r="E44" s="1"/>
      <c r="F44" s="1"/>
      <c r="G44" s="1"/>
      <c r="H44" s="1"/>
      <c r="I44" s="1"/>
      <c r="J44" s="19"/>
      <c r="K44" s="18"/>
      <c r="L44" s="2"/>
      <c r="M44" s="2"/>
      <c r="N44" s="18"/>
      <c r="O44" s="2"/>
      <c r="P44" s="18"/>
    </row>
    <row r="45" spans="1:16" ht="14.25" customHeight="1" x14ac:dyDescent="0.35">
      <c r="A45" s="24"/>
      <c r="B45" s="21"/>
      <c r="C45" s="20"/>
      <c r="D45" s="1"/>
      <c r="E45" s="1"/>
      <c r="F45" s="1"/>
      <c r="G45" s="1"/>
      <c r="H45" s="1"/>
      <c r="I45" s="1"/>
      <c r="J45" s="19"/>
      <c r="K45" s="18"/>
      <c r="L45" s="2"/>
      <c r="M45" s="2"/>
      <c r="N45" s="18"/>
      <c r="O45" s="2"/>
      <c r="P45" s="18"/>
    </row>
    <row r="46" spans="1:16" ht="14.25" customHeight="1" x14ac:dyDescent="0.35">
      <c r="A46" s="24"/>
      <c r="B46" s="21"/>
      <c r="C46" s="20"/>
      <c r="D46" s="1"/>
      <c r="E46" s="1"/>
      <c r="F46" s="1"/>
      <c r="G46" s="1"/>
      <c r="H46" s="1"/>
      <c r="I46" s="1"/>
      <c r="J46" s="19"/>
      <c r="K46" s="18"/>
      <c r="L46" s="2"/>
      <c r="M46" s="2"/>
      <c r="N46" s="18"/>
      <c r="O46" s="2"/>
      <c r="P46" s="18"/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31121</v>
      </c>
      <c r="K52" s="8"/>
      <c r="L52" s="8"/>
      <c r="M52" s="9">
        <f>SUM(M22:M51)</f>
        <v>16031</v>
      </c>
      <c r="N52" s="8"/>
      <c r="O52" s="7"/>
      <c r="P52" s="6">
        <f>SUM(J52-M52)</f>
        <v>15090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2" t="s">
        <v>57</v>
      </c>
      <c r="H55" s="73"/>
      <c r="I55" s="76"/>
      <c r="J55" s="74"/>
      <c r="K55" s="75"/>
      <c r="L55" s="75"/>
      <c r="M55" s="75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3970</v>
      </c>
      <c r="E56" s="57"/>
      <c r="F56" s="57"/>
      <c r="G56" s="57">
        <v>11120</v>
      </c>
      <c r="H56" s="57"/>
      <c r="I56" s="77"/>
      <c r="J56" s="58"/>
      <c r="K56" s="59"/>
      <c r="L56" s="59"/>
      <c r="M56" s="59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3A03-CB54-45D0-8B20-74919E311D4A}">
  <sheetPr>
    <pageSetUpPr fitToPage="1"/>
  </sheetPr>
  <dimension ref="A1:R1002"/>
  <sheetViews>
    <sheetView topLeftCell="A41" zoomScaleNormal="100" workbookViewId="0">
      <selection activeCell="P53" sqref="P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45626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43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>
        <v>45608</v>
      </c>
      <c r="B39" s="21"/>
      <c r="C39" s="20" t="s">
        <v>13</v>
      </c>
      <c r="D39" s="1"/>
      <c r="E39" s="1" t="s">
        <v>12</v>
      </c>
      <c r="F39" s="1"/>
      <c r="G39" s="1"/>
      <c r="H39" s="1"/>
      <c r="I39" s="1"/>
      <c r="J39" s="19"/>
      <c r="K39" s="18"/>
      <c r="L39" s="2"/>
      <c r="M39" s="2">
        <v>1200</v>
      </c>
      <c r="N39" s="18"/>
      <c r="O39" s="2"/>
      <c r="P39" s="18">
        <f t="shared" si="0"/>
        <v>13890</v>
      </c>
    </row>
    <row r="40" spans="1:16" ht="14.25" customHeight="1" x14ac:dyDescent="0.35">
      <c r="A40" s="23">
        <v>45615</v>
      </c>
      <c r="B40" s="21"/>
      <c r="C40" s="20" t="s">
        <v>58</v>
      </c>
      <c r="D40" s="1"/>
      <c r="E40" s="1" t="s">
        <v>14</v>
      </c>
      <c r="F40" s="1"/>
      <c r="G40" s="1"/>
      <c r="H40" s="1"/>
      <c r="I40" s="1"/>
      <c r="J40" s="19">
        <v>295</v>
      </c>
      <c r="K40" s="18"/>
      <c r="L40" s="2"/>
      <c r="M40" s="2"/>
      <c r="N40" s="18"/>
      <c r="O40" s="2"/>
      <c r="P40" s="18">
        <f t="shared" si="0"/>
        <v>14185</v>
      </c>
    </row>
    <row r="41" spans="1:16" ht="14.25" customHeight="1" x14ac:dyDescent="0.35">
      <c r="A41" s="23">
        <v>45618</v>
      </c>
      <c r="B41" s="21"/>
      <c r="C41" s="20" t="s">
        <v>59</v>
      </c>
      <c r="D41" s="1"/>
      <c r="E41" s="1" t="s">
        <v>14</v>
      </c>
      <c r="F41" s="1"/>
      <c r="G41" s="1"/>
      <c r="H41" s="1"/>
      <c r="I41" s="1"/>
      <c r="J41" s="19">
        <v>2432.5</v>
      </c>
      <c r="K41" s="18"/>
      <c r="L41" s="2"/>
      <c r="M41" s="2"/>
      <c r="N41" s="18"/>
      <c r="O41" s="2"/>
      <c r="P41" s="18">
        <f t="shared" si="0"/>
        <v>16617.5</v>
      </c>
    </row>
    <row r="42" spans="1:16" ht="14.25" customHeight="1" x14ac:dyDescent="0.35">
      <c r="A42" s="24">
        <v>45621</v>
      </c>
      <c r="B42" s="21"/>
      <c r="C42" s="20" t="s">
        <v>60</v>
      </c>
      <c r="D42" s="1"/>
      <c r="E42" s="1" t="s">
        <v>14</v>
      </c>
      <c r="F42" s="1"/>
      <c r="G42" s="1"/>
      <c r="H42" s="1"/>
      <c r="I42" s="1"/>
      <c r="J42" s="19">
        <v>40</v>
      </c>
      <c r="K42" s="18"/>
      <c r="L42" s="2"/>
      <c r="M42" s="2"/>
      <c r="N42" s="18"/>
      <c r="O42" s="2"/>
      <c r="P42" s="18">
        <f t="shared" si="0"/>
        <v>16657.5</v>
      </c>
    </row>
    <row r="43" spans="1:16" ht="14.25" customHeight="1" x14ac:dyDescent="0.35">
      <c r="A43" s="24">
        <v>45626</v>
      </c>
      <c r="B43" s="21"/>
      <c r="C43" s="20" t="s">
        <v>61</v>
      </c>
      <c r="D43" s="1"/>
      <c r="E43" s="1" t="s">
        <v>14</v>
      </c>
      <c r="F43" s="1"/>
      <c r="G43" s="1"/>
      <c r="H43" s="1"/>
      <c r="I43" s="1"/>
      <c r="J43" s="19">
        <v>180</v>
      </c>
      <c r="K43" s="18"/>
      <c r="L43" s="2"/>
      <c r="M43" s="2"/>
      <c r="N43" s="18"/>
      <c r="O43" s="2"/>
      <c r="P43" s="18">
        <f t="shared" si="0"/>
        <v>16837.5</v>
      </c>
    </row>
    <row r="44" spans="1:16" ht="14.25" customHeight="1" x14ac:dyDescent="0.35">
      <c r="A44" s="25"/>
      <c r="B44" s="21"/>
      <c r="C44" s="20"/>
      <c r="D44" s="1"/>
      <c r="E44" s="1"/>
      <c r="F44" s="1"/>
      <c r="G44" s="1"/>
      <c r="H44" s="1"/>
      <c r="I44" s="1"/>
      <c r="J44" s="19"/>
      <c r="K44" s="18"/>
      <c r="L44" s="2"/>
      <c r="M44" s="2"/>
      <c r="N44" s="18"/>
      <c r="O44" s="2"/>
      <c r="P44" s="18"/>
    </row>
    <row r="45" spans="1:16" ht="14.25" customHeight="1" x14ac:dyDescent="0.35">
      <c r="A45" s="24"/>
      <c r="B45" s="21"/>
      <c r="C45" s="20"/>
      <c r="D45" s="1"/>
      <c r="E45" s="1"/>
      <c r="F45" s="1"/>
      <c r="G45" s="1"/>
      <c r="H45" s="1"/>
      <c r="I45" s="1"/>
      <c r="J45" s="19"/>
      <c r="K45" s="18"/>
      <c r="L45" s="2"/>
      <c r="M45" s="2"/>
      <c r="N45" s="18"/>
      <c r="O45" s="2"/>
      <c r="P45" s="18"/>
    </row>
    <row r="46" spans="1:16" ht="14.25" customHeight="1" x14ac:dyDescent="0.35">
      <c r="A46" s="24"/>
      <c r="B46" s="21"/>
      <c r="C46" s="20"/>
      <c r="D46" s="1"/>
      <c r="E46" s="1"/>
      <c r="F46" s="1"/>
      <c r="G46" s="1"/>
      <c r="H46" s="1"/>
      <c r="I46" s="1"/>
      <c r="J46" s="19"/>
      <c r="K46" s="18"/>
      <c r="L46" s="2"/>
      <c r="M46" s="2"/>
      <c r="N46" s="18"/>
      <c r="O46" s="2"/>
      <c r="P46" s="18"/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34068.5</v>
      </c>
      <c r="K52" s="8"/>
      <c r="L52" s="8"/>
      <c r="M52" s="9">
        <f>SUM(M22:M51)</f>
        <v>17231</v>
      </c>
      <c r="N52" s="8"/>
      <c r="O52" s="7"/>
      <c r="P52" s="6">
        <f>SUM(J52-M52)</f>
        <v>16837.5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8" t="s">
        <v>57</v>
      </c>
      <c r="H55" s="79"/>
      <c r="I55" s="78" t="s">
        <v>62</v>
      </c>
      <c r="J55" s="79"/>
      <c r="K55" s="75"/>
      <c r="L55" s="75"/>
      <c r="M55" s="75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2770</v>
      </c>
      <c r="E56" s="57"/>
      <c r="F56" s="57"/>
      <c r="G56" s="57">
        <v>11120</v>
      </c>
      <c r="H56" s="57"/>
      <c r="I56" s="80">
        <v>2947.5</v>
      </c>
      <c r="J56" s="80"/>
      <c r="K56" s="59"/>
      <c r="L56" s="59"/>
      <c r="M56" s="59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2CF3-7F18-4763-88BE-7DCB9B231BBF}">
  <sheetPr>
    <pageSetUpPr fitToPage="1"/>
  </sheetPr>
  <dimension ref="A1:R1002"/>
  <sheetViews>
    <sheetView topLeftCell="A35" zoomScaleNormal="100" workbookViewId="0">
      <selection activeCell="P53" sqref="P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45657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46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>
        <v>45608</v>
      </c>
      <c r="B39" s="21"/>
      <c r="C39" s="20" t="s">
        <v>13</v>
      </c>
      <c r="D39" s="1"/>
      <c r="E39" s="1" t="s">
        <v>12</v>
      </c>
      <c r="F39" s="1"/>
      <c r="G39" s="1"/>
      <c r="H39" s="1"/>
      <c r="I39" s="1"/>
      <c r="J39" s="19"/>
      <c r="K39" s="18"/>
      <c r="L39" s="2"/>
      <c r="M39" s="2">
        <v>1200</v>
      </c>
      <c r="N39" s="18"/>
      <c r="O39" s="2"/>
      <c r="P39" s="18">
        <f t="shared" si="0"/>
        <v>13890</v>
      </c>
    </row>
    <row r="40" spans="1:16" ht="14.25" customHeight="1" x14ac:dyDescent="0.35">
      <c r="A40" s="23">
        <v>45615</v>
      </c>
      <c r="B40" s="21"/>
      <c r="C40" s="20" t="s">
        <v>58</v>
      </c>
      <c r="D40" s="1"/>
      <c r="E40" s="1" t="s">
        <v>14</v>
      </c>
      <c r="F40" s="1"/>
      <c r="G40" s="1"/>
      <c r="H40" s="1"/>
      <c r="I40" s="1"/>
      <c r="J40" s="19">
        <v>295</v>
      </c>
      <c r="K40" s="18"/>
      <c r="L40" s="2"/>
      <c r="M40" s="2"/>
      <c r="N40" s="18"/>
      <c r="O40" s="2"/>
      <c r="P40" s="18">
        <f t="shared" si="0"/>
        <v>14185</v>
      </c>
    </row>
    <row r="41" spans="1:16" ht="14.25" customHeight="1" x14ac:dyDescent="0.35">
      <c r="A41" s="23">
        <v>45618</v>
      </c>
      <c r="B41" s="21"/>
      <c r="C41" s="20" t="s">
        <v>59</v>
      </c>
      <c r="D41" s="1"/>
      <c r="E41" s="1" t="s">
        <v>14</v>
      </c>
      <c r="F41" s="1"/>
      <c r="G41" s="1"/>
      <c r="H41" s="1"/>
      <c r="I41" s="1"/>
      <c r="J41" s="19">
        <v>2432.5</v>
      </c>
      <c r="K41" s="18"/>
      <c r="L41" s="2"/>
      <c r="M41" s="2"/>
      <c r="N41" s="18"/>
      <c r="O41" s="2"/>
      <c r="P41" s="18">
        <f t="shared" si="0"/>
        <v>16617.5</v>
      </c>
    </row>
    <row r="42" spans="1:16" ht="14.25" customHeight="1" x14ac:dyDescent="0.35">
      <c r="A42" s="24">
        <v>45621</v>
      </c>
      <c r="B42" s="21"/>
      <c r="C42" s="20" t="s">
        <v>60</v>
      </c>
      <c r="D42" s="1"/>
      <c r="E42" s="1" t="s">
        <v>14</v>
      </c>
      <c r="F42" s="1"/>
      <c r="G42" s="1"/>
      <c r="H42" s="1"/>
      <c r="I42" s="1"/>
      <c r="J42" s="19">
        <v>40</v>
      </c>
      <c r="K42" s="18"/>
      <c r="L42" s="2"/>
      <c r="M42" s="2"/>
      <c r="N42" s="18"/>
      <c r="O42" s="2"/>
      <c r="P42" s="18">
        <f t="shared" si="0"/>
        <v>16657.5</v>
      </c>
    </row>
    <row r="43" spans="1:16" ht="14.25" customHeight="1" x14ac:dyDescent="0.35">
      <c r="A43" s="24">
        <v>45626</v>
      </c>
      <c r="B43" s="21"/>
      <c r="C43" s="20" t="s">
        <v>61</v>
      </c>
      <c r="D43" s="1"/>
      <c r="E43" s="1" t="s">
        <v>14</v>
      </c>
      <c r="F43" s="1"/>
      <c r="G43" s="1"/>
      <c r="H43" s="1"/>
      <c r="I43" s="1"/>
      <c r="J43" s="19">
        <v>180</v>
      </c>
      <c r="K43" s="18"/>
      <c r="L43" s="2"/>
      <c r="M43" s="2"/>
      <c r="N43" s="18"/>
      <c r="O43" s="2"/>
      <c r="P43" s="18">
        <f t="shared" si="0"/>
        <v>16837.5</v>
      </c>
    </row>
    <row r="44" spans="1:16" ht="14.25" customHeight="1" x14ac:dyDescent="0.35">
      <c r="A44" s="55">
        <v>45628</v>
      </c>
      <c r="B44" s="21"/>
      <c r="C44" s="20" t="s">
        <v>64</v>
      </c>
      <c r="D44" s="1"/>
      <c r="E44" s="1" t="s">
        <v>14</v>
      </c>
      <c r="F44" s="1"/>
      <c r="G44" s="1"/>
      <c r="H44" s="1"/>
      <c r="I44" s="1"/>
      <c r="J44" s="19">
        <v>1980</v>
      </c>
      <c r="K44" s="18"/>
      <c r="L44" s="2"/>
      <c r="M44" s="2"/>
      <c r="N44" s="18"/>
      <c r="O44" s="2"/>
      <c r="P44" s="18">
        <f t="shared" si="0"/>
        <v>18817.5</v>
      </c>
    </row>
    <row r="45" spans="1:16" ht="14.25" customHeight="1" x14ac:dyDescent="0.35">
      <c r="A45" s="24">
        <v>45629</v>
      </c>
      <c r="B45" s="21"/>
      <c r="C45" s="20" t="s">
        <v>65</v>
      </c>
      <c r="D45" s="1"/>
      <c r="E45" s="1" t="s">
        <v>14</v>
      </c>
      <c r="F45" s="1"/>
      <c r="G45" s="1"/>
      <c r="H45" s="1"/>
      <c r="I45" s="1"/>
      <c r="J45" s="19">
        <v>115</v>
      </c>
      <c r="K45" s="18"/>
      <c r="L45" s="2"/>
      <c r="M45" s="2"/>
      <c r="N45" s="18"/>
      <c r="O45" s="2"/>
      <c r="P45" s="18">
        <f t="shared" si="0"/>
        <v>18932.5</v>
      </c>
    </row>
    <row r="46" spans="1:16" ht="14.25" customHeight="1" x14ac:dyDescent="0.35">
      <c r="A46" s="24" t="s">
        <v>63</v>
      </c>
      <c r="B46" s="21"/>
      <c r="C46" s="20" t="s">
        <v>66</v>
      </c>
      <c r="D46" s="1"/>
      <c r="E46" s="1" t="s">
        <v>14</v>
      </c>
      <c r="F46" s="1"/>
      <c r="G46" s="1"/>
      <c r="H46" s="1"/>
      <c r="I46" s="1"/>
      <c r="J46" s="19">
        <v>40</v>
      </c>
      <c r="K46" s="18"/>
      <c r="L46" s="2"/>
      <c r="M46" s="2"/>
      <c r="N46" s="18"/>
      <c r="O46" s="2"/>
      <c r="P46" s="18">
        <f t="shared" si="0"/>
        <v>18972.5</v>
      </c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36203.5</v>
      </c>
      <c r="K52" s="8"/>
      <c r="L52" s="8"/>
      <c r="M52" s="9">
        <f>SUM(M22:M51)</f>
        <v>17231</v>
      </c>
      <c r="N52" s="8"/>
      <c r="O52" s="7"/>
      <c r="P52" s="6">
        <f>SUM(J52-M52)</f>
        <v>18972.5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8" t="s">
        <v>57</v>
      </c>
      <c r="H55" s="79"/>
      <c r="I55" s="78" t="s">
        <v>62</v>
      </c>
      <c r="J55" s="79"/>
      <c r="K55" s="81" t="s">
        <v>67</v>
      </c>
      <c r="L55" s="81"/>
      <c r="M55" s="81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2770</v>
      </c>
      <c r="E56" s="57"/>
      <c r="F56" s="57"/>
      <c r="G56" s="57">
        <v>11120</v>
      </c>
      <c r="H56" s="57"/>
      <c r="I56" s="80">
        <v>2947.5</v>
      </c>
      <c r="J56" s="80"/>
      <c r="K56" s="80">
        <v>2135</v>
      </c>
      <c r="L56" s="80"/>
      <c r="M56" s="80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8C22-7725-4492-A63D-005FED3EC9DC}">
  <sheetPr>
    <pageSetUpPr fitToPage="1"/>
  </sheetPr>
  <dimension ref="A1:R1002"/>
  <sheetViews>
    <sheetView topLeftCell="A35" zoomScaleNormal="100" workbookViewId="0">
      <selection activeCell="P13" sqref="P1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45688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46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>
        <v>45608</v>
      </c>
      <c r="B39" s="21"/>
      <c r="C39" s="20" t="s">
        <v>13</v>
      </c>
      <c r="D39" s="1"/>
      <c r="E39" s="1" t="s">
        <v>12</v>
      </c>
      <c r="F39" s="1"/>
      <c r="G39" s="1"/>
      <c r="H39" s="1"/>
      <c r="I39" s="1"/>
      <c r="J39" s="19"/>
      <c r="K39" s="18"/>
      <c r="L39" s="2"/>
      <c r="M39" s="2">
        <v>1200</v>
      </c>
      <c r="N39" s="18"/>
      <c r="O39" s="2"/>
      <c r="P39" s="18">
        <f t="shared" si="0"/>
        <v>13890</v>
      </c>
    </row>
    <row r="40" spans="1:16" ht="14.25" customHeight="1" x14ac:dyDescent="0.35">
      <c r="A40" s="23">
        <v>45615</v>
      </c>
      <c r="B40" s="21"/>
      <c r="C40" s="20" t="s">
        <v>58</v>
      </c>
      <c r="D40" s="1"/>
      <c r="E40" s="1" t="s">
        <v>14</v>
      </c>
      <c r="F40" s="1"/>
      <c r="G40" s="1"/>
      <c r="H40" s="1"/>
      <c r="I40" s="1"/>
      <c r="J40" s="19">
        <v>295</v>
      </c>
      <c r="K40" s="18"/>
      <c r="L40" s="2"/>
      <c r="M40" s="2"/>
      <c r="N40" s="18"/>
      <c r="O40" s="2"/>
      <c r="P40" s="18">
        <f t="shared" si="0"/>
        <v>14185</v>
      </c>
    </row>
    <row r="41" spans="1:16" ht="14.25" customHeight="1" x14ac:dyDescent="0.35">
      <c r="A41" s="23">
        <v>45618</v>
      </c>
      <c r="B41" s="21"/>
      <c r="C41" s="20" t="s">
        <v>59</v>
      </c>
      <c r="D41" s="1"/>
      <c r="E41" s="1" t="s">
        <v>14</v>
      </c>
      <c r="F41" s="1"/>
      <c r="G41" s="1"/>
      <c r="H41" s="1"/>
      <c r="I41" s="1"/>
      <c r="J41" s="19">
        <v>2432.5</v>
      </c>
      <c r="K41" s="18"/>
      <c r="L41" s="2"/>
      <c r="M41" s="2"/>
      <c r="N41" s="18"/>
      <c r="O41" s="2"/>
      <c r="P41" s="18">
        <f t="shared" si="0"/>
        <v>16617.5</v>
      </c>
    </row>
    <row r="42" spans="1:16" ht="14.25" customHeight="1" x14ac:dyDescent="0.35">
      <c r="A42" s="24">
        <v>45621</v>
      </c>
      <c r="B42" s="21"/>
      <c r="C42" s="20" t="s">
        <v>60</v>
      </c>
      <c r="D42" s="1"/>
      <c r="E42" s="1" t="s">
        <v>14</v>
      </c>
      <c r="F42" s="1"/>
      <c r="G42" s="1"/>
      <c r="H42" s="1"/>
      <c r="I42" s="1"/>
      <c r="J42" s="19">
        <v>40</v>
      </c>
      <c r="K42" s="18"/>
      <c r="L42" s="2"/>
      <c r="M42" s="2"/>
      <c r="N42" s="18"/>
      <c r="O42" s="2"/>
      <c r="P42" s="18">
        <f t="shared" si="0"/>
        <v>16657.5</v>
      </c>
    </row>
    <row r="43" spans="1:16" ht="14.25" customHeight="1" x14ac:dyDescent="0.35">
      <c r="A43" s="24">
        <v>45626</v>
      </c>
      <c r="B43" s="21"/>
      <c r="C43" s="20" t="s">
        <v>61</v>
      </c>
      <c r="D43" s="1"/>
      <c r="E43" s="1" t="s">
        <v>14</v>
      </c>
      <c r="F43" s="1"/>
      <c r="G43" s="1"/>
      <c r="H43" s="1"/>
      <c r="I43" s="1"/>
      <c r="J43" s="19">
        <v>180</v>
      </c>
      <c r="K43" s="18"/>
      <c r="L43" s="2"/>
      <c r="M43" s="2"/>
      <c r="N43" s="18"/>
      <c r="O43" s="2"/>
      <c r="P43" s="18">
        <f t="shared" si="0"/>
        <v>16837.5</v>
      </c>
    </row>
    <row r="44" spans="1:16" ht="14.25" customHeight="1" x14ac:dyDescent="0.35">
      <c r="A44" s="55">
        <v>45628</v>
      </c>
      <c r="B44" s="21"/>
      <c r="C44" s="20" t="s">
        <v>64</v>
      </c>
      <c r="D44" s="1"/>
      <c r="E44" s="1" t="s">
        <v>14</v>
      </c>
      <c r="F44" s="1"/>
      <c r="G44" s="1"/>
      <c r="H44" s="1"/>
      <c r="I44" s="1"/>
      <c r="J44" s="19">
        <v>1980</v>
      </c>
      <c r="K44" s="18"/>
      <c r="L44" s="2"/>
      <c r="M44" s="2"/>
      <c r="N44" s="18"/>
      <c r="O44" s="2"/>
      <c r="P44" s="18">
        <f t="shared" si="0"/>
        <v>18817.5</v>
      </c>
    </row>
    <row r="45" spans="1:16" ht="14.25" customHeight="1" x14ac:dyDescent="0.35">
      <c r="A45" s="24">
        <v>45629</v>
      </c>
      <c r="B45" s="21"/>
      <c r="C45" s="20" t="s">
        <v>65</v>
      </c>
      <c r="D45" s="1"/>
      <c r="E45" s="1" t="s">
        <v>14</v>
      </c>
      <c r="F45" s="1"/>
      <c r="G45" s="1"/>
      <c r="H45" s="1"/>
      <c r="I45" s="1"/>
      <c r="J45" s="19">
        <v>115</v>
      </c>
      <c r="K45" s="18"/>
      <c r="L45" s="2"/>
      <c r="M45" s="2"/>
      <c r="N45" s="18"/>
      <c r="O45" s="2"/>
      <c r="P45" s="18">
        <f t="shared" si="0"/>
        <v>18932.5</v>
      </c>
    </row>
    <row r="46" spans="1:16" ht="14.25" customHeight="1" x14ac:dyDescent="0.35">
      <c r="A46" s="24" t="s">
        <v>63</v>
      </c>
      <c r="B46" s="21"/>
      <c r="C46" s="20" t="s">
        <v>66</v>
      </c>
      <c r="D46" s="1"/>
      <c r="E46" s="1" t="s">
        <v>14</v>
      </c>
      <c r="F46" s="1"/>
      <c r="G46" s="1"/>
      <c r="H46" s="1"/>
      <c r="I46" s="1"/>
      <c r="J46" s="19">
        <v>40</v>
      </c>
      <c r="K46" s="18"/>
      <c r="L46" s="2"/>
      <c r="M46" s="2"/>
      <c r="N46" s="18"/>
      <c r="O46" s="2"/>
      <c r="P46" s="18">
        <f t="shared" si="0"/>
        <v>18972.5</v>
      </c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36203.5</v>
      </c>
      <c r="K52" s="8"/>
      <c r="L52" s="8"/>
      <c r="M52" s="9">
        <f>SUM(M22:M51)</f>
        <v>17231</v>
      </c>
      <c r="N52" s="8"/>
      <c r="O52" s="7"/>
      <c r="P52" s="6">
        <f>SUM(J52-M52)</f>
        <v>18972.5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8" t="s">
        <v>57</v>
      </c>
      <c r="H55" s="79"/>
      <c r="I55" s="78" t="s">
        <v>62</v>
      </c>
      <c r="J55" s="79"/>
      <c r="K55" s="81" t="s">
        <v>67</v>
      </c>
      <c r="L55" s="81"/>
      <c r="M55" s="81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2770</v>
      </c>
      <c r="E56" s="57"/>
      <c r="F56" s="57"/>
      <c r="G56" s="57">
        <v>11120</v>
      </c>
      <c r="H56" s="57"/>
      <c r="I56" s="80">
        <v>2947.5</v>
      </c>
      <c r="J56" s="80"/>
      <c r="K56" s="80">
        <v>2135</v>
      </c>
      <c r="L56" s="80"/>
      <c r="M56" s="80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D685-BB6E-4E65-BEA9-53AC7211C562}">
  <sheetPr>
    <pageSetUpPr fitToPage="1"/>
  </sheetPr>
  <dimension ref="A1:R1002"/>
  <sheetViews>
    <sheetView tabSelected="1" topLeftCell="A37" zoomScaleNormal="100" workbookViewId="0">
      <selection activeCell="P53" sqref="P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54" t="s">
        <v>39</v>
      </c>
    </row>
    <row r="3" spans="1:16" ht="14.25" customHeight="1" x14ac:dyDescent="0.35">
      <c r="P3" s="51" t="s">
        <v>38</v>
      </c>
    </row>
    <row r="4" spans="1:16" ht="14.25" customHeight="1" x14ac:dyDescent="0.35">
      <c r="P4" s="51" t="s">
        <v>37</v>
      </c>
    </row>
    <row r="5" spans="1:16" ht="14.25" customHeight="1" x14ac:dyDescent="0.35">
      <c r="P5" s="51" t="s">
        <v>36</v>
      </c>
    </row>
    <row r="6" spans="1:16" ht="14.25" customHeight="1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51" t="s">
        <v>35</v>
      </c>
    </row>
    <row r="7" spans="1:16" ht="14.25" customHeight="1" x14ac:dyDescent="0.3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2"/>
    </row>
    <row r="8" spans="1:16" ht="14.25" customHeight="1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1"/>
    </row>
    <row r="9" spans="1:16" ht="18" customHeight="1" x14ac:dyDescent="0.55000000000000004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4.25" customHeight="1" x14ac:dyDescent="0.35">
      <c r="A10" s="30"/>
      <c r="B10" s="30"/>
      <c r="C10" s="30"/>
      <c r="D10" s="30"/>
      <c r="E10" s="30"/>
      <c r="F10" s="30"/>
      <c r="G10" s="30"/>
      <c r="I10" s="30"/>
      <c r="J10" s="30"/>
      <c r="K10" s="30"/>
      <c r="L10" s="30"/>
      <c r="M10" s="30"/>
      <c r="N10" s="30"/>
      <c r="O10" s="30"/>
      <c r="P10" s="51"/>
    </row>
    <row r="11" spans="1:16" ht="14.25" customHeight="1" x14ac:dyDescent="0.35">
      <c r="A11" s="1" t="s">
        <v>33</v>
      </c>
      <c r="B11" s="1" t="s">
        <v>22</v>
      </c>
      <c r="C11" s="46" t="s">
        <v>40</v>
      </c>
      <c r="D11" s="1"/>
      <c r="E11" s="1"/>
      <c r="F11" s="1"/>
      <c r="G11" s="1"/>
      <c r="H11" s="1"/>
      <c r="I11" s="1"/>
      <c r="J11" s="1"/>
      <c r="K11" s="1"/>
      <c r="L11" s="1"/>
      <c r="N11" s="48" t="s">
        <v>32</v>
      </c>
      <c r="O11" s="47" t="s">
        <v>22</v>
      </c>
      <c r="P11" s="50">
        <v>45747</v>
      </c>
    </row>
    <row r="12" spans="1:16" ht="14.25" customHeight="1" x14ac:dyDescent="0.35">
      <c r="A12" s="1" t="s">
        <v>31</v>
      </c>
      <c r="B12" s="1" t="s">
        <v>22</v>
      </c>
      <c r="C12" s="32" t="s">
        <v>41</v>
      </c>
      <c r="D12" s="1"/>
      <c r="E12" s="1"/>
      <c r="F12" s="1"/>
      <c r="G12" s="1"/>
      <c r="H12" s="1"/>
      <c r="I12" s="1"/>
      <c r="J12" s="1"/>
      <c r="K12" s="1"/>
      <c r="L12" s="1"/>
      <c r="N12" s="48"/>
      <c r="O12" s="47"/>
      <c r="P12" s="1"/>
    </row>
    <row r="13" spans="1:1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48"/>
      <c r="O13" s="47"/>
      <c r="P13" s="1"/>
    </row>
    <row r="14" spans="1:16" ht="14.25" customHeight="1" x14ac:dyDescent="0.35">
      <c r="A14" s="1" t="s">
        <v>30</v>
      </c>
      <c r="B14" s="1" t="s">
        <v>22</v>
      </c>
      <c r="C14" s="46" t="s">
        <v>29</v>
      </c>
      <c r="D14" s="1"/>
      <c r="E14" s="1"/>
      <c r="F14" s="1"/>
      <c r="G14" s="1"/>
      <c r="H14" s="1"/>
      <c r="I14" s="1"/>
      <c r="J14" s="1"/>
      <c r="K14" s="1"/>
      <c r="L14" s="1"/>
      <c r="M14" s="48"/>
      <c r="N14" s="47"/>
      <c r="O14" s="1"/>
      <c r="P14" s="1"/>
    </row>
    <row r="15" spans="1:16" ht="14.25" customHeight="1" x14ac:dyDescent="0.35">
      <c r="A15" s="1"/>
      <c r="B15" s="1"/>
      <c r="C15" s="46" t="s">
        <v>28</v>
      </c>
      <c r="D15" s="1"/>
      <c r="E15" s="1"/>
      <c r="F15" s="1"/>
      <c r="G15" s="1"/>
      <c r="H15" s="1"/>
      <c r="I15" s="1"/>
      <c r="J15" s="2"/>
      <c r="K15" s="1"/>
      <c r="L15" s="1"/>
      <c r="M15" s="49"/>
      <c r="N15" s="47"/>
      <c r="O15" s="1"/>
      <c r="P15" s="2"/>
    </row>
    <row r="16" spans="1:16" ht="14.25" customHeight="1" x14ac:dyDescent="0.35">
      <c r="A16" s="1"/>
      <c r="B16" s="1"/>
      <c r="C16" s="46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48"/>
      <c r="N16" s="47"/>
      <c r="O16" s="1"/>
      <c r="P16" s="1"/>
    </row>
    <row r="17" spans="1:18" ht="14.25" customHeight="1" x14ac:dyDescent="0.35">
      <c r="A17" s="1"/>
      <c r="B17" s="1"/>
      <c r="C17" s="46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48"/>
      <c r="N17" s="47"/>
      <c r="O17" s="1"/>
      <c r="P17" s="1"/>
      <c r="R17" s="1"/>
    </row>
    <row r="18" spans="1:18" ht="14.25" customHeight="1" x14ac:dyDescent="0.35">
      <c r="A18" s="1" t="s">
        <v>25</v>
      </c>
      <c r="B18" s="1" t="s">
        <v>22</v>
      </c>
      <c r="C18" s="46" t="s">
        <v>24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ht="14.25" customHeight="1" x14ac:dyDescent="0.35">
      <c r="A19" s="1" t="s">
        <v>23</v>
      </c>
      <c r="B19" s="1" t="s">
        <v>22</v>
      </c>
      <c r="C19" s="46" t="s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8" ht="14.25" customHeight="1" x14ac:dyDescent="0.35">
      <c r="A21" s="45" t="s">
        <v>20</v>
      </c>
      <c r="B21" s="61" t="s">
        <v>19</v>
      </c>
      <c r="C21" s="62"/>
      <c r="D21" s="63" t="s">
        <v>18</v>
      </c>
      <c r="E21" s="64"/>
      <c r="F21" s="64"/>
      <c r="G21" s="64"/>
      <c r="H21" s="64"/>
      <c r="I21" s="65"/>
      <c r="J21" s="66" t="s">
        <v>17</v>
      </c>
      <c r="K21" s="67"/>
      <c r="L21" s="44"/>
      <c r="M21" s="43" t="s">
        <v>16</v>
      </c>
      <c r="N21" s="42"/>
      <c r="O21" s="68" t="s">
        <v>15</v>
      </c>
      <c r="P21" s="69"/>
    </row>
    <row r="22" spans="1:18" ht="14.25" customHeight="1" x14ac:dyDescent="0.35">
      <c r="A22" s="23"/>
      <c r="B22" s="21"/>
      <c r="C22" s="20"/>
      <c r="D22" s="1"/>
      <c r="E22" s="1"/>
      <c r="F22" s="1"/>
      <c r="G22" s="1"/>
      <c r="H22" s="1"/>
      <c r="I22" s="1"/>
      <c r="J22" s="41"/>
      <c r="K22" s="40"/>
      <c r="L22" s="39"/>
      <c r="M22" s="39"/>
      <c r="N22" s="18"/>
      <c r="O22" s="2"/>
      <c r="P22" s="18"/>
    </row>
    <row r="23" spans="1:18" ht="14.25" customHeight="1" x14ac:dyDescent="0.35">
      <c r="A23" s="35">
        <v>45463</v>
      </c>
      <c r="B23" s="21"/>
      <c r="C23" s="32" t="s">
        <v>42</v>
      </c>
      <c r="D23" s="31"/>
      <c r="E23" s="1" t="s">
        <v>14</v>
      </c>
      <c r="F23" s="1"/>
      <c r="G23" s="1"/>
      <c r="H23" s="1"/>
      <c r="I23" s="1"/>
      <c r="J23" s="33">
        <v>12896</v>
      </c>
      <c r="K23" s="38"/>
      <c r="L23" s="2"/>
      <c r="M23" s="36"/>
      <c r="N23" s="18"/>
      <c r="O23" s="2"/>
      <c r="P23" s="18">
        <f>P22+J23-M23</f>
        <v>12896</v>
      </c>
    </row>
    <row r="24" spans="1:18" ht="14.25" customHeight="1" x14ac:dyDescent="0.35">
      <c r="A24" s="35">
        <v>45463</v>
      </c>
      <c r="B24" s="21"/>
      <c r="C24" s="32" t="s">
        <v>13</v>
      </c>
      <c r="D24" s="31"/>
      <c r="E24" s="1" t="s">
        <v>12</v>
      </c>
      <c r="F24" s="1"/>
      <c r="G24" s="1"/>
      <c r="H24" s="1"/>
      <c r="I24" s="1"/>
      <c r="J24" s="33"/>
      <c r="K24" s="18"/>
      <c r="L24" s="2"/>
      <c r="M24" s="37">
        <v>12896</v>
      </c>
      <c r="N24" s="18"/>
      <c r="O24" s="2"/>
      <c r="P24" s="18">
        <f>P23+J24-M24</f>
        <v>0</v>
      </c>
    </row>
    <row r="25" spans="1:18" ht="14.25" customHeight="1" x14ac:dyDescent="0.35">
      <c r="A25" s="35">
        <v>45476</v>
      </c>
      <c r="B25" s="21"/>
      <c r="C25" s="32" t="s">
        <v>43</v>
      </c>
      <c r="D25" s="31"/>
      <c r="E25" s="1" t="s">
        <v>14</v>
      </c>
      <c r="F25" s="1"/>
      <c r="G25" s="1"/>
      <c r="H25" s="1"/>
      <c r="I25" s="1"/>
      <c r="J25" s="33">
        <v>375</v>
      </c>
      <c r="K25" s="18"/>
      <c r="L25" s="2"/>
      <c r="M25" s="36"/>
      <c r="N25" s="18"/>
      <c r="O25" s="2"/>
      <c r="P25" s="18">
        <f>P24+J25-M25</f>
        <v>375</v>
      </c>
    </row>
    <row r="26" spans="1:18" ht="14.25" customHeight="1" x14ac:dyDescent="0.35">
      <c r="A26" s="35">
        <v>45476</v>
      </c>
      <c r="B26" s="21"/>
      <c r="C26" s="32" t="s">
        <v>13</v>
      </c>
      <c r="D26" s="31"/>
      <c r="E26" s="1" t="s">
        <v>12</v>
      </c>
      <c r="F26" s="34"/>
      <c r="G26" s="1"/>
      <c r="H26" s="1"/>
      <c r="I26" s="1"/>
      <c r="J26" s="33"/>
      <c r="K26" s="18"/>
      <c r="L26" s="2"/>
      <c r="M26" s="2">
        <v>375</v>
      </c>
      <c r="N26" s="18"/>
      <c r="O26" s="2"/>
      <c r="P26" s="18">
        <f>P25+J26-M26</f>
        <v>0</v>
      </c>
    </row>
    <row r="27" spans="1:18" ht="14.25" customHeight="1" x14ac:dyDescent="0.35">
      <c r="A27" s="23">
        <v>45479</v>
      </c>
      <c r="B27" s="21"/>
      <c r="C27" s="32" t="s">
        <v>44</v>
      </c>
      <c r="D27" s="31"/>
      <c r="E27" s="1" t="s">
        <v>14</v>
      </c>
      <c r="F27" s="1"/>
      <c r="G27" s="1"/>
      <c r="H27" s="1"/>
      <c r="I27" s="1"/>
      <c r="J27" s="29">
        <v>1760</v>
      </c>
      <c r="K27" s="18"/>
      <c r="L27" s="2"/>
      <c r="M27" s="2"/>
      <c r="N27" s="18"/>
      <c r="O27" s="2"/>
      <c r="P27" s="18">
        <f>P26+J27-M27</f>
        <v>1760</v>
      </c>
    </row>
    <row r="28" spans="1:18" ht="14.25" customHeight="1" x14ac:dyDescent="0.35">
      <c r="A28" s="23">
        <v>45498</v>
      </c>
      <c r="B28" s="21"/>
      <c r="C28" s="32" t="s">
        <v>13</v>
      </c>
      <c r="D28" s="31"/>
      <c r="E28" s="1" t="s">
        <v>12</v>
      </c>
      <c r="F28" s="1"/>
      <c r="G28" s="1"/>
      <c r="H28" s="1"/>
      <c r="I28" s="1"/>
      <c r="J28" s="29"/>
      <c r="K28" s="18"/>
      <c r="L28" s="2"/>
      <c r="M28" s="2">
        <v>1500</v>
      </c>
      <c r="N28" s="18"/>
      <c r="O28" s="2"/>
      <c r="P28" s="18">
        <f t="shared" ref="P28:P46" si="0">P27+J28-M28</f>
        <v>260</v>
      </c>
    </row>
    <row r="29" spans="1:18" ht="14.25" customHeight="1" x14ac:dyDescent="0.35">
      <c r="A29" s="23">
        <v>45499</v>
      </c>
      <c r="B29" s="21"/>
      <c r="C29" s="32" t="s">
        <v>13</v>
      </c>
      <c r="D29" s="31"/>
      <c r="E29" s="1" t="s">
        <v>12</v>
      </c>
      <c r="F29" s="1"/>
      <c r="G29" s="1"/>
      <c r="H29" s="1"/>
      <c r="I29" s="1"/>
      <c r="J29" s="29"/>
      <c r="K29" s="18"/>
      <c r="L29" s="2"/>
      <c r="M29" s="2">
        <v>260</v>
      </c>
      <c r="N29" s="18"/>
      <c r="O29" s="2"/>
      <c r="P29" s="18">
        <f t="shared" si="0"/>
        <v>0</v>
      </c>
    </row>
    <row r="30" spans="1:18" ht="14.25" customHeight="1" x14ac:dyDescent="0.35">
      <c r="A30" s="23">
        <v>45499</v>
      </c>
      <c r="B30" s="21"/>
      <c r="C30" s="28" t="s">
        <v>13</v>
      </c>
      <c r="D30" s="1"/>
      <c r="E30" s="1" t="s">
        <v>12</v>
      </c>
      <c r="F30" s="1"/>
      <c r="G30" s="1"/>
      <c r="H30" s="1"/>
      <c r="I30" s="1"/>
      <c r="J30" s="29"/>
      <c r="K30" s="18"/>
      <c r="L30" s="2"/>
      <c r="M30" s="2">
        <v>1000</v>
      </c>
      <c r="N30" s="18"/>
      <c r="O30" s="2"/>
      <c r="P30" s="18">
        <f t="shared" si="0"/>
        <v>-1000</v>
      </c>
    </row>
    <row r="31" spans="1:18" ht="14.25" customHeight="1" x14ac:dyDescent="0.35">
      <c r="A31" s="23">
        <v>45500</v>
      </c>
      <c r="B31" s="21"/>
      <c r="C31" s="28" t="s">
        <v>45</v>
      </c>
      <c r="D31" s="1"/>
      <c r="E31" s="30" t="s">
        <v>14</v>
      </c>
      <c r="F31" s="1"/>
      <c r="G31" s="1"/>
      <c r="H31" s="1"/>
      <c r="I31" s="1"/>
      <c r="J31" s="29">
        <v>4745</v>
      </c>
      <c r="K31" s="18"/>
      <c r="L31" s="2"/>
      <c r="M31" s="2"/>
      <c r="N31" s="18"/>
      <c r="O31" s="2"/>
      <c r="P31" s="18">
        <f t="shared" si="0"/>
        <v>3745</v>
      </c>
    </row>
    <row r="32" spans="1:18" ht="14.25" customHeight="1" x14ac:dyDescent="0.35">
      <c r="A32" s="23">
        <v>45502</v>
      </c>
      <c r="B32" s="21"/>
      <c r="C32" s="28" t="s">
        <v>46</v>
      </c>
      <c r="D32" s="1"/>
      <c r="E32" s="1" t="s">
        <v>14</v>
      </c>
      <c r="F32" s="1"/>
      <c r="G32" s="1"/>
      <c r="H32" s="1"/>
      <c r="I32" s="1"/>
      <c r="J32" s="29">
        <v>225</v>
      </c>
      <c r="K32" s="18"/>
      <c r="L32" s="2"/>
      <c r="M32" s="2"/>
      <c r="N32" s="18"/>
      <c r="O32" s="2"/>
      <c r="P32" s="18">
        <f t="shared" si="0"/>
        <v>3970</v>
      </c>
    </row>
    <row r="33" spans="1:16" ht="14.25" customHeight="1" x14ac:dyDescent="0.35">
      <c r="A33" s="23">
        <v>45511</v>
      </c>
      <c r="B33" s="21"/>
      <c r="C33" s="26" t="s">
        <v>50</v>
      </c>
      <c r="D33" s="1"/>
      <c r="E33" s="1" t="s">
        <v>14</v>
      </c>
      <c r="F33" s="1"/>
      <c r="G33" s="1"/>
      <c r="H33" s="1"/>
      <c r="I33" s="1"/>
      <c r="J33" s="19">
        <v>6210</v>
      </c>
      <c r="K33" s="18"/>
      <c r="L33" s="2"/>
      <c r="M33" s="2"/>
      <c r="N33" s="18"/>
      <c r="O33" s="2"/>
      <c r="P33" s="18">
        <f t="shared" si="0"/>
        <v>10180</v>
      </c>
    </row>
    <row r="34" spans="1:16" ht="14.25" customHeight="1" x14ac:dyDescent="0.35">
      <c r="A34" s="23">
        <v>45516</v>
      </c>
      <c r="B34" s="21"/>
      <c r="C34" s="28" t="s">
        <v>51</v>
      </c>
      <c r="D34" s="1"/>
      <c r="E34" s="1" t="s">
        <v>14</v>
      </c>
      <c r="F34" s="1"/>
      <c r="G34" s="1"/>
      <c r="H34" s="1"/>
      <c r="I34" s="1"/>
      <c r="J34" s="19">
        <v>4195</v>
      </c>
      <c r="K34" s="18"/>
      <c r="L34" s="2"/>
      <c r="M34" s="2"/>
      <c r="N34" s="18"/>
      <c r="O34" s="2"/>
      <c r="P34" s="18">
        <f t="shared" si="0"/>
        <v>14375</v>
      </c>
    </row>
    <row r="35" spans="1:16" ht="14.25" customHeight="1" x14ac:dyDescent="0.35">
      <c r="A35" s="23">
        <v>45517</v>
      </c>
      <c r="B35" s="21"/>
      <c r="C35" s="26" t="s">
        <v>52</v>
      </c>
      <c r="D35" s="1"/>
      <c r="E35" s="1" t="s">
        <v>14</v>
      </c>
      <c r="F35" s="1"/>
      <c r="G35" s="1"/>
      <c r="H35" s="1"/>
      <c r="I35" s="1"/>
      <c r="J35" s="19">
        <v>110</v>
      </c>
      <c r="K35" s="18"/>
      <c r="L35" s="2"/>
      <c r="M35" s="2"/>
      <c r="N35" s="18"/>
      <c r="O35" s="2"/>
      <c r="P35" s="18">
        <f t="shared" si="0"/>
        <v>14485</v>
      </c>
    </row>
    <row r="36" spans="1:16" ht="14.25" customHeight="1" x14ac:dyDescent="0.35">
      <c r="A36" s="23">
        <v>45519</v>
      </c>
      <c r="B36" s="21"/>
      <c r="C36" s="27" t="s">
        <v>53</v>
      </c>
      <c r="D36" s="1"/>
      <c r="E36" s="1" t="s">
        <v>14</v>
      </c>
      <c r="F36" s="1"/>
      <c r="G36" s="1"/>
      <c r="H36" s="1"/>
      <c r="I36" s="1"/>
      <c r="J36" s="19">
        <v>250</v>
      </c>
      <c r="K36" s="18"/>
      <c r="L36" s="2"/>
      <c r="M36" s="2"/>
      <c r="N36" s="18"/>
      <c r="O36" s="2"/>
      <c r="P36" s="18">
        <f t="shared" si="0"/>
        <v>14735</v>
      </c>
    </row>
    <row r="37" spans="1:16" ht="14.25" customHeight="1" x14ac:dyDescent="0.35">
      <c r="A37" s="23">
        <v>45520</v>
      </c>
      <c r="B37" s="21"/>
      <c r="C37" s="26" t="s">
        <v>54</v>
      </c>
      <c r="D37" s="1"/>
      <c r="E37" s="1" t="s">
        <v>14</v>
      </c>
      <c r="F37" s="1"/>
      <c r="G37" s="1"/>
      <c r="H37" s="1"/>
      <c r="I37" s="1"/>
      <c r="J37" s="19">
        <v>180</v>
      </c>
      <c r="K37" s="18"/>
      <c r="L37" s="2"/>
      <c r="M37" s="2"/>
      <c r="N37" s="18"/>
      <c r="O37" s="2"/>
      <c r="P37" s="18">
        <f t="shared" si="0"/>
        <v>14915</v>
      </c>
    </row>
    <row r="38" spans="1:16" ht="14.25" customHeight="1" x14ac:dyDescent="0.35">
      <c r="A38" s="23">
        <v>45521</v>
      </c>
      <c r="B38" s="21"/>
      <c r="C38" s="20" t="s">
        <v>55</v>
      </c>
      <c r="D38" s="1"/>
      <c r="E38" s="1" t="s">
        <v>14</v>
      </c>
      <c r="F38" s="1"/>
      <c r="G38" s="1"/>
      <c r="H38" s="1"/>
      <c r="I38" s="1"/>
      <c r="J38" s="19">
        <v>175</v>
      </c>
      <c r="K38" s="18"/>
      <c r="L38" s="2"/>
      <c r="M38" s="2"/>
      <c r="N38" s="18"/>
      <c r="O38" s="2"/>
      <c r="P38" s="18">
        <f t="shared" si="0"/>
        <v>15090</v>
      </c>
    </row>
    <row r="39" spans="1:16" ht="14.25" customHeight="1" x14ac:dyDescent="0.35">
      <c r="A39" s="23">
        <v>45608</v>
      </c>
      <c r="B39" s="21"/>
      <c r="C39" s="20" t="s">
        <v>13</v>
      </c>
      <c r="D39" s="1"/>
      <c r="E39" s="1" t="s">
        <v>12</v>
      </c>
      <c r="F39" s="1"/>
      <c r="G39" s="1"/>
      <c r="H39" s="1"/>
      <c r="I39" s="1"/>
      <c r="J39" s="19"/>
      <c r="K39" s="18"/>
      <c r="L39" s="2"/>
      <c r="M39" s="2">
        <v>1200</v>
      </c>
      <c r="N39" s="18"/>
      <c r="O39" s="2"/>
      <c r="P39" s="18">
        <f t="shared" si="0"/>
        <v>13890</v>
      </c>
    </row>
    <row r="40" spans="1:16" ht="14.25" customHeight="1" x14ac:dyDescent="0.35">
      <c r="A40" s="23">
        <v>45615</v>
      </c>
      <c r="B40" s="21"/>
      <c r="C40" s="20" t="s">
        <v>58</v>
      </c>
      <c r="D40" s="1"/>
      <c r="E40" s="1" t="s">
        <v>14</v>
      </c>
      <c r="F40" s="1"/>
      <c r="G40" s="1"/>
      <c r="H40" s="1"/>
      <c r="I40" s="1"/>
      <c r="J40" s="19">
        <v>295</v>
      </c>
      <c r="K40" s="18"/>
      <c r="L40" s="2"/>
      <c r="M40" s="2"/>
      <c r="N40" s="18"/>
      <c r="O40" s="2"/>
      <c r="P40" s="18">
        <f t="shared" si="0"/>
        <v>14185</v>
      </c>
    </row>
    <row r="41" spans="1:16" ht="14.25" customHeight="1" x14ac:dyDescent="0.35">
      <c r="A41" s="23">
        <v>45618</v>
      </c>
      <c r="B41" s="21"/>
      <c r="C41" s="20" t="s">
        <v>59</v>
      </c>
      <c r="D41" s="1"/>
      <c r="E41" s="1" t="s">
        <v>14</v>
      </c>
      <c r="F41" s="1"/>
      <c r="G41" s="1"/>
      <c r="H41" s="1"/>
      <c r="I41" s="1"/>
      <c r="J41" s="19">
        <v>2432.5</v>
      </c>
      <c r="K41" s="18"/>
      <c r="L41" s="2"/>
      <c r="M41" s="2"/>
      <c r="N41" s="18"/>
      <c r="O41" s="2"/>
      <c r="P41" s="18">
        <f t="shared" si="0"/>
        <v>16617.5</v>
      </c>
    </row>
    <row r="42" spans="1:16" ht="14.25" customHeight="1" x14ac:dyDescent="0.35">
      <c r="A42" s="24">
        <v>45621</v>
      </c>
      <c r="B42" s="21"/>
      <c r="C42" s="20" t="s">
        <v>60</v>
      </c>
      <c r="D42" s="1"/>
      <c r="E42" s="1" t="s">
        <v>14</v>
      </c>
      <c r="F42" s="1"/>
      <c r="G42" s="1"/>
      <c r="H42" s="1"/>
      <c r="I42" s="1"/>
      <c r="J42" s="19">
        <v>40</v>
      </c>
      <c r="K42" s="18"/>
      <c r="L42" s="2"/>
      <c r="M42" s="2"/>
      <c r="N42" s="18"/>
      <c r="O42" s="2"/>
      <c r="P42" s="18">
        <f t="shared" si="0"/>
        <v>16657.5</v>
      </c>
    </row>
    <row r="43" spans="1:16" ht="14.25" customHeight="1" x14ac:dyDescent="0.35">
      <c r="A43" s="24">
        <v>45626</v>
      </c>
      <c r="B43" s="21"/>
      <c r="C43" s="20" t="s">
        <v>61</v>
      </c>
      <c r="D43" s="1"/>
      <c r="E43" s="1" t="s">
        <v>14</v>
      </c>
      <c r="F43" s="1"/>
      <c r="G43" s="1"/>
      <c r="H43" s="1"/>
      <c r="I43" s="1"/>
      <c r="J43" s="19">
        <v>180</v>
      </c>
      <c r="K43" s="18"/>
      <c r="L43" s="2"/>
      <c r="M43" s="2"/>
      <c r="N43" s="18"/>
      <c r="O43" s="2"/>
      <c r="P43" s="18">
        <f t="shared" si="0"/>
        <v>16837.5</v>
      </c>
    </row>
    <row r="44" spans="1:16" ht="14.25" customHeight="1" x14ac:dyDescent="0.35">
      <c r="A44" s="55">
        <v>45628</v>
      </c>
      <c r="B44" s="21"/>
      <c r="C44" s="20" t="s">
        <v>64</v>
      </c>
      <c r="D44" s="1"/>
      <c r="E44" s="1" t="s">
        <v>14</v>
      </c>
      <c r="F44" s="1"/>
      <c r="G44" s="1"/>
      <c r="H44" s="1"/>
      <c r="I44" s="1"/>
      <c r="J44" s="19">
        <v>1980</v>
      </c>
      <c r="K44" s="18"/>
      <c r="L44" s="2"/>
      <c r="M44" s="2"/>
      <c r="N44" s="18"/>
      <c r="O44" s="2"/>
      <c r="P44" s="18">
        <f t="shared" si="0"/>
        <v>18817.5</v>
      </c>
    </row>
    <row r="45" spans="1:16" ht="14.25" customHeight="1" x14ac:dyDescent="0.35">
      <c r="A45" s="24">
        <v>45629</v>
      </c>
      <c r="B45" s="21"/>
      <c r="C45" s="20" t="s">
        <v>65</v>
      </c>
      <c r="D45" s="1"/>
      <c r="E45" s="1" t="s">
        <v>14</v>
      </c>
      <c r="F45" s="1"/>
      <c r="G45" s="1"/>
      <c r="H45" s="1"/>
      <c r="I45" s="1"/>
      <c r="J45" s="19">
        <v>115</v>
      </c>
      <c r="K45" s="18"/>
      <c r="L45" s="2"/>
      <c r="M45" s="2"/>
      <c r="N45" s="18"/>
      <c r="O45" s="2"/>
      <c r="P45" s="18">
        <f t="shared" si="0"/>
        <v>18932.5</v>
      </c>
    </row>
    <row r="46" spans="1:16" ht="14.25" customHeight="1" x14ac:dyDescent="0.35">
      <c r="A46" s="24" t="s">
        <v>63</v>
      </c>
      <c r="B46" s="21"/>
      <c r="C46" s="20" t="s">
        <v>66</v>
      </c>
      <c r="D46" s="1"/>
      <c r="E46" s="1" t="s">
        <v>14</v>
      </c>
      <c r="F46" s="1"/>
      <c r="G46" s="1"/>
      <c r="H46" s="1"/>
      <c r="I46" s="1"/>
      <c r="J46" s="19">
        <v>40</v>
      </c>
      <c r="K46" s="18"/>
      <c r="L46" s="2"/>
      <c r="M46" s="2"/>
      <c r="N46" s="18"/>
      <c r="O46" s="2"/>
      <c r="P46" s="18">
        <f t="shared" si="0"/>
        <v>18972.5</v>
      </c>
    </row>
    <row r="47" spans="1:16" ht="14.25" customHeight="1" x14ac:dyDescent="0.35">
      <c r="A47" s="24"/>
      <c r="B47" s="21"/>
      <c r="C47" s="20"/>
      <c r="D47" s="1"/>
      <c r="E47" s="1"/>
      <c r="F47" s="1"/>
      <c r="G47" s="1"/>
      <c r="H47" s="1"/>
      <c r="I47" s="1"/>
      <c r="J47" s="19"/>
      <c r="K47" s="18"/>
      <c r="L47" s="2"/>
      <c r="M47" s="2"/>
      <c r="N47" s="18"/>
      <c r="O47" s="2"/>
      <c r="P47" s="18"/>
    </row>
    <row r="48" spans="1:16" ht="14.25" customHeight="1" x14ac:dyDescent="0.35">
      <c r="A48" s="23"/>
      <c r="B48" s="21"/>
      <c r="C48" s="20"/>
      <c r="D48" s="1"/>
      <c r="E48" s="1"/>
      <c r="F48" s="1"/>
      <c r="G48" s="1"/>
      <c r="H48" s="1"/>
      <c r="I48" s="1"/>
      <c r="J48" s="19"/>
      <c r="K48" s="18"/>
      <c r="L48" s="2"/>
      <c r="M48" s="2"/>
      <c r="N48" s="18"/>
      <c r="O48" s="2"/>
      <c r="P48" s="18"/>
    </row>
    <row r="49" spans="1:16" ht="14.25" customHeight="1" x14ac:dyDescent="0.35">
      <c r="A49" s="23"/>
      <c r="B49" s="21"/>
      <c r="C49" s="20"/>
      <c r="D49" s="1"/>
      <c r="E49" s="1"/>
      <c r="F49" s="1"/>
      <c r="G49" s="1"/>
      <c r="H49" s="1"/>
      <c r="I49" s="1"/>
      <c r="J49" s="19"/>
      <c r="K49" s="18"/>
      <c r="L49" s="2"/>
      <c r="M49" s="2"/>
      <c r="N49" s="18"/>
      <c r="O49" s="2"/>
      <c r="P49" s="18"/>
    </row>
    <row r="50" spans="1:16" ht="14" customHeight="1" x14ac:dyDescent="0.35">
      <c r="A50" s="22"/>
      <c r="B50" s="21"/>
      <c r="C50" s="20"/>
      <c r="D50" s="1"/>
      <c r="E50" s="1"/>
      <c r="F50" s="1"/>
      <c r="G50" s="1"/>
      <c r="H50" s="1"/>
      <c r="I50" s="1"/>
      <c r="J50" s="19"/>
      <c r="K50" s="18"/>
      <c r="L50" s="2"/>
      <c r="M50" s="2"/>
      <c r="N50" s="18"/>
      <c r="O50" s="2"/>
      <c r="P50" s="18"/>
    </row>
    <row r="51" spans="1:16" ht="14.25" customHeight="1" x14ac:dyDescent="0.35">
      <c r="A51" s="17"/>
      <c r="B51" s="16"/>
      <c r="C51" s="15"/>
      <c r="D51" s="14"/>
      <c r="E51" s="14"/>
      <c r="F51" s="14"/>
      <c r="G51" s="14"/>
      <c r="H51" s="14"/>
      <c r="I51" s="14"/>
      <c r="J51" s="13"/>
      <c r="K51" s="11"/>
      <c r="L51" s="12"/>
      <c r="M51" s="12"/>
      <c r="N51" s="11"/>
      <c r="O51" s="12"/>
      <c r="P51" s="11"/>
    </row>
    <row r="52" spans="1:16" ht="14.25" customHeight="1" x14ac:dyDescent="0.35">
      <c r="A52" s="10" t="s">
        <v>11</v>
      </c>
      <c r="B52" s="8"/>
      <c r="C52" s="8"/>
      <c r="D52" s="8"/>
      <c r="E52" s="8"/>
      <c r="F52" s="8"/>
      <c r="G52" s="8"/>
      <c r="H52" s="8"/>
      <c r="I52" s="8"/>
      <c r="J52" s="9">
        <f>SUM(J22:J51)</f>
        <v>36203.5</v>
      </c>
      <c r="K52" s="8"/>
      <c r="L52" s="8"/>
      <c r="M52" s="9">
        <f>SUM(M22:M51)</f>
        <v>17231</v>
      </c>
      <c r="N52" s="8"/>
      <c r="O52" s="7"/>
      <c r="P52" s="6">
        <f>SUM(J52-M52)</f>
        <v>18972.5</v>
      </c>
    </row>
    <row r="53" spans="1:1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5">
      <c r="A54" s="1"/>
      <c r="B54" s="1"/>
      <c r="C54" s="1"/>
      <c r="D54" s="56" t="s">
        <v>10</v>
      </c>
      <c r="E54" s="56"/>
      <c r="F54" s="56"/>
      <c r="G54" s="56" t="s">
        <v>9</v>
      </c>
      <c r="H54" s="56"/>
      <c r="I54" s="56" t="s">
        <v>8</v>
      </c>
      <c r="J54" s="56"/>
      <c r="K54" s="56" t="s">
        <v>7</v>
      </c>
      <c r="L54" s="56"/>
      <c r="M54" s="56"/>
      <c r="N54" s="56" t="s">
        <v>6</v>
      </c>
      <c r="O54" s="56"/>
      <c r="P54" s="56"/>
    </row>
    <row r="55" spans="1:16" ht="14.25" customHeight="1" x14ac:dyDescent="0.35">
      <c r="A55" s="70" t="s">
        <v>5</v>
      </c>
      <c r="B55" s="70"/>
      <c r="C55" s="70"/>
      <c r="D55" s="71" t="s">
        <v>56</v>
      </c>
      <c r="E55" s="71"/>
      <c r="F55" s="71"/>
      <c r="G55" s="78" t="s">
        <v>57</v>
      </c>
      <c r="H55" s="79"/>
      <c r="I55" s="78" t="s">
        <v>62</v>
      </c>
      <c r="J55" s="79"/>
      <c r="K55" s="81" t="s">
        <v>67</v>
      </c>
      <c r="L55" s="81"/>
      <c r="M55" s="81"/>
      <c r="N55" s="75"/>
      <c r="O55" s="75"/>
      <c r="P55" s="75"/>
    </row>
    <row r="56" spans="1:16" ht="14.25" customHeight="1" x14ac:dyDescent="0.35">
      <c r="A56" s="70" t="s">
        <v>4</v>
      </c>
      <c r="B56" s="70"/>
      <c r="C56" s="70"/>
      <c r="D56" s="57">
        <v>2770</v>
      </c>
      <c r="E56" s="57"/>
      <c r="F56" s="57"/>
      <c r="G56" s="57">
        <v>11120</v>
      </c>
      <c r="H56" s="57"/>
      <c r="I56" s="80">
        <v>2947.5</v>
      </c>
      <c r="J56" s="80"/>
      <c r="K56" s="80">
        <v>2135</v>
      </c>
      <c r="L56" s="80"/>
      <c r="M56" s="80"/>
      <c r="N56" s="59"/>
      <c r="O56" s="59"/>
      <c r="P56" s="59"/>
    </row>
    <row r="57" spans="1:16" ht="14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5">
      <c r="A59" s="1" t="s">
        <v>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5">
      <c r="A60" s="5" t="s">
        <v>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5">
      <c r="A61" s="5" t="s">
        <v>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" customHeight="1" x14ac:dyDescent="0.35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</row>
    <row r="64" spans="1:16" ht="14.25" customHeight="1" x14ac:dyDescent="0.35">
      <c r="A64" s="1" t="s"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</row>
    <row r="65" spans="1:1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SOA_DOB 0724</vt:lpstr>
      <vt:lpstr>SOA_DOB 0924</vt:lpstr>
      <vt:lpstr>SOA_DOB 1024</vt:lpstr>
      <vt:lpstr>SOA_DOB 1124 </vt:lpstr>
      <vt:lpstr>SOA_DOB 1224</vt:lpstr>
      <vt:lpstr>SOA_DOB 0125</vt:lpstr>
      <vt:lpstr>SOA_DOB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2025-02-26T04:17:35Z</cp:lastPrinted>
  <dcterms:created xsi:type="dcterms:W3CDTF">2024-09-03T08:01:49Z</dcterms:created>
  <dcterms:modified xsi:type="dcterms:W3CDTF">2025-04-18T03:52:42Z</dcterms:modified>
</cp:coreProperties>
</file>