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g" ContentType="image/jpe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sheets/sheet42.xml" ContentType="application/vnd.openxmlformats-officedocument.spreadsheetml.worksheet+xml"/>
  <Override PartName="/xl/worksheets/sheet43.xml" ContentType="application/vnd.openxmlformats-officedocument.spreadsheetml.worksheet+xml"/>
  <Override PartName="/xl/worksheets/sheet44.xml" ContentType="application/vnd.openxmlformats-officedocument.spreadsheetml.worksheet+xml"/>
  <Override PartName="/xl/worksheets/sheet45.xml" ContentType="application/vnd.openxmlformats-officedocument.spreadsheetml.worksheet+xml"/>
  <Override PartName="/xl/worksheets/sheet46.xml" ContentType="application/vnd.openxmlformats-officedocument.spreadsheetml.worksheet+xml"/>
  <Override PartName="/xl/worksheets/sheet47.xml" ContentType="application/vnd.openxmlformats-officedocument.spreadsheetml.worksheet+xml"/>
  <Override PartName="/xl/worksheets/sheet48.xml" ContentType="application/vnd.openxmlformats-officedocument.spreadsheetml.worksheet+xml"/>
  <Override PartName="/xl/worksheets/sheet49.xml" ContentType="application/vnd.openxmlformats-officedocument.spreadsheetml.worksheet+xml"/>
  <Override PartName="/xl/worksheets/sheet50.xml" ContentType="application/vnd.openxmlformats-officedocument.spreadsheetml.worksheet+xml"/>
  <Override PartName="/xl/worksheets/sheet5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drawings/drawing11.xml" ContentType="application/vnd.openxmlformats-officedocument.drawing+xml"/>
  <Override PartName="/xl/drawings/drawing12.xml" ContentType="application/vnd.openxmlformats-officedocument.drawing+xml"/>
  <Override PartName="/xl/drawings/drawing13.xml" ContentType="application/vnd.openxmlformats-officedocument.drawing+xml"/>
  <Override PartName="/xl/drawings/drawing14.xml" ContentType="application/vnd.openxmlformats-officedocument.drawing+xml"/>
  <Override PartName="/xl/drawings/drawing15.xml" ContentType="application/vnd.openxmlformats-officedocument.drawing+xml"/>
  <Override PartName="/xl/drawings/drawing16.xml" ContentType="application/vnd.openxmlformats-officedocument.drawing+xml"/>
  <Override PartName="/xl/drawings/drawing17.xml" ContentType="application/vnd.openxmlformats-officedocument.drawing+xml"/>
  <Override PartName="/xl/drawings/drawing18.xml" ContentType="application/vnd.openxmlformats-officedocument.drawing+xml"/>
  <Override PartName="/xl/drawings/drawing19.xml" ContentType="application/vnd.openxmlformats-officedocument.drawing+xml"/>
  <Override PartName="/xl/drawings/drawing20.xml" ContentType="application/vnd.openxmlformats-officedocument.drawing+xml"/>
  <Override PartName="/xl/drawings/drawing21.xml" ContentType="application/vnd.openxmlformats-officedocument.drawing+xml"/>
  <Override PartName="/xl/drawings/drawing22.xml" ContentType="application/vnd.openxmlformats-officedocument.drawing+xml"/>
  <Override PartName="/xl/drawings/drawing23.xml" ContentType="application/vnd.openxmlformats-officedocument.drawing+xml"/>
  <Override PartName="/xl/drawings/drawing24.xml" ContentType="application/vnd.openxmlformats-officedocument.drawing+xml"/>
  <Override PartName="/xl/drawings/drawing25.xml" ContentType="application/vnd.openxmlformats-officedocument.drawing+xml"/>
  <Override PartName="/xl/drawings/drawing26.xml" ContentType="application/vnd.openxmlformats-officedocument.drawing+xml"/>
  <Override PartName="/xl/drawings/drawing27.xml" ContentType="application/vnd.openxmlformats-officedocument.drawing+xml"/>
  <Override PartName="/xl/drawings/drawing28.xml" ContentType="application/vnd.openxmlformats-officedocument.drawing+xml"/>
  <Override PartName="/xl/drawings/drawing29.xml" ContentType="application/vnd.openxmlformats-officedocument.drawing+xml"/>
  <Override PartName="/xl/drawings/drawing30.xml" ContentType="application/vnd.openxmlformats-officedocument.drawing+xml"/>
  <Override PartName="/xl/drawings/drawing31.xml" ContentType="application/vnd.openxmlformats-officedocument.drawing+xml"/>
  <Override PartName="/xl/drawings/drawing32.xml" ContentType="application/vnd.openxmlformats-officedocument.drawing+xml"/>
  <Override PartName="/xl/drawings/drawing33.xml" ContentType="application/vnd.openxmlformats-officedocument.drawing+xml"/>
  <Override PartName="/xl/drawings/drawing34.xml" ContentType="application/vnd.openxmlformats-officedocument.drawing+xml"/>
  <Override PartName="/xl/drawings/drawing35.xml" ContentType="application/vnd.openxmlformats-officedocument.drawing+xml"/>
  <Override PartName="/xl/drawings/drawing36.xml" ContentType="application/vnd.openxmlformats-officedocument.drawing+xml"/>
  <Override PartName="/xl/drawings/drawing37.xml" ContentType="application/vnd.openxmlformats-officedocument.drawing+xml"/>
  <Override PartName="/xl/drawings/drawing38.xml" ContentType="application/vnd.openxmlformats-officedocument.drawing+xml"/>
  <Override PartName="/xl/drawings/drawing39.xml" ContentType="application/vnd.openxmlformats-officedocument.drawing+xml"/>
  <Override PartName="/xl/drawings/drawing40.xml" ContentType="application/vnd.openxmlformats-officedocument.drawing+xml"/>
  <Override PartName="/xl/drawings/drawing41.xml" ContentType="application/vnd.openxmlformats-officedocument.drawing+xml"/>
  <Override PartName="/xl/drawings/drawing42.xml" ContentType="application/vnd.openxmlformats-officedocument.drawing+xml"/>
  <Override PartName="/xl/drawings/drawing43.xml" ContentType="application/vnd.openxmlformats-officedocument.drawing+xml"/>
  <Override PartName="/xl/drawings/drawing44.xml" ContentType="application/vnd.openxmlformats-officedocument.drawing+xml"/>
  <Override PartName="/xl/drawings/drawing45.xml" ContentType="application/vnd.openxmlformats-officedocument.drawing+xml"/>
  <Override PartName="/xl/drawings/drawing46.xml" ContentType="application/vnd.openxmlformats-officedocument.drawing+xml"/>
  <Override PartName="/xl/drawings/drawing47.xml" ContentType="application/vnd.openxmlformats-officedocument.drawing+xml"/>
  <Override PartName="/xl/drawings/drawing48.xml" ContentType="application/vnd.openxmlformats-officedocument.drawing+xml"/>
  <Override PartName="/xl/drawings/drawing49.xml" ContentType="application/vnd.openxmlformats-officedocument.drawing+xml"/>
  <Override PartName="/xl/drawings/drawing50.xml" ContentType="application/vnd.openxmlformats-officedocument.drawing+xml"/>
  <Override PartName="/xl/drawings/drawing5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package/2006/relationships/metadata/core-properties" Target="docProps/core.xml"/><Relationship Id="rId2" Type="http://schemas.openxmlformats.org/package/2006/relationships/metadata/thumbnail" Target="docProps/thumbnail.emf"/><Relationship Id="rId1" Type="http://schemas.openxmlformats.org/officeDocument/2006/relationships/officeDocument" Target="xl/workbook.xml"/><Relationship Id="rId4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C:\Users\audrinayoo\Documents\AR\Statemen of Account\"/>
    </mc:Choice>
  </mc:AlternateContent>
  <xr:revisionPtr revIDLastSave="0" documentId="13_ncr:1_{87DA023C-3C1B-4370-9C13-0FF5B0717AFF}" xr6:coauthVersionLast="47" xr6:coauthVersionMax="47" xr10:uidLastSave="{00000000-0000-0000-0000-000000000000}"/>
  <bookViews>
    <workbookView xWindow="-110" yWindow="-110" windowWidth="19420" windowHeight="10300" tabRatio="785" firstSheet="46" activeTab="50" xr2:uid="{DD97B856-F51A-4F08-9026-5F5A821E7663}"/>
  </bookViews>
  <sheets>
    <sheet name="SOA_WSK 1021" sheetId="1" r:id="rId1"/>
    <sheet name="SOA_WSK 031121 " sheetId="2" r:id="rId2"/>
    <sheet name="SOA_WSK 061121 " sheetId="3" r:id="rId3"/>
    <sheet name="SOA_WSK 301121" sheetId="4" r:id="rId4"/>
    <sheet name="SOA_WSK 231221" sheetId="5" r:id="rId5"/>
    <sheet name="SOA_WSK 311221" sheetId="6" r:id="rId6"/>
    <sheet name="SOA_WSK 310122" sheetId="7" r:id="rId7"/>
    <sheet name="SOA_WSK 280222" sheetId="8" r:id="rId8"/>
    <sheet name="SOA_WSK 310322" sheetId="9" r:id="rId9"/>
    <sheet name="SOA_WSK 060422" sheetId="10" r:id="rId10"/>
    <sheet name="SOA_WSK 300422" sheetId="11" r:id="rId11"/>
    <sheet name="SOA_WSK 070522" sheetId="12" r:id="rId12"/>
    <sheet name="SOA_WSK 310522" sheetId="13" r:id="rId13"/>
    <sheet name="SOA_WSK 150622" sheetId="14" r:id="rId14"/>
    <sheet name="SOA_WSK 300622" sheetId="15" r:id="rId15"/>
    <sheet name="SOA_WSK 310722" sheetId="16" r:id="rId16"/>
    <sheet name="SOA_WSK 310822" sheetId="17" r:id="rId17"/>
    <sheet name="SOA_WSK 300922" sheetId="18" r:id="rId18"/>
    <sheet name="SOA_WSK 311022_1n2" sheetId="19" r:id="rId19"/>
    <sheet name="SOA_WSK 311022_2" sheetId="20" r:id="rId20"/>
    <sheet name="SOA_WSK 301122" sheetId="21" r:id="rId21"/>
    <sheet name="SOA_WSK 311222" sheetId="22" r:id="rId22"/>
    <sheet name="SOA_WSK130123 as of" sheetId="23" r:id="rId23"/>
    <sheet name="SOA_WSK310123 " sheetId="24" r:id="rId24"/>
    <sheet name="SOA_WSK280223" sheetId="25" r:id="rId25"/>
    <sheet name="SOA_WSK310323" sheetId="26" r:id="rId26"/>
    <sheet name="SOA_Welltech 310323" sheetId="40" r:id="rId27"/>
    <sheet name="SOA_WSK300423" sheetId="27" r:id="rId28"/>
    <sheet name="SOA_WSK310523" sheetId="28" r:id="rId29"/>
    <sheet name="SOA_WSK 300623" sheetId="30" r:id="rId30"/>
    <sheet name="SOA_Welltech 300623" sheetId="41" r:id="rId31"/>
    <sheet name="SOA_WSK 0723" sheetId="31" r:id="rId32"/>
    <sheet name="SOA_WSK 0823" sheetId="32" r:id="rId33"/>
    <sheet name="SOA_WSK 0923" sheetId="34" r:id="rId34"/>
    <sheet name="SOA_Welltech 0923" sheetId="42" r:id="rId35"/>
    <sheet name="SOA_Welltech 1123" sheetId="35" r:id="rId36"/>
    <sheet name="SOA_Welltech 1223" sheetId="36" r:id="rId37"/>
    <sheet name="SOA_Welltech 0124" sheetId="37" r:id="rId38"/>
    <sheet name="SOA_Welltech 0224" sheetId="38" r:id="rId39"/>
    <sheet name="SOA_Welltech 0324" sheetId="39" r:id="rId40"/>
    <sheet name="SOA_Welltech 0424" sheetId="43" r:id="rId41"/>
    <sheet name="SOA_Welltech 0624" sheetId="44" r:id="rId42"/>
    <sheet name="SOA_Welltech 0724" sheetId="45" r:id="rId43"/>
    <sheet name="SOA_Welltech 0824" sheetId="46" r:id="rId44"/>
    <sheet name="SOA_Welltech 0924" sheetId="47" r:id="rId45"/>
    <sheet name="SOA_Welltech 1024" sheetId="48" r:id="rId46"/>
    <sheet name="SOA_Welltech 1124" sheetId="49" r:id="rId47"/>
    <sheet name="SOA_Welltech 1224" sheetId="50" r:id="rId48"/>
    <sheet name="SOA_Welltech 0125" sheetId="51" r:id="rId49"/>
    <sheet name="SOA_Welltech 0225" sheetId="52" r:id="rId50"/>
    <sheet name="SOA_Welltech 0325" sheetId="53" r:id="rId51"/>
  </sheets>
  <definedNames>
    <definedName name="_xlnm._FilterDatabase" localSheetId="37" hidden="1">'SOA_Welltech 0124'!$P$65:$P$65</definedName>
    <definedName name="_xlnm._FilterDatabase" localSheetId="48" hidden="1">'SOA_Welltech 0125'!$P$66:$P$66</definedName>
    <definedName name="_xlnm._FilterDatabase" localSheetId="38" hidden="1">'SOA_Welltech 0224'!$P$65:$P$65</definedName>
    <definedName name="_xlnm._FilterDatabase" localSheetId="49" hidden="1">'SOA_Welltech 0225'!$P$66:$P$66</definedName>
    <definedName name="_xlnm._FilterDatabase" localSheetId="39" hidden="1">'SOA_Welltech 0324'!$P$65:$P$65</definedName>
    <definedName name="_xlnm._FilterDatabase" localSheetId="50" hidden="1">'SOA_Welltech 0325'!$P$66:$P$66</definedName>
    <definedName name="_xlnm._FilterDatabase" localSheetId="40" hidden="1">'SOA_Welltech 0424'!$P$65:$P$65</definedName>
    <definedName name="_xlnm._FilterDatabase" localSheetId="41" hidden="1">'SOA_Welltech 0624'!$P$65:$P$65</definedName>
    <definedName name="_xlnm._FilterDatabase" localSheetId="42" hidden="1">'SOA_Welltech 0724'!$P$65:$P$65</definedName>
    <definedName name="_xlnm._FilterDatabase" localSheetId="43" hidden="1">'SOA_Welltech 0824'!$P$65:$P$65</definedName>
    <definedName name="_xlnm._FilterDatabase" localSheetId="34" hidden="1">'SOA_Welltech 0923'!$P$72:$P$72</definedName>
    <definedName name="_xlnm._FilterDatabase" localSheetId="44" hidden="1">'SOA_Welltech 0924'!$P$66:$P$66</definedName>
    <definedName name="_xlnm._FilterDatabase" localSheetId="45" hidden="1">'SOA_Welltech 1024'!$P$66:$P$66</definedName>
    <definedName name="_xlnm._FilterDatabase" localSheetId="35" hidden="1">'SOA_Welltech 1123'!$P$65:$P$65</definedName>
    <definedName name="_xlnm._FilterDatabase" localSheetId="46" hidden="1">'SOA_Welltech 1124'!$P$66:$P$66</definedName>
    <definedName name="_xlnm._FilterDatabase" localSheetId="36" hidden="1">'SOA_Welltech 1223'!$P$65:$P$65</definedName>
    <definedName name="_xlnm._FilterDatabase" localSheetId="47" hidden="1">'SOA_Welltech 1224'!$P$72:$P$72</definedName>
    <definedName name="_xlnm._FilterDatabase" localSheetId="30" hidden="1">'SOA_Welltech 300623'!$P$59:$P$59</definedName>
    <definedName name="_xlnm._FilterDatabase" localSheetId="26" hidden="1">'SOA_Welltech 310323'!$P$57:$P$57</definedName>
    <definedName name="_xlnm._FilterDatabase" localSheetId="1" hidden="1">'SOA_WSK 031121 '!$P$54:$P$54</definedName>
    <definedName name="_xlnm._FilterDatabase" localSheetId="9" hidden="1">'SOA_WSK 060422'!$P$55:$P$55</definedName>
    <definedName name="_xlnm._FilterDatabase" localSheetId="2" hidden="1">'SOA_WSK 061121 '!$P$54:$P$54</definedName>
    <definedName name="_xlnm._FilterDatabase" localSheetId="11" hidden="1">'SOA_WSK 070522'!$P$55:$P$55</definedName>
    <definedName name="_xlnm._FilterDatabase" localSheetId="31" hidden="1">'SOA_WSK 0723'!$P$59:$P$59</definedName>
    <definedName name="_xlnm._FilterDatabase" localSheetId="32" hidden="1">'SOA_WSK 0823'!$P$59:$P$59</definedName>
    <definedName name="_xlnm._FilterDatabase" localSheetId="33" hidden="1">'SOA_WSK 0923'!$P$72:$P$72</definedName>
    <definedName name="_xlnm._FilterDatabase" localSheetId="0" hidden="1">'SOA_WSK 1021'!$P$54:$P$54</definedName>
    <definedName name="_xlnm._FilterDatabase" localSheetId="13" hidden="1">'SOA_WSK 150622'!$P$56:$P$56</definedName>
    <definedName name="_xlnm._FilterDatabase" localSheetId="4" hidden="1">'SOA_WSK 231221'!$P$54:$P$54</definedName>
    <definedName name="_xlnm._FilterDatabase" localSheetId="7" hidden="1">'SOA_WSK 280222'!$P$55:$P$55</definedName>
    <definedName name="_xlnm._FilterDatabase" localSheetId="10" hidden="1">'SOA_WSK 300422'!$P$55:$P$55</definedName>
    <definedName name="_xlnm._FilterDatabase" localSheetId="14" hidden="1">'SOA_WSK 300622'!$P$55:$P$55</definedName>
    <definedName name="_xlnm._FilterDatabase" localSheetId="29" hidden="1">'SOA_WSK 300623'!$P$59:$P$59</definedName>
    <definedName name="_xlnm._FilterDatabase" localSheetId="17" hidden="1">'SOA_WSK 300922'!$P$55:$P$55</definedName>
    <definedName name="_xlnm._FilterDatabase" localSheetId="3" hidden="1">'SOA_WSK 301121'!$P$54:$P$54</definedName>
    <definedName name="_xlnm._FilterDatabase" localSheetId="20" hidden="1">'SOA_WSK 301122'!$P$55:$P$55</definedName>
    <definedName name="_xlnm._FilterDatabase" localSheetId="6" hidden="1">'SOA_WSK 310122'!$P$55:$P$55</definedName>
    <definedName name="_xlnm._FilterDatabase" localSheetId="8" hidden="1">'SOA_WSK 310322'!$P$55:$P$55</definedName>
    <definedName name="_xlnm._FilterDatabase" localSheetId="12" hidden="1">'SOA_WSK 310522'!$P$55:$P$55</definedName>
    <definedName name="_xlnm._FilterDatabase" localSheetId="15" hidden="1">'SOA_WSK 310722'!$P$55:$P$55</definedName>
    <definedName name="_xlnm._FilterDatabase" localSheetId="16" hidden="1">'SOA_WSK 310822'!$P$55:$P$55</definedName>
    <definedName name="_xlnm._FilterDatabase" localSheetId="18" hidden="1">'SOA_WSK 311022_1n2'!$P$55:$P$55</definedName>
    <definedName name="_xlnm._FilterDatabase" localSheetId="19" hidden="1">'SOA_WSK 311022_2'!$P$55:$P$55</definedName>
    <definedName name="_xlnm._FilterDatabase" localSheetId="5" hidden="1">'SOA_WSK 311221'!$P$55:$P$55</definedName>
    <definedName name="_xlnm._FilterDatabase" localSheetId="21" hidden="1">'SOA_WSK 311222'!$P$57:$P$57</definedName>
    <definedName name="_xlnm._FilterDatabase" localSheetId="22" hidden="1">'SOA_WSK130123 as of'!$P$57:$P$57</definedName>
    <definedName name="_xlnm._FilterDatabase" localSheetId="24" hidden="1">SOA_WSK280223!$P$57:$P$57</definedName>
    <definedName name="_xlnm._FilterDatabase" localSheetId="27" hidden="1">SOA_WSK300423!$P$57:$P$57</definedName>
    <definedName name="_xlnm._FilterDatabase" localSheetId="23" hidden="1">'SOA_WSK310123 '!$P$57:$P$57</definedName>
    <definedName name="_xlnm._FilterDatabase" localSheetId="25" hidden="1">SOA_WSK310323!$P$57:$P$57</definedName>
    <definedName name="_xlnm._FilterDatabase" localSheetId="28" hidden="1">SOA_WSK310523!$P$57:$P$57</definedName>
    <definedName name="_xlnm.Print_Area" localSheetId="36">'SOA_Welltech 1223'!$A$1:$P$77</definedName>
  </definedNames>
  <calcPr calcId="191029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M66" i="53" l="1"/>
  <c r="J66" i="53"/>
  <c r="P23" i="53"/>
  <c r="P24" i="53" s="1"/>
  <c r="P25" i="53" s="1"/>
  <c r="P26" i="53" s="1"/>
  <c r="P27" i="53" s="1"/>
  <c r="P28" i="53" s="1"/>
  <c r="P29" i="53" s="1"/>
  <c r="P30" i="53" s="1"/>
  <c r="P31" i="53" s="1"/>
  <c r="P32" i="53" s="1"/>
  <c r="P33" i="53" s="1"/>
  <c r="P34" i="53" s="1"/>
  <c r="P35" i="53" s="1"/>
  <c r="P36" i="53" s="1"/>
  <c r="P37" i="53" s="1"/>
  <c r="P38" i="53" s="1"/>
  <c r="P39" i="53" s="1"/>
  <c r="P40" i="53" s="1"/>
  <c r="P41" i="53" s="1"/>
  <c r="P42" i="53" s="1"/>
  <c r="P43" i="53" s="1"/>
  <c r="P43" i="52"/>
  <c r="P44" i="52" s="1"/>
  <c r="P45" i="52" s="1"/>
  <c r="P46" i="52" s="1"/>
  <c r="P47" i="52" s="1"/>
  <c r="P48" i="52" s="1"/>
  <c r="P49" i="52" s="1"/>
  <c r="P50" i="52" s="1"/>
  <c r="P51" i="52" s="1"/>
  <c r="P52" i="52" s="1"/>
  <c r="P53" i="52" s="1"/>
  <c r="P54" i="52" s="1"/>
  <c r="P55" i="52" s="1"/>
  <c r="P56" i="52" s="1"/>
  <c r="P57" i="52" s="1"/>
  <c r="M66" i="52"/>
  <c r="J66" i="52"/>
  <c r="P23" i="52"/>
  <c r="P24" i="52" s="1"/>
  <c r="P25" i="52" s="1"/>
  <c r="P26" i="52" s="1"/>
  <c r="P27" i="52" s="1"/>
  <c r="P28" i="52" s="1"/>
  <c r="P29" i="52" s="1"/>
  <c r="P30" i="52" s="1"/>
  <c r="P31" i="52" s="1"/>
  <c r="P32" i="52" s="1"/>
  <c r="P33" i="52" s="1"/>
  <c r="P34" i="52" s="1"/>
  <c r="P35" i="52" s="1"/>
  <c r="P36" i="52" s="1"/>
  <c r="P37" i="52" s="1"/>
  <c r="P38" i="52" s="1"/>
  <c r="P39" i="52" s="1"/>
  <c r="P40" i="52" s="1"/>
  <c r="P41" i="52" s="1"/>
  <c r="P42" i="52" s="1"/>
  <c r="P42" i="51"/>
  <c r="P66" i="53" l="1"/>
  <c r="P66" i="52"/>
  <c r="M66" i="51"/>
  <c r="J66" i="51"/>
  <c r="P23" i="51"/>
  <c r="P24" i="51" s="1"/>
  <c r="P25" i="51" s="1"/>
  <c r="P26" i="51" s="1"/>
  <c r="P27" i="51" s="1"/>
  <c r="P28" i="51" s="1"/>
  <c r="P29" i="51" s="1"/>
  <c r="P30" i="51" s="1"/>
  <c r="P31" i="51" s="1"/>
  <c r="P32" i="51" s="1"/>
  <c r="P33" i="51" s="1"/>
  <c r="P34" i="51" s="1"/>
  <c r="P35" i="51" s="1"/>
  <c r="P36" i="51" s="1"/>
  <c r="P37" i="51" s="1"/>
  <c r="P38" i="51" s="1"/>
  <c r="P39" i="51" s="1"/>
  <c r="P40" i="51" s="1"/>
  <c r="P41" i="51" s="1"/>
  <c r="P70" i="50"/>
  <c r="P66" i="51" l="1"/>
  <c r="M72" i="50"/>
  <c r="J72" i="50"/>
  <c r="P72" i="50" s="1"/>
  <c r="P23" i="50"/>
  <c r="P24" i="50" s="1"/>
  <c r="P25" i="50" s="1"/>
  <c r="P26" i="50" s="1"/>
  <c r="P27" i="50" s="1"/>
  <c r="P28" i="50" s="1"/>
  <c r="P29" i="50" s="1"/>
  <c r="P30" i="50" s="1"/>
  <c r="P31" i="50" s="1"/>
  <c r="P32" i="50" s="1"/>
  <c r="P33" i="50" s="1"/>
  <c r="P34" i="50" s="1"/>
  <c r="P35" i="50" s="1"/>
  <c r="P36" i="50" s="1"/>
  <c r="P37" i="50" s="1"/>
  <c r="P38" i="50" s="1"/>
  <c r="P39" i="50" s="1"/>
  <c r="P40" i="50" s="1"/>
  <c r="P41" i="50" s="1"/>
  <c r="P42" i="50" s="1"/>
  <c r="P43" i="50" s="1"/>
  <c r="P44" i="50" s="1"/>
  <c r="P45" i="50" s="1"/>
  <c r="P46" i="50" s="1"/>
  <c r="P47" i="50" s="1"/>
  <c r="P48" i="50" s="1"/>
  <c r="P49" i="50" s="1"/>
  <c r="P50" i="50" s="1"/>
  <c r="P51" i="50" s="1"/>
  <c r="P52" i="50" s="1"/>
  <c r="P53" i="50" s="1"/>
  <c r="P54" i="50" s="1"/>
  <c r="P55" i="50" s="1"/>
  <c r="P56" i="50" s="1"/>
  <c r="P57" i="50" s="1"/>
  <c r="P58" i="50" s="1"/>
  <c r="P59" i="50" s="1"/>
  <c r="P60" i="50" s="1"/>
  <c r="P61" i="50" s="1"/>
  <c r="P62" i="50" s="1"/>
  <c r="P63" i="50" s="1"/>
  <c r="P64" i="50" s="1"/>
  <c r="P65" i="50" s="1"/>
  <c r="P66" i="50" s="1"/>
  <c r="P67" i="50" s="1"/>
  <c r="P68" i="50" s="1"/>
  <c r="P69" i="50" s="1"/>
  <c r="P38" i="49"/>
  <c r="P39" i="49" s="1"/>
  <c r="P40" i="49" s="1"/>
  <c r="P41" i="49" s="1"/>
  <c r="P42" i="49" s="1"/>
  <c r="P43" i="49" s="1"/>
  <c r="P44" i="49" s="1"/>
  <c r="P45" i="49" s="1"/>
  <c r="P46" i="49" s="1"/>
  <c r="P47" i="49" s="1"/>
  <c r="P48" i="49" s="1"/>
  <c r="P49" i="49" s="1"/>
  <c r="P50" i="49" s="1"/>
  <c r="P51" i="49" s="1"/>
  <c r="P52" i="49" s="1"/>
  <c r="P37" i="49"/>
  <c r="M66" i="49" l="1"/>
  <c r="J66" i="49"/>
  <c r="P23" i="49"/>
  <c r="P24" i="49" s="1"/>
  <c r="P25" i="49" s="1"/>
  <c r="P26" i="49" s="1"/>
  <c r="P27" i="49" s="1"/>
  <c r="P28" i="49" s="1"/>
  <c r="P29" i="49" s="1"/>
  <c r="P30" i="49" s="1"/>
  <c r="P31" i="49" s="1"/>
  <c r="P32" i="49" s="1"/>
  <c r="P33" i="49" s="1"/>
  <c r="P34" i="49" s="1"/>
  <c r="P35" i="49" s="1"/>
  <c r="P36" i="49" s="1"/>
  <c r="M66" i="48"/>
  <c r="J66" i="48"/>
  <c r="P23" i="48"/>
  <c r="P24" i="48" s="1"/>
  <c r="P25" i="48" s="1"/>
  <c r="P26" i="48" s="1"/>
  <c r="P27" i="48" s="1"/>
  <c r="P28" i="48" s="1"/>
  <c r="P29" i="48" s="1"/>
  <c r="P30" i="48" s="1"/>
  <c r="P31" i="48" s="1"/>
  <c r="P32" i="48" s="1"/>
  <c r="P33" i="48" s="1"/>
  <c r="P34" i="48" s="1"/>
  <c r="P35" i="48" s="1"/>
  <c r="P36" i="48" s="1"/>
  <c r="P47" i="47"/>
  <c r="P48" i="47"/>
  <c r="P49" i="47"/>
  <c r="P50" i="47" s="1"/>
  <c r="P51" i="47" s="1"/>
  <c r="P52" i="47" s="1"/>
  <c r="P53" i="47" s="1"/>
  <c r="P54" i="47" s="1"/>
  <c r="P55" i="47" s="1"/>
  <c r="P56" i="47" s="1"/>
  <c r="P57" i="47" s="1"/>
  <c r="P58" i="47" s="1"/>
  <c r="P59" i="47" s="1"/>
  <c r="P60" i="47" s="1"/>
  <c r="P61" i="47" s="1"/>
  <c r="P62" i="47" s="1"/>
  <c r="P63" i="47" s="1"/>
  <c r="P64" i="47" s="1"/>
  <c r="P65" i="47" s="1"/>
  <c r="M66" i="47"/>
  <c r="J66" i="47"/>
  <c r="P23" i="47"/>
  <c r="P24" i="47" s="1"/>
  <c r="P25" i="47" s="1"/>
  <c r="P26" i="47" s="1"/>
  <c r="P27" i="47" s="1"/>
  <c r="P28" i="47" s="1"/>
  <c r="P29" i="47" s="1"/>
  <c r="P30" i="47" s="1"/>
  <c r="P31" i="47" s="1"/>
  <c r="P32" i="47" s="1"/>
  <c r="P33" i="47" s="1"/>
  <c r="P34" i="47" s="1"/>
  <c r="P35" i="47" s="1"/>
  <c r="P36" i="47" s="1"/>
  <c r="P37" i="47" s="1"/>
  <c r="P38" i="47" s="1"/>
  <c r="P39" i="47" s="1"/>
  <c r="P40" i="47" s="1"/>
  <c r="P41" i="47" s="1"/>
  <c r="P42" i="47" s="1"/>
  <c r="P43" i="47" s="1"/>
  <c r="P44" i="47" s="1"/>
  <c r="P45" i="47" s="1"/>
  <c r="P46" i="47" s="1"/>
  <c r="P31" i="46"/>
  <c r="P32" i="46" s="1"/>
  <c r="P33" i="46" s="1"/>
  <c r="P34" i="46" s="1"/>
  <c r="P35" i="46" s="1"/>
  <c r="P36" i="46" s="1"/>
  <c r="P37" i="46" s="1"/>
  <c r="P38" i="46" s="1"/>
  <c r="P39" i="46" s="1"/>
  <c r="P40" i="46" s="1"/>
  <c r="P41" i="46" s="1"/>
  <c r="P42" i="46" s="1"/>
  <c r="P43" i="46" s="1"/>
  <c r="P44" i="46" s="1"/>
  <c r="P45" i="46" s="1"/>
  <c r="P46" i="46" s="1"/>
  <c r="M65" i="46"/>
  <c r="J65" i="46"/>
  <c r="P23" i="46"/>
  <c r="P24" i="46" s="1"/>
  <c r="P25" i="46" s="1"/>
  <c r="P26" i="46" s="1"/>
  <c r="P27" i="46" s="1"/>
  <c r="P28" i="46" s="1"/>
  <c r="P29" i="46" s="1"/>
  <c r="P30" i="46" s="1"/>
  <c r="M65" i="45"/>
  <c r="J65" i="45"/>
  <c r="P23" i="45"/>
  <c r="P24" i="45" s="1"/>
  <c r="P25" i="45" s="1"/>
  <c r="P26" i="45" s="1"/>
  <c r="P27" i="45" s="1"/>
  <c r="P28" i="45" s="1"/>
  <c r="P29" i="45" s="1"/>
  <c r="P30" i="45" s="1"/>
  <c r="P58" i="44"/>
  <c r="P30" i="44"/>
  <c r="P31" i="44" s="1"/>
  <c r="P32" i="44" s="1"/>
  <c r="P33" i="44" s="1"/>
  <c r="P34" i="44" s="1"/>
  <c r="P35" i="44" s="1"/>
  <c r="P36" i="44" s="1"/>
  <c r="P37" i="44" s="1"/>
  <c r="P38" i="44" s="1"/>
  <c r="P39" i="44" s="1"/>
  <c r="P40" i="44" s="1"/>
  <c r="P41" i="44" s="1"/>
  <c r="P42" i="44" s="1"/>
  <c r="P43" i="44" s="1"/>
  <c r="P44" i="44" s="1"/>
  <c r="P45" i="44" s="1"/>
  <c r="P46" i="44" s="1"/>
  <c r="P47" i="44" s="1"/>
  <c r="P48" i="44" s="1"/>
  <c r="P49" i="44" s="1"/>
  <c r="P50" i="44" s="1"/>
  <c r="P51" i="44" s="1"/>
  <c r="P52" i="44" s="1"/>
  <c r="P53" i="44" s="1"/>
  <c r="P54" i="44" s="1"/>
  <c r="P55" i="44" s="1"/>
  <c r="P56" i="44" s="1"/>
  <c r="P57" i="44" s="1"/>
  <c r="M65" i="44"/>
  <c r="J65" i="44"/>
  <c r="P23" i="44"/>
  <c r="P24" i="44" s="1"/>
  <c r="P25" i="44" s="1"/>
  <c r="P26" i="44" s="1"/>
  <c r="P27" i="44" s="1"/>
  <c r="P28" i="44" s="1"/>
  <c r="P29" i="44" s="1"/>
  <c r="D68" i="43"/>
  <c r="P66" i="49" l="1"/>
  <c r="P66" i="48"/>
  <c r="P66" i="47"/>
  <c r="P65" i="46"/>
  <c r="P65" i="45"/>
  <c r="P65" i="44"/>
  <c r="M65" i="43"/>
  <c r="J65" i="43"/>
  <c r="P23" i="43"/>
  <c r="P24" i="43" s="1"/>
  <c r="P25" i="43" s="1"/>
  <c r="P26" i="43" s="1"/>
  <c r="P27" i="43" s="1"/>
  <c r="P28" i="43" s="1"/>
  <c r="P29" i="43" s="1"/>
  <c r="P30" i="43" s="1"/>
  <c r="M72" i="42"/>
  <c r="J72" i="42"/>
  <c r="P72" i="42" s="1"/>
  <c r="P23" i="42"/>
  <c r="P24" i="42" s="1"/>
  <c r="P25" i="42" s="1"/>
  <c r="P26" i="42" s="1"/>
  <c r="P27" i="42" s="1"/>
  <c r="P28" i="42" s="1"/>
  <c r="P29" i="42" s="1"/>
  <c r="P30" i="42" s="1"/>
  <c r="P31" i="42" s="1"/>
  <c r="P32" i="42" s="1"/>
  <c r="P33" i="42" s="1"/>
  <c r="P34" i="42" s="1"/>
  <c r="P35" i="42" s="1"/>
  <c r="P36" i="42" s="1"/>
  <c r="P37" i="42" s="1"/>
  <c r="P38" i="42" s="1"/>
  <c r="P39" i="42" s="1"/>
  <c r="P40" i="42" s="1"/>
  <c r="P41" i="42" s="1"/>
  <c r="P42" i="42" s="1"/>
  <c r="P43" i="42" s="1"/>
  <c r="P44" i="42" s="1"/>
  <c r="P45" i="42" s="1"/>
  <c r="P46" i="42" s="1"/>
  <c r="P47" i="42" s="1"/>
  <c r="P48" i="42" s="1"/>
  <c r="P49" i="42" s="1"/>
  <c r="P50" i="42" s="1"/>
  <c r="P51" i="42" s="1"/>
  <c r="P52" i="42" s="1"/>
  <c r="P53" i="42" s="1"/>
  <c r="P54" i="42" s="1"/>
  <c r="P55" i="42" s="1"/>
  <c r="P56" i="42" s="1"/>
  <c r="P57" i="42" s="1"/>
  <c r="P58" i="42" s="1"/>
  <c r="P59" i="42" s="1"/>
  <c r="P60" i="42" s="1"/>
  <c r="P61" i="42" s="1"/>
  <c r="P62" i="42" s="1"/>
  <c r="P63" i="42" s="1"/>
  <c r="P64" i="42" s="1"/>
  <c r="P65" i="42" s="1"/>
  <c r="P66" i="42" s="1"/>
  <c r="P67" i="42" s="1"/>
  <c r="P68" i="42" s="1"/>
  <c r="P69" i="42" s="1"/>
  <c r="P70" i="42" s="1"/>
  <c r="M59" i="41"/>
  <c r="J59" i="41"/>
  <c r="P59" i="41" s="1"/>
  <c r="P24" i="41"/>
  <c r="P25" i="41" s="1"/>
  <c r="P26" i="41" s="1"/>
  <c r="P27" i="41" s="1"/>
  <c r="P28" i="41" s="1"/>
  <c r="P29" i="41" s="1"/>
  <c r="P30" i="41" s="1"/>
  <c r="P31" i="41" s="1"/>
  <c r="P32" i="41" s="1"/>
  <c r="P33" i="41" s="1"/>
  <c r="P34" i="41" s="1"/>
  <c r="P35" i="41" s="1"/>
  <c r="P36" i="41" s="1"/>
  <c r="P37" i="41" s="1"/>
  <c r="P38" i="41" s="1"/>
  <c r="P39" i="41" s="1"/>
  <c r="P40" i="41" s="1"/>
  <c r="P41" i="41" s="1"/>
  <c r="P42" i="41" s="1"/>
  <c r="P43" i="41" s="1"/>
  <c r="P44" i="41" s="1"/>
  <c r="P45" i="41" s="1"/>
  <c r="P46" i="41" s="1"/>
  <c r="P47" i="41" s="1"/>
  <c r="P48" i="41" s="1"/>
  <c r="P49" i="41" s="1"/>
  <c r="P50" i="41" s="1"/>
  <c r="P51" i="41" s="1"/>
  <c r="P52" i="41" s="1"/>
  <c r="P53" i="41" s="1"/>
  <c r="P54" i="41" s="1"/>
  <c r="P55" i="41" s="1"/>
  <c r="P56" i="41" s="1"/>
  <c r="P57" i="41" s="1"/>
  <c r="P23" i="41"/>
  <c r="M57" i="40"/>
  <c r="J57" i="40"/>
  <c r="P57" i="40" s="1"/>
  <c r="P23" i="40"/>
  <c r="P24" i="40" s="1"/>
  <c r="P25" i="40" s="1"/>
  <c r="P26" i="40" s="1"/>
  <c r="P27" i="40" s="1"/>
  <c r="P28" i="40" s="1"/>
  <c r="P29" i="40" s="1"/>
  <c r="P30" i="40" s="1"/>
  <c r="P31" i="40" s="1"/>
  <c r="P32" i="40" s="1"/>
  <c r="P33" i="40" s="1"/>
  <c r="G68" i="39"/>
  <c r="O68" i="38"/>
  <c r="P63" i="39"/>
  <c r="P48" i="39"/>
  <c r="P49" i="39" s="1"/>
  <c r="P50" i="39" s="1"/>
  <c r="P51" i="39" s="1"/>
  <c r="P52" i="39" s="1"/>
  <c r="P53" i="39" s="1"/>
  <c r="P54" i="39" s="1"/>
  <c r="P55" i="39" s="1"/>
  <c r="P56" i="39" s="1"/>
  <c r="P57" i="39" s="1"/>
  <c r="P58" i="39" s="1"/>
  <c r="P59" i="39" s="1"/>
  <c r="P60" i="39" s="1"/>
  <c r="P61" i="39" s="1"/>
  <c r="P62" i="39" s="1"/>
  <c r="M65" i="39"/>
  <c r="J65" i="39"/>
  <c r="P23" i="39"/>
  <c r="P24" i="39" s="1"/>
  <c r="P25" i="39" s="1"/>
  <c r="P26" i="39" s="1"/>
  <c r="P27" i="39" s="1"/>
  <c r="P28" i="39" s="1"/>
  <c r="P29" i="39" s="1"/>
  <c r="P30" i="39" s="1"/>
  <c r="P31" i="39" s="1"/>
  <c r="P32" i="39" s="1"/>
  <c r="P33" i="39" s="1"/>
  <c r="P34" i="39" s="1"/>
  <c r="P35" i="39" s="1"/>
  <c r="P36" i="39" s="1"/>
  <c r="P37" i="39" s="1"/>
  <c r="P38" i="39" s="1"/>
  <c r="P39" i="39" s="1"/>
  <c r="P40" i="39" s="1"/>
  <c r="P41" i="39" s="1"/>
  <c r="P42" i="39" s="1"/>
  <c r="P43" i="39" s="1"/>
  <c r="P44" i="39" s="1"/>
  <c r="P45" i="39" s="1"/>
  <c r="P46" i="39" s="1"/>
  <c r="P47" i="39" s="1"/>
  <c r="P36" i="38"/>
  <c r="P37" i="38" s="1"/>
  <c r="P38" i="38" s="1"/>
  <c r="P39" i="38" s="1"/>
  <c r="P40" i="38" s="1"/>
  <c r="P41" i="38" s="1"/>
  <c r="P42" i="38" s="1"/>
  <c r="P43" i="38" s="1"/>
  <c r="P44" i="38" s="1"/>
  <c r="P45" i="38" s="1"/>
  <c r="P46" i="38" s="1"/>
  <c r="P47" i="38" s="1"/>
  <c r="M65" i="38"/>
  <c r="J65" i="38"/>
  <c r="P23" i="38"/>
  <c r="P24" i="38" s="1"/>
  <c r="P25" i="38" s="1"/>
  <c r="P26" i="38" s="1"/>
  <c r="P27" i="38" s="1"/>
  <c r="P28" i="38" s="1"/>
  <c r="P29" i="38" s="1"/>
  <c r="P30" i="38" s="1"/>
  <c r="P31" i="38" s="1"/>
  <c r="P32" i="38" s="1"/>
  <c r="P33" i="38" s="1"/>
  <c r="P34" i="38" s="1"/>
  <c r="P35" i="38" s="1"/>
  <c r="C71" i="37"/>
  <c r="P65" i="43" l="1"/>
  <c r="P65" i="39"/>
  <c r="P65" i="38"/>
  <c r="M65" i="37"/>
  <c r="J65" i="37"/>
  <c r="P23" i="37"/>
  <c r="P24" i="37" s="1"/>
  <c r="P25" i="37" s="1"/>
  <c r="P26" i="37" s="1"/>
  <c r="P27" i="37" s="1"/>
  <c r="P28" i="37" s="1"/>
  <c r="P29" i="37" s="1"/>
  <c r="P30" i="37" s="1"/>
  <c r="P31" i="37" s="1"/>
  <c r="P32" i="37" s="1"/>
  <c r="P33" i="37" s="1"/>
  <c r="P34" i="37" s="1"/>
  <c r="P35" i="37" s="1"/>
  <c r="D71" i="36"/>
  <c r="P65" i="37" l="1"/>
  <c r="M65" i="36" l="1"/>
  <c r="J65" i="36"/>
  <c r="P23" i="36"/>
  <c r="P24" i="36" s="1"/>
  <c r="P25" i="36" s="1"/>
  <c r="P26" i="36" s="1"/>
  <c r="P27" i="36" s="1"/>
  <c r="P28" i="36" s="1"/>
  <c r="P29" i="36" s="1"/>
  <c r="P30" i="36" s="1"/>
  <c r="P31" i="36" s="1"/>
  <c r="P32" i="36" s="1"/>
  <c r="P33" i="36" s="1"/>
  <c r="P34" i="36" s="1"/>
  <c r="P35" i="36" s="1"/>
  <c r="P36" i="36" s="1"/>
  <c r="P37" i="36" s="1"/>
  <c r="P38" i="36" s="1"/>
  <c r="P39" i="36" s="1"/>
  <c r="P40" i="36" s="1"/>
  <c r="P41" i="36" s="1"/>
  <c r="P42" i="36" s="1"/>
  <c r="P43" i="36" s="1"/>
  <c r="P44" i="36" s="1"/>
  <c r="P45" i="36" s="1"/>
  <c r="P65" i="36" l="1"/>
  <c r="G71" i="35"/>
  <c r="P23" i="35" l="1"/>
  <c r="P24" i="35" s="1"/>
  <c r="P25" i="35" s="1"/>
  <c r="P26" i="35" s="1"/>
  <c r="P27" i="35" s="1"/>
  <c r="P28" i="35" s="1"/>
  <c r="P29" i="35" s="1"/>
  <c r="P30" i="35" s="1"/>
  <c r="P31" i="35" s="1"/>
  <c r="P32" i="35" s="1"/>
  <c r="P33" i="35" s="1"/>
  <c r="P34" i="35" s="1"/>
  <c r="P35" i="35" s="1"/>
  <c r="P36" i="35" s="1"/>
  <c r="P37" i="35" s="1"/>
  <c r="P38" i="35" s="1"/>
  <c r="P39" i="35" s="1"/>
  <c r="P40" i="35" s="1"/>
  <c r="P41" i="35" s="1"/>
  <c r="P42" i="35" s="1"/>
  <c r="P43" i="35" s="1"/>
  <c r="P44" i="35" s="1"/>
  <c r="P45" i="35" s="1"/>
  <c r="P46" i="35" s="1"/>
  <c r="P47" i="35" s="1"/>
  <c r="P48" i="35" s="1"/>
  <c r="P49" i="35" s="1"/>
  <c r="P50" i="35" s="1"/>
  <c r="P51" i="35" s="1"/>
  <c r="P52" i="35" s="1"/>
  <c r="P53" i="35" s="1"/>
  <c r="P54" i="35" s="1"/>
  <c r="P55" i="35" s="1"/>
  <c r="P56" i="35" s="1"/>
  <c r="P57" i="35" s="1"/>
  <c r="P58" i="35" s="1"/>
  <c r="P59" i="35" s="1"/>
  <c r="P60" i="35" s="1"/>
  <c r="P61" i="35" s="1"/>
  <c r="P62" i="35" s="1"/>
  <c r="P63" i="35" s="1"/>
  <c r="M65" i="35"/>
  <c r="J65" i="35"/>
  <c r="P72" i="34"/>
  <c r="P48" i="34"/>
  <c r="P49" i="34" s="1"/>
  <c r="P50" i="34" s="1"/>
  <c r="P51" i="34" s="1"/>
  <c r="P52" i="34" s="1"/>
  <c r="P53" i="34" s="1"/>
  <c r="P54" i="34" s="1"/>
  <c r="P55" i="34" s="1"/>
  <c r="P56" i="34" s="1"/>
  <c r="P57" i="34" s="1"/>
  <c r="P58" i="34" s="1"/>
  <c r="P59" i="34" s="1"/>
  <c r="P60" i="34" s="1"/>
  <c r="P61" i="34" s="1"/>
  <c r="P62" i="34" s="1"/>
  <c r="P63" i="34" s="1"/>
  <c r="P64" i="34" s="1"/>
  <c r="P65" i="34" s="1"/>
  <c r="P66" i="34" s="1"/>
  <c r="P67" i="34" s="1"/>
  <c r="P68" i="34" s="1"/>
  <c r="P69" i="34" s="1"/>
  <c r="P70" i="34" s="1"/>
  <c r="M72" i="34"/>
  <c r="J72" i="34"/>
  <c r="P23" i="34"/>
  <c r="P24" i="34" s="1"/>
  <c r="P25" i="34" s="1"/>
  <c r="P26" i="34" s="1"/>
  <c r="P27" i="34" s="1"/>
  <c r="P28" i="34" s="1"/>
  <c r="P29" i="34" s="1"/>
  <c r="P30" i="34" s="1"/>
  <c r="P31" i="34" s="1"/>
  <c r="P32" i="34" s="1"/>
  <c r="P33" i="34" s="1"/>
  <c r="P34" i="34" s="1"/>
  <c r="P35" i="34" s="1"/>
  <c r="P36" i="34" s="1"/>
  <c r="P37" i="34" s="1"/>
  <c r="P38" i="34" s="1"/>
  <c r="P39" i="34" s="1"/>
  <c r="P40" i="34" s="1"/>
  <c r="P41" i="34" s="1"/>
  <c r="P42" i="34" s="1"/>
  <c r="P43" i="34" s="1"/>
  <c r="P44" i="34" s="1"/>
  <c r="P45" i="34" s="1"/>
  <c r="P46" i="34" s="1"/>
  <c r="P47" i="34" s="1"/>
  <c r="P65" i="35" l="1"/>
  <c r="P33" i="32"/>
  <c r="P34" i="32" s="1"/>
  <c r="P35" i="32" s="1"/>
  <c r="P36" i="32" s="1"/>
  <c r="P37" i="32" s="1"/>
  <c r="P38" i="32" s="1"/>
  <c r="P39" i="32" s="1"/>
  <c r="P40" i="32" s="1"/>
  <c r="P41" i="32" s="1"/>
  <c r="P42" i="32" s="1"/>
  <c r="P43" i="32" s="1"/>
  <c r="P44" i="32" s="1"/>
  <c r="P45" i="32" s="1"/>
  <c r="P46" i="32" s="1"/>
  <c r="P47" i="32" s="1"/>
  <c r="P48" i="32" s="1"/>
  <c r="M59" i="32"/>
  <c r="J59" i="32"/>
  <c r="P23" i="32"/>
  <c r="P24" i="32" s="1"/>
  <c r="P25" i="32" s="1"/>
  <c r="P26" i="32" s="1"/>
  <c r="P27" i="32" s="1"/>
  <c r="P28" i="32" s="1"/>
  <c r="P29" i="32" s="1"/>
  <c r="P30" i="32" s="1"/>
  <c r="P31" i="32" s="1"/>
  <c r="P32" i="32" s="1"/>
  <c r="P59" i="32" l="1"/>
  <c r="J59" i="31"/>
  <c r="M59" i="31"/>
  <c r="P23" i="31"/>
  <c r="P24" i="31" s="1"/>
  <c r="P25" i="31" s="1"/>
  <c r="P26" i="31" s="1"/>
  <c r="P27" i="31" s="1"/>
  <c r="P28" i="31" s="1"/>
  <c r="P29" i="31" s="1"/>
  <c r="P30" i="31" s="1"/>
  <c r="P31" i="31" s="1"/>
  <c r="P32" i="31" s="1"/>
  <c r="M59" i="30"/>
  <c r="J59" i="30"/>
  <c r="P23" i="30"/>
  <c r="P24" i="30" s="1"/>
  <c r="P25" i="30" s="1"/>
  <c r="P26" i="30" s="1"/>
  <c r="P27" i="30" s="1"/>
  <c r="P28" i="30" s="1"/>
  <c r="P29" i="30" s="1"/>
  <c r="P30" i="30" s="1"/>
  <c r="P31" i="30" s="1"/>
  <c r="P32" i="30" s="1"/>
  <c r="P33" i="30" s="1"/>
  <c r="P34" i="30" s="1"/>
  <c r="P35" i="30" s="1"/>
  <c r="P36" i="30" s="1"/>
  <c r="P37" i="30" s="1"/>
  <c r="P38" i="30" s="1"/>
  <c r="P39" i="30" s="1"/>
  <c r="P40" i="30" s="1"/>
  <c r="P41" i="30" s="1"/>
  <c r="P42" i="30" s="1"/>
  <c r="P43" i="30" s="1"/>
  <c r="P44" i="30" s="1"/>
  <c r="P45" i="30" s="1"/>
  <c r="P46" i="30" s="1"/>
  <c r="P47" i="30" s="1"/>
  <c r="P48" i="30" s="1"/>
  <c r="P49" i="30" s="1"/>
  <c r="P50" i="30" s="1"/>
  <c r="P51" i="30" s="1"/>
  <c r="P52" i="30" s="1"/>
  <c r="P53" i="30" s="1"/>
  <c r="P54" i="30" s="1"/>
  <c r="P55" i="30" s="1"/>
  <c r="P56" i="30" s="1"/>
  <c r="P57" i="30" s="1"/>
  <c r="P44" i="28"/>
  <c r="P45" i="28" s="1"/>
  <c r="P46" i="28" s="1"/>
  <c r="P47" i="28" s="1"/>
  <c r="P48" i="28" s="1"/>
  <c r="P49" i="28" s="1"/>
  <c r="P50" i="28" s="1"/>
  <c r="P51" i="28" s="1"/>
  <c r="P52" i="28" s="1"/>
  <c r="P53" i="28" s="1"/>
  <c r="P54" i="28" s="1"/>
  <c r="P59" i="31" l="1"/>
  <c r="P59" i="30"/>
  <c r="M57" i="28"/>
  <c r="J57" i="28"/>
  <c r="P23" i="28"/>
  <c r="P24" i="28" s="1"/>
  <c r="P25" i="28" s="1"/>
  <c r="P26" i="28" s="1"/>
  <c r="P27" i="28" s="1"/>
  <c r="P28" i="28" s="1"/>
  <c r="P29" i="28" s="1"/>
  <c r="P30" i="28" s="1"/>
  <c r="P31" i="28" s="1"/>
  <c r="P32" i="28" s="1"/>
  <c r="P33" i="28" s="1"/>
  <c r="P34" i="28" s="1"/>
  <c r="P35" i="28" s="1"/>
  <c r="P36" i="28" s="1"/>
  <c r="P37" i="28" s="1"/>
  <c r="P38" i="28" s="1"/>
  <c r="P39" i="28" s="1"/>
  <c r="P40" i="28" s="1"/>
  <c r="P41" i="28" s="1"/>
  <c r="P42" i="28" s="1"/>
  <c r="P43" i="28" s="1"/>
  <c r="P43" i="27"/>
  <c r="P34" i="27"/>
  <c r="P35" i="27" s="1"/>
  <c r="P36" i="27" s="1"/>
  <c r="P37" i="27" s="1"/>
  <c r="P38" i="27" s="1"/>
  <c r="P39" i="27" s="1"/>
  <c r="P40" i="27" s="1"/>
  <c r="P41" i="27" s="1"/>
  <c r="P42" i="27" s="1"/>
  <c r="M57" i="27"/>
  <c r="J57" i="27"/>
  <c r="P23" i="27"/>
  <c r="P24" i="27" s="1"/>
  <c r="P25" i="27" s="1"/>
  <c r="P26" i="27" s="1"/>
  <c r="P27" i="27" s="1"/>
  <c r="P28" i="27" s="1"/>
  <c r="P29" i="27" s="1"/>
  <c r="P30" i="27" s="1"/>
  <c r="P31" i="27" s="1"/>
  <c r="P32" i="27" s="1"/>
  <c r="P33" i="27" s="1"/>
  <c r="M57" i="26"/>
  <c r="J57" i="26"/>
  <c r="P23" i="26"/>
  <c r="P24" i="26" s="1"/>
  <c r="P25" i="26" s="1"/>
  <c r="P26" i="26" s="1"/>
  <c r="P27" i="26" s="1"/>
  <c r="P28" i="26" s="1"/>
  <c r="P29" i="26" s="1"/>
  <c r="P30" i="26" s="1"/>
  <c r="P31" i="26" s="1"/>
  <c r="P32" i="26" s="1"/>
  <c r="P33" i="26" s="1"/>
  <c r="P48" i="25"/>
  <c r="P49" i="25" s="1"/>
  <c r="P50" i="25" s="1"/>
  <c r="P51" i="25" s="1"/>
  <c r="P35" i="25"/>
  <c r="P36" i="25" s="1"/>
  <c r="P37" i="25" s="1"/>
  <c r="P38" i="25" s="1"/>
  <c r="P39" i="25" s="1"/>
  <c r="P40" i="25" s="1"/>
  <c r="P41" i="25" s="1"/>
  <c r="P42" i="25" s="1"/>
  <c r="P43" i="25" s="1"/>
  <c r="P44" i="25" s="1"/>
  <c r="P45" i="25" s="1"/>
  <c r="P46" i="25" s="1"/>
  <c r="P47" i="25" s="1"/>
  <c r="P57" i="28" l="1"/>
  <c r="P57" i="27"/>
  <c r="P57" i="26"/>
  <c r="M57" i="25" l="1"/>
  <c r="J57" i="25"/>
  <c r="P23" i="25"/>
  <c r="P24" i="25" s="1"/>
  <c r="P25" i="25" s="1"/>
  <c r="P26" i="25" s="1"/>
  <c r="P27" i="25" s="1"/>
  <c r="P28" i="25" s="1"/>
  <c r="P29" i="25" s="1"/>
  <c r="P30" i="25" s="1"/>
  <c r="P31" i="25" s="1"/>
  <c r="P32" i="25" s="1"/>
  <c r="P33" i="25" s="1"/>
  <c r="P34" i="25" s="1"/>
  <c r="M57" i="24"/>
  <c r="J57" i="24"/>
  <c r="P23" i="24"/>
  <c r="P24" i="24" s="1"/>
  <c r="P25" i="24" s="1"/>
  <c r="P26" i="24" s="1"/>
  <c r="P27" i="24" s="1"/>
  <c r="P28" i="24" s="1"/>
  <c r="P29" i="24" s="1"/>
  <c r="P30" i="24" s="1"/>
  <c r="P31" i="24" s="1"/>
  <c r="P32" i="24" s="1"/>
  <c r="P33" i="24" s="1"/>
  <c r="P34" i="24" s="1"/>
  <c r="M57" i="23"/>
  <c r="J57" i="23"/>
  <c r="P23" i="23"/>
  <c r="P24" i="23" s="1"/>
  <c r="P25" i="23" s="1"/>
  <c r="P26" i="23" s="1"/>
  <c r="P27" i="23" s="1"/>
  <c r="P28" i="23" s="1"/>
  <c r="P29" i="23" s="1"/>
  <c r="P57" i="25" l="1"/>
  <c r="P57" i="24"/>
  <c r="P57" i="23"/>
  <c r="M57" i="22"/>
  <c r="J57" i="22"/>
  <c r="P57" i="22" s="1"/>
  <c r="P23" i="22"/>
  <c r="P24" i="22" s="1"/>
  <c r="P25" i="22" s="1"/>
  <c r="P26" i="22" s="1"/>
  <c r="P27" i="22" s="1"/>
  <c r="P28" i="22" s="1"/>
  <c r="P29" i="22" s="1"/>
  <c r="P30" i="22" s="1"/>
  <c r="P31" i="22" s="1"/>
  <c r="P32" i="22" s="1"/>
  <c r="P33" i="22" s="1"/>
  <c r="P34" i="22" s="1"/>
  <c r="P35" i="22" s="1"/>
  <c r="P36" i="22" s="1"/>
  <c r="P37" i="22" s="1"/>
  <c r="P38" i="22" s="1"/>
  <c r="P39" i="22" s="1"/>
  <c r="P40" i="22" s="1"/>
  <c r="P41" i="22" s="1"/>
  <c r="P42" i="22" s="1"/>
  <c r="P43" i="22" s="1"/>
  <c r="P44" i="22" s="1"/>
  <c r="P45" i="22" s="1"/>
  <c r="P46" i="22" s="1"/>
  <c r="P47" i="22" s="1"/>
  <c r="P48" i="22" s="1"/>
  <c r="P49" i="22" s="1"/>
  <c r="P50" i="22" s="1"/>
  <c r="M55" i="21"/>
  <c r="J55" i="21"/>
  <c r="P23" i="21"/>
  <c r="P24" i="21" s="1"/>
  <c r="P25" i="21" s="1"/>
  <c r="P26" i="21" s="1"/>
  <c r="P27" i="21" s="1"/>
  <c r="P28" i="21" s="1"/>
  <c r="P29" i="21" s="1"/>
  <c r="P30" i="21" s="1"/>
  <c r="P31" i="21" s="1"/>
  <c r="P32" i="21" s="1"/>
  <c r="P33" i="21" s="1"/>
  <c r="P34" i="21" s="1"/>
  <c r="P35" i="21" s="1"/>
  <c r="M130" i="19"/>
  <c r="J130" i="19"/>
  <c r="P98" i="19"/>
  <c r="P99" i="19" s="1"/>
  <c r="P100" i="19" s="1"/>
  <c r="P101" i="19" s="1"/>
  <c r="P102" i="19" s="1"/>
  <c r="P23" i="20"/>
  <c r="P24" i="20" s="1"/>
  <c r="P25" i="20" s="1"/>
  <c r="P26" i="20" s="1"/>
  <c r="P27" i="20" s="1"/>
  <c r="M55" i="20"/>
  <c r="J55" i="20"/>
  <c r="M55" i="19"/>
  <c r="J55" i="19"/>
  <c r="P23" i="19"/>
  <c r="P24" i="19" s="1"/>
  <c r="P25" i="19" s="1"/>
  <c r="P26" i="19" s="1"/>
  <c r="P27" i="19" s="1"/>
  <c r="P28" i="19" s="1"/>
  <c r="P29" i="19" s="1"/>
  <c r="P30" i="19" s="1"/>
  <c r="P31" i="19" s="1"/>
  <c r="P32" i="19" s="1"/>
  <c r="P33" i="19" s="1"/>
  <c r="P34" i="19" s="1"/>
  <c r="P35" i="19" s="1"/>
  <c r="P36" i="19" s="1"/>
  <c r="P37" i="19" s="1"/>
  <c r="P38" i="19" s="1"/>
  <c r="P39" i="19" s="1"/>
  <c r="P40" i="19" s="1"/>
  <c r="P41" i="19" s="1"/>
  <c r="P42" i="19" s="1"/>
  <c r="P43" i="19" s="1"/>
  <c r="P44" i="19" s="1"/>
  <c r="P45" i="19" s="1"/>
  <c r="P46" i="19" s="1"/>
  <c r="P47" i="19" s="1"/>
  <c r="P48" i="19" s="1"/>
  <c r="P49" i="19" s="1"/>
  <c r="P50" i="19" s="1"/>
  <c r="P51" i="19" s="1"/>
  <c r="P52" i="19" s="1"/>
  <c r="P53" i="19" s="1"/>
  <c r="P54" i="19" s="1"/>
  <c r="M55" i="18"/>
  <c r="J55" i="18"/>
  <c r="P23" i="18"/>
  <c r="P24" i="18" s="1"/>
  <c r="P25" i="18" s="1"/>
  <c r="P26" i="18" s="1"/>
  <c r="P27" i="18" s="1"/>
  <c r="P28" i="18" s="1"/>
  <c r="P29" i="18" s="1"/>
  <c r="P30" i="18" s="1"/>
  <c r="P31" i="18" s="1"/>
  <c r="P32" i="18" s="1"/>
  <c r="P33" i="18" s="1"/>
  <c r="P34" i="18" s="1"/>
  <c r="P35" i="18" s="1"/>
  <c r="P36" i="18" s="1"/>
  <c r="P37" i="18" s="1"/>
  <c r="P38" i="18" s="1"/>
  <c r="P39" i="18" s="1"/>
  <c r="P40" i="18" s="1"/>
  <c r="P41" i="18" s="1"/>
  <c r="P42" i="18" s="1"/>
  <c r="P43" i="18" s="1"/>
  <c r="P44" i="18" s="1"/>
  <c r="P45" i="18" s="1"/>
  <c r="P46" i="18" s="1"/>
  <c r="P47" i="18" s="1"/>
  <c r="M55" i="17"/>
  <c r="J55" i="17"/>
  <c r="P23" i="17"/>
  <c r="P24" i="17" s="1"/>
  <c r="P25" i="17" s="1"/>
  <c r="P26" i="17" s="1"/>
  <c r="P27" i="17" s="1"/>
  <c r="P28" i="17" s="1"/>
  <c r="P29" i="17" s="1"/>
  <c r="P30" i="17" s="1"/>
  <c r="P31" i="17" s="1"/>
  <c r="P32" i="17" s="1"/>
  <c r="P33" i="17" s="1"/>
  <c r="P34" i="17" s="1"/>
  <c r="P35" i="17" s="1"/>
  <c r="P36" i="17" s="1"/>
  <c r="P37" i="17" s="1"/>
  <c r="P38" i="17" s="1"/>
  <c r="M55" i="16"/>
  <c r="J55" i="16"/>
  <c r="P23" i="16"/>
  <c r="P24" i="16" s="1"/>
  <c r="P25" i="16" s="1"/>
  <c r="P26" i="16" s="1"/>
  <c r="P27" i="16" s="1"/>
  <c r="P28" i="16" s="1"/>
  <c r="P29" i="16" s="1"/>
  <c r="P30" i="16" s="1"/>
  <c r="P31" i="16" s="1"/>
  <c r="P32" i="16" s="1"/>
  <c r="P33" i="16" s="1"/>
  <c r="P34" i="16" s="1"/>
  <c r="M55" i="15"/>
  <c r="J55" i="15"/>
  <c r="P23" i="15"/>
  <c r="P24" i="15" s="1"/>
  <c r="P25" i="15" s="1"/>
  <c r="P26" i="15" s="1"/>
  <c r="P27" i="15" s="1"/>
  <c r="P28" i="15" s="1"/>
  <c r="P29" i="15" s="1"/>
  <c r="P130" i="19" l="1"/>
  <c r="P55" i="21"/>
  <c r="P55" i="20"/>
  <c r="P55" i="19"/>
  <c r="P55" i="18"/>
  <c r="P55" i="17"/>
  <c r="P55" i="16"/>
  <c r="P55" i="15"/>
  <c r="M56" i="14"/>
  <c r="J56" i="14"/>
  <c r="P23" i="14"/>
  <c r="P24" i="14" s="1"/>
  <c r="P25" i="14" s="1"/>
  <c r="P26" i="14" s="1"/>
  <c r="P27" i="14" s="1"/>
  <c r="P28" i="14" s="1"/>
  <c r="P29" i="14" s="1"/>
  <c r="P30" i="14" s="1"/>
  <c r="P31" i="14" s="1"/>
  <c r="P32" i="14" s="1"/>
  <c r="P33" i="14" s="1"/>
  <c r="P34" i="14" s="1"/>
  <c r="P35" i="14" s="1"/>
  <c r="P36" i="14" s="1"/>
  <c r="P37" i="14" s="1"/>
  <c r="P38" i="14" s="1"/>
  <c r="P39" i="14" s="1"/>
  <c r="P40" i="14" s="1"/>
  <c r="P41" i="14" s="1"/>
  <c r="P42" i="14" s="1"/>
  <c r="P43" i="14" s="1"/>
  <c r="P44" i="14" s="1"/>
  <c r="P45" i="14" s="1"/>
  <c r="P46" i="14" s="1"/>
  <c r="P47" i="14" s="1"/>
  <c r="P48" i="14" s="1"/>
  <c r="P49" i="14" s="1"/>
  <c r="P50" i="14" s="1"/>
  <c r="P51" i="14" s="1"/>
  <c r="P52" i="14" s="1"/>
  <c r="P53" i="14" s="1"/>
  <c r="P54" i="14" s="1"/>
  <c r="P55" i="14" s="1"/>
  <c r="M55" i="13"/>
  <c r="J55" i="13"/>
  <c r="P23" i="13"/>
  <c r="P24" i="13" s="1"/>
  <c r="P25" i="13" s="1"/>
  <c r="P26" i="13" s="1"/>
  <c r="P27" i="13" s="1"/>
  <c r="P28" i="13" s="1"/>
  <c r="P29" i="13" s="1"/>
  <c r="P30" i="13" s="1"/>
  <c r="P31" i="13" s="1"/>
  <c r="P32" i="13" s="1"/>
  <c r="P33" i="13" s="1"/>
  <c r="P34" i="13" s="1"/>
  <c r="P35" i="13" s="1"/>
  <c r="P36" i="13" s="1"/>
  <c r="P37" i="13" s="1"/>
  <c r="P38" i="13" s="1"/>
  <c r="P39" i="13" s="1"/>
  <c r="P40" i="13" s="1"/>
  <c r="P41" i="13" s="1"/>
  <c r="P42" i="13" s="1"/>
  <c r="P43" i="13" s="1"/>
  <c r="P44" i="13" s="1"/>
  <c r="P45" i="13" s="1"/>
  <c r="P46" i="13" s="1"/>
  <c r="P47" i="13" s="1"/>
  <c r="P48" i="13" s="1"/>
  <c r="P49" i="13" s="1"/>
  <c r="P50" i="13" s="1"/>
  <c r="P51" i="13" s="1"/>
  <c r="P56" i="14" l="1"/>
  <c r="P55" i="13"/>
  <c r="M55" i="12"/>
  <c r="J55" i="12"/>
  <c r="P23" i="12"/>
  <c r="P24" i="12" s="1"/>
  <c r="P25" i="12" s="1"/>
  <c r="P26" i="12" s="1"/>
  <c r="P27" i="12" s="1"/>
  <c r="P28" i="12" s="1"/>
  <c r="P29" i="12" s="1"/>
  <c r="P30" i="12" s="1"/>
  <c r="P31" i="12" s="1"/>
  <c r="P32" i="12" s="1"/>
  <c r="P33" i="12" s="1"/>
  <c r="P34" i="12" s="1"/>
  <c r="P35" i="12" s="1"/>
  <c r="P36" i="12" s="1"/>
  <c r="P37" i="12" s="1"/>
  <c r="P38" i="12" s="1"/>
  <c r="P39" i="12" s="1"/>
  <c r="P40" i="12" s="1"/>
  <c r="P41" i="12" s="1"/>
  <c r="M55" i="11"/>
  <c r="J55" i="11"/>
  <c r="P23" i="11"/>
  <c r="P24" i="11" s="1"/>
  <c r="P25" i="11" s="1"/>
  <c r="P26" i="11" s="1"/>
  <c r="P27" i="11" s="1"/>
  <c r="P28" i="11" s="1"/>
  <c r="P29" i="11" s="1"/>
  <c r="P30" i="11" s="1"/>
  <c r="P31" i="11" s="1"/>
  <c r="P32" i="11" s="1"/>
  <c r="P33" i="11" s="1"/>
  <c r="P34" i="11" s="1"/>
  <c r="P35" i="11" s="1"/>
  <c r="P36" i="11" s="1"/>
  <c r="P37" i="11" s="1"/>
  <c r="P38" i="11" s="1"/>
  <c r="P39" i="11" s="1"/>
  <c r="D59" i="10"/>
  <c r="M55" i="10"/>
  <c r="J55" i="10"/>
  <c r="P23" i="10"/>
  <c r="P24" i="10" s="1"/>
  <c r="P25" i="10" s="1"/>
  <c r="P26" i="10" s="1"/>
  <c r="P27" i="10" s="1"/>
  <c r="P28" i="10" s="1"/>
  <c r="P29" i="10" s="1"/>
  <c r="P30" i="10" s="1"/>
  <c r="P31" i="10" s="1"/>
  <c r="P32" i="10" s="1"/>
  <c r="P33" i="10" s="1"/>
  <c r="P34" i="10" s="1"/>
  <c r="P35" i="10" s="1"/>
  <c r="P36" i="10" s="1"/>
  <c r="P37" i="10" s="1"/>
  <c r="P38" i="10" s="1"/>
  <c r="P39" i="10" s="1"/>
  <c r="P40" i="10" s="1"/>
  <c r="P41" i="10" s="1"/>
  <c r="P42" i="10" s="1"/>
  <c r="P43" i="10" s="1"/>
  <c r="P44" i="10" s="1"/>
  <c r="P45" i="10" s="1"/>
  <c r="P46" i="10" s="1"/>
  <c r="P47" i="10" s="1"/>
  <c r="P48" i="10" s="1"/>
  <c r="P49" i="10" s="1"/>
  <c r="D59" i="9"/>
  <c r="M55" i="9"/>
  <c r="J55" i="9"/>
  <c r="P23" i="9"/>
  <c r="P24" i="9" s="1"/>
  <c r="P25" i="9" s="1"/>
  <c r="P26" i="9" s="1"/>
  <c r="P27" i="9" s="1"/>
  <c r="P28" i="9" s="1"/>
  <c r="P29" i="9" s="1"/>
  <c r="P30" i="9" s="1"/>
  <c r="P31" i="9" s="1"/>
  <c r="P32" i="9" s="1"/>
  <c r="P33" i="9" s="1"/>
  <c r="P34" i="9" s="1"/>
  <c r="P35" i="9" s="1"/>
  <c r="P36" i="9" s="1"/>
  <c r="P37" i="9" s="1"/>
  <c r="P38" i="9" s="1"/>
  <c r="P39" i="9" s="1"/>
  <c r="P40" i="9" s="1"/>
  <c r="P41" i="9" s="1"/>
  <c r="P42" i="9" s="1"/>
  <c r="P43" i="9" s="1"/>
  <c r="P44" i="9" s="1"/>
  <c r="P45" i="9" s="1"/>
  <c r="P46" i="9" s="1"/>
  <c r="P55" i="12" l="1"/>
  <c r="P55" i="11"/>
  <c r="P55" i="10"/>
  <c r="P55" i="9"/>
  <c r="M55" i="8"/>
  <c r="J55" i="8"/>
  <c r="P23" i="8"/>
  <c r="P24" i="8" s="1"/>
  <c r="P25" i="8" s="1"/>
  <c r="P26" i="8" s="1"/>
  <c r="P27" i="8" s="1"/>
  <c r="P28" i="8" s="1"/>
  <c r="P29" i="8" s="1"/>
  <c r="P30" i="8" s="1"/>
  <c r="P31" i="8" s="1"/>
  <c r="P32" i="8" s="1"/>
  <c r="P33" i="8" s="1"/>
  <c r="P34" i="8" s="1"/>
  <c r="P35" i="8" s="1"/>
  <c r="P36" i="8" s="1"/>
  <c r="P23" i="7"/>
  <c r="P24" i="7" s="1"/>
  <c r="P25" i="7" s="1"/>
  <c r="P26" i="7" s="1"/>
  <c r="P27" i="7" s="1"/>
  <c r="P28" i="7" s="1"/>
  <c r="P29" i="7" s="1"/>
  <c r="P30" i="7" s="1"/>
  <c r="P31" i="7" s="1"/>
  <c r="P32" i="7" s="1"/>
  <c r="M55" i="7"/>
  <c r="J55" i="7"/>
  <c r="P55" i="7" s="1"/>
  <c r="P55" i="8" l="1"/>
  <c r="M55" i="6"/>
  <c r="J55" i="6"/>
  <c r="P23" i="6"/>
  <c r="P24" i="6" s="1"/>
  <c r="P25" i="6" s="1"/>
  <c r="P26" i="6" s="1"/>
  <c r="P27" i="6" s="1"/>
  <c r="P28" i="6" s="1"/>
  <c r="P29" i="6" s="1"/>
  <c r="P30" i="6" s="1"/>
  <c r="P31" i="6" s="1"/>
  <c r="P32" i="6" s="1"/>
  <c r="P33" i="6" s="1"/>
  <c r="P34" i="6" s="1"/>
  <c r="P35" i="6" s="1"/>
  <c r="P36" i="6" s="1"/>
  <c r="P37" i="6" s="1"/>
  <c r="P38" i="6" s="1"/>
  <c r="P39" i="6" s="1"/>
  <c r="P40" i="6" s="1"/>
  <c r="P41" i="6" s="1"/>
  <c r="P42" i="6" s="1"/>
  <c r="P43" i="6" s="1"/>
  <c r="P44" i="6" s="1"/>
  <c r="P45" i="6" s="1"/>
  <c r="P46" i="6" s="1"/>
  <c r="P47" i="6" s="1"/>
  <c r="P48" i="6" s="1"/>
  <c r="P49" i="6" s="1"/>
  <c r="P50" i="6" s="1"/>
  <c r="P51" i="6" s="1"/>
  <c r="P52" i="6" s="1"/>
  <c r="P53" i="6" s="1"/>
  <c r="M54" i="5"/>
  <c r="J54" i="5"/>
  <c r="P23" i="5"/>
  <c r="P24" i="5" s="1"/>
  <c r="P25" i="5" s="1"/>
  <c r="P26" i="5" s="1"/>
  <c r="P27" i="5" s="1"/>
  <c r="P28" i="5" s="1"/>
  <c r="P29" i="5" s="1"/>
  <c r="P30" i="5" s="1"/>
  <c r="P31" i="5" s="1"/>
  <c r="P32" i="5" s="1"/>
  <c r="P33" i="5" s="1"/>
  <c r="P34" i="5" s="1"/>
  <c r="P35" i="5" s="1"/>
  <c r="P36" i="5" s="1"/>
  <c r="P37" i="5" s="1"/>
  <c r="P38" i="5" s="1"/>
  <c r="P39" i="5" s="1"/>
  <c r="P40" i="5" s="1"/>
  <c r="P41" i="5" s="1"/>
  <c r="P42" i="5" s="1"/>
  <c r="P43" i="5" s="1"/>
  <c r="P44" i="5" s="1"/>
  <c r="P45" i="5" s="1"/>
  <c r="P46" i="5" s="1"/>
  <c r="P47" i="5" s="1"/>
  <c r="P48" i="5" s="1"/>
  <c r="P49" i="5" s="1"/>
  <c r="M54" i="4"/>
  <c r="J54" i="4"/>
  <c r="P23" i="4"/>
  <c r="P24" i="4" s="1"/>
  <c r="P25" i="4" s="1"/>
  <c r="P26" i="4" s="1"/>
  <c r="P27" i="4" s="1"/>
  <c r="P28" i="4" s="1"/>
  <c r="P29" i="4" s="1"/>
  <c r="P30" i="4" s="1"/>
  <c r="P31" i="4" s="1"/>
  <c r="P32" i="4" s="1"/>
  <c r="P33" i="4" s="1"/>
  <c r="P34" i="4" s="1"/>
  <c r="P35" i="4" s="1"/>
  <c r="P36" i="4" s="1"/>
  <c r="P37" i="4" s="1"/>
  <c r="P38" i="4" s="1"/>
  <c r="P39" i="4" s="1"/>
  <c r="P40" i="4" s="1"/>
  <c r="P41" i="4" s="1"/>
  <c r="M54" i="3"/>
  <c r="J54" i="3"/>
  <c r="P23" i="3"/>
  <c r="P24" i="3" s="1"/>
  <c r="P25" i="3" s="1"/>
  <c r="P26" i="3" s="1"/>
  <c r="P27" i="3" s="1"/>
  <c r="P28" i="3" s="1"/>
  <c r="P29" i="3" s="1"/>
  <c r="P30" i="3" s="1"/>
  <c r="P31" i="3" s="1"/>
  <c r="P32" i="3" s="1"/>
  <c r="P33" i="3" s="1"/>
  <c r="P34" i="3" s="1"/>
  <c r="P35" i="3" s="1"/>
  <c r="P36" i="3" s="1"/>
  <c r="P23" i="2"/>
  <c r="P24" i="2" s="1"/>
  <c r="P25" i="2" s="1"/>
  <c r="P26" i="2" s="1"/>
  <c r="P27" i="2" s="1"/>
  <c r="P28" i="2" s="1"/>
  <c r="P29" i="2" s="1"/>
  <c r="P30" i="2" s="1"/>
  <c r="P31" i="2" s="1"/>
  <c r="P32" i="2" s="1"/>
  <c r="P33" i="2" s="1"/>
  <c r="P34" i="2" s="1"/>
  <c r="P35" i="2" s="1"/>
  <c r="M54" i="2"/>
  <c r="J54" i="2"/>
  <c r="P54" i="4" l="1"/>
  <c r="P55" i="6"/>
  <c r="P54" i="5"/>
  <c r="P54" i="3"/>
  <c r="P54" i="2"/>
  <c r="P29" i="1" l="1"/>
  <c r="P30" i="1" s="1"/>
  <c r="P31" i="1" s="1"/>
  <c r="P32" i="1" s="1"/>
  <c r="P33" i="1" s="1"/>
  <c r="M54" i="1" l="1"/>
  <c r="J54" i="1"/>
  <c r="P54" i="1" l="1"/>
</calcChain>
</file>

<file path=xl/sharedStrings.xml><?xml version="1.0" encoding="utf-8"?>
<sst xmlns="http://schemas.openxmlformats.org/spreadsheetml/2006/main" count="4929" uniqueCount="543">
  <si>
    <t>Chemitjaya Sdn Bhd (1354311-X)</t>
  </si>
  <si>
    <t>No. 9480, Jalan  Jinjang Aman 5</t>
  </si>
  <si>
    <t>Jinjang Utara, Jinjang</t>
  </si>
  <si>
    <t>52000 Kuala Lumpur</t>
  </si>
  <si>
    <t>Email : chemitjaya@gmail.com</t>
  </si>
  <si>
    <t>STATEMENT OF ACCOUNT</t>
  </si>
  <si>
    <t>Customer No</t>
  </si>
  <si>
    <t>:</t>
  </si>
  <si>
    <t>Statement Date</t>
  </si>
  <si>
    <t xml:space="preserve">Customer </t>
  </si>
  <si>
    <t>Address</t>
  </si>
  <si>
    <t>Attn</t>
  </si>
  <si>
    <t>Tel</t>
  </si>
  <si>
    <t>Date</t>
  </si>
  <si>
    <t>Ref No</t>
  </si>
  <si>
    <t>Description</t>
  </si>
  <si>
    <t>Debit</t>
  </si>
  <si>
    <t>Credit</t>
  </si>
  <si>
    <t>Balance</t>
  </si>
  <si>
    <t>Sales</t>
  </si>
  <si>
    <t>Outstanding Balance Due</t>
  </si>
  <si>
    <t>30 days</t>
  </si>
  <si>
    <t>60 days</t>
  </si>
  <si>
    <t>90 days</t>
  </si>
  <si>
    <t>120 days</t>
  </si>
  <si>
    <t>150 days</t>
  </si>
  <si>
    <t>Month (Due)</t>
  </si>
  <si>
    <t>31-Oct-2021</t>
  </si>
  <si>
    <t>30-Nov-2021</t>
  </si>
  <si>
    <t>31-Dec-2021</t>
  </si>
  <si>
    <t>31-Jan-2022</t>
  </si>
  <si>
    <t>Amount</t>
  </si>
  <si>
    <t>Please notify us if you do not agree to the above balance within 7 days, otherwise this statement will be considered as correct</t>
  </si>
  <si>
    <t>-Please indicate items to be settled by your remittance, otherwise we reserve the right to apply the remittance to the old debts</t>
  </si>
  <si>
    <t>-Interest will be charged at 1.5% per month on all overdue account</t>
  </si>
  <si>
    <t>This is computer generated Statement.  No signature is required</t>
  </si>
  <si>
    <t>28-Feb-2022</t>
  </si>
  <si>
    <t>WSK Tanks Sdn Bhd</t>
  </si>
  <si>
    <t>C00000020</t>
  </si>
  <si>
    <t>No 5, Jalan Hi-Tech 3/3</t>
  </si>
  <si>
    <t>Kawasan Perindustrian Hi-Tech 3</t>
  </si>
  <si>
    <t>43500 Semenyih</t>
  </si>
  <si>
    <t>Selangor Darul Ehsan</t>
  </si>
  <si>
    <t>Mr Alvin Chang / Winnie Teo</t>
  </si>
  <si>
    <t>016-912 3863 / 017-399 2322 / 603-8063 0960</t>
  </si>
  <si>
    <t>INV00000139</t>
  </si>
  <si>
    <t>INV00000140</t>
  </si>
  <si>
    <t>INV00000141</t>
  </si>
  <si>
    <t>INV00000144</t>
  </si>
  <si>
    <t>INV00000146</t>
  </si>
  <si>
    <t>INV00000130</t>
  </si>
  <si>
    <t>INV00000132</t>
  </si>
  <si>
    <t>INV00000138</t>
  </si>
  <si>
    <t>11/20/2021</t>
  </si>
  <si>
    <t>Trsf</t>
  </si>
  <si>
    <t>Payment INV00000130</t>
  </si>
  <si>
    <t>Payment INV00000132</t>
  </si>
  <si>
    <t>Payment INV00000138</t>
  </si>
  <si>
    <t>Payment INV00000139 &amp; 140</t>
  </si>
  <si>
    <t>INV00000153</t>
  </si>
  <si>
    <t>31-Mar-2022</t>
  </si>
  <si>
    <t>INV00000155</t>
  </si>
  <si>
    <t>INV00000159</t>
  </si>
  <si>
    <t>INV00000160</t>
  </si>
  <si>
    <t>11/112021</t>
  </si>
  <si>
    <t>Payment INV00000141</t>
  </si>
  <si>
    <t>INV00000167</t>
  </si>
  <si>
    <t>INV00000169</t>
  </si>
  <si>
    <t>INV00000173</t>
  </si>
  <si>
    <t>INV00000175</t>
  </si>
  <si>
    <t>Payment INV00000167</t>
  </si>
  <si>
    <t>Payment INV00000144-RM6,976.20,</t>
  </si>
  <si>
    <t xml:space="preserve"> 146-RM5,874.00, 153-RM7,149.80</t>
  </si>
  <si>
    <t>Payment INV00000153 (partial)</t>
  </si>
  <si>
    <t>30-Apr-2022</t>
  </si>
  <si>
    <t>INV00000176</t>
  </si>
  <si>
    <t>INV00000177</t>
  </si>
  <si>
    <t>Payment INV00000153 &amp; 155 (partial)</t>
  </si>
  <si>
    <t>INV00000179</t>
  </si>
  <si>
    <t>Balance b/f</t>
  </si>
  <si>
    <t>INV00000182</t>
  </si>
  <si>
    <t>INV00000184</t>
  </si>
  <si>
    <t>INV00000185</t>
  </si>
  <si>
    <t>INV00000189</t>
  </si>
  <si>
    <t>INV00000193</t>
  </si>
  <si>
    <t>Payment INV00000184</t>
  </si>
  <si>
    <t>Payment INV00000144 (partial)</t>
  </si>
  <si>
    <t>Payment INV000001155(partial, 159(partial)</t>
  </si>
  <si>
    <t>160 &amp; 169(partial)</t>
  </si>
  <si>
    <t xml:space="preserve">Payment INV00000159(partial), </t>
  </si>
  <si>
    <t>Payment INV00000169 (partial)</t>
  </si>
  <si>
    <t>31-May-2022</t>
  </si>
  <si>
    <t>INV00000206</t>
  </si>
  <si>
    <t>INV00000207</t>
  </si>
  <si>
    <t>INV00000216</t>
  </si>
  <si>
    <t>Payment INV000001155(partial), 159(partial)</t>
  </si>
  <si>
    <t>Payment INV00000169(partial)</t>
  </si>
  <si>
    <t>Payment INV00000169(partial), 173(partial), 175(partial)</t>
  </si>
  <si>
    <t>INV00000218</t>
  </si>
  <si>
    <t>INV00000220</t>
  </si>
  <si>
    <t>Payment INV00000175(partial)</t>
  </si>
  <si>
    <t>Payment INV00000179(partial)</t>
  </si>
  <si>
    <t>INV00000223</t>
  </si>
  <si>
    <t>INV00000224</t>
  </si>
  <si>
    <t>Payment INV00000175(partial), 176, 177 &amp; 179(partial)</t>
  </si>
  <si>
    <t>INV00000226</t>
  </si>
  <si>
    <t>INV00000229</t>
  </si>
  <si>
    <t>INV00000231</t>
  </si>
  <si>
    <t>Payment INV00000179, 182(partial)</t>
  </si>
  <si>
    <t>INV00000235</t>
  </si>
  <si>
    <t>Payment INV00000182, 184 &amp; 185(partial)</t>
  </si>
  <si>
    <t>INV00000239</t>
  </si>
  <si>
    <t>Payment INV00000185 &amp; 189(partial)</t>
  </si>
  <si>
    <t>INV00000242</t>
  </si>
  <si>
    <t>INV00000244</t>
  </si>
  <si>
    <t>Payment INV00000189(partial)</t>
  </si>
  <si>
    <t>INV00000249</t>
  </si>
  <si>
    <t>INV00000253</t>
  </si>
  <si>
    <t>INV00000256</t>
  </si>
  <si>
    <t>INV00000257</t>
  </si>
  <si>
    <t>INV00000258</t>
  </si>
  <si>
    <t>INV00000259</t>
  </si>
  <si>
    <t>INV00000265</t>
  </si>
  <si>
    <t>INV00000267</t>
  </si>
  <si>
    <t>INV00000269</t>
  </si>
  <si>
    <t>INV00000271</t>
  </si>
  <si>
    <t>INV00000273</t>
  </si>
  <si>
    <t>INV00000276</t>
  </si>
  <si>
    <t>Payment INV00000189(partial), 193 &amp; 206(partial)</t>
  </si>
  <si>
    <t>Payment INV00000206(partial), 207 &amp; 216(partial)</t>
  </si>
  <si>
    <t>Payment INV00000216(partial) &amp; 218(partial)</t>
  </si>
  <si>
    <t>Payment INV00000218(partial) &amp; 220(partial)</t>
  </si>
  <si>
    <t>30-Jun-2022</t>
  </si>
  <si>
    <t>31-Jul-2022</t>
  </si>
  <si>
    <t>INV00000278</t>
  </si>
  <si>
    <t>INV00000280</t>
  </si>
  <si>
    <t>INV00000285</t>
  </si>
  <si>
    <t>INV00000289</t>
  </si>
  <si>
    <t>INV00000292</t>
  </si>
  <si>
    <t>Payment INV00000224(partial) &amp; 226(partial)</t>
  </si>
  <si>
    <t>INV00000297</t>
  </si>
  <si>
    <t>INV00000299</t>
  </si>
  <si>
    <t>INV00000300</t>
  </si>
  <si>
    <t>INV00000301</t>
  </si>
  <si>
    <t>Payment INV00000226(partial) &amp; 229</t>
  </si>
  <si>
    <t>31-Aug-2022</t>
  </si>
  <si>
    <t>Payment INV00000229(partial) &amp; 231(partial)</t>
  </si>
  <si>
    <t>INV00000307</t>
  </si>
  <si>
    <t>INV00000310</t>
  </si>
  <si>
    <t>INV00000316</t>
  </si>
  <si>
    <t>INV00000321</t>
  </si>
  <si>
    <t>Payment INV00000231(partial) &amp; 235(partial)</t>
  </si>
  <si>
    <t>INV00000323</t>
  </si>
  <si>
    <t>Payment INV00000235(partial) &amp; 239(partial)</t>
  </si>
  <si>
    <t>INV00000325</t>
  </si>
  <si>
    <t>Payment INV00000239(partial)</t>
  </si>
  <si>
    <t>INV00000327</t>
  </si>
  <si>
    <t>INV00000328</t>
  </si>
  <si>
    <t>Payment INV00000239(partial) &amp; 242(partial)</t>
  </si>
  <si>
    <t>30-Sept-2022</t>
  </si>
  <si>
    <t>3/10/2022</t>
  </si>
  <si>
    <t>INV00000339</t>
  </si>
  <si>
    <t>Payment INV00000242(partial),244, 249(partial)</t>
  </si>
  <si>
    <t>INV00000345</t>
  </si>
  <si>
    <t>Payment INV00000249(partial)</t>
  </si>
  <si>
    <t>Payment INV00000353</t>
  </si>
  <si>
    <t>INV00000355</t>
  </si>
  <si>
    <t>INV00000356</t>
  </si>
  <si>
    <t>INV00000353</t>
  </si>
  <si>
    <t>31/20/2022</t>
  </si>
  <si>
    <t>Payment INV00000349partial, 253, 256</t>
  </si>
  <si>
    <t>Payment INV00000256partial, 257, 259partial</t>
  </si>
  <si>
    <t>Payment INV00000355</t>
  </si>
  <si>
    <t>31-Oct-2022</t>
  </si>
  <si>
    <t>Page</t>
  </si>
  <si>
    <t>1/2</t>
  </si>
  <si>
    <t>2/2</t>
  </si>
  <si>
    <t>INV00000361</t>
  </si>
  <si>
    <t>Payment INV00000361</t>
  </si>
  <si>
    <t>INV00000366</t>
  </si>
  <si>
    <t>INV00000372</t>
  </si>
  <si>
    <t>22/11/2022</t>
  </si>
  <si>
    <t>Payment INV00000265partial</t>
  </si>
  <si>
    <t>Payment INV00000259partial</t>
  </si>
  <si>
    <t>Payment INV00000259partial, 265partial</t>
  </si>
  <si>
    <t>30-Nov-2022</t>
  </si>
  <si>
    <t>Payment INV00000265partial, 267partial</t>
  </si>
  <si>
    <t>INV00000379</t>
  </si>
  <si>
    <t>INV00000380</t>
  </si>
  <si>
    <t>INV00000382</t>
  </si>
  <si>
    <t>Payment INV00000267p, 69, 71, 73 ,76, 78p</t>
  </si>
  <si>
    <t>INV00000386</t>
  </si>
  <si>
    <t>INV00000389</t>
  </si>
  <si>
    <t>INV00000395</t>
  </si>
  <si>
    <t>INV00000396</t>
  </si>
  <si>
    <t>Payment INV00000395</t>
  </si>
  <si>
    <t>Payment INV00000278partial</t>
  </si>
  <si>
    <t>Payment INV00000278partial, 280partial</t>
  </si>
  <si>
    <t>Payment INV00000280partial, 285partial</t>
  </si>
  <si>
    <t>Payment INV00000285p,89,92,297,299partial</t>
  </si>
  <si>
    <t>Payment INV00000299p,300,301partial</t>
  </si>
  <si>
    <t>31-Dec-2022</t>
  </si>
  <si>
    <t>Payment INV00000249partial, 253, 256</t>
  </si>
  <si>
    <t>Payment INV00000301partial, 307, 310, 316, 321partial</t>
  </si>
  <si>
    <t>INV00000397</t>
  </si>
  <si>
    <t>Payment INV00000321partial, 323partial</t>
  </si>
  <si>
    <t>Payment INV00000323partial</t>
  </si>
  <si>
    <t>Payment INV00000323partial, 325, 327partial</t>
  </si>
  <si>
    <t>INV00000399</t>
  </si>
  <si>
    <t>INV00000402</t>
  </si>
  <si>
    <t>31-Jan-2023</t>
  </si>
  <si>
    <t xml:space="preserve"> 28-Feb-2023</t>
  </si>
  <si>
    <t>INV00000411</t>
  </si>
  <si>
    <t>INV00000415</t>
  </si>
  <si>
    <t>INV00000419</t>
  </si>
  <si>
    <t>32/1/2023</t>
  </si>
  <si>
    <t>Payment INV00000327partial, 328, 339partial</t>
  </si>
  <si>
    <t>INV00000407</t>
  </si>
  <si>
    <t>INV00000423</t>
  </si>
  <si>
    <t>INV00000426</t>
  </si>
  <si>
    <t>INV00000427</t>
  </si>
  <si>
    <t>3/2/2023</t>
  </si>
  <si>
    <t>9/2/2023</t>
  </si>
  <si>
    <t>INV00000431</t>
  </si>
  <si>
    <t>INV00000432</t>
  </si>
  <si>
    <t>INV00000435</t>
  </si>
  <si>
    <t>INV00000436</t>
  </si>
  <si>
    <t>INV00000437</t>
  </si>
  <si>
    <t>INV00000441</t>
  </si>
  <si>
    <t>INV00000442</t>
  </si>
  <si>
    <t>INV00000444</t>
  </si>
  <si>
    <t>16/2/2023</t>
  </si>
  <si>
    <t>25/2/2023</t>
  </si>
  <si>
    <t>Payment INV00000339partial</t>
  </si>
  <si>
    <t>Payment INV00000339partial, 345, 356partial</t>
  </si>
  <si>
    <t>Payment INV00000356partial</t>
  </si>
  <si>
    <t>3/3/2023</t>
  </si>
  <si>
    <t>11/3/2023</t>
  </si>
  <si>
    <t>14/3/2023</t>
  </si>
  <si>
    <t>23/3/2023</t>
  </si>
  <si>
    <t>30/3/2023</t>
  </si>
  <si>
    <t>INV00000450</t>
  </si>
  <si>
    <t>INV00000451</t>
  </si>
  <si>
    <t>INV00000458</t>
  </si>
  <si>
    <t>INV00000460</t>
  </si>
  <si>
    <t>INV00000461</t>
  </si>
  <si>
    <t>INV00000467</t>
  </si>
  <si>
    <t>INV00000468</t>
  </si>
  <si>
    <t>INV00000476</t>
  </si>
  <si>
    <t>INV00000477</t>
  </si>
  <si>
    <t>Payment INV00000356partial, 366partial</t>
  </si>
  <si>
    <t>31-Mar-2023</t>
  </si>
  <si>
    <t>INV00000484</t>
  </si>
  <si>
    <t>INV00000491</t>
  </si>
  <si>
    <t>7/4/2023</t>
  </si>
  <si>
    <t>9/4/2023</t>
  </si>
  <si>
    <t>Payment INV00000366partial</t>
  </si>
  <si>
    <t>Payment INV00000366partial, 372partial</t>
  </si>
  <si>
    <t>15/4/2023</t>
  </si>
  <si>
    <t>INV00000496</t>
  </si>
  <si>
    <t>INV00000497</t>
  </si>
  <si>
    <t>25/4/2023</t>
  </si>
  <si>
    <t>INV00000504</t>
  </si>
  <si>
    <t>Payment INV00000380partial, 382, 386partial</t>
  </si>
  <si>
    <t>Payment INV00000372partial, 379, 380partial</t>
  </si>
  <si>
    <t>Payment INV00000386partial</t>
  </si>
  <si>
    <t>30-Apr-2023</t>
  </si>
  <si>
    <t>INV00000509</t>
  </si>
  <si>
    <t>INV00000510</t>
  </si>
  <si>
    <t>INV00000514</t>
  </si>
  <si>
    <t>INV00000515</t>
  </si>
  <si>
    <t>INV00000526</t>
  </si>
  <si>
    <t>INV00000527</t>
  </si>
  <si>
    <t>INV00000530</t>
  </si>
  <si>
    <t>Payment INV00000530partial</t>
  </si>
  <si>
    <t>31-May-2023</t>
  </si>
  <si>
    <t>INV00000548</t>
  </si>
  <si>
    <t>INV00000549</t>
  </si>
  <si>
    <t>Payment INV00000386partial, 389partial</t>
  </si>
  <si>
    <t>INV00000563</t>
  </si>
  <si>
    <t>INV00000576</t>
  </si>
  <si>
    <t>INV00000582</t>
  </si>
  <si>
    <t>INV00000584</t>
  </si>
  <si>
    <t>INV00000585</t>
  </si>
  <si>
    <t>Payment INV00000389partial</t>
  </si>
  <si>
    <t>31-Jul-2023</t>
  </si>
  <si>
    <t>15/8/2023</t>
  </si>
  <si>
    <t>INV00000594</t>
  </si>
  <si>
    <t>INV00000595</t>
  </si>
  <si>
    <t>INV00000596</t>
  </si>
  <si>
    <t>INV00000597</t>
  </si>
  <si>
    <t>INV00000604</t>
  </si>
  <si>
    <t>INV00000605</t>
  </si>
  <si>
    <t>INV00000612</t>
  </si>
  <si>
    <t>INV00000613</t>
  </si>
  <si>
    <t>INV00000620</t>
  </si>
  <si>
    <t>INV00000621</t>
  </si>
  <si>
    <t>Payment INV00000396partial</t>
  </si>
  <si>
    <t>Payment INV00000396partial, 397partial</t>
  </si>
  <si>
    <t>Payment INV00000397partial</t>
  </si>
  <si>
    <t>31-Aug-2023</t>
  </si>
  <si>
    <t>INV00000623</t>
  </si>
  <si>
    <t>INV00000624</t>
  </si>
  <si>
    <t>INV00000627</t>
  </si>
  <si>
    <t>INV00000628</t>
  </si>
  <si>
    <t>INV00000636</t>
  </si>
  <si>
    <t>INV00000637</t>
  </si>
  <si>
    <t>INV00000643</t>
  </si>
  <si>
    <t>INV00000644</t>
  </si>
  <si>
    <t>INV00000646</t>
  </si>
  <si>
    <t>INV00000647</t>
  </si>
  <si>
    <t>INV00000650</t>
  </si>
  <si>
    <t>INV00000651</t>
  </si>
  <si>
    <t>INV00000657</t>
  </si>
  <si>
    <t>INV00000658</t>
  </si>
  <si>
    <t>INV00000660</t>
  </si>
  <si>
    <t>INV00000661</t>
  </si>
  <si>
    <t>1/9/2023</t>
  </si>
  <si>
    <t>Month</t>
  </si>
  <si>
    <t>Payment INV00000397partial, 399partial</t>
  </si>
  <si>
    <t>Payment INV00000399partial</t>
  </si>
  <si>
    <t>Payment INV00000399partial,  402, 407partial</t>
  </si>
  <si>
    <t>Payment INV00000407partial</t>
  </si>
  <si>
    <t>Payment INV00000407partial, 411partial, 415partial</t>
  </si>
  <si>
    <t>5/10/2023</t>
  </si>
  <si>
    <t>INV00000666</t>
  </si>
  <si>
    <t>INV00000667</t>
  </si>
  <si>
    <t>INV00000670</t>
  </si>
  <si>
    <t>INV00000672</t>
  </si>
  <si>
    <t>Payment</t>
  </si>
  <si>
    <t>INV00000679</t>
  </si>
  <si>
    <t>INV00000680</t>
  </si>
  <si>
    <t>INV00000682</t>
  </si>
  <si>
    <t>INV00000684</t>
  </si>
  <si>
    <t>INV00000685</t>
  </si>
  <si>
    <t>INV00000689</t>
  </si>
  <si>
    <t>INV00000692</t>
  </si>
  <si>
    <t>INV00000693</t>
  </si>
  <si>
    <t>INV00000695</t>
  </si>
  <si>
    <t>INV00000700</t>
  </si>
  <si>
    <t>INV00000701</t>
  </si>
  <si>
    <t>INV00000704</t>
  </si>
  <si>
    <t>INV00000705</t>
  </si>
  <si>
    <t>INV00000706</t>
  </si>
  <si>
    <t>INV00000711</t>
  </si>
  <si>
    <t>INV00000712</t>
  </si>
  <si>
    <t>INV00000714</t>
  </si>
  <si>
    <t>INV00000715</t>
  </si>
  <si>
    <t>INV00000717</t>
  </si>
  <si>
    <t>INV00000718</t>
  </si>
  <si>
    <t>INV00000721</t>
  </si>
  <si>
    <t>INV00000722</t>
  </si>
  <si>
    <t>28-Feb-2023</t>
  </si>
  <si>
    <t>INV00000725</t>
  </si>
  <si>
    <t>INV00000726</t>
  </si>
  <si>
    <t>INV00000730</t>
  </si>
  <si>
    <t>INV00000731</t>
  </si>
  <si>
    <t>INV00000736</t>
  </si>
  <si>
    <t>INV00000737</t>
  </si>
  <si>
    <t>INV00000739</t>
  </si>
  <si>
    <t>INV00000740</t>
  </si>
  <si>
    <t>INV00000745</t>
  </si>
  <si>
    <t>INV00000746</t>
  </si>
  <si>
    <t>INV00000752</t>
  </si>
  <si>
    <t>INV00000753</t>
  </si>
  <si>
    <t>INV00000758</t>
  </si>
  <si>
    <t>INV00000759</t>
  </si>
  <si>
    <t>INV00000760</t>
  </si>
  <si>
    <t>INV00000761</t>
  </si>
  <si>
    <t>Welltech (M) Sdb Bhd - WSK Inv442p</t>
  </si>
  <si>
    <t>Welltech (M) Sdb Bhd - WSK Inv442p, 444, 450, 451p</t>
  </si>
  <si>
    <t>Welltech (M) Sdb Bhd - WSK Inv451p</t>
  </si>
  <si>
    <t>Welltech (M) Sdb Bhd - WSK Inv461p</t>
  </si>
  <si>
    <t>INV00000772</t>
  </si>
  <si>
    <t>INV00000773</t>
  </si>
  <si>
    <t>INV00000779</t>
  </si>
  <si>
    <t>INV00000780</t>
  </si>
  <si>
    <t>INV00000784</t>
  </si>
  <si>
    <t>INV00000785</t>
  </si>
  <si>
    <t>Welltech (M) Sdn Bhd</t>
  </si>
  <si>
    <t>C00000042</t>
  </si>
  <si>
    <t>Ms Winnie Teo / Mr Alvin Chang</t>
  </si>
  <si>
    <t>017-399 2322 / 016-912 3863 / 603-8063 0960</t>
  </si>
  <si>
    <t>INV00000791</t>
  </si>
  <si>
    <t>INV00000792</t>
  </si>
  <si>
    <t>INV00000793</t>
  </si>
  <si>
    <t>INV00000795</t>
  </si>
  <si>
    <t>INV00000796</t>
  </si>
  <si>
    <t>INV00000803</t>
  </si>
  <si>
    <t>INV00000804</t>
  </si>
  <si>
    <t>INV00000810</t>
  </si>
  <si>
    <t>INV00000811</t>
  </si>
  <si>
    <t>INV00000813</t>
  </si>
  <si>
    <t>30-Jun-2023</t>
  </si>
  <si>
    <t>INV00000817</t>
  </si>
  <si>
    <t>INV00000818</t>
  </si>
  <si>
    <t>INV00000825</t>
  </si>
  <si>
    <t>INV00000826</t>
  </si>
  <si>
    <t>INV00000830</t>
  </si>
  <si>
    <t>INV00000831</t>
  </si>
  <si>
    <t>INV00000832</t>
  </si>
  <si>
    <t>INV00000833</t>
  </si>
  <si>
    <t>INV00000838</t>
  </si>
  <si>
    <t>INV00000839</t>
  </si>
  <si>
    <t>`</t>
  </si>
  <si>
    <t>INV00000847</t>
  </si>
  <si>
    <t>INV00000849</t>
  </si>
  <si>
    <t>INV00000850</t>
  </si>
  <si>
    <t>INV00000859</t>
  </si>
  <si>
    <t>INV00000860</t>
  </si>
  <si>
    <t>Bank Trsf</t>
  </si>
  <si>
    <t xml:space="preserve">Payment </t>
  </si>
  <si>
    <t>.</t>
  </si>
  <si>
    <t>INV00000863</t>
  </si>
  <si>
    <t>INV00000864</t>
  </si>
  <si>
    <t>INV00000868</t>
  </si>
  <si>
    <t>INV00000869</t>
  </si>
  <si>
    <t>INV00000872</t>
  </si>
  <si>
    <t>INV00000873</t>
  </si>
  <si>
    <t>INV00000874</t>
  </si>
  <si>
    <t>INV00000881</t>
  </si>
  <si>
    <t>INV00000882</t>
  </si>
  <si>
    <t>INV00000888</t>
  </si>
  <si>
    <t>INV00000889</t>
  </si>
  <si>
    <t>INV00000893</t>
  </si>
  <si>
    <t>INV00000894</t>
  </si>
  <si>
    <t>INV00000895</t>
  </si>
  <si>
    <t>INV00000896</t>
  </si>
  <si>
    <t>INV00000904</t>
  </si>
  <si>
    <t>INV00000905</t>
  </si>
  <si>
    <t>INV00000916</t>
  </si>
  <si>
    <t>INV00000917</t>
  </si>
  <si>
    <t>INV00000927</t>
  </si>
  <si>
    <t>INV00000928</t>
  </si>
  <si>
    <t>INV00000931</t>
  </si>
  <si>
    <t>INV00000935</t>
  </si>
  <si>
    <t>INV00000943</t>
  </si>
  <si>
    <t>INV00000944</t>
  </si>
  <si>
    <t>INV00000949</t>
  </si>
  <si>
    <t>INV00000953</t>
  </si>
  <si>
    <t>INV00000954</t>
  </si>
  <si>
    <t>INV00000956</t>
  </si>
  <si>
    <t>INV00000957</t>
  </si>
  <si>
    <t>INV00000963</t>
  </si>
  <si>
    <t>INV00000964</t>
  </si>
  <si>
    <t>INV00000962</t>
  </si>
  <si>
    <t>INV00000965</t>
  </si>
  <si>
    <t>INV00000966</t>
  </si>
  <si>
    <t>INV00000970</t>
  </si>
  <si>
    <t>INV00000971</t>
  </si>
  <si>
    <t>INV00000976</t>
  </si>
  <si>
    <t>INV00000977</t>
  </si>
  <si>
    <t>INV00000978</t>
  </si>
  <si>
    <t>INV00000979</t>
  </si>
  <si>
    <t>INV00000980</t>
  </si>
  <si>
    <t>INV00000981</t>
  </si>
  <si>
    <t>INV00000985</t>
  </si>
  <si>
    <t>INV00000986</t>
  </si>
  <si>
    <t>INV00000988</t>
  </si>
  <si>
    <t>INV00000990</t>
  </si>
  <si>
    <t>INV00000991</t>
  </si>
  <si>
    <t>INV00000993</t>
  </si>
  <si>
    <t>INV00000994</t>
  </si>
  <si>
    <t>INV00000997</t>
  </si>
  <si>
    <t>INV00000998</t>
  </si>
  <si>
    <t>INV00001005</t>
  </si>
  <si>
    <t>INV00001006</t>
  </si>
  <si>
    <t>INV00001010</t>
  </si>
  <si>
    <t>INV00001011</t>
  </si>
  <si>
    <t>INV00001019</t>
  </si>
  <si>
    <t>INV00001018</t>
  </si>
  <si>
    <t>INV00001023</t>
  </si>
  <si>
    <t>INV00001024</t>
  </si>
  <si>
    <t>INV00001025</t>
  </si>
  <si>
    <t>INV00001032</t>
  </si>
  <si>
    <t>INV00001033</t>
  </si>
  <si>
    <t>INV00001035</t>
  </si>
  <si>
    <t>INV00001036</t>
  </si>
  <si>
    <t>INV00001043</t>
  </si>
  <si>
    <t>INV00001044</t>
  </si>
  <si>
    <t>INV00001047</t>
  </si>
  <si>
    <t>INV00001048</t>
  </si>
  <si>
    <t>INV00001052</t>
  </si>
  <si>
    <t>INV00001053</t>
  </si>
  <si>
    <t>10/12/2024</t>
  </si>
  <si>
    <t>INV00001057</t>
  </si>
  <si>
    <t>INV00001059</t>
  </si>
  <si>
    <t>INV00001060</t>
  </si>
  <si>
    <t>INV00001066</t>
  </si>
  <si>
    <t>INV00001067</t>
  </si>
  <si>
    <t>INV00001070</t>
  </si>
  <si>
    <t>INV00001071</t>
  </si>
  <si>
    <t>13/12/2024</t>
  </si>
  <si>
    <t>17/12/2024</t>
  </si>
  <si>
    <t>24/12/2024</t>
  </si>
  <si>
    <t>27/12/2024</t>
  </si>
  <si>
    <t>INV00001076</t>
  </si>
  <si>
    <t>INV00001077</t>
  </si>
  <si>
    <t>INV00001081</t>
  </si>
  <si>
    <t>INV00001090</t>
  </si>
  <si>
    <t>INV00001091</t>
  </si>
  <si>
    <t>INV00001093</t>
  </si>
  <si>
    <t>INV00001094</t>
  </si>
  <si>
    <t>INV00001095</t>
  </si>
  <si>
    <t>INV00001096</t>
  </si>
  <si>
    <t>INV00001098</t>
  </si>
  <si>
    <t>INV00001099</t>
  </si>
  <si>
    <t>INV00001102</t>
  </si>
  <si>
    <t>INV00001103</t>
  </si>
  <si>
    <t>INV00001104</t>
  </si>
  <si>
    <t>INV00001106</t>
  </si>
  <si>
    <t>INV00001107</t>
  </si>
  <si>
    <t>INV00001113</t>
  </si>
  <si>
    <t>INV00001114</t>
  </si>
  <si>
    <t>INV00001116</t>
  </si>
  <si>
    <t>INV00001117</t>
  </si>
  <si>
    <t>INV00001118</t>
  </si>
  <si>
    <t>INV00001119</t>
  </si>
  <si>
    <t>INV00001122</t>
  </si>
  <si>
    <t>INV00001123</t>
  </si>
  <si>
    <t>INV00001130</t>
  </si>
  <si>
    <t>INV00001131</t>
  </si>
  <si>
    <t>INV00001133</t>
  </si>
  <si>
    <t>INV00001134</t>
  </si>
  <si>
    <t>INV00001135</t>
  </si>
  <si>
    <t>INV00001136</t>
  </si>
  <si>
    <t>31-Oct-24</t>
  </si>
  <si>
    <t>30-Sept-24</t>
  </si>
  <si>
    <t>INV00001141</t>
  </si>
  <si>
    <t>INV00001142</t>
  </si>
  <si>
    <t>INV00001145</t>
  </si>
  <si>
    <t>INV00001146</t>
  </si>
  <si>
    <t>INV00001147</t>
  </si>
  <si>
    <t>INV00001153</t>
  </si>
  <si>
    <t>INV00001154</t>
  </si>
  <si>
    <t>INV00001159</t>
  </si>
  <si>
    <t>INV00001160</t>
  </si>
  <si>
    <t>INV00001161</t>
  </si>
  <si>
    <t>INV00001163</t>
  </si>
  <si>
    <t>INV00001164</t>
  </si>
  <si>
    <t>INV00001166</t>
  </si>
  <si>
    <t>INV00001167</t>
  </si>
  <si>
    <t>30-Nov-25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</si>
</sst>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3" formatCode="_-* #,##0.00_-;\-* #,##0.00_-;_-* &quot;-&quot;??_-;_-@_-"/>
    <numFmt numFmtId="164" formatCode="#,##0.00_ ;\-#,##0.00\ "/>
  </numFmts>
  <fonts count="16" x14ac:knownFonts="1">
    <font>
      <sz val="11"/>
      <color theme="1"/>
      <name val="Arial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1"/>
      <name val="Calibri"/>
      <family val="2"/>
    </font>
    <font>
      <sz val="11"/>
      <color theme="1"/>
      <name val="Calibri"/>
      <family val="2"/>
    </font>
    <font>
      <sz val="12"/>
      <color theme="1"/>
      <name val="Calibri"/>
      <family val="2"/>
    </font>
    <font>
      <sz val="12"/>
      <color theme="1"/>
      <name val="Calibri"/>
      <family val="2"/>
      <scheme val="minor"/>
    </font>
    <font>
      <sz val="11"/>
      <color theme="1"/>
      <name val="Arial"/>
      <family val="2"/>
    </font>
    <font>
      <sz val="12"/>
      <name val="Calibri"/>
      <family val="2"/>
    </font>
    <font>
      <sz val="12"/>
      <color theme="0" tint="-0.14999847407452621"/>
      <name val="Calibri"/>
      <family val="2"/>
    </font>
    <font>
      <sz val="12"/>
      <color theme="0"/>
      <name val="Calibri"/>
      <family val="2"/>
    </font>
    <font>
      <sz val="8"/>
      <name val="Arial"/>
      <family val="2"/>
    </font>
    <font>
      <b/>
      <sz val="12"/>
      <color theme="1"/>
      <name val="Calibri"/>
      <family val="2"/>
    </font>
    <font>
      <sz val="8"/>
      <name val="Arial"/>
      <family val="2"/>
    </font>
  </fonts>
  <fills count="9">
    <fill>
      <patternFill patternType="none"/>
    </fill>
    <fill>
      <patternFill patternType="gray125"/>
    </fill>
    <fill>
      <patternFill patternType="solid">
        <fgColor rgb="FFD8D8D8"/>
        <bgColor rgb="FFD8D8D8"/>
      </patternFill>
    </fill>
    <fill>
      <patternFill patternType="solid">
        <fgColor theme="0" tint="-0.14999847407452621"/>
        <bgColor indexed="64"/>
      </patternFill>
    </fill>
    <fill>
      <patternFill patternType="solid">
        <fgColor theme="0" tint="-0.14999847407452621"/>
        <bgColor rgb="FFD9D9D9"/>
      </patternFill>
    </fill>
    <fill>
      <patternFill patternType="solid">
        <fgColor theme="0" tint="-0.14999847407452621"/>
        <bgColor rgb="FFD8D8D8"/>
      </patternFill>
    </fill>
    <fill>
      <patternFill patternType="solid">
        <fgColor rgb="FFD9D9D9"/>
        <bgColor indexed="64"/>
      </patternFill>
    </fill>
    <fill>
      <patternFill patternType="solid">
        <fgColor rgb="FFD9D9D9"/>
        <bgColor rgb="FFD9D9D9"/>
      </patternFill>
    </fill>
    <fill>
      <patternFill patternType="solid">
        <fgColor theme="0"/>
        <bgColor indexed="64"/>
      </patternFill>
    </fill>
  </fills>
  <borders count="33">
    <border>
      <left/>
      <right/>
      <top/>
      <bottom/>
      <diagonal/>
    </border>
    <border>
      <left/>
      <right/>
      <top/>
      <bottom style="thin">
        <color indexed="64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 style="thin">
        <color rgb="FF000000"/>
      </left>
      <right/>
      <top/>
      <bottom/>
      <diagonal/>
    </border>
    <border>
      <left/>
      <right style="thin">
        <color rgb="FF000000"/>
      </right>
      <top/>
      <bottom/>
      <diagonal/>
    </border>
    <border>
      <left style="thin">
        <color rgb="FF000000"/>
      </left>
      <right style="thin">
        <color rgb="FF000000"/>
      </right>
      <top/>
      <bottom/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rgb="FF000000"/>
      </left>
      <right style="thin">
        <color rgb="FF000000"/>
      </right>
      <top/>
      <bottom style="thin">
        <color rgb="FF000000"/>
      </bottom>
      <diagonal/>
    </border>
    <border>
      <left style="thin">
        <color rgb="FF000000"/>
      </left>
      <right/>
      <top/>
      <bottom style="thin">
        <color rgb="FF000000"/>
      </bottom>
      <diagonal/>
    </border>
    <border>
      <left/>
      <right style="thin">
        <color rgb="FF000000"/>
      </right>
      <top/>
      <bottom style="thin">
        <color rgb="FF000000"/>
      </bottom>
      <diagonal/>
    </border>
    <border>
      <left/>
      <right/>
      <top/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indexed="64"/>
      </bottom>
      <diagonal/>
    </border>
    <border>
      <left/>
      <right/>
      <top style="thin">
        <color rgb="FF000000"/>
      </top>
      <bottom style="thin">
        <color indexed="64"/>
      </bottom>
      <diagonal/>
    </border>
    <border>
      <left/>
      <right style="thin">
        <color indexed="64"/>
      </right>
      <top style="thin">
        <color rgb="FF000000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rgb="FF000000"/>
      </right>
      <top/>
      <bottom/>
      <diagonal/>
    </border>
    <border>
      <left style="thin">
        <color indexed="64"/>
      </left>
      <right style="thin">
        <color rgb="FF000000"/>
      </right>
      <top/>
      <bottom style="thin">
        <color rgb="FF000000"/>
      </bottom>
      <diagonal/>
    </border>
    <border>
      <left style="thin">
        <color indexed="64"/>
      </left>
      <right/>
      <top style="thin">
        <color rgb="FF000000"/>
      </top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thin">
        <color indexed="64"/>
      </right>
      <top/>
      <bottom style="thin">
        <color indexed="64"/>
      </bottom>
      <diagonal/>
    </border>
    <border>
      <left/>
      <right style="thin">
        <color rgb="FF000000"/>
      </right>
      <top style="thin">
        <color rgb="FF000000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</borders>
  <cellStyleXfs count="2">
    <xf numFmtId="0" fontId="0" fillId="0" borderId="0"/>
    <xf numFmtId="43" fontId="9" fillId="0" borderId="0" applyFont="0" applyFill="0" applyBorder="0" applyAlignment="0" applyProtection="0"/>
  </cellStyleXfs>
  <cellXfs count="174">
    <xf numFmtId="0" fontId="0" fillId="0" borderId="0" xfId="0"/>
    <xf numFmtId="0" fontId="5" fillId="0" borderId="0" xfId="0" applyFont="1" applyAlignment="1">
      <alignment horizontal="right"/>
    </xf>
    <xf numFmtId="0" fontId="6" fillId="0" borderId="0" xfId="0" applyFont="1" applyAlignment="1">
      <alignment horizontal="right"/>
    </xf>
    <xf numFmtId="0" fontId="6" fillId="0" borderId="0" xfId="0" applyFont="1"/>
    <xf numFmtId="0" fontId="6" fillId="0" borderId="1" xfId="0" applyFont="1" applyBorder="1"/>
    <xf numFmtId="0" fontId="6" fillId="0" borderId="1" xfId="0" applyFont="1" applyBorder="1" applyAlignment="1">
      <alignment horizontal="right"/>
    </xf>
    <xf numFmtId="0" fontId="7" fillId="0" borderId="0" xfId="0" applyFont="1"/>
    <xf numFmtId="0" fontId="8" fillId="0" borderId="0" xfId="0" applyFont="1"/>
    <xf numFmtId="0" fontId="7" fillId="0" borderId="0" xfId="0" applyFont="1" applyAlignment="1">
      <alignment horizontal="right"/>
    </xf>
    <xf numFmtId="0" fontId="7" fillId="0" borderId="0" xfId="0" applyFont="1" applyAlignment="1">
      <alignment horizontal="center"/>
    </xf>
    <xf numFmtId="14" fontId="7" fillId="0" borderId="0" xfId="0" applyNumberFormat="1" applyFont="1"/>
    <xf numFmtId="0" fontId="8" fillId="0" borderId="0" xfId="0" applyFont="1" applyAlignment="1">
      <alignment horizontal="left"/>
    </xf>
    <xf numFmtId="43" fontId="7" fillId="0" borderId="0" xfId="1" applyFont="1"/>
    <xf numFmtId="43" fontId="7" fillId="0" borderId="0" xfId="1" applyFont="1" applyAlignment="1">
      <alignment horizontal="right"/>
    </xf>
    <xf numFmtId="0" fontId="7" fillId="2" borderId="2" xfId="0" applyFont="1" applyFill="1" applyBorder="1" applyAlignment="1">
      <alignment horizontal="center"/>
    </xf>
    <xf numFmtId="0" fontId="10" fillId="6" borderId="5" xfId="0" applyFont="1" applyFill="1" applyBorder="1"/>
    <xf numFmtId="0" fontId="7" fillId="7" borderId="5" xfId="0" applyFont="1" applyFill="1" applyBorder="1" applyAlignment="1">
      <alignment horizontal="center"/>
    </xf>
    <xf numFmtId="0" fontId="7" fillId="7" borderId="4" xfId="0" applyFont="1" applyFill="1" applyBorder="1" applyAlignment="1">
      <alignment horizontal="center"/>
    </xf>
    <xf numFmtId="0" fontId="7" fillId="0" borderId="6" xfId="0" applyFont="1" applyBorder="1" applyAlignment="1">
      <alignment horizontal="center"/>
    </xf>
    <xf numFmtId="0" fontId="7" fillId="0" borderId="7" xfId="0" applyFont="1" applyBorder="1"/>
    <xf numFmtId="0" fontId="7" fillId="0" borderId="8" xfId="0" applyFont="1" applyBorder="1"/>
    <xf numFmtId="43" fontId="7" fillId="0" borderId="7" xfId="1" applyFont="1" applyBorder="1"/>
    <xf numFmtId="43" fontId="7" fillId="0" borderId="8" xfId="1" applyFont="1" applyBorder="1"/>
    <xf numFmtId="14" fontId="8" fillId="0" borderId="9" xfId="0" applyNumberFormat="1" applyFont="1" applyBorder="1" applyAlignment="1">
      <alignment horizontal="center"/>
    </xf>
    <xf numFmtId="0" fontId="7" fillId="0" borderId="10" xfId="0" applyFont="1" applyBorder="1"/>
    <xf numFmtId="43" fontId="8" fillId="0" borderId="10" xfId="1" applyFont="1" applyBorder="1" applyAlignment="1">
      <alignment horizontal="right"/>
    </xf>
    <xf numFmtId="43" fontId="6" fillId="0" borderId="8" xfId="1" applyFont="1" applyBorder="1"/>
    <xf numFmtId="43" fontId="7" fillId="0" borderId="0" xfId="1" applyFont="1" applyBorder="1"/>
    <xf numFmtId="43" fontId="7" fillId="0" borderId="0" xfId="1" applyFont="1" applyBorder="1" applyAlignment="1">
      <alignment horizontal="right"/>
    </xf>
    <xf numFmtId="0" fontId="7" fillId="0" borderId="0" xfId="0" applyFont="1" applyAlignment="1">
      <alignment horizontal="left"/>
    </xf>
    <xf numFmtId="0" fontId="8" fillId="0" borderId="11" xfId="0" applyFont="1" applyBorder="1" applyAlignment="1">
      <alignment horizontal="left"/>
    </xf>
    <xf numFmtId="14" fontId="4" fillId="0" borderId="9" xfId="0" applyNumberFormat="1" applyFont="1" applyBorder="1" applyAlignment="1">
      <alignment horizontal="center"/>
    </xf>
    <xf numFmtId="14" fontId="4" fillId="0" borderId="7" xfId="0" applyNumberFormat="1" applyFont="1" applyBorder="1" applyAlignment="1">
      <alignment horizontal="center"/>
    </xf>
    <xf numFmtId="43" fontId="0" fillId="0" borderId="0" xfId="1" applyFont="1" applyFill="1"/>
    <xf numFmtId="0" fontId="0" fillId="0" borderId="11" xfId="0" applyBorder="1"/>
    <xf numFmtId="14" fontId="7" fillId="0" borderId="9" xfId="0" applyNumberFormat="1" applyFont="1" applyBorder="1" applyAlignment="1">
      <alignment horizontal="center"/>
    </xf>
    <xf numFmtId="0" fontId="9" fillId="0" borderId="11" xfId="0" applyFont="1" applyBorder="1"/>
    <xf numFmtId="0" fontId="7" fillId="0" borderId="9" xfId="0" applyFont="1" applyBorder="1" applyAlignment="1">
      <alignment horizontal="center"/>
    </xf>
    <xf numFmtId="0" fontId="10" fillId="0" borderId="0" xfId="0" applyFont="1"/>
    <xf numFmtId="0" fontId="7" fillId="0" borderId="12" xfId="0" applyFont="1" applyBorder="1" applyAlignment="1">
      <alignment horizontal="center"/>
    </xf>
    <xf numFmtId="0" fontId="7" fillId="0" borderId="13" xfId="0" applyFont="1" applyBorder="1"/>
    <xf numFmtId="0" fontId="7" fillId="0" borderId="14" xfId="0" applyFont="1" applyBorder="1"/>
    <xf numFmtId="0" fontId="7" fillId="0" borderId="15" xfId="0" applyFont="1" applyBorder="1"/>
    <xf numFmtId="43" fontId="7" fillId="0" borderId="13" xfId="1" applyFont="1" applyBorder="1"/>
    <xf numFmtId="43" fontId="7" fillId="0" borderId="14" xfId="1" applyFont="1" applyBorder="1"/>
    <xf numFmtId="43" fontId="7" fillId="0" borderId="15" xfId="1" applyFont="1" applyBorder="1"/>
    <xf numFmtId="0" fontId="7" fillId="2" borderId="16" xfId="0" applyFont="1" applyFill="1" applyBorder="1"/>
    <xf numFmtId="0" fontId="7" fillId="2" borderId="17" xfId="0" applyFont="1" applyFill="1" applyBorder="1"/>
    <xf numFmtId="43" fontId="11" fillId="2" borderId="17" xfId="0" applyNumberFormat="1" applyFont="1" applyFill="1" applyBorder="1"/>
    <xf numFmtId="0" fontId="7" fillId="7" borderId="17" xfId="0" applyFont="1" applyFill="1" applyBorder="1"/>
    <xf numFmtId="43" fontId="7" fillId="2" borderId="18" xfId="1" applyFont="1" applyFill="1" applyBorder="1"/>
    <xf numFmtId="0" fontId="7" fillId="0" borderId="0" xfId="0" quotePrefix="1" applyFont="1"/>
    <xf numFmtId="0" fontId="7" fillId="0" borderId="1" xfId="0" applyFont="1" applyBorder="1"/>
    <xf numFmtId="0" fontId="7" fillId="0" borderId="1" xfId="0" applyFont="1" applyBorder="1" applyAlignment="1">
      <alignment horizontal="right"/>
    </xf>
    <xf numFmtId="14" fontId="8" fillId="0" borderId="0" xfId="0" applyNumberFormat="1" applyFont="1" applyAlignment="1">
      <alignment horizontal="left"/>
    </xf>
    <xf numFmtId="14" fontId="3" fillId="0" borderId="7" xfId="0" applyNumberFormat="1" applyFont="1" applyBorder="1" applyAlignment="1">
      <alignment horizontal="center"/>
    </xf>
    <xf numFmtId="0" fontId="0" fillId="0" borderId="0" xfId="0" applyAlignment="1">
      <alignment horizontal="center"/>
    </xf>
    <xf numFmtId="0" fontId="6" fillId="0" borderId="0" xfId="0" applyFont="1" applyAlignment="1">
      <alignment horizontal="center"/>
    </xf>
    <xf numFmtId="0" fontId="6" fillId="0" borderId="1" xfId="0" applyFont="1" applyBorder="1" applyAlignment="1">
      <alignment horizontal="center"/>
    </xf>
    <xf numFmtId="0" fontId="7" fillId="0" borderId="0" xfId="0" quotePrefix="1" applyFont="1" applyAlignment="1">
      <alignment horizontal="center"/>
    </xf>
    <xf numFmtId="0" fontId="7" fillId="0" borderId="1" xfId="0" applyFont="1" applyBorder="1" applyAlignment="1">
      <alignment horizontal="center"/>
    </xf>
    <xf numFmtId="14" fontId="8" fillId="0" borderId="20" xfId="0" applyNumberFormat="1" applyFont="1" applyBorder="1" applyAlignment="1">
      <alignment horizontal="center"/>
    </xf>
    <xf numFmtId="14" fontId="4" fillId="0" borderId="20" xfId="0" applyNumberFormat="1" applyFont="1" applyBorder="1" applyAlignment="1">
      <alignment horizontal="center"/>
    </xf>
    <xf numFmtId="14" fontId="4" fillId="0" borderId="10" xfId="0" applyNumberFormat="1" applyFont="1" applyBorder="1" applyAlignment="1">
      <alignment horizontal="center"/>
    </xf>
    <xf numFmtId="14" fontId="3" fillId="0" borderId="10" xfId="0" applyNumberFormat="1" applyFont="1" applyBorder="1" applyAlignment="1">
      <alignment horizontal="center"/>
    </xf>
    <xf numFmtId="14" fontId="7" fillId="0" borderId="20" xfId="0" applyNumberFormat="1" applyFont="1" applyBorder="1" applyAlignment="1">
      <alignment horizontal="center"/>
    </xf>
    <xf numFmtId="14" fontId="0" fillId="0" borderId="10" xfId="0" applyNumberFormat="1" applyBorder="1" applyAlignment="1">
      <alignment horizontal="center"/>
    </xf>
    <xf numFmtId="0" fontId="7" fillId="0" borderId="20" xfId="0" applyFont="1" applyBorder="1" applyAlignment="1">
      <alignment horizontal="center"/>
    </xf>
    <xf numFmtId="0" fontId="7" fillId="0" borderId="21" xfId="0" applyFont="1" applyBorder="1" applyAlignment="1">
      <alignment horizontal="center"/>
    </xf>
    <xf numFmtId="0" fontId="7" fillId="2" borderId="22" xfId="0" applyFont="1" applyFill="1" applyBorder="1" applyAlignment="1">
      <alignment horizontal="center"/>
    </xf>
    <xf numFmtId="14" fontId="2" fillId="0" borderId="0" xfId="0" applyNumberFormat="1" applyFont="1" applyAlignment="1">
      <alignment horizontal="center"/>
    </xf>
    <xf numFmtId="0" fontId="7" fillId="0" borderId="11" xfId="0" applyFont="1" applyBorder="1"/>
    <xf numFmtId="4" fontId="0" fillId="0" borderId="0" xfId="0" applyNumberFormat="1"/>
    <xf numFmtId="14" fontId="0" fillId="0" borderId="9" xfId="0" applyNumberFormat="1" applyBorder="1" applyAlignment="1">
      <alignment horizontal="center"/>
    </xf>
    <xf numFmtId="14" fontId="2" fillId="0" borderId="9" xfId="0" applyNumberFormat="1" applyFont="1" applyBorder="1" applyAlignment="1">
      <alignment horizontal="center"/>
    </xf>
    <xf numFmtId="14" fontId="1" fillId="0" borderId="20" xfId="0" applyNumberFormat="1" applyFont="1" applyBorder="1" applyAlignment="1">
      <alignment horizontal="center"/>
    </xf>
    <xf numFmtId="0" fontId="14" fillId="0" borderId="0" xfId="0" applyFont="1"/>
    <xf numFmtId="43" fontId="14" fillId="0" borderId="8" xfId="1" applyFont="1" applyBorder="1"/>
    <xf numFmtId="43" fontId="7" fillId="0" borderId="10" xfId="1" applyFont="1" applyBorder="1" applyAlignment="1">
      <alignment horizontal="right"/>
    </xf>
    <xf numFmtId="0" fontId="7" fillId="0" borderId="11" xfId="0" applyFont="1" applyBorder="1" applyAlignment="1">
      <alignment horizontal="left"/>
    </xf>
    <xf numFmtId="14" fontId="7" fillId="0" borderId="0" xfId="0" applyNumberFormat="1" applyFont="1" applyAlignment="1">
      <alignment horizontal="left"/>
    </xf>
    <xf numFmtId="14" fontId="7" fillId="0" borderId="10" xfId="0" applyNumberFormat="1" applyFont="1" applyBorder="1" applyAlignment="1">
      <alignment horizontal="center"/>
    </xf>
    <xf numFmtId="43" fontId="7" fillId="0" borderId="0" xfId="1" applyFont="1" applyFill="1"/>
    <xf numFmtId="4" fontId="7" fillId="0" borderId="0" xfId="0" applyNumberFormat="1" applyFont="1"/>
    <xf numFmtId="14" fontId="7" fillId="0" borderId="0" xfId="0" applyNumberFormat="1" applyFont="1" applyAlignment="1">
      <alignment horizontal="center"/>
    </xf>
    <xf numFmtId="4" fontId="0" fillId="0" borderId="10" xfId="0" applyNumberFormat="1" applyBorder="1"/>
    <xf numFmtId="0" fontId="7" fillId="2" borderId="22" xfId="0" applyFont="1" applyFill="1" applyBorder="1" applyAlignment="1">
      <alignment horizontal="left"/>
    </xf>
    <xf numFmtId="14" fontId="7" fillId="0" borderId="6" xfId="0" applyNumberFormat="1" applyFont="1" applyBorder="1" applyAlignment="1">
      <alignment horizontal="center"/>
    </xf>
    <xf numFmtId="14" fontId="7" fillId="0" borderId="21" xfId="0" applyNumberFormat="1" applyFont="1" applyBorder="1" applyAlignment="1">
      <alignment horizontal="center"/>
    </xf>
    <xf numFmtId="15" fontId="7" fillId="3" borderId="19" xfId="0" applyNumberFormat="1" applyFont="1" applyFill="1" applyBorder="1" applyAlignment="1">
      <alignment horizontal="center"/>
    </xf>
    <xf numFmtId="4" fontId="7" fillId="3" borderId="19" xfId="0" applyNumberFormat="1" applyFont="1" applyFill="1" applyBorder="1" applyAlignment="1">
      <alignment horizontal="center"/>
    </xf>
    <xf numFmtId="4" fontId="7" fillId="0" borderId="10" xfId="0" applyNumberFormat="1" applyFont="1" applyBorder="1"/>
    <xf numFmtId="0" fontId="9" fillId="0" borderId="0" xfId="0" applyFont="1"/>
    <xf numFmtId="16" fontId="7" fillId="0" borderId="0" xfId="0" quotePrefix="1" applyNumberFormat="1" applyFont="1" applyAlignment="1">
      <alignment horizontal="right"/>
    </xf>
    <xf numFmtId="15" fontId="7" fillId="3" borderId="24" xfId="0" applyNumberFormat="1" applyFont="1" applyFill="1" applyBorder="1" applyAlignment="1">
      <alignment horizontal="center"/>
    </xf>
    <xf numFmtId="4" fontId="7" fillId="3" borderId="24" xfId="0" applyNumberFormat="1" applyFont="1" applyFill="1" applyBorder="1" applyAlignment="1">
      <alignment horizontal="center"/>
    </xf>
    <xf numFmtId="164" fontId="7" fillId="0" borderId="0" xfId="1" quotePrefix="1" applyNumberFormat="1" applyFont="1" applyFill="1" applyBorder="1" applyAlignment="1">
      <alignment horizontal="center"/>
    </xf>
    <xf numFmtId="164" fontId="7" fillId="0" borderId="10" xfId="1" quotePrefix="1" applyNumberFormat="1" applyFont="1" applyFill="1" applyBorder="1" applyAlignment="1"/>
    <xf numFmtId="164" fontId="7" fillId="0" borderId="0" xfId="1" quotePrefix="1" applyNumberFormat="1" applyFont="1" applyFill="1" applyBorder="1" applyAlignment="1"/>
    <xf numFmtId="15" fontId="7" fillId="0" borderId="10" xfId="0" quotePrefix="1" applyNumberFormat="1" applyFont="1" applyBorder="1"/>
    <xf numFmtId="15" fontId="7" fillId="0" borderId="0" xfId="0" quotePrefix="1" applyNumberFormat="1" applyFont="1"/>
    <xf numFmtId="0" fontId="7" fillId="0" borderId="0" xfId="0" quotePrefix="1" applyFont="1" applyAlignment="1">
      <alignment horizontal="left"/>
    </xf>
    <xf numFmtId="43" fontId="0" fillId="0" borderId="0" xfId="1" applyFont="1"/>
    <xf numFmtId="15" fontId="7" fillId="3" borderId="24" xfId="0" quotePrefix="1" applyNumberFormat="1" applyFont="1" applyFill="1" applyBorder="1" applyAlignment="1">
      <alignment horizontal="center"/>
    </xf>
    <xf numFmtId="4" fontId="7" fillId="0" borderId="0" xfId="0" applyNumberFormat="1" applyFont="1" applyAlignment="1">
      <alignment horizontal="center"/>
    </xf>
    <xf numFmtId="15" fontId="7" fillId="6" borderId="19" xfId="0" applyNumberFormat="1" applyFont="1" applyFill="1" applyBorder="1" applyAlignment="1">
      <alignment horizontal="center"/>
    </xf>
    <xf numFmtId="43" fontId="11" fillId="5" borderId="17" xfId="0" applyNumberFormat="1" applyFont="1" applyFill="1" applyBorder="1"/>
    <xf numFmtId="0" fontId="11" fillId="5" borderId="17" xfId="0" applyFont="1" applyFill="1" applyBorder="1"/>
    <xf numFmtId="43" fontId="7" fillId="0" borderId="10" xfId="1" applyFont="1" applyBorder="1"/>
    <xf numFmtId="0" fontId="7" fillId="2" borderId="6" xfId="0" applyFont="1" applyFill="1" applyBorder="1" applyAlignment="1">
      <alignment horizontal="center"/>
    </xf>
    <xf numFmtId="0" fontId="7" fillId="2" borderId="26" xfId="0" applyFont="1" applyFill="1" applyBorder="1" applyAlignment="1">
      <alignment horizontal="left"/>
    </xf>
    <xf numFmtId="14" fontId="7" fillId="0" borderId="28" xfId="0" applyNumberFormat="1" applyFont="1" applyBorder="1" applyAlignment="1">
      <alignment horizontal="center"/>
    </xf>
    <xf numFmtId="14" fontId="7" fillId="0" borderId="29" xfId="0" applyNumberFormat="1" applyFont="1" applyBorder="1" applyAlignment="1">
      <alignment horizontal="center"/>
    </xf>
    <xf numFmtId="14" fontId="7" fillId="0" borderId="30" xfId="0" applyNumberFormat="1" applyFont="1" applyBorder="1" applyAlignment="1">
      <alignment horizontal="center"/>
    </xf>
    <xf numFmtId="0" fontId="7" fillId="2" borderId="1" xfId="0" applyFont="1" applyFill="1" applyBorder="1"/>
    <xf numFmtId="0" fontId="7" fillId="0" borderId="28" xfId="0" applyFont="1" applyBorder="1"/>
    <xf numFmtId="0" fontId="7" fillId="0" borderId="29" xfId="0" applyFont="1" applyBorder="1"/>
    <xf numFmtId="0" fontId="7" fillId="0" borderId="29" xfId="0" applyFont="1" applyBorder="1" applyAlignment="1">
      <alignment horizontal="left"/>
    </xf>
    <xf numFmtId="0" fontId="0" fillId="0" borderId="29" xfId="0" applyBorder="1"/>
    <xf numFmtId="14" fontId="7" fillId="0" borderId="29" xfId="0" applyNumberFormat="1" applyFont="1" applyBorder="1" applyAlignment="1">
      <alignment horizontal="left"/>
    </xf>
    <xf numFmtId="0" fontId="0" fillId="0" borderId="30" xfId="0" applyBorder="1"/>
    <xf numFmtId="0" fontId="7" fillId="0" borderId="32" xfId="0" applyFont="1" applyBorder="1"/>
    <xf numFmtId="14" fontId="7" fillId="0" borderId="11" xfId="0" applyNumberFormat="1" applyFont="1" applyBorder="1" applyAlignment="1">
      <alignment horizontal="left"/>
    </xf>
    <xf numFmtId="0" fontId="0" fillId="0" borderId="27" xfId="0" applyBorder="1"/>
    <xf numFmtId="14" fontId="0" fillId="0" borderId="0" xfId="0" applyNumberFormat="1" applyAlignment="1">
      <alignment horizontal="center"/>
    </xf>
    <xf numFmtId="0" fontId="0" fillId="0" borderId="0" xfId="0" applyAlignment="1">
      <alignment wrapText="1"/>
    </xf>
    <xf numFmtId="0" fontId="7" fillId="2" borderId="23" xfId="0" applyFont="1" applyFill="1" applyBorder="1" applyAlignment="1">
      <alignment horizontal="left"/>
    </xf>
    <xf numFmtId="0" fontId="7" fillId="2" borderId="25" xfId="0" applyFont="1" applyFill="1" applyBorder="1"/>
    <xf numFmtId="0" fontId="12" fillId="0" borderId="0" xfId="0" applyFont="1" applyAlignment="1">
      <alignment horizontal="center"/>
    </xf>
    <xf numFmtId="0" fontId="5" fillId="0" borderId="0" xfId="0" applyFont="1" applyAlignment="1">
      <alignment horizontal="center"/>
    </xf>
    <xf numFmtId="0" fontId="10" fillId="3" borderId="3" xfId="0" applyFont="1" applyFill="1" applyBorder="1" applyAlignment="1">
      <alignment horizontal="center"/>
    </xf>
    <xf numFmtId="0" fontId="10" fillId="3" borderId="4" xfId="0" applyFont="1" applyFill="1" applyBorder="1" applyAlignment="1">
      <alignment horizontal="center"/>
    </xf>
    <xf numFmtId="0" fontId="7" fillId="4" borderId="3" xfId="0" applyFont="1" applyFill="1" applyBorder="1" applyAlignment="1">
      <alignment horizontal="center"/>
    </xf>
    <xf numFmtId="0" fontId="7" fillId="4" borderId="5" xfId="0" applyFont="1" applyFill="1" applyBorder="1" applyAlignment="1">
      <alignment horizontal="center"/>
    </xf>
    <xf numFmtId="0" fontId="7" fillId="4" borderId="4" xfId="0" applyFont="1" applyFill="1" applyBorder="1" applyAlignment="1">
      <alignment horizontal="center"/>
    </xf>
    <xf numFmtId="0" fontId="7" fillId="5" borderId="3" xfId="0" applyFont="1" applyFill="1" applyBorder="1" applyAlignment="1">
      <alignment horizontal="center"/>
    </xf>
    <xf numFmtId="0" fontId="10" fillId="3" borderId="4" xfId="0" applyFont="1" applyFill="1" applyBorder="1"/>
    <xf numFmtId="0" fontId="7" fillId="2" borderId="5" xfId="0" applyFont="1" applyFill="1" applyBorder="1" applyAlignment="1">
      <alignment horizontal="center"/>
    </xf>
    <xf numFmtId="0" fontId="10" fillId="0" borderId="4" xfId="0" applyFont="1" applyBorder="1"/>
    <xf numFmtId="164" fontId="7" fillId="3" borderId="19" xfId="1" quotePrefix="1" applyNumberFormat="1" applyFont="1" applyFill="1" applyBorder="1" applyAlignment="1">
      <alignment horizontal="center"/>
    </xf>
    <xf numFmtId="0" fontId="7" fillId="3" borderId="19" xfId="0" applyFont="1" applyFill="1" applyBorder="1" applyAlignment="1">
      <alignment horizontal="center"/>
    </xf>
    <xf numFmtId="15" fontId="7" fillId="3" borderId="19" xfId="0" quotePrefix="1" applyNumberFormat="1" applyFont="1" applyFill="1" applyBorder="1" applyAlignment="1">
      <alignment horizontal="center"/>
    </xf>
    <xf numFmtId="15" fontId="7" fillId="3" borderId="23" xfId="0" quotePrefix="1" applyNumberFormat="1" applyFont="1" applyFill="1" applyBorder="1" applyAlignment="1">
      <alignment horizontal="center"/>
    </xf>
    <xf numFmtId="15" fontId="7" fillId="3" borderId="24" xfId="0" quotePrefix="1" applyNumberFormat="1" applyFont="1" applyFill="1" applyBorder="1" applyAlignment="1">
      <alignment horizontal="center"/>
    </xf>
    <xf numFmtId="0" fontId="7" fillId="3" borderId="23" xfId="0" applyFont="1" applyFill="1" applyBorder="1" applyAlignment="1">
      <alignment horizontal="center"/>
    </xf>
    <xf numFmtId="0" fontId="7" fillId="3" borderId="24" xfId="0" applyFont="1" applyFill="1" applyBorder="1" applyAlignment="1">
      <alignment horizontal="center"/>
    </xf>
    <xf numFmtId="15" fontId="7" fillId="3" borderId="25" xfId="0" quotePrefix="1" applyNumberFormat="1" applyFont="1" applyFill="1" applyBorder="1" applyAlignment="1">
      <alignment horizontal="center"/>
    </xf>
    <xf numFmtId="164" fontId="7" fillId="6" borderId="23" xfId="1" quotePrefix="1" applyNumberFormat="1" applyFont="1" applyFill="1" applyBorder="1" applyAlignment="1">
      <alignment horizontal="center"/>
    </xf>
    <xf numFmtId="164" fontId="7" fillId="6" borderId="25" xfId="1" quotePrefix="1" applyNumberFormat="1" applyFont="1" applyFill="1" applyBorder="1" applyAlignment="1">
      <alignment horizontal="center"/>
    </xf>
    <xf numFmtId="164" fontId="7" fillId="6" borderId="24" xfId="1" quotePrefix="1" applyNumberFormat="1" applyFont="1" applyFill="1" applyBorder="1" applyAlignment="1">
      <alignment horizontal="center"/>
    </xf>
    <xf numFmtId="15" fontId="7" fillId="6" borderId="23" xfId="0" quotePrefix="1" applyNumberFormat="1" applyFont="1" applyFill="1" applyBorder="1" applyAlignment="1">
      <alignment horizontal="center"/>
    </xf>
    <xf numFmtId="15" fontId="7" fillId="6" borderId="24" xfId="0" quotePrefix="1" applyNumberFormat="1" applyFont="1" applyFill="1" applyBorder="1" applyAlignment="1">
      <alignment horizontal="center"/>
    </xf>
    <xf numFmtId="15" fontId="7" fillId="6" borderId="25" xfId="0" quotePrefix="1" applyNumberFormat="1" applyFont="1" applyFill="1" applyBorder="1" applyAlignment="1">
      <alignment horizontal="center"/>
    </xf>
    <xf numFmtId="15" fontId="7" fillId="0" borderId="10" xfId="0" quotePrefix="1" applyNumberFormat="1" applyFont="1" applyBorder="1" applyAlignment="1">
      <alignment horizontal="center"/>
    </xf>
    <xf numFmtId="15" fontId="7" fillId="0" borderId="0" xfId="0" quotePrefix="1" applyNumberFormat="1" applyFont="1" applyAlignment="1">
      <alignment horizontal="center"/>
    </xf>
    <xf numFmtId="164" fontId="7" fillId="0" borderId="10" xfId="1" quotePrefix="1" applyNumberFormat="1" applyFont="1" applyFill="1" applyBorder="1" applyAlignment="1">
      <alignment horizontal="center"/>
    </xf>
    <xf numFmtId="164" fontId="7" fillId="0" borderId="0" xfId="1" quotePrefix="1" applyNumberFormat="1" applyFont="1" applyFill="1" applyBorder="1" applyAlignment="1">
      <alignment horizontal="center"/>
    </xf>
    <xf numFmtId="0" fontId="7" fillId="6" borderId="19" xfId="0" applyFont="1" applyFill="1" applyBorder="1" applyAlignment="1">
      <alignment horizontal="center"/>
    </xf>
    <xf numFmtId="15" fontId="7" fillId="3" borderId="23" xfId="0" applyNumberFormat="1" applyFont="1" applyFill="1" applyBorder="1" applyAlignment="1">
      <alignment horizontal="center"/>
    </xf>
    <xf numFmtId="4" fontId="7" fillId="3" borderId="26" xfId="0" applyNumberFormat="1" applyFont="1" applyFill="1" applyBorder="1" applyAlignment="1">
      <alignment horizontal="center"/>
    </xf>
    <xf numFmtId="0" fontId="7" fillId="3" borderId="27" xfId="0" applyFont="1" applyFill="1" applyBorder="1" applyAlignment="1">
      <alignment horizontal="center"/>
    </xf>
    <xf numFmtId="0" fontId="10" fillId="3" borderId="31" xfId="0" applyFont="1" applyFill="1" applyBorder="1" applyAlignment="1">
      <alignment horizontal="center"/>
    </xf>
    <xf numFmtId="15" fontId="10" fillId="0" borderId="10" xfId="0" applyNumberFormat="1" applyFont="1" applyBorder="1" applyAlignment="1">
      <alignment horizontal="center"/>
    </xf>
    <xf numFmtId="0" fontId="10" fillId="0" borderId="0" xfId="0" applyFont="1" applyAlignment="1">
      <alignment horizontal="center"/>
    </xf>
    <xf numFmtId="15" fontId="10" fillId="0" borderId="0" xfId="0" applyNumberFormat="1" applyFont="1" applyAlignment="1">
      <alignment horizontal="center"/>
    </xf>
    <xf numFmtId="4" fontId="10" fillId="0" borderId="10" xfId="0" applyNumberFormat="1" applyFont="1" applyBorder="1" applyAlignment="1">
      <alignment horizontal="center"/>
    </xf>
    <xf numFmtId="4" fontId="10" fillId="0" borderId="0" xfId="0" applyNumberFormat="1" applyFont="1" applyAlignment="1">
      <alignment horizontal="center"/>
    </xf>
    <xf numFmtId="164" fontId="7" fillId="0" borderId="29" xfId="1" quotePrefix="1" applyNumberFormat="1" applyFont="1" applyFill="1" applyBorder="1" applyAlignment="1">
      <alignment horizontal="center"/>
    </xf>
    <xf numFmtId="164" fontId="7" fillId="3" borderId="23" xfId="1" quotePrefix="1" applyNumberFormat="1" applyFont="1" applyFill="1" applyBorder="1" applyAlignment="1">
      <alignment horizontal="center"/>
    </xf>
    <xf numFmtId="164" fontId="7" fillId="3" borderId="24" xfId="1" quotePrefix="1" applyNumberFormat="1" applyFont="1" applyFill="1" applyBorder="1" applyAlignment="1">
      <alignment horizontal="center"/>
    </xf>
    <xf numFmtId="15" fontId="7" fillId="8" borderId="10" xfId="0" applyNumberFormat="1" applyFont="1" applyFill="1" applyBorder="1" applyAlignment="1">
      <alignment horizontal="center"/>
    </xf>
    <xf numFmtId="0" fontId="7" fillId="8" borderId="0" xfId="0" applyFont="1" applyFill="1" applyAlignment="1">
      <alignment horizontal="center"/>
    </xf>
    <xf numFmtId="4" fontId="7" fillId="8" borderId="10" xfId="0" applyNumberFormat="1" applyFont="1" applyFill="1" applyBorder="1" applyAlignment="1">
      <alignment horizontal="center"/>
    </xf>
    <xf numFmtId="14" fontId="14" fillId="0" borderId="28" xfId="0" applyNumberFormat="1" applyFont="1" applyBorder="1" applyAlignment="1">
      <alignment horizontal="center"/>
    </xf>
  </cellXfs>
  <cellStyles count="2">
    <cellStyle name="Comma" xfId="1" builtinId="3"/>
    <cellStyle name="Normal" xfId="0" builtinId="0"/>
  </cellStyles>
  <dxfs count="0"/>
  <tableStyles count="0" defaultTableStyle="TableStyleMedium2" defaultPivotStyle="PivotStyleLight16"/>
  <colors>
    <mruColors>
      <color rgb="FFD9D9D9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worksheet" Target="worksheets/sheet13.xml"/><Relationship Id="rId18" Type="http://schemas.openxmlformats.org/officeDocument/2006/relationships/worksheet" Target="worksheets/sheet18.xml"/><Relationship Id="rId26" Type="http://schemas.openxmlformats.org/officeDocument/2006/relationships/worksheet" Target="worksheets/sheet26.xml"/><Relationship Id="rId39" Type="http://schemas.openxmlformats.org/officeDocument/2006/relationships/worksheet" Target="worksheets/sheet39.xml"/><Relationship Id="rId21" Type="http://schemas.openxmlformats.org/officeDocument/2006/relationships/worksheet" Target="worksheets/sheet21.xml"/><Relationship Id="rId34" Type="http://schemas.openxmlformats.org/officeDocument/2006/relationships/worksheet" Target="worksheets/sheet34.xml"/><Relationship Id="rId42" Type="http://schemas.openxmlformats.org/officeDocument/2006/relationships/worksheet" Target="worksheets/sheet42.xml"/><Relationship Id="rId47" Type="http://schemas.openxmlformats.org/officeDocument/2006/relationships/worksheet" Target="worksheets/sheet47.xml"/><Relationship Id="rId50" Type="http://schemas.openxmlformats.org/officeDocument/2006/relationships/worksheet" Target="worksheets/sheet50.xml"/><Relationship Id="rId55" Type="http://schemas.openxmlformats.org/officeDocument/2006/relationships/calcChain" Target="calcChain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6" Type="http://schemas.openxmlformats.org/officeDocument/2006/relationships/worksheet" Target="worksheets/sheet16.xml"/><Relationship Id="rId29" Type="http://schemas.openxmlformats.org/officeDocument/2006/relationships/worksheet" Target="worksheets/sheet29.xml"/><Relationship Id="rId11" Type="http://schemas.openxmlformats.org/officeDocument/2006/relationships/worksheet" Target="worksheets/sheet11.xml"/><Relationship Id="rId24" Type="http://schemas.openxmlformats.org/officeDocument/2006/relationships/worksheet" Target="worksheets/sheet24.xml"/><Relationship Id="rId32" Type="http://schemas.openxmlformats.org/officeDocument/2006/relationships/worksheet" Target="worksheets/sheet32.xml"/><Relationship Id="rId37" Type="http://schemas.openxmlformats.org/officeDocument/2006/relationships/worksheet" Target="worksheets/sheet37.xml"/><Relationship Id="rId40" Type="http://schemas.openxmlformats.org/officeDocument/2006/relationships/worksheet" Target="worksheets/sheet40.xml"/><Relationship Id="rId45" Type="http://schemas.openxmlformats.org/officeDocument/2006/relationships/worksheet" Target="worksheets/sheet45.xml"/><Relationship Id="rId53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19" Type="http://schemas.openxmlformats.org/officeDocument/2006/relationships/worksheet" Target="worksheets/sheet19.xml"/><Relationship Id="rId31" Type="http://schemas.openxmlformats.org/officeDocument/2006/relationships/worksheet" Target="worksheets/sheet31.xml"/><Relationship Id="rId44" Type="http://schemas.openxmlformats.org/officeDocument/2006/relationships/worksheet" Target="worksheets/sheet44.xml"/><Relationship Id="rId52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Relationship Id="rId22" Type="http://schemas.openxmlformats.org/officeDocument/2006/relationships/worksheet" Target="worksheets/sheet22.xml"/><Relationship Id="rId27" Type="http://schemas.openxmlformats.org/officeDocument/2006/relationships/worksheet" Target="worksheets/sheet27.xml"/><Relationship Id="rId30" Type="http://schemas.openxmlformats.org/officeDocument/2006/relationships/worksheet" Target="worksheets/sheet30.xml"/><Relationship Id="rId35" Type="http://schemas.openxmlformats.org/officeDocument/2006/relationships/worksheet" Target="worksheets/sheet35.xml"/><Relationship Id="rId43" Type="http://schemas.openxmlformats.org/officeDocument/2006/relationships/worksheet" Target="worksheets/sheet43.xml"/><Relationship Id="rId48" Type="http://schemas.openxmlformats.org/officeDocument/2006/relationships/worksheet" Target="worksheets/sheet48.xml"/><Relationship Id="rId8" Type="http://schemas.openxmlformats.org/officeDocument/2006/relationships/worksheet" Target="worksheets/sheet8.xml"/><Relationship Id="rId51" Type="http://schemas.openxmlformats.org/officeDocument/2006/relationships/worksheet" Target="worksheets/sheet51.xml"/><Relationship Id="rId3" Type="http://schemas.openxmlformats.org/officeDocument/2006/relationships/worksheet" Target="worksheets/sheet3.xml"/><Relationship Id="rId12" Type="http://schemas.openxmlformats.org/officeDocument/2006/relationships/worksheet" Target="worksheets/sheet12.xml"/><Relationship Id="rId17" Type="http://schemas.openxmlformats.org/officeDocument/2006/relationships/worksheet" Target="worksheets/sheet17.xml"/><Relationship Id="rId25" Type="http://schemas.openxmlformats.org/officeDocument/2006/relationships/worksheet" Target="worksheets/sheet25.xml"/><Relationship Id="rId33" Type="http://schemas.openxmlformats.org/officeDocument/2006/relationships/worksheet" Target="worksheets/sheet33.xml"/><Relationship Id="rId38" Type="http://schemas.openxmlformats.org/officeDocument/2006/relationships/worksheet" Target="worksheets/sheet38.xml"/><Relationship Id="rId46" Type="http://schemas.openxmlformats.org/officeDocument/2006/relationships/worksheet" Target="worksheets/sheet46.xml"/><Relationship Id="rId20" Type="http://schemas.openxmlformats.org/officeDocument/2006/relationships/worksheet" Target="worksheets/sheet20.xml"/><Relationship Id="rId41" Type="http://schemas.openxmlformats.org/officeDocument/2006/relationships/worksheet" Target="worksheets/sheet41.xml"/><Relationship Id="rId54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5" Type="http://schemas.openxmlformats.org/officeDocument/2006/relationships/worksheet" Target="worksheets/sheet15.xml"/><Relationship Id="rId23" Type="http://schemas.openxmlformats.org/officeDocument/2006/relationships/worksheet" Target="worksheets/sheet23.xml"/><Relationship Id="rId28" Type="http://schemas.openxmlformats.org/officeDocument/2006/relationships/worksheet" Target="worksheets/sheet28.xml"/><Relationship Id="rId36" Type="http://schemas.openxmlformats.org/officeDocument/2006/relationships/worksheet" Target="worksheets/sheet36.xml"/><Relationship Id="rId49" Type="http://schemas.openxmlformats.org/officeDocument/2006/relationships/worksheet" Target="worksheets/sheet4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1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2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3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4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_rels/drawing5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jp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EEDB95BE-A594-40FB-8AEC-E60026E7235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CA9B6BA-8E2E-4F5A-914F-DF4A4C260B3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8AA88B5F-829A-435F-8E93-F3F966A522F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D6F7683B-FA07-4394-BCF6-C9CC9C9520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99A1BDB-CD3D-478E-B88C-1A061683D6B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7FE42938-53E6-4EAB-BF4C-1C0E3370E1D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12F6D798-C2ED-4398-B281-264A9317584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A8C823A-FD36-49DC-80E1-DFF4B206C67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4B0DCD01-3A6A-4DBB-97E1-85CE0A8A076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F95C917-9A5D-4879-BEDF-B722594DA16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54FB5EEA-E459-422A-AA0E-ABE97EDC9A0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B6AEFAE-EE25-448D-9CB9-10FDC3E8163A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08D415D8-2410-4EFA-B773-7ABD55FF05B3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97F4B9A4-CEB2-44F2-B0FD-15DA32976674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A6024987-F55E-4A22-A5E9-AE2872B7B23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472F6AC5-24CF-4A1B-8D62-1515C1138250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884D30E-8AE9-4658-A0DE-A19E09C8701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6AB2E3B7-9C0F-4D7A-BBBB-C9C28276165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1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CDE4E0CD-C0C2-44CE-A1DF-7DEBE3164AA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  <xdr:oneCellAnchor>
    <xdr:from>
      <xdr:col>0</xdr:col>
      <xdr:colOff>57150</xdr:colOff>
      <xdr:row>75</xdr:row>
      <xdr:rowOff>171450</xdr:rowOff>
    </xdr:from>
    <xdr:ext cx="3867150" cy="581025"/>
    <xdr:pic>
      <xdr:nvPicPr>
        <xdr:cNvPr id="6" name="image1.jpg" title="Image">
          <a:extLst>
            <a:ext uri="{FF2B5EF4-FFF2-40B4-BE49-F238E27FC236}">
              <a16:creationId xmlns:a16="http://schemas.microsoft.com/office/drawing/2014/main" id="{A681E5D0-6A89-41D0-A6A3-7939DCFA925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8E61027F-FFAA-4D08-96F9-11AB4EA18FB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8C935AF-76DD-46F3-806D-AD9909D7ACB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E08AF86C-37E5-4904-900A-DDF4CED5A8D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D4F596A0-DB97-4915-A14D-0D89D6A0C72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750B125-965C-40AA-AAFE-176E02D571C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43B5B35-8CAC-49D0-B598-2D495C19362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8F92600-A85B-4BEC-AB29-69A2EDEFBC26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3CB8B58B-7104-4B9E-858F-1645BA320E6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5696337F-8223-4C57-8214-5379D7BE211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2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426BC765-56F1-4A0D-9AD2-D9D935EF0F4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5C214547-1C6E-4AA7-8BB1-C04FA532020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916B302B-D058-4FB0-8454-100A81218EA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AE5E85DC-551C-4DFD-846C-E0041A52BDD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A656E891-D048-4545-8C96-F49B325D5AF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289CD58-F969-43A9-B317-377A1A4FD48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2EE75B00-A433-4372-AFC7-25723C1B8CF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DCB546FA-08B7-4302-82F0-3922EB9B8801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5762C117-638A-4A1A-81D1-28EED8ED3DC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CE336576-45E4-4B14-914F-8A936B537E49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3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9D454139-B5B3-403F-9758-603A8F46F037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5158FCB9-B8B7-4E5F-8345-A28DA6FC0D78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F36B09E-F870-45C4-8794-EF6EBA5BE75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278CC80D-49B8-4D57-9F8E-610BC0C6DB7C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3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A0568E5F-2ADB-4ECF-934E-8C15FE4A7A6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4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35511A9-E576-4B08-BBFE-8A8EF77B97ED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5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BE5C3013-4908-42F3-8E26-17BBF50A16FE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6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20C28199-EFE7-4070-8F24-ECB1B2916B12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7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1AC10F18-BFB5-48A3-9CD3-245D9FFF6D1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8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E70886B1-347C-4B41-A1D2-858C1E82EC9B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49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F1989675-B467-4BA3-BF0F-1B3E7E17545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50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DAA539D4-8027-44CB-965F-72924C62563F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drawings/drawing5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57150</xdr:colOff>
      <xdr:row>0</xdr:row>
      <xdr:rowOff>171450</xdr:rowOff>
    </xdr:from>
    <xdr:ext cx="3867150" cy="581025"/>
    <xdr:pic>
      <xdr:nvPicPr>
        <xdr:cNvPr id="2" name="image1.jpg" title="Image">
          <a:extLst>
            <a:ext uri="{FF2B5EF4-FFF2-40B4-BE49-F238E27FC236}">
              <a16:creationId xmlns:a16="http://schemas.microsoft.com/office/drawing/2014/main" id="{7BBEE748-E9CE-4AB2-8ED1-D02F38BFAE05}"/>
            </a:ext>
          </a:extLst>
        </xdr:cNvPr>
        <xdr:cNvPicPr preferRelativeResize="0"/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57150" y="171450"/>
          <a:ext cx="3867150" cy="581025"/>
        </a:xfrm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6.bin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7.xml"/><Relationship Id="rId1" Type="http://schemas.openxmlformats.org/officeDocument/2006/relationships/printerSettings" Target="../printerSettings/printerSettings7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8.xml"/><Relationship Id="rId1" Type="http://schemas.openxmlformats.org/officeDocument/2006/relationships/printerSettings" Target="../printerSettings/printerSettings8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9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10.bin"/></Relationships>
</file>

<file path=xl/worksheets/_rels/sheet1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1.xml"/><Relationship Id="rId1" Type="http://schemas.openxmlformats.org/officeDocument/2006/relationships/printerSettings" Target="../printerSettings/printerSettings11.bin"/></Relationships>
</file>

<file path=xl/worksheets/_rels/sheet1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2.xml"/><Relationship Id="rId1" Type="http://schemas.openxmlformats.org/officeDocument/2006/relationships/printerSettings" Target="../printerSettings/printerSettings12.bin"/></Relationships>
</file>

<file path=xl/worksheets/_rels/sheet1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13.bin"/></Relationships>
</file>

<file path=xl/worksheets/_rels/sheet1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4.xml"/><Relationship Id="rId1" Type="http://schemas.openxmlformats.org/officeDocument/2006/relationships/printerSettings" Target="../printerSettings/printerSettings14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5.xml"/><Relationship Id="rId1" Type="http://schemas.openxmlformats.org/officeDocument/2006/relationships/printerSettings" Target="../printerSettings/printerSettings15.bin"/></Relationships>
</file>

<file path=xl/worksheets/_rels/sheet1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6.xml"/><Relationship Id="rId1" Type="http://schemas.openxmlformats.org/officeDocument/2006/relationships/printerSettings" Target="../printerSettings/printerSettings16.bin"/></Relationships>
</file>

<file path=xl/worksheets/_rels/sheet1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7.xml"/><Relationship Id="rId1" Type="http://schemas.openxmlformats.org/officeDocument/2006/relationships/printerSettings" Target="../printerSettings/printerSettings17.bin"/></Relationships>
</file>

<file path=xl/worksheets/_rels/sheet1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8.xml"/><Relationship Id="rId1" Type="http://schemas.openxmlformats.org/officeDocument/2006/relationships/printerSettings" Target="../printerSettings/printerSettings18.bin"/></Relationships>
</file>

<file path=xl/worksheets/_rels/sheet1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9.xml"/><Relationship Id="rId1" Type="http://schemas.openxmlformats.org/officeDocument/2006/relationships/printerSettings" Target="../printerSettings/printerSettings19.bin"/></Relationships>
</file>

<file path=xl/worksheets/_rels/sheet2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0.xml"/><Relationship Id="rId1" Type="http://schemas.openxmlformats.org/officeDocument/2006/relationships/printerSettings" Target="../printerSettings/printerSettings20.bin"/></Relationships>
</file>

<file path=xl/worksheets/_rels/sheet2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1.xml"/><Relationship Id="rId1" Type="http://schemas.openxmlformats.org/officeDocument/2006/relationships/printerSettings" Target="../printerSettings/printerSettings21.bin"/></Relationships>
</file>

<file path=xl/worksheets/_rels/sheet2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2.xml"/><Relationship Id="rId1" Type="http://schemas.openxmlformats.org/officeDocument/2006/relationships/printerSettings" Target="../printerSettings/printerSettings22.bin"/></Relationships>
</file>

<file path=xl/worksheets/_rels/sheet2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3.xml"/><Relationship Id="rId1" Type="http://schemas.openxmlformats.org/officeDocument/2006/relationships/printerSettings" Target="../printerSettings/printerSettings23.bin"/></Relationships>
</file>

<file path=xl/worksheets/_rels/sheet2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4.xml"/><Relationship Id="rId1" Type="http://schemas.openxmlformats.org/officeDocument/2006/relationships/printerSettings" Target="../printerSettings/printerSettings24.bin"/></Relationships>
</file>

<file path=xl/worksheets/_rels/sheet2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5.xml"/><Relationship Id="rId1" Type="http://schemas.openxmlformats.org/officeDocument/2006/relationships/printerSettings" Target="../printerSettings/printerSettings25.bin"/></Relationships>
</file>

<file path=xl/worksheets/_rels/sheet2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6.xml"/><Relationship Id="rId1" Type="http://schemas.openxmlformats.org/officeDocument/2006/relationships/printerSettings" Target="../printerSettings/printerSettings26.bin"/></Relationships>
</file>

<file path=xl/worksheets/_rels/sheet2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7.xml"/><Relationship Id="rId1" Type="http://schemas.openxmlformats.org/officeDocument/2006/relationships/printerSettings" Target="../printerSettings/printerSettings27.bin"/></Relationships>
</file>

<file path=xl/worksheets/_rels/sheet2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8.xml"/><Relationship Id="rId1" Type="http://schemas.openxmlformats.org/officeDocument/2006/relationships/printerSettings" Target="../printerSettings/printerSettings28.bin"/></Relationships>
</file>

<file path=xl/worksheets/_rels/sheet2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9.xml"/><Relationship Id="rId1" Type="http://schemas.openxmlformats.org/officeDocument/2006/relationships/printerSettings" Target="../printerSettings/printerSettings29.bin"/></Relationships>
</file>

<file path=xl/worksheets/_rels/sheet3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0.xml"/><Relationship Id="rId1" Type="http://schemas.openxmlformats.org/officeDocument/2006/relationships/printerSettings" Target="../printerSettings/printerSettings30.bin"/></Relationships>
</file>

<file path=xl/worksheets/_rels/sheet3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1.xml"/><Relationship Id="rId1" Type="http://schemas.openxmlformats.org/officeDocument/2006/relationships/printerSettings" Target="../printerSettings/printerSettings31.bin"/></Relationships>
</file>

<file path=xl/worksheets/_rels/sheet3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2.xml"/><Relationship Id="rId1" Type="http://schemas.openxmlformats.org/officeDocument/2006/relationships/printerSettings" Target="../printerSettings/printerSettings32.bin"/></Relationships>
</file>

<file path=xl/worksheets/_rels/sheet3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3.xml"/><Relationship Id="rId1" Type="http://schemas.openxmlformats.org/officeDocument/2006/relationships/printerSettings" Target="../printerSettings/printerSettings33.bin"/></Relationships>
</file>

<file path=xl/worksheets/_rels/sheet3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4.xml"/><Relationship Id="rId1" Type="http://schemas.openxmlformats.org/officeDocument/2006/relationships/printerSettings" Target="../printerSettings/printerSettings34.bin"/></Relationships>
</file>

<file path=xl/worksheets/_rels/sheet3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5.xml"/><Relationship Id="rId1" Type="http://schemas.openxmlformats.org/officeDocument/2006/relationships/printerSettings" Target="../printerSettings/printerSettings35.bin"/></Relationships>
</file>

<file path=xl/worksheets/_rels/sheet3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6.xml"/><Relationship Id="rId1" Type="http://schemas.openxmlformats.org/officeDocument/2006/relationships/printerSettings" Target="../printerSettings/printerSettings36.bin"/></Relationships>
</file>

<file path=xl/worksheets/_rels/sheet3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7.xml"/><Relationship Id="rId1" Type="http://schemas.openxmlformats.org/officeDocument/2006/relationships/printerSettings" Target="../printerSettings/printerSettings37.bin"/></Relationships>
</file>

<file path=xl/worksheets/_rels/sheet3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8.xml"/><Relationship Id="rId1" Type="http://schemas.openxmlformats.org/officeDocument/2006/relationships/printerSettings" Target="../printerSettings/printerSettings38.bin"/></Relationships>
</file>

<file path=xl/worksheets/_rels/sheet3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9.xml"/><Relationship Id="rId1" Type="http://schemas.openxmlformats.org/officeDocument/2006/relationships/printerSettings" Target="../printerSettings/printerSettings39.bin"/></Relationships>
</file>

<file path=xl/worksheets/_rels/sheet4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0.xml"/><Relationship Id="rId1" Type="http://schemas.openxmlformats.org/officeDocument/2006/relationships/printerSettings" Target="../printerSettings/printerSettings40.bin"/></Relationships>
</file>

<file path=xl/worksheets/_rels/sheet4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1.xml"/><Relationship Id="rId1" Type="http://schemas.openxmlformats.org/officeDocument/2006/relationships/printerSettings" Target="../printerSettings/printerSettings41.bin"/></Relationships>
</file>

<file path=xl/worksheets/_rels/sheet4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2.xml"/><Relationship Id="rId1" Type="http://schemas.openxmlformats.org/officeDocument/2006/relationships/printerSettings" Target="../printerSettings/printerSettings42.bin"/></Relationships>
</file>

<file path=xl/worksheets/_rels/sheet4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3.xml"/><Relationship Id="rId1" Type="http://schemas.openxmlformats.org/officeDocument/2006/relationships/printerSettings" Target="../printerSettings/printerSettings43.bin"/></Relationships>
</file>

<file path=xl/worksheets/_rels/sheet4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4.xml"/><Relationship Id="rId1" Type="http://schemas.openxmlformats.org/officeDocument/2006/relationships/printerSettings" Target="../printerSettings/printerSettings44.bin"/></Relationships>
</file>

<file path=xl/worksheets/_rels/sheet4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5.xml"/><Relationship Id="rId1" Type="http://schemas.openxmlformats.org/officeDocument/2006/relationships/printerSettings" Target="../printerSettings/printerSettings45.bin"/></Relationships>
</file>

<file path=xl/worksheets/_rels/sheet4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6.xml"/><Relationship Id="rId1" Type="http://schemas.openxmlformats.org/officeDocument/2006/relationships/printerSettings" Target="../printerSettings/printerSettings46.bin"/></Relationships>
</file>

<file path=xl/worksheets/_rels/sheet4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7.xml"/><Relationship Id="rId1" Type="http://schemas.openxmlformats.org/officeDocument/2006/relationships/printerSettings" Target="../printerSettings/printerSettings47.bin"/></Relationships>
</file>

<file path=xl/worksheets/_rels/sheet4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8.xml"/><Relationship Id="rId1" Type="http://schemas.openxmlformats.org/officeDocument/2006/relationships/printerSettings" Target="../printerSettings/printerSettings48.bin"/></Relationships>
</file>

<file path=xl/worksheets/_rels/sheet4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9.xml"/><Relationship Id="rId1" Type="http://schemas.openxmlformats.org/officeDocument/2006/relationships/printerSettings" Target="../printerSettings/printerSettings49.bin"/></Relationships>
</file>

<file path=xl/worksheets/_rels/sheet5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0.xml"/><Relationship Id="rId1" Type="http://schemas.openxmlformats.org/officeDocument/2006/relationships/printerSettings" Target="../printerSettings/printerSettings50.bin"/></Relationships>
</file>

<file path=xl/worksheets/_rels/sheet5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1.xml"/><Relationship Id="rId1" Type="http://schemas.openxmlformats.org/officeDocument/2006/relationships/printerSettings" Target="../printerSettings/printerSettings5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D01B729-90A1-4AB0-ACD7-D1876249160F}">
  <sheetPr codeName="Sheet1">
    <pageSetUpPr fitToPage="1"/>
  </sheetPr>
  <dimension ref="A1:R1004"/>
  <sheetViews>
    <sheetView topLeftCell="A37" zoomScaleNormal="100" workbookViewId="0">
      <selection activeCell="Q33" sqref="Q33"/>
    </sheetView>
  </sheetViews>
  <sheetFormatPr defaultColWidth="12.6640625" defaultRowHeight="15" customHeight="1" x14ac:dyDescent="0.3"/>
  <cols>
    <col min="1" max="1" width="11.4140625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3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6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44500</v>
      </c>
    </row>
    <row r="12" spans="1:16" ht="14.25" customHeight="1" x14ac:dyDescent="0.35">
      <c r="A12" s="6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6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6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6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6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6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6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/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/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/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/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/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/>
    </row>
    <row r="29" spans="1:18" ht="14.25" customHeight="1" x14ac:dyDescent="0.35">
      <c r="A29" s="23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>J29-M29</f>
        <v>13109.2</v>
      </c>
    </row>
    <row r="30" spans="1:18" ht="14.25" customHeight="1" x14ac:dyDescent="0.35">
      <c r="A30" s="23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>P29+J30-M30</f>
        <v>14109.2</v>
      </c>
    </row>
    <row r="31" spans="1:18" ht="14.25" customHeight="1" x14ac:dyDescent="0.35">
      <c r="A31" s="23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>P30+J31-M31</f>
        <v>23782.6</v>
      </c>
    </row>
    <row r="32" spans="1:18" ht="14.25" customHeight="1" x14ac:dyDescent="0.35">
      <c r="A32" s="23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>P31+J32-M32</f>
        <v>40758.800000000003</v>
      </c>
    </row>
    <row r="33" spans="1:16" ht="14.25" customHeight="1" x14ac:dyDescent="0.35">
      <c r="A33" s="23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>P32+J33-M33</f>
        <v>46632.800000000003</v>
      </c>
    </row>
    <row r="34" spans="1:16" ht="14.25" customHeight="1" x14ac:dyDescent="0.35">
      <c r="A34" s="31"/>
      <c r="B34" s="19"/>
      <c r="C34" s="30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32"/>
      <c r="B35" s="19"/>
      <c r="C35" s="30"/>
      <c r="D35" s="6"/>
      <c r="E35" s="6"/>
      <c r="F35" s="6"/>
      <c r="G35" s="6"/>
      <c r="H35" s="6"/>
      <c r="I35" s="6"/>
      <c r="J35" s="21"/>
      <c r="K35" s="22"/>
      <c r="L35" s="12"/>
      <c r="M35" s="33"/>
      <c r="N35" s="22"/>
      <c r="O35" s="12"/>
      <c r="P35" s="22"/>
    </row>
    <row r="36" spans="1:16" ht="14.25" customHeight="1" x14ac:dyDescent="0.35">
      <c r="A36" s="32"/>
      <c r="B36" s="19"/>
      <c r="C36" s="34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32"/>
      <c r="B37" s="19"/>
      <c r="C37" s="34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32"/>
      <c r="B38" s="19"/>
      <c r="C38" s="30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32"/>
      <c r="B39" s="19"/>
      <c r="C39" s="34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32"/>
      <c r="B40" s="19"/>
      <c r="C40" s="30"/>
      <c r="D40" s="6"/>
      <c r="E40" s="11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35"/>
      <c r="B41" s="19"/>
      <c r="C41" s="36"/>
      <c r="D41" s="6"/>
      <c r="E41" s="6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35"/>
      <c r="B42" s="19"/>
      <c r="C42" s="36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35"/>
      <c r="B43" s="19"/>
      <c r="C43" s="20"/>
      <c r="D43" s="6"/>
      <c r="E43" s="11"/>
      <c r="F43" s="6"/>
      <c r="G43" s="6"/>
      <c r="H43" s="6"/>
      <c r="I43" s="6"/>
      <c r="J43" s="21"/>
      <c r="K43" s="22"/>
      <c r="L43" s="12"/>
      <c r="M43" s="12"/>
      <c r="N43" s="22"/>
      <c r="O43" s="12"/>
      <c r="P43" s="22"/>
    </row>
    <row r="44" spans="1:16" ht="14.25" customHeight="1" x14ac:dyDescent="0.35">
      <c r="A44" s="35"/>
      <c r="B44" s="19"/>
      <c r="C44" s="20"/>
      <c r="D44" s="6"/>
      <c r="E44" s="11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20"/>
      <c r="D45" s="6"/>
      <c r="E45" s="6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7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7"/>
      <c r="B47" s="19"/>
      <c r="C47" s="20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7"/>
      <c r="B48" s="19"/>
      <c r="C48" s="20"/>
      <c r="D48" s="6"/>
      <c r="E48" s="6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37"/>
      <c r="B49" s="19"/>
      <c r="C49" s="20"/>
      <c r="D49" s="38"/>
      <c r="E49" s="6"/>
      <c r="F49" s="6"/>
      <c r="G49" s="6"/>
      <c r="H49" s="6"/>
      <c r="I49" s="6"/>
      <c r="J49" s="21"/>
      <c r="K49" s="22"/>
      <c r="L49" s="12"/>
      <c r="M49" s="12"/>
      <c r="N49" s="22"/>
      <c r="O49" s="12"/>
      <c r="P49" s="22"/>
    </row>
    <row r="50" spans="1:16" ht="14.25" customHeight="1" x14ac:dyDescent="0.35">
      <c r="A50" s="37"/>
      <c r="B50" s="19"/>
      <c r="C50" s="20"/>
      <c r="D50" s="6"/>
      <c r="E50" s="6"/>
      <c r="F50" s="6"/>
      <c r="G50" s="6"/>
      <c r="H50" s="6"/>
      <c r="I50" s="6"/>
      <c r="J50" s="21"/>
      <c r="K50" s="22"/>
      <c r="L50" s="12"/>
      <c r="M50" s="12"/>
      <c r="N50" s="22"/>
      <c r="O50" s="12"/>
      <c r="P50" s="22"/>
    </row>
    <row r="51" spans="1:16" ht="14.25" customHeight="1" x14ac:dyDescent="0.35">
      <c r="A51" s="37"/>
      <c r="B51" s="19"/>
      <c r="C51" s="20"/>
      <c r="D51" s="6"/>
      <c r="E51" s="6"/>
      <c r="F51" s="6"/>
      <c r="G51" s="6"/>
      <c r="H51" s="6"/>
      <c r="I51" s="6"/>
      <c r="J51" s="21"/>
      <c r="K51" s="22"/>
      <c r="L51" s="12"/>
      <c r="M51" s="12"/>
      <c r="N51" s="22"/>
      <c r="O51" s="12"/>
      <c r="P51" s="22"/>
    </row>
    <row r="52" spans="1:16" ht="14" customHeight="1" x14ac:dyDescent="0.35">
      <c r="A52" s="37"/>
      <c r="B52" s="19"/>
      <c r="C52" s="20"/>
      <c r="D52" s="6"/>
      <c r="E52" s="6"/>
      <c r="F52" s="6"/>
      <c r="G52" s="6"/>
      <c r="H52" s="6"/>
      <c r="I52" s="6"/>
      <c r="J52" s="21"/>
      <c r="K52" s="22"/>
      <c r="L52" s="12"/>
      <c r="M52" s="12"/>
      <c r="N52" s="22"/>
      <c r="O52" s="12"/>
      <c r="P52" s="22"/>
    </row>
    <row r="53" spans="1:16" ht="14.25" customHeight="1" x14ac:dyDescent="0.35">
      <c r="A53" s="39"/>
      <c r="B53" s="40"/>
      <c r="C53" s="41"/>
      <c r="D53" s="42"/>
      <c r="E53" s="42"/>
      <c r="F53" s="42"/>
      <c r="G53" s="42"/>
      <c r="H53" s="42"/>
      <c r="I53" s="42"/>
      <c r="J53" s="43"/>
      <c r="K53" s="44"/>
      <c r="L53" s="45"/>
      <c r="M53" s="45"/>
      <c r="N53" s="44"/>
      <c r="O53" s="45"/>
      <c r="P53" s="44"/>
    </row>
    <row r="54" spans="1:16" ht="14.25" customHeight="1" x14ac:dyDescent="0.35">
      <c r="A54" s="46" t="s">
        <v>20</v>
      </c>
      <c r="B54" s="47"/>
      <c r="C54" s="47"/>
      <c r="D54" s="47"/>
      <c r="E54" s="47"/>
      <c r="F54" s="47"/>
      <c r="G54" s="47"/>
      <c r="H54" s="47"/>
      <c r="I54" s="47"/>
      <c r="J54" s="48">
        <f>SUM(J23:J53)</f>
        <v>62331.199999999997</v>
      </c>
      <c r="K54" s="47"/>
      <c r="L54" s="47"/>
      <c r="M54" s="48">
        <f>SUM(M23:M53)</f>
        <v>15698.4</v>
      </c>
      <c r="N54" s="47"/>
      <c r="O54" s="49"/>
      <c r="P54" s="50">
        <f>J54-M54</f>
        <v>46632.799999999996</v>
      </c>
    </row>
    <row r="55" spans="1:16" ht="14.25" customHeight="1" x14ac:dyDescent="0.3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4.25" customHeight="1" x14ac:dyDescent="0.35">
      <c r="A56" s="6"/>
      <c r="B56" s="6"/>
      <c r="C56" s="6"/>
      <c r="D56" s="128" t="s">
        <v>21</v>
      </c>
      <c r="E56" s="128"/>
      <c r="F56" s="128"/>
      <c r="G56" s="128" t="s">
        <v>22</v>
      </c>
      <c r="H56" s="128"/>
      <c r="I56" s="128" t="s">
        <v>23</v>
      </c>
      <c r="J56" s="128"/>
      <c r="K56" s="128" t="s">
        <v>24</v>
      </c>
      <c r="L56" s="128"/>
      <c r="M56" s="128"/>
      <c r="N56" s="128" t="s">
        <v>25</v>
      </c>
      <c r="O56" s="128"/>
      <c r="P56" s="128"/>
    </row>
    <row r="57" spans="1:16" ht="14.25" customHeight="1" x14ac:dyDescent="0.35">
      <c r="A57" s="140" t="s">
        <v>26</v>
      </c>
      <c r="B57" s="140"/>
      <c r="C57" s="140"/>
      <c r="D57" s="141" t="s">
        <v>27</v>
      </c>
      <c r="E57" s="141"/>
      <c r="F57" s="141"/>
      <c r="G57" s="141" t="s">
        <v>28</v>
      </c>
      <c r="H57" s="141"/>
      <c r="I57" s="141" t="s">
        <v>29</v>
      </c>
      <c r="J57" s="141"/>
      <c r="K57" s="141" t="s">
        <v>30</v>
      </c>
      <c r="L57" s="141"/>
      <c r="M57" s="141"/>
      <c r="N57" s="141" t="s">
        <v>36</v>
      </c>
      <c r="O57" s="141"/>
      <c r="P57" s="141"/>
    </row>
    <row r="58" spans="1:16" ht="14.25" customHeight="1" x14ac:dyDescent="0.35">
      <c r="A58" s="140" t="s">
        <v>31</v>
      </c>
      <c r="B58" s="140"/>
      <c r="C58" s="140"/>
      <c r="D58" s="139">
        <v>46632.800000000003</v>
      </c>
      <c r="E58" s="139"/>
      <c r="F58" s="139"/>
      <c r="G58" s="139">
        <v>0</v>
      </c>
      <c r="H58" s="139"/>
      <c r="I58" s="139">
        <v>0</v>
      </c>
      <c r="J58" s="139"/>
      <c r="K58" s="139">
        <v>0</v>
      </c>
      <c r="L58" s="139"/>
      <c r="M58" s="139"/>
      <c r="N58" s="139">
        <v>0</v>
      </c>
      <c r="O58" s="139"/>
      <c r="P58" s="139"/>
    </row>
    <row r="59" spans="1:16" ht="14" customHeight="1" x14ac:dyDescent="0.3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4.2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6" t="s">
        <v>32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51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1" t="s">
        <v>34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52"/>
      <c r="B65" s="52"/>
      <c r="C65" s="52"/>
      <c r="D65" s="52"/>
      <c r="E65" s="52"/>
      <c r="F65" s="52"/>
      <c r="G65" s="52"/>
      <c r="H65" s="53"/>
      <c r="I65" s="53"/>
      <c r="J65" s="52"/>
      <c r="K65" s="52"/>
      <c r="L65" s="52"/>
      <c r="M65" s="52"/>
      <c r="N65" s="52"/>
      <c r="O65" s="52"/>
      <c r="P65" s="52"/>
    </row>
    <row r="66" spans="1:16" ht="14.25" customHeight="1" x14ac:dyDescent="0.35">
      <c r="A66" s="6" t="s">
        <v>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12"/>
      <c r="N66" s="12"/>
      <c r="O66" s="12"/>
      <c r="P66" s="12"/>
    </row>
    <row r="67" spans="1:16" ht="14.25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"/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</sheetData>
  <mergeCells count="22">
    <mergeCell ref="N58:P58"/>
    <mergeCell ref="A57:C57"/>
    <mergeCell ref="D57:F57"/>
    <mergeCell ref="G57:H57"/>
    <mergeCell ref="I57:J57"/>
    <mergeCell ref="K57:M57"/>
    <mergeCell ref="N57:P57"/>
    <mergeCell ref="A58:C58"/>
    <mergeCell ref="D58:F58"/>
    <mergeCell ref="G58:H58"/>
    <mergeCell ref="I58:J58"/>
    <mergeCell ref="K58:M58"/>
    <mergeCell ref="A9:P9"/>
    <mergeCell ref="B21:C21"/>
    <mergeCell ref="D21:I21"/>
    <mergeCell ref="J21:K21"/>
    <mergeCell ref="O21:P21"/>
    <mergeCell ref="D56:F56"/>
    <mergeCell ref="G56:H56"/>
    <mergeCell ref="I56:J56"/>
    <mergeCell ref="K56:M56"/>
    <mergeCell ref="N56:P56"/>
  </mergeCells>
  <pageMargins left="0.78740157480314965" right="0.19685039370078741" top="0.39370078740157483" bottom="0" header="0" footer="0"/>
  <pageSetup paperSize="9" scale="75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576BE0-8D8E-4651-A4CB-C4BDC3F8502D}">
  <sheetPr codeName="Sheet2">
    <pageSetUpPr fitToPage="1"/>
  </sheetPr>
  <dimension ref="A1:R1004"/>
  <sheetViews>
    <sheetView topLeftCell="A36" zoomScaleNormal="100" workbookViewId="0">
      <selection activeCell="Q33" sqref="Q33"/>
    </sheetView>
  </sheetViews>
  <sheetFormatPr defaultColWidth="12.6640625" defaultRowHeight="15" customHeight="1" x14ac:dyDescent="0.3"/>
  <cols>
    <col min="1" max="1" width="11.4140625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3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6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44505</v>
      </c>
    </row>
    <row r="12" spans="1:16" ht="14.25" customHeight="1" x14ac:dyDescent="0.35">
      <c r="A12" s="6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6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6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6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6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6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6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>
        <f>J23-M23</f>
        <v>1760</v>
      </c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>
        <f>P23+J24-M24</f>
        <v>0</v>
      </c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>
        <f>P24+J25-M25</f>
        <v>12627</v>
      </c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>
        <f t="shared" ref="P26:P35" si="0">P25+J26-M26</f>
        <v>0</v>
      </c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>
        <f t="shared" si="0"/>
        <v>1311.4</v>
      </c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>
        <f t="shared" si="0"/>
        <v>0</v>
      </c>
    </row>
    <row r="29" spans="1:18" ht="14.25" customHeight="1" x14ac:dyDescent="0.35">
      <c r="A29" s="23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 t="shared" si="0"/>
        <v>13109.2</v>
      </c>
    </row>
    <row r="30" spans="1:18" ht="14.25" customHeight="1" x14ac:dyDescent="0.35">
      <c r="A30" s="23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 t="shared" si="0"/>
        <v>14109.2</v>
      </c>
    </row>
    <row r="31" spans="1:18" ht="14.25" customHeight="1" x14ac:dyDescent="0.35">
      <c r="A31" s="23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 t="shared" si="0"/>
        <v>23782.6</v>
      </c>
    </row>
    <row r="32" spans="1:18" ht="14.25" customHeight="1" x14ac:dyDescent="0.35">
      <c r="A32" s="23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 t="shared" si="0"/>
        <v>40758.800000000003</v>
      </c>
    </row>
    <row r="33" spans="1:16" ht="14.25" customHeight="1" x14ac:dyDescent="0.35">
      <c r="A33" s="23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 t="shared" si="0"/>
        <v>46632.800000000003</v>
      </c>
    </row>
    <row r="34" spans="1:16" ht="14.25" customHeight="1" x14ac:dyDescent="0.35">
      <c r="A34" s="31">
        <v>44501</v>
      </c>
      <c r="B34" s="19"/>
      <c r="C34" s="30" t="s">
        <v>54</v>
      </c>
      <c r="D34" s="24"/>
      <c r="E34" s="11" t="s">
        <v>58</v>
      </c>
      <c r="F34" s="6"/>
      <c r="G34" s="6"/>
      <c r="H34" s="6"/>
      <c r="I34" s="6"/>
      <c r="J34" s="21"/>
      <c r="K34" s="22"/>
      <c r="L34" s="12"/>
      <c r="M34" s="12">
        <v>14109.2</v>
      </c>
      <c r="N34" s="22"/>
      <c r="O34" s="12"/>
      <c r="P34" s="22">
        <f t="shared" si="0"/>
        <v>32523.600000000002</v>
      </c>
    </row>
    <row r="35" spans="1:16" ht="14.25" customHeight="1" x14ac:dyDescent="0.35">
      <c r="A35" s="32">
        <v>44503</v>
      </c>
      <c r="B35" s="19"/>
      <c r="C35" s="30" t="s">
        <v>59</v>
      </c>
      <c r="D35" s="6"/>
      <c r="E35" s="6" t="s">
        <v>19</v>
      </c>
      <c r="F35" s="6"/>
      <c r="G35" s="6"/>
      <c r="H35" s="6"/>
      <c r="I35" s="6"/>
      <c r="J35" s="21">
        <v>19017.5</v>
      </c>
      <c r="K35" s="22"/>
      <c r="L35" s="12"/>
      <c r="M35" s="33"/>
      <c r="N35" s="22"/>
      <c r="O35" s="12"/>
      <c r="P35" s="22">
        <f t="shared" si="0"/>
        <v>51541.100000000006</v>
      </c>
    </row>
    <row r="36" spans="1:16" ht="14.25" customHeight="1" x14ac:dyDescent="0.35">
      <c r="A36" s="32"/>
      <c r="B36" s="19"/>
      <c r="C36" s="34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32"/>
      <c r="B37" s="19"/>
      <c r="C37" s="34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32"/>
      <c r="B38" s="19"/>
      <c r="C38" s="30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32"/>
      <c r="B39" s="19"/>
      <c r="C39" s="34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32"/>
      <c r="B40" s="19"/>
      <c r="C40" s="30"/>
      <c r="D40" s="6"/>
      <c r="E40" s="11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35"/>
      <c r="B41" s="19"/>
      <c r="C41" s="36"/>
      <c r="D41" s="6"/>
      <c r="E41" s="6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35"/>
      <c r="B42" s="19"/>
      <c r="C42" s="36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35"/>
      <c r="B43" s="19"/>
      <c r="C43" s="20"/>
      <c r="D43" s="6"/>
      <c r="E43" s="11"/>
      <c r="F43" s="6"/>
      <c r="G43" s="6"/>
      <c r="H43" s="6"/>
      <c r="I43" s="6"/>
      <c r="J43" s="21"/>
      <c r="K43" s="22"/>
      <c r="L43" s="12"/>
      <c r="M43" s="12"/>
      <c r="N43" s="22"/>
      <c r="O43" s="12"/>
      <c r="P43" s="22"/>
    </row>
    <row r="44" spans="1:16" ht="14.25" customHeight="1" x14ac:dyDescent="0.35">
      <c r="A44" s="35"/>
      <c r="B44" s="19"/>
      <c r="C44" s="20"/>
      <c r="D44" s="6"/>
      <c r="E44" s="11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20"/>
      <c r="D45" s="6"/>
      <c r="E45" s="6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7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7"/>
      <c r="B47" s="19"/>
      <c r="C47" s="20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7"/>
      <c r="B48" s="19"/>
      <c r="C48" s="20"/>
      <c r="D48" s="6"/>
      <c r="E48" s="6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37"/>
      <c r="B49" s="19"/>
      <c r="C49" s="20"/>
      <c r="D49" s="38"/>
      <c r="E49" s="6"/>
      <c r="F49" s="6"/>
      <c r="G49" s="6"/>
      <c r="H49" s="6"/>
      <c r="I49" s="6"/>
      <c r="J49" s="21"/>
      <c r="K49" s="22"/>
      <c r="L49" s="12"/>
      <c r="M49" s="12"/>
      <c r="N49" s="22"/>
      <c r="O49" s="12"/>
      <c r="P49" s="22"/>
    </row>
    <row r="50" spans="1:16" ht="14.25" customHeight="1" x14ac:dyDescent="0.35">
      <c r="A50" s="37"/>
      <c r="B50" s="19"/>
      <c r="C50" s="20"/>
      <c r="D50" s="6"/>
      <c r="E50" s="6"/>
      <c r="F50" s="6"/>
      <c r="G50" s="6"/>
      <c r="H50" s="6"/>
      <c r="I50" s="6"/>
      <c r="J50" s="21"/>
      <c r="K50" s="22"/>
      <c r="L50" s="12"/>
      <c r="M50" s="12"/>
      <c r="N50" s="22"/>
      <c r="O50" s="12"/>
      <c r="P50" s="22"/>
    </row>
    <row r="51" spans="1:16" ht="14.25" customHeight="1" x14ac:dyDescent="0.35">
      <c r="A51" s="37"/>
      <c r="B51" s="19"/>
      <c r="C51" s="20"/>
      <c r="D51" s="6"/>
      <c r="E51" s="6"/>
      <c r="F51" s="6"/>
      <c r="G51" s="6"/>
      <c r="H51" s="6"/>
      <c r="I51" s="6"/>
      <c r="J51" s="21"/>
      <c r="K51" s="22"/>
      <c r="L51" s="12"/>
      <c r="M51" s="12"/>
      <c r="N51" s="22"/>
      <c r="O51" s="12"/>
      <c r="P51" s="22"/>
    </row>
    <row r="52" spans="1:16" ht="14" customHeight="1" x14ac:dyDescent="0.35">
      <c r="A52" s="37"/>
      <c r="B52" s="19"/>
      <c r="C52" s="20"/>
      <c r="D52" s="6"/>
      <c r="E52" s="6"/>
      <c r="F52" s="6"/>
      <c r="G52" s="6"/>
      <c r="H52" s="6"/>
      <c r="I52" s="6"/>
      <c r="J52" s="21"/>
      <c r="K52" s="22"/>
      <c r="L52" s="12"/>
      <c r="M52" s="12"/>
      <c r="N52" s="22"/>
      <c r="O52" s="12"/>
      <c r="P52" s="22"/>
    </row>
    <row r="53" spans="1:16" ht="14.25" customHeight="1" x14ac:dyDescent="0.35">
      <c r="A53" s="39"/>
      <c r="B53" s="40"/>
      <c r="C53" s="41"/>
      <c r="D53" s="42"/>
      <c r="E53" s="42"/>
      <c r="F53" s="42"/>
      <c r="G53" s="42"/>
      <c r="H53" s="42"/>
      <c r="I53" s="42"/>
      <c r="J53" s="43"/>
      <c r="K53" s="44"/>
      <c r="L53" s="45"/>
      <c r="M53" s="45"/>
      <c r="N53" s="44"/>
      <c r="O53" s="45"/>
      <c r="P53" s="44"/>
    </row>
    <row r="54" spans="1:16" ht="14.25" customHeight="1" x14ac:dyDescent="0.35">
      <c r="A54" s="46" t="s">
        <v>20</v>
      </c>
      <c r="B54" s="47"/>
      <c r="C54" s="47"/>
      <c r="D54" s="47"/>
      <c r="E54" s="47"/>
      <c r="F54" s="47"/>
      <c r="G54" s="47"/>
      <c r="H54" s="47"/>
      <c r="I54" s="47"/>
      <c r="J54" s="48">
        <f>SUM(J23:J53)</f>
        <v>81348.7</v>
      </c>
      <c r="K54" s="47"/>
      <c r="L54" s="47"/>
      <c r="M54" s="48">
        <f>SUM(M23:M53)</f>
        <v>29807.599999999999</v>
      </c>
      <c r="N54" s="47"/>
      <c r="O54" s="49"/>
      <c r="P54" s="50">
        <f>J54-M54</f>
        <v>51541.1</v>
      </c>
    </row>
    <row r="55" spans="1:16" ht="14.25" customHeight="1" x14ac:dyDescent="0.3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4.25" customHeight="1" x14ac:dyDescent="0.35">
      <c r="A56" s="6"/>
      <c r="B56" s="6"/>
      <c r="C56" s="6"/>
      <c r="D56" s="128" t="s">
        <v>21</v>
      </c>
      <c r="E56" s="128"/>
      <c r="F56" s="128"/>
      <c r="G56" s="128" t="s">
        <v>22</v>
      </c>
      <c r="H56" s="128"/>
      <c r="I56" s="128" t="s">
        <v>23</v>
      </c>
      <c r="J56" s="128"/>
      <c r="K56" s="128" t="s">
        <v>24</v>
      </c>
      <c r="L56" s="128"/>
      <c r="M56" s="128"/>
      <c r="N56" s="128" t="s">
        <v>25</v>
      </c>
      <c r="O56" s="128"/>
      <c r="P56" s="128"/>
    </row>
    <row r="57" spans="1:16" ht="14.25" customHeight="1" x14ac:dyDescent="0.35">
      <c r="A57" s="140" t="s">
        <v>26</v>
      </c>
      <c r="B57" s="140"/>
      <c r="C57" s="140"/>
      <c r="D57" s="141" t="s">
        <v>28</v>
      </c>
      <c r="E57" s="141"/>
      <c r="F57" s="141"/>
      <c r="G57" s="141" t="s">
        <v>29</v>
      </c>
      <c r="H57" s="141"/>
      <c r="I57" s="141" t="s">
        <v>30</v>
      </c>
      <c r="J57" s="141"/>
      <c r="K57" s="141" t="s">
        <v>36</v>
      </c>
      <c r="L57" s="141"/>
      <c r="M57" s="141"/>
      <c r="N57" s="141" t="s">
        <v>60</v>
      </c>
      <c r="O57" s="141"/>
      <c r="P57" s="141"/>
    </row>
    <row r="58" spans="1:16" ht="14.25" customHeight="1" x14ac:dyDescent="0.35">
      <c r="A58" s="140" t="s">
        <v>31</v>
      </c>
      <c r="B58" s="140"/>
      <c r="C58" s="140"/>
      <c r="D58" s="139">
        <v>51541.1</v>
      </c>
      <c r="E58" s="139"/>
      <c r="F58" s="139"/>
      <c r="G58" s="139">
        <v>0</v>
      </c>
      <c r="H58" s="139"/>
      <c r="I58" s="139">
        <v>0</v>
      </c>
      <c r="J58" s="139"/>
      <c r="K58" s="139">
        <v>0</v>
      </c>
      <c r="L58" s="139"/>
      <c r="M58" s="139"/>
      <c r="N58" s="139">
        <v>0</v>
      </c>
      <c r="O58" s="139"/>
      <c r="P58" s="139"/>
    </row>
    <row r="59" spans="1:16" ht="14" customHeight="1" x14ac:dyDescent="0.3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4.2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6" t="s">
        <v>32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51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1" t="s">
        <v>34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52"/>
      <c r="B65" s="52"/>
      <c r="C65" s="52"/>
      <c r="D65" s="52"/>
      <c r="E65" s="52"/>
      <c r="F65" s="52"/>
      <c r="G65" s="52"/>
      <c r="H65" s="53"/>
      <c r="I65" s="53"/>
      <c r="J65" s="52"/>
      <c r="K65" s="52"/>
      <c r="L65" s="52"/>
      <c r="M65" s="52"/>
      <c r="N65" s="52"/>
      <c r="O65" s="52"/>
      <c r="P65" s="52"/>
    </row>
    <row r="66" spans="1:16" ht="14.25" customHeight="1" x14ac:dyDescent="0.35">
      <c r="A66" s="6" t="s">
        <v>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12"/>
      <c r="N66" s="12"/>
      <c r="O66" s="12"/>
      <c r="P66" s="12"/>
    </row>
    <row r="67" spans="1:16" ht="14.25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"/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</sheetData>
  <mergeCells count="22">
    <mergeCell ref="N58:P58"/>
    <mergeCell ref="A57:C57"/>
    <mergeCell ref="D57:F57"/>
    <mergeCell ref="G57:H57"/>
    <mergeCell ref="I57:J57"/>
    <mergeCell ref="K57:M57"/>
    <mergeCell ref="N57:P57"/>
    <mergeCell ref="A58:C58"/>
    <mergeCell ref="D58:F58"/>
    <mergeCell ref="G58:H58"/>
    <mergeCell ref="I58:J58"/>
    <mergeCell ref="K58:M58"/>
    <mergeCell ref="A9:P9"/>
    <mergeCell ref="B21:C21"/>
    <mergeCell ref="D21:I21"/>
    <mergeCell ref="J21:K21"/>
    <mergeCell ref="O21:P21"/>
    <mergeCell ref="D56:F56"/>
    <mergeCell ref="G56:H56"/>
    <mergeCell ref="I56:J56"/>
    <mergeCell ref="K56:M56"/>
    <mergeCell ref="N56:P56"/>
  </mergeCells>
  <phoneticPr fontId="13" type="noConversion"/>
  <pageMargins left="0.78740157480314965" right="0.19685039370078741" top="0.39370078740157483" bottom="0" header="0" footer="0"/>
  <pageSetup paperSize="9" scale="75" orientation="portrait" r:id="rId1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A8DE63-683C-479C-AF53-4CF8DA20C7D4}">
  <sheetPr codeName="Sheet3">
    <pageSetUpPr fitToPage="1"/>
  </sheetPr>
  <dimension ref="A1:R1004"/>
  <sheetViews>
    <sheetView topLeftCell="A34" zoomScaleNormal="100" workbookViewId="0">
      <selection activeCell="C36" sqref="C36"/>
    </sheetView>
  </sheetViews>
  <sheetFormatPr defaultColWidth="12.6640625" defaultRowHeight="15" customHeight="1" x14ac:dyDescent="0.3"/>
  <cols>
    <col min="1" max="1" width="11.4140625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3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6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44506</v>
      </c>
    </row>
    <row r="12" spans="1:16" ht="14.25" customHeight="1" x14ac:dyDescent="0.35">
      <c r="A12" s="6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6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6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6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6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6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6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>
        <f>J23-M23</f>
        <v>1760</v>
      </c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>
        <f>P23+J24-M24</f>
        <v>0</v>
      </c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>
        <f>P24+J25-M25</f>
        <v>12627</v>
      </c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>
        <f t="shared" ref="P26:P36" si="0">P25+J26-M26</f>
        <v>0</v>
      </c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>
        <f t="shared" si="0"/>
        <v>1311.4</v>
      </c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>
        <f t="shared" si="0"/>
        <v>0</v>
      </c>
    </row>
    <row r="29" spans="1:18" ht="14.25" customHeight="1" x14ac:dyDescent="0.35">
      <c r="A29" s="23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 t="shared" si="0"/>
        <v>13109.2</v>
      </c>
    </row>
    <row r="30" spans="1:18" ht="14.25" customHeight="1" x14ac:dyDescent="0.35">
      <c r="A30" s="23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 t="shared" si="0"/>
        <v>14109.2</v>
      </c>
    </row>
    <row r="31" spans="1:18" ht="14.25" customHeight="1" x14ac:dyDescent="0.35">
      <c r="A31" s="23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 t="shared" si="0"/>
        <v>23782.6</v>
      </c>
    </row>
    <row r="32" spans="1:18" ht="14.25" customHeight="1" x14ac:dyDescent="0.35">
      <c r="A32" s="23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 t="shared" si="0"/>
        <v>40758.800000000003</v>
      </c>
    </row>
    <row r="33" spans="1:16" ht="14.25" customHeight="1" x14ac:dyDescent="0.35">
      <c r="A33" s="23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 t="shared" si="0"/>
        <v>46632.800000000003</v>
      </c>
    </row>
    <row r="34" spans="1:16" ht="14.25" customHeight="1" x14ac:dyDescent="0.35">
      <c r="A34" s="31">
        <v>44501</v>
      </c>
      <c r="B34" s="19"/>
      <c r="C34" s="30" t="s">
        <v>54</v>
      </c>
      <c r="D34" s="24"/>
      <c r="E34" s="11" t="s">
        <v>58</v>
      </c>
      <c r="F34" s="6"/>
      <c r="G34" s="6"/>
      <c r="H34" s="6"/>
      <c r="I34" s="6"/>
      <c r="J34" s="21"/>
      <c r="K34" s="22"/>
      <c r="L34" s="12"/>
      <c r="M34" s="12">
        <v>14109.2</v>
      </c>
      <c r="N34" s="22"/>
      <c r="O34" s="12"/>
      <c r="P34" s="22">
        <f t="shared" si="0"/>
        <v>32523.600000000002</v>
      </c>
    </row>
    <row r="35" spans="1:16" ht="14.25" customHeight="1" x14ac:dyDescent="0.35">
      <c r="A35" s="32">
        <v>44503</v>
      </c>
      <c r="B35" s="19"/>
      <c r="C35" s="30" t="s">
        <v>59</v>
      </c>
      <c r="D35" s="6"/>
      <c r="E35" s="6" t="s">
        <v>19</v>
      </c>
      <c r="F35" s="6"/>
      <c r="G35" s="6"/>
      <c r="H35" s="6"/>
      <c r="I35" s="6"/>
      <c r="J35" s="21">
        <v>19017.5</v>
      </c>
      <c r="K35" s="22"/>
      <c r="L35" s="12"/>
      <c r="M35" s="33"/>
      <c r="N35" s="22"/>
      <c r="O35" s="12"/>
      <c r="P35" s="22">
        <f t="shared" si="0"/>
        <v>51541.100000000006</v>
      </c>
    </row>
    <row r="36" spans="1:16" ht="14.25" customHeight="1" x14ac:dyDescent="0.35">
      <c r="A36" s="32">
        <v>44506</v>
      </c>
      <c r="B36" s="19"/>
      <c r="C36" s="30" t="s">
        <v>61</v>
      </c>
      <c r="D36" s="6"/>
      <c r="E36" s="6" t="s">
        <v>19</v>
      </c>
      <c r="F36" s="6"/>
      <c r="G36" s="6"/>
      <c r="H36" s="6"/>
      <c r="I36" s="6"/>
      <c r="J36" s="21">
        <v>19315.5</v>
      </c>
      <c r="K36" s="22"/>
      <c r="L36" s="12"/>
      <c r="M36" s="12"/>
      <c r="N36" s="22"/>
      <c r="O36" s="12"/>
      <c r="P36" s="22">
        <f t="shared" si="0"/>
        <v>70856.600000000006</v>
      </c>
    </row>
    <row r="37" spans="1:16" ht="14.25" customHeight="1" x14ac:dyDescent="0.35">
      <c r="A37" s="32"/>
      <c r="B37" s="19"/>
      <c r="C37" s="34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32"/>
      <c r="B38" s="19"/>
      <c r="C38" s="30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32"/>
      <c r="B39" s="19"/>
      <c r="C39" s="34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32"/>
      <c r="B40" s="19"/>
      <c r="C40" s="30"/>
      <c r="D40" s="6"/>
      <c r="E40" s="11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35"/>
      <c r="B41" s="19"/>
      <c r="C41" s="36"/>
      <c r="D41" s="6"/>
      <c r="E41" s="6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35"/>
      <c r="B42" s="19"/>
      <c r="C42" s="36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35"/>
      <c r="B43" s="19"/>
      <c r="C43" s="20"/>
      <c r="D43" s="6"/>
      <c r="E43" s="11"/>
      <c r="F43" s="6"/>
      <c r="G43" s="6"/>
      <c r="H43" s="6"/>
      <c r="I43" s="6"/>
      <c r="J43" s="21"/>
      <c r="K43" s="22"/>
      <c r="L43" s="12"/>
      <c r="M43" s="12"/>
      <c r="N43" s="22"/>
      <c r="O43" s="12"/>
      <c r="P43" s="22"/>
    </row>
    <row r="44" spans="1:16" ht="14.25" customHeight="1" x14ac:dyDescent="0.35">
      <c r="A44" s="35"/>
      <c r="B44" s="19"/>
      <c r="C44" s="20"/>
      <c r="D44" s="6"/>
      <c r="E44" s="11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20"/>
      <c r="D45" s="6"/>
      <c r="E45" s="6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7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7"/>
      <c r="B47" s="19"/>
      <c r="C47" s="20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7"/>
      <c r="B48" s="19"/>
      <c r="C48" s="20"/>
      <c r="D48" s="6"/>
      <c r="E48" s="6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37"/>
      <c r="B49" s="19"/>
      <c r="C49" s="20"/>
      <c r="D49" s="38"/>
      <c r="E49" s="6"/>
      <c r="F49" s="6"/>
      <c r="G49" s="6"/>
      <c r="H49" s="6"/>
      <c r="I49" s="6"/>
      <c r="J49" s="21"/>
      <c r="K49" s="22"/>
      <c r="L49" s="12"/>
      <c r="M49" s="12"/>
      <c r="N49" s="22"/>
      <c r="O49" s="12"/>
      <c r="P49" s="22"/>
    </row>
    <row r="50" spans="1:16" ht="14.25" customHeight="1" x14ac:dyDescent="0.35">
      <c r="A50" s="37"/>
      <c r="B50" s="19"/>
      <c r="C50" s="20"/>
      <c r="D50" s="6"/>
      <c r="E50" s="6"/>
      <c r="F50" s="6"/>
      <c r="G50" s="6"/>
      <c r="H50" s="6"/>
      <c r="I50" s="6"/>
      <c r="J50" s="21"/>
      <c r="K50" s="22"/>
      <c r="L50" s="12"/>
      <c r="M50" s="12"/>
      <c r="N50" s="22"/>
      <c r="O50" s="12"/>
      <c r="P50" s="22"/>
    </row>
    <row r="51" spans="1:16" ht="14.25" customHeight="1" x14ac:dyDescent="0.35">
      <c r="A51" s="37"/>
      <c r="B51" s="19"/>
      <c r="C51" s="20"/>
      <c r="D51" s="6"/>
      <c r="E51" s="6"/>
      <c r="F51" s="6"/>
      <c r="G51" s="6"/>
      <c r="H51" s="6"/>
      <c r="I51" s="6"/>
      <c r="J51" s="21"/>
      <c r="K51" s="22"/>
      <c r="L51" s="12"/>
      <c r="M51" s="12"/>
      <c r="N51" s="22"/>
      <c r="O51" s="12"/>
      <c r="P51" s="22"/>
    </row>
    <row r="52" spans="1:16" ht="14" customHeight="1" x14ac:dyDescent="0.35">
      <c r="A52" s="37"/>
      <c r="B52" s="19"/>
      <c r="C52" s="20"/>
      <c r="D52" s="6"/>
      <c r="E52" s="6"/>
      <c r="F52" s="6"/>
      <c r="G52" s="6"/>
      <c r="H52" s="6"/>
      <c r="I52" s="6"/>
      <c r="J52" s="21"/>
      <c r="K52" s="22"/>
      <c r="L52" s="12"/>
      <c r="M52" s="12"/>
      <c r="N52" s="22"/>
      <c r="O52" s="12"/>
      <c r="P52" s="22"/>
    </row>
    <row r="53" spans="1:16" ht="14.25" customHeight="1" x14ac:dyDescent="0.35">
      <c r="A53" s="39"/>
      <c r="B53" s="40"/>
      <c r="C53" s="41"/>
      <c r="D53" s="42"/>
      <c r="E53" s="42"/>
      <c r="F53" s="42"/>
      <c r="G53" s="42"/>
      <c r="H53" s="42"/>
      <c r="I53" s="42"/>
      <c r="J53" s="43"/>
      <c r="K53" s="44"/>
      <c r="L53" s="45"/>
      <c r="M53" s="45"/>
      <c r="N53" s="44"/>
      <c r="O53" s="45"/>
      <c r="P53" s="44"/>
    </row>
    <row r="54" spans="1:16" ht="14.25" customHeight="1" x14ac:dyDescent="0.35">
      <c r="A54" s="46" t="s">
        <v>20</v>
      </c>
      <c r="B54" s="47"/>
      <c r="C54" s="47"/>
      <c r="D54" s="47"/>
      <c r="E54" s="47"/>
      <c r="F54" s="47"/>
      <c r="G54" s="47"/>
      <c r="H54" s="47"/>
      <c r="I54" s="47"/>
      <c r="J54" s="48">
        <f>SUM(J23:J53)</f>
        <v>100664.2</v>
      </c>
      <c r="K54" s="47"/>
      <c r="L54" s="47"/>
      <c r="M54" s="48">
        <f>SUM(M23:M53)</f>
        <v>29807.599999999999</v>
      </c>
      <c r="N54" s="47"/>
      <c r="O54" s="49"/>
      <c r="P54" s="50">
        <f>J54-M54</f>
        <v>70856.600000000006</v>
      </c>
    </row>
    <row r="55" spans="1:16" ht="14.25" customHeight="1" x14ac:dyDescent="0.3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4.25" customHeight="1" x14ac:dyDescent="0.35">
      <c r="A56" s="6"/>
      <c r="B56" s="6"/>
      <c r="C56" s="6"/>
      <c r="D56" s="128" t="s">
        <v>21</v>
      </c>
      <c r="E56" s="128"/>
      <c r="F56" s="128"/>
      <c r="G56" s="128" t="s">
        <v>22</v>
      </c>
      <c r="H56" s="128"/>
      <c r="I56" s="128" t="s">
        <v>23</v>
      </c>
      <c r="J56" s="128"/>
      <c r="K56" s="128" t="s">
        <v>24</v>
      </c>
      <c r="L56" s="128"/>
      <c r="M56" s="128"/>
      <c r="N56" s="128" t="s">
        <v>25</v>
      </c>
      <c r="O56" s="128"/>
      <c r="P56" s="128"/>
    </row>
    <row r="57" spans="1:16" ht="14.25" customHeight="1" x14ac:dyDescent="0.35">
      <c r="A57" s="140" t="s">
        <v>26</v>
      </c>
      <c r="B57" s="140"/>
      <c r="C57" s="140"/>
      <c r="D57" s="141" t="s">
        <v>28</v>
      </c>
      <c r="E57" s="141"/>
      <c r="F57" s="141"/>
      <c r="G57" s="141" t="s">
        <v>29</v>
      </c>
      <c r="H57" s="141"/>
      <c r="I57" s="141" t="s">
        <v>30</v>
      </c>
      <c r="J57" s="141"/>
      <c r="K57" s="141" t="s">
        <v>36</v>
      </c>
      <c r="L57" s="141"/>
      <c r="M57" s="141"/>
      <c r="N57" s="141" t="s">
        <v>60</v>
      </c>
      <c r="O57" s="141"/>
      <c r="P57" s="141"/>
    </row>
    <row r="58" spans="1:16" ht="14.25" customHeight="1" x14ac:dyDescent="0.35">
      <c r="A58" s="140" t="s">
        <v>31</v>
      </c>
      <c r="B58" s="140"/>
      <c r="C58" s="140"/>
      <c r="D58" s="139">
        <v>70856.600000000006</v>
      </c>
      <c r="E58" s="139"/>
      <c r="F58" s="139"/>
      <c r="G58" s="139">
        <v>0</v>
      </c>
      <c r="H58" s="139"/>
      <c r="I58" s="139">
        <v>0</v>
      </c>
      <c r="J58" s="139"/>
      <c r="K58" s="139">
        <v>0</v>
      </c>
      <c r="L58" s="139"/>
      <c r="M58" s="139"/>
      <c r="N58" s="139">
        <v>0</v>
      </c>
      <c r="O58" s="139"/>
      <c r="P58" s="139"/>
    </row>
    <row r="59" spans="1:16" ht="14" customHeight="1" x14ac:dyDescent="0.3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4.2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6" t="s">
        <v>32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51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1" t="s">
        <v>34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52"/>
      <c r="B65" s="52"/>
      <c r="C65" s="52"/>
      <c r="D65" s="52"/>
      <c r="E65" s="52"/>
      <c r="F65" s="52"/>
      <c r="G65" s="52"/>
      <c r="H65" s="53"/>
      <c r="I65" s="53"/>
      <c r="J65" s="52"/>
      <c r="K65" s="52"/>
      <c r="L65" s="52"/>
      <c r="M65" s="52"/>
      <c r="N65" s="52"/>
      <c r="O65" s="52"/>
      <c r="P65" s="52"/>
    </row>
    <row r="66" spans="1:16" ht="14.25" customHeight="1" x14ac:dyDescent="0.35">
      <c r="A66" s="6" t="s">
        <v>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12"/>
      <c r="N66" s="12"/>
      <c r="O66" s="12"/>
      <c r="P66" s="12"/>
    </row>
    <row r="67" spans="1:16" ht="14.25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"/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</sheetData>
  <mergeCells count="22">
    <mergeCell ref="D56:F56"/>
    <mergeCell ref="G56:H56"/>
    <mergeCell ref="I56:J56"/>
    <mergeCell ref="K56:M56"/>
    <mergeCell ref="N56:P56"/>
    <mergeCell ref="A9:P9"/>
    <mergeCell ref="B21:C21"/>
    <mergeCell ref="D21:I21"/>
    <mergeCell ref="J21:K21"/>
    <mergeCell ref="O21:P21"/>
    <mergeCell ref="N58:P58"/>
    <mergeCell ref="A57:C57"/>
    <mergeCell ref="D57:F57"/>
    <mergeCell ref="G57:H57"/>
    <mergeCell ref="I57:J57"/>
    <mergeCell ref="K57:M57"/>
    <mergeCell ref="N57:P57"/>
    <mergeCell ref="A58:C58"/>
    <mergeCell ref="D58:F58"/>
    <mergeCell ref="G58:H58"/>
    <mergeCell ref="I58:J58"/>
    <mergeCell ref="K58:M58"/>
  </mergeCells>
  <phoneticPr fontId="13" type="noConversion"/>
  <pageMargins left="0.78740157480314965" right="0.19685039370078741" top="0.39370078740157483" bottom="0" header="0" footer="0"/>
  <pageSetup paperSize="9" scale="75" orientation="portrait" r:id="rId1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59DAE2-ABF3-4771-BEEE-230F60C01893}">
  <sheetPr codeName="Sheet4">
    <pageSetUpPr fitToPage="1"/>
  </sheetPr>
  <dimension ref="A1:R1004"/>
  <sheetViews>
    <sheetView topLeftCell="A37" zoomScaleNormal="100" workbookViewId="0">
      <selection activeCell="Q41" sqref="Q41"/>
    </sheetView>
  </sheetViews>
  <sheetFormatPr defaultColWidth="12.6640625" defaultRowHeight="15" customHeight="1" x14ac:dyDescent="0.3"/>
  <cols>
    <col min="1" max="1" width="11.4140625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3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4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3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3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6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44530</v>
      </c>
    </row>
    <row r="12" spans="1:16" ht="14.25" customHeight="1" x14ac:dyDescent="0.35">
      <c r="A12" s="6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6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6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6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6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6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6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6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6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>
        <f>J23-M23</f>
        <v>1760</v>
      </c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>
        <f>P23+J24-M24</f>
        <v>0</v>
      </c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>
        <f>P24+J25-M25</f>
        <v>12627</v>
      </c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>
        <f t="shared" ref="P26:P41" si="0">P25+J26-M26</f>
        <v>0</v>
      </c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>
        <f t="shared" si="0"/>
        <v>1311.4</v>
      </c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>
        <f t="shared" si="0"/>
        <v>0</v>
      </c>
    </row>
    <row r="29" spans="1:18" ht="14.25" customHeight="1" x14ac:dyDescent="0.35">
      <c r="A29" s="23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 t="shared" si="0"/>
        <v>13109.2</v>
      </c>
    </row>
    <row r="30" spans="1:18" ht="14.25" customHeight="1" x14ac:dyDescent="0.35">
      <c r="A30" s="23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 t="shared" si="0"/>
        <v>14109.2</v>
      </c>
    </row>
    <row r="31" spans="1:18" ht="14.25" customHeight="1" x14ac:dyDescent="0.35">
      <c r="A31" s="23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 t="shared" si="0"/>
        <v>23782.6</v>
      </c>
    </row>
    <row r="32" spans="1:18" ht="14.25" customHeight="1" x14ac:dyDescent="0.35">
      <c r="A32" s="23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>P31+J32-M32</f>
        <v>40758.800000000003</v>
      </c>
    </row>
    <row r="33" spans="1:16" ht="14.25" customHeight="1" x14ac:dyDescent="0.35">
      <c r="A33" s="23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 t="shared" si="0"/>
        <v>46632.800000000003</v>
      </c>
    </row>
    <row r="34" spans="1:16" ht="14.25" customHeight="1" x14ac:dyDescent="0.35">
      <c r="A34" s="31">
        <v>44501</v>
      </c>
      <c r="B34" s="19"/>
      <c r="C34" s="30" t="s">
        <v>54</v>
      </c>
      <c r="D34" s="24"/>
      <c r="E34" s="11" t="s">
        <v>58</v>
      </c>
      <c r="F34" s="6"/>
      <c r="G34" s="6"/>
      <c r="H34" s="6"/>
      <c r="I34" s="6"/>
      <c r="J34" s="21"/>
      <c r="K34" s="22"/>
      <c r="L34" s="12"/>
      <c r="M34" s="12">
        <v>14109.2</v>
      </c>
      <c r="N34" s="22"/>
      <c r="O34" s="12"/>
      <c r="P34" s="22">
        <f>P33+J34-M34</f>
        <v>32523.600000000002</v>
      </c>
    </row>
    <row r="35" spans="1:16" ht="14.25" customHeight="1" x14ac:dyDescent="0.35">
      <c r="A35" s="32">
        <v>44503</v>
      </c>
      <c r="B35" s="19"/>
      <c r="C35" s="30" t="s">
        <v>59</v>
      </c>
      <c r="D35" s="6"/>
      <c r="E35" s="6" t="s">
        <v>19</v>
      </c>
      <c r="F35" s="6"/>
      <c r="G35" s="6"/>
      <c r="H35" s="6"/>
      <c r="I35" s="6"/>
      <c r="J35" s="21">
        <v>19017.5</v>
      </c>
      <c r="K35" s="22"/>
      <c r="L35" s="12"/>
      <c r="M35" s="33"/>
      <c r="N35" s="22"/>
      <c r="O35" s="12"/>
      <c r="P35" s="22">
        <f t="shared" si="0"/>
        <v>51541.100000000006</v>
      </c>
    </row>
    <row r="36" spans="1:16" ht="14.25" customHeight="1" x14ac:dyDescent="0.35">
      <c r="A36" s="32">
        <v>44506</v>
      </c>
      <c r="B36" s="19"/>
      <c r="C36" s="30" t="s">
        <v>61</v>
      </c>
      <c r="D36" s="6"/>
      <c r="E36" s="6" t="s">
        <v>19</v>
      </c>
      <c r="F36" s="6"/>
      <c r="G36" s="6"/>
      <c r="H36" s="6"/>
      <c r="I36" s="6"/>
      <c r="J36" s="21">
        <v>19315.5</v>
      </c>
      <c r="K36" s="22"/>
      <c r="L36" s="12"/>
      <c r="M36" s="12"/>
      <c r="N36" s="22"/>
      <c r="O36" s="12"/>
      <c r="P36" s="22">
        <f t="shared" si="0"/>
        <v>70856.600000000006</v>
      </c>
    </row>
    <row r="37" spans="1:16" ht="14.25" customHeight="1" x14ac:dyDescent="0.35">
      <c r="A37" s="55" t="s">
        <v>64</v>
      </c>
      <c r="B37" s="19"/>
      <c r="C37" s="30" t="s">
        <v>62</v>
      </c>
      <c r="D37" s="6"/>
      <c r="E37" s="6" t="s">
        <v>19</v>
      </c>
      <c r="F37" s="6"/>
      <c r="G37" s="6"/>
      <c r="H37" s="6"/>
      <c r="I37" s="6"/>
      <c r="J37" s="21">
        <v>33172</v>
      </c>
      <c r="K37" s="22"/>
      <c r="L37" s="12"/>
      <c r="M37" s="12"/>
      <c r="N37" s="22"/>
      <c r="O37" s="12"/>
      <c r="P37" s="22">
        <f t="shared" si="0"/>
        <v>104028.6</v>
      </c>
    </row>
    <row r="38" spans="1:16" ht="14.25" customHeight="1" x14ac:dyDescent="0.35">
      <c r="A38" s="55" t="s">
        <v>64</v>
      </c>
      <c r="B38" s="19"/>
      <c r="C38" s="30" t="s">
        <v>63</v>
      </c>
      <c r="D38" s="6"/>
      <c r="E38" s="6" t="s">
        <v>19</v>
      </c>
      <c r="F38" s="6"/>
      <c r="G38" s="6"/>
      <c r="H38" s="6"/>
      <c r="I38" s="6"/>
      <c r="J38" s="21">
        <v>312.5</v>
      </c>
      <c r="K38" s="22"/>
      <c r="L38" s="12"/>
      <c r="M38" s="12"/>
      <c r="N38" s="22"/>
      <c r="O38" s="12"/>
      <c r="P38" s="22">
        <f t="shared" si="0"/>
        <v>104341.1</v>
      </c>
    </row>
    <row r="39" spans="1:16" ht="13.5" customHeight="1" x14ac:dyDescent="0.35">
      <c r="A39" s="32">
        <v>44510</v>
      </c>
      <c r="B39" s="19"/>
      <c r="C39" s="34" t="s">
        <v>54</v>
      </c>
      <c r="D39" s="6"/>
      <c r="E39" s="11" t="s">
        <v>65</v>
      </c>
      <c r="F39" s="6"/>
      <c r="G39" s="6"/>
      <c r="H39" s="6"/>
      <c r="I39" s="6"/>
      <c r="J39" s="21"/>
      <c r="K39" s="22"/>
      <c r="L39" s="12"/>
      <c r="M39" s="12">
        <v>9673.4</v>
      </c>
      <c r="N39" s="22"/>
      <c r="O39" s="12"/>
      <c r="P39" s="22">
        <f t="shared" si="0"/>
        <v>94667.700000000012</v>
      </c>
    </row>
    <row r="40" spans="1:16" ht="14.25" customHeight="1" x14ac:dyDescent="0.35">
      <c r="A40" s="32">
        <v>44513</v>
      </c>
      <c r="B40" s="19"/>
      <c r="C40" s="34" t="s">
        <v>54</v>
      </c>
      <c r="D40" s="6"/>
      <c r="E40" s="11" t="s">
        <v>86</v>
      </c>
      <c r="F40" s="6"/>
      <c r="G40" s="6"/>
      <c r="H40" s="6"/>
      <c r="I40" s="6"/>
      <c r="J40" s="21"/>
      <c r="K40" s="22"/>
      <c r="L40" s="12"/>
      <c r="M40" s="12">
        <v>7000</v>
      </c>
      <c r="N40" s="22"/>
      <c r="O40" s="12"/>
      <c r="P40" s="22">
        <f t="shared" si="0"/>
        <v>87667.700000000012</v>
      </c>
    </row>
    <row r="41" spans="1:16" ht="14.25" customHeight="1" x14ac:dyDescent="0.35">
      <c r="A41" s="32">
        <v>44526</v>
      </c>
      <c r="B41" s="19"/>
      <c r="C41" s="30" t="s">
        <v>54</v>
      </c>
      <c r="D41" s="6"/>
      <c r="E41" s="11" t="s">
        <v>86</v>
      </c>
      <c r="F41" s="6"/>
      <c r="G41" s="6"/>
      <c r="H41" s="6"/>
      <c r="I41" s="6"/>
      <c r="J41" s="21"/>
      <c r="K41" s="22"/>
      <c r="L41" s="12"/>
      <c r="M41" s="12">
        <v>3000</v>
      </c>
      <c r="N41" s="22"/>
      <c r="O41" s="12"/>
      <c r="P41" s="22">
        <f t="shared" si="0"/>
        <v>84667.700000000012</v>
      </c>
    </row>
    <row r="42" spans="1:16" ht="14.25" customHeight="1" x14ac:dyDescent="0.35">
      <c r="A42" s="35"/>
      <c r="B42" s="19"/>
      <c r="C42" s="36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35"/>
      <c r="B43" s="19"/>
      <c r="C43" s="20"/>
      <c r="D43" s="6"/>
      <c r="E43" s="11"/>
      <c r="F43" s="6"/>
      <c r="G43" s="6"/>
      <c r="H43" s="6"/>
      <c r="I43" s="6"/>
      <c r="J43" s="21"/>
      <c r="K43" s="22"/>
      <c r="L43" s="12"/>
      <c r="M43" s="12"/>
      <c r="N43" s="22"/>
      <c r="O43" s="12"/>
      <c r="P43" s="22"/>
    </row>
    <row r="44" spans="1:16" ht="14.25" customHeight="1" x14ac:dyDescent="0.35">
      <c r="A44" s="35"/>
      <c r="B44" s="19"/>
      <c r="C44" s="20"/>
      <c r="D44" s="6"/>
      <c r="E44" s="11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20"/>
      <c r="D45" s="6"/>
      <c r="E45" s="6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7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7"/>
      <c r="B47" s="19"/>
      <c r="C47" s="20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7"/>
      <c r="B48" s="19"/>
      <c r="C48" s="20"/>
      <c r="D48" s="6"/>
      <c r="E48" s="6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37"/>
      <c r="B49" s="19"/>
      <c r="C49" s="20"/>
      <c r="D49" s="38"/>
      <c r="E49" s="6"/>
      <c r="F49" s="6"/>
      <c r="G49" s="6"/>
      <c r="H49" s="6"/>
      <c r="I49" s="6"/>
      <c r="J49" s="21"/>
      <c r="K49" s="22"/>
      <c r="L49" s="12"/>
      <c r="M49" s="12"/>
      <c r="N49" s="22"/>
      <c r="O49" s="12"/>
      <c r="P49" s="22"/>
    </row>
    <row r="50" spans="1:16" ht="14.25" customHeight="1" x14ac:dyDescent="0.35">
      <c r="A50" s="37"/>
      <c r="B50" s="19"/>
      <c r="C50" s="20"/>
      <c r="D50" s="6"/>
      <c r="E50" s="6"/>
      <c r="F50" s="6"/>
      <c r="G50" s="6"/>
      <c r="H50" s="6"/>
      <c r="I50" s="6"/>
      <c r="J50" s="21"/>
      <c r="K50" s="22"/>
      <c r="L50" s="12"/>
      <c r="M50" s="12"/>
      <c r="N50" s="22"/>
      <c r="O50" s="12"/>
      <c r="P50" s="22"/>
    </row>
    <row r="51" spans="1:16" ht="14.25" customHeight="1" x14ac:dyDescent="0.35">
      <c r="A51" s="37"/>
      <c r="B51" s="19"/>
      <c r="C51" s="20"/>
      <c r="D51" s="6"/>
      <c r="E51" s="6"/>
      <c r="F51" s="6"/>
      <c r="G51" s="6"/>
      <c r="H51" s="6"/>
      <c r="I51" s="6"/>
      <c r="J51" s="21"/>
      <c r="K51" s="22"/>
      <c r="L51" s="12"/>
      <c r="M51" s="12"/>
      <c r="N51" s="22"/>
      <c r="O51" s="12"/>
      <c r="P51" s="22"/>
    </row>
    <row r="52" spans="1:16" ht="14" customHeight="1" x14ac:dyDescent="0.35">
      <c r="A52" s="37"/>
      <c r="B52" s="19"/>
      <c r="C52" s="20"/>
      <c r="D52" s="6"/>
      <c r="E52" s="6"/>
      <c r="F52" s="6"/>
      <c r="G52" s="6"/>
      <c r="H52" s="6"/>
      <c r="I52" s="6"/>
      <c r="J52" s="21"/>
      <c r="K52" s="22"/>
      <c r="L52" s="12"/>
      <c r="M52" s="12"/>
      <c r="N52" s="22"/>
      <c r="O52" s="12"/>
      <c r="P52" s="22"/>
    </row>
    <row r="53" spans="1:16" ht="14.25" customHeight="1" x14ac:dyDescent="0.35">
      <c r="A53" s="39"/>
      <c r="B53" s="40"/>
      <c r="C53" s="41"/>
      <c r="D53" s="42"/>
      <c r="E53" s="42"/>
      <c r="F53" s="42"/>
      <c r="G53" s="42"/>
      <c r="H53" s="42"/>
      <c r="I53" s="42"/>
      <c r="J53" s="43"/>
      <c r="K53" s="44"/>
      <c r="L53" s="45"/>
      <c r="M53" s="45"/>
      <c r="N53" s="44"/>
      <c r="O53" s="45"/>
      <c r="P53" s="44"/>
    </row>
    <row r="54" spans="1:16" ht="14.25" customHeight="1" x14ac:dyDescent="0.35">
      <c r="A54" s="46" t="s">
        <v>20</v>
      </c>
      <c r="B54" s="47"/>
      <c r="C54" s="47"/>
      <c r="D54" s="47"/>
      <c r="E54" s="47"/>
      <c r="F54" s="47"/>
      <c r="G54" s="47"/>
      <c r="H54" s="47"/>
      <c r="I54" s="47"/>
      <c r="J54" s="48">
        <f>SUM(J23:J53)</f>
        <v>134148.70000000001</v>
      </c>
      <c r="K54" s="47"/>
      <c r="L54" s="47"/>
      <c r="M54" s="48">
        <f>SUM(M23:M53)</f>
        <v>49481</v>
      </c>
      <c r="N54" s="47"/>
      <c r="O54" s="49"/>
      <c r="P54" s="50">
        <f>J54-M54</f>
        <v>84667.700000000012</v>
      </c>
    </row>
    <row r="55" spans="1:16" ht="14.25" customHeight="1" x14ac:dyDescent="0.35">
      <c r="A55" s="6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4.25" customHeight="1" x14ac:dyDescent="0.35">
      <c r="A56" s="6"/>
      <c r="B56" s="6"/>
      <c r="C56" s="6"/>
      <c r="D56" s="128" t="s">
        <v>21</v>
      </c>
      <c r="E56" s="128"/>
      <c r="F56" s="128"/>
      <c r="G56" s="128" t="s">
        <v>22</v>
      </c>
      <c r="H56" s="128"/>
      <c r="I56" s="128" t="s">
        <v>23</v>
      </c>
      <c r="J56" s="128"/>
      <c r="K56" s="128" t="s">
        <v>24</v>
      </c>
      <c r="L56" s="128"/>
      <c r="M56" s="128"/>
      <c r="N56" s="128" t="s">
        <v>25</v>
      </c>
      <c r="O56" s="128"/>
      <c r="P56" s="128"/>
    </row>
    <row r="57" spans="1:16" ht="14.25" customHeight="1" x14ac:dyDescent="0.35">
      <c r="A57" s="140" t="s">
        <v>26</v>
      </c>
      <c r="B57" s="140"/>
      <c r="C57" s="140"/>
      <c r="D57" s="141" t="s">
        <v>28</v>
      </c>
      <c r="E57" s="141"/>
      <c r="F57" s="141"/>
      <c r="G57" s="141" t="s">
        <v>29</v>
      </c>
      <c r="H57" s="141"/>
      <c r="I57" s="141" t="s">
        <v>30</v>
      </c>
      <c r="J57" s="141"/>
      <c r="K57" s="141" t="s">
        <v>36</v>
      </c>
      <c r="L57" s="141"/>
      <c r="M57" s="141"/>
      <c r="N57" s="141" t="s">
        <v>60</v>
      </c>
      <c r="O57" s="141"/>
      <c r="P57" s="141"/>
    </row>
    <row r="58" spans="1:16" ht="14.25" customHeight="1" x14ac:dyDescent="0.35">
      <c r="A58" s="140" t="s">
        <v>31</v>
      </c>
      <c r="B58" s="140"/>
      <c r="C58" s="140"/>
      <c r="D58" s="139">
        <v>84667.7</v>
      </c>
      <c r="E58" s="139"/>
      <c r="F58" s="139"/>
      <c r="G58" s="139">
        <v>0</v>
      </c>
      <c r="H58" s="139"/>
      <c r="I58" s="139">
        <v>0</v>
      </c>
      <c r="J58" s="139"/>
      <c r="K58" s="139">
        <v>0</v>
      </c>
      <c r="L58" s="139"/>
      <c r="M58" s="139"/>
      <c r="N58" s="139">
        <v>0</v>
      </c>
      <c r="O58" s="139"/>
      <c r="P58" s="139"/>
    </row>
    <row r="59" spans="1:16" ht="14" customHeight="1" x14ac:dyDescent="0.35">
      <c r="A59" s="6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4.2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6" t="s">
        <v>32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51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1" t="s">
        <v>34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" customHeight="1" x14ac:dyDescent="0.35">
      <c r="A64" s="6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52"/>
      <c r="B65" s="52"/>
      <c r="C65" s="52"/>
      <c r="D65" s="52"/>
      <c r="E65" s="52"/>
      <c r="F65" s="52"/>
      <c r="G65" s="52"/>
      <c r="H65" s="53"/>
      <c r="I65" s="53"/>
      <c r="J65" s="52"/>
      <c r="K65" s="52"/>
      <c r="L65" s="52"/>
      <c r="M65" s="52"/>
      <c r="N65" s="52"/>
      <c r="O65" s="52"/>
      <c r="P65" s="52"/>
    </row>
    <row r="66" spans="1:16" ht="14.25" customHeight="1" x14ac:dyDescent="0.35">
      <c r="A66" s="6" t="s">
        <v>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12"/>
      <c r="N66" s="12"/>
      <c r="O66" s="12"/>
      <c r="P66" s="12"/>
    </row>
    <row r="67" spans="1:16" ht="14.25" customHeight="1" x14ac:dyDescent="0.35">
      <c r="A67" s="6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"/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</sheetData>
  <mergeCells count="22">
    <mergeCell ref="D56:F56"/>
    <mergeCell ref="G56:H56"/>
    <mergeCell ref="I56:J56"/>
    <mergeCell ref="K56:M56"/>
    <mergeCell ref="N56:P56"/>
    <mergeCell ref="A9:P9"/>
    <mergeCell ref="B21:C21"/>
    <mergeCell ref="D21:I21"/>
    <mergeCell ref="J21:K21"/>
    <mergeCell ref="O21:P21"/>
    <mergeCell ref="N58:P58"/>
    <mergeCell ref="A57:C57"/>
    <mergeCell ref="D57:F57"/>
    <mergeCell ref="G57:H57"/>
    <mergeCell ref="I57:J57"/>
    <mergeCell ref="K57:M57"/>
    <mergeCell ref="N57:P57"/>
    <mergeCell ref="A58:C58"/>
    <mergeCell ref="D58:F58"/>
    <mergeCell ref="G58:H58"/>
    <mergeCell ref="I58:J58"/>
    <mergeCell ref="K58:M58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AD0147-5E0F-4850-BC46-C13C93CA4A7D}">
  <sheetPr codeName="Sheet5">
    <pageSetUpPr fitToPage="1"/>
  </sheetPr>
  <dimension ref="A1:R1004"/>
  <sheetViews>
    <sheetView topLeftCell="A38" zoomScaleNormal="100" workbookViewId="0">
      <selection activeCell="Q48" sqref="Q4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44553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>
        <f>J23-M23</f>
        <v>1760</v>
      </c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>
        <f>P23+J24-M24</f>
        <v>0</v>
      </c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>
        <f>P24+J25-M25</f>
        <v>12627</v>
      </c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>
        <f t="shared" ref="P26:P49" si="0">P25+J26-M26</f>
        <v>0</v>
      </c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>
        <f t="shared" si="0"/>
        <v>1311.4</v>
      </c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>
        <f t="shared" si="0"/>
        <v>0</v>
      </c>
    </row>
    <row r="29" spans="1:18" ht="14.25" customHeight="1" x14ac:dyDescent="0.35">
      <c r="A29" s="61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 t="shared" si="0"/>
        <v>13109.2</v>
      </c>
    </row>
    <row r="30" spans="1:18" ht="14.25" customHeight="1" x14ac:dyDescent="0.35">
      <c r="A30" s="61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 t="shared" si="0"/>
        <v>14109.2</v>
      </c>
    </row>
    <row r="31" spans="1:18" ht="14.25" customHeight="1" x14ac:dyDescent="0.35">
      <c r="A31" s="61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 t="shared" si="0"/>
        <v>23782.6</v>
      </c>
    </row>
    <row r="32" spans="1:18" ht="14.25" customHeight="1" x14ac:dyDescent="0.35">
      <c r="A32" s="61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>P31+J32-M32</f>
        <v>40758.800000000003</v>
      </c>
    </row>
    <row r="33" spans="1:16" ht="14.25" customHeight="1" x14ac:dyDescent="0.35">
      <c r="A33" s="61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 t="shared" si="0"/>
        <v>46632.800000000003</v>
      </c>
    </row>
    <row r="34" spans="1:16" ht="14.25" customHeight="1" x14ac:dyDescent="0.35">
      <c r="A34" s="62">
        <v>44501</v>
      </c>
      <c r="B34" s="19"/>
      <c r="C34" s="30" t="s">
        <v>54</v>
      </c>
      <c r="D34" s="24"/>
      <c r="E34" s="11" t="s">
        <v>58</v>
      </c>
      <c r="F34" s="6"/>
      <c r="G34" s="6"/>
      <c r="H34" s="6"/>
      <c r="I34" s="6"/>
      <c r="J34" s="21"/>
      <c r="K34" s="22"/>
      <c r="L34" s="12"/>
      <c r="M34" s="12">
        <v>14109.2</v>
      </c>
      <c r="N34" s="22"/>
      <c r="O34" s="12"/>
      <c r="P34" s="22">
        <f>P33+J34-M34</f>
        <v>32523.600000000002</v>
      </c>
    </row>
    <row r="35" spans="1:16" ht="14.25" customHeight="1" x14ac:dyDescent="0.35">
      <c r="A35" s="63">
        <v>44503</v>
      </c>
      <c r="B35" s="19"/>
      <c r="C35" s="30" t="s">
        <v>59</v>
      </c>
      <c r="D35" s="6"/>
      <c r="E35" s="6" t="s">
        <v>19</v>
      </c>
      <c r="F35" s="6"/>
      <c r="G35" s="6"/>
      <c r="H35" s="6"/>
      <c r="I35" s="6"/>
      <c r="J35" s="21">
        <v>19017.5</v>
      </c>
      <c r="K35" s="22"/>
      <c r="L35" s="12"/>
      <c r="M35" s="33"/>
      <c r="N35" s="22"/>
      <c r="O35" s="12"/>
      <c r="P35" s="22">
        <f t="shared" si="0"/>
        <v>51541.100000000006</v>
      </c>
    </row>
    <row r="36" spans="1:16" ht="14.25" customHeight="1" x14ac:dyDescent="0.35">
      <c r="A36" s="63">
        <v>44506</v>
      </c>
      <c r="B36" s="19"/>
      <c r="C36" s="30" t="s">
        <v>61</v>
      </c>
      <c r="D36" s="6"/>
      <c r="E36" s="6" t="s">
        <v>19</v>
      </c>
      <c r="F36" s="6"/>
      <c r="G36" s="6"/>
      <c r="H36" s="6"/>
      <c r="I36" s="6"/>
      <c r="J36" s="21">
        <v>19315.5</v>
      </c>
      <c r="K36" s="22"/>
      <c r="L36" s="12"/>
      <c r="M36" s="12"/>
      <c r="N36" s="22"/>
      <c r="O36" s="12"/>
      <c r="P36" s="22">
        <f t="shared" si="0"/>
        <v>70856.600000000006</v>
      </c>
    </row>
    <row r="37" spans="1:16" ht="14.25" customHeight="1" x14ac:dyDescent="0.35">
      <c r="A37" s="64" t="s">
        <v>64</v>
      </c>
      <c r="B37" s="19"/>
      <c r="C37" s="30" t="s">
        <v>62</v>
      </c>
      <c r="D37" s="6"/>
      <c r="E37" s="6" t="s">
        <v>19</v>
      </c>
      <c r="F37" s="6"/>
      <c r="G37" s="6"/>
      <c r="H37" s="6"/>
      <c r="I37" s="6"/>
      <c r="J37" s="21">
        <v>33172</v>
      </c>
      <c r="K37" s="22"/>
      <c r="L37" s="12"/>
      <c r="M37" s="12"/>
      <c r="N37" s="22"/>
      <c r="O37" s="12"/>
      <c r="P37" s="22">
        <f t="shared" si="0"/>
        <v>104028.6</v>
      </c>
    </row>
    <row r="38" spans="1:16" ht="14.25" customHeight="1" x14ac:dyDescent="0.35">
      <c r="A38" s="64" t="s">
        <v>64</v>
      </c>
      <c r="B38" s="19"/>
      <c r="C38" s="30" t="s">
        <v>63</v>
      </c>
      <c r="D38" s="6"/>
      <c r="E38" s="6" t="s">
        <v>19</v>
      </c>
      <c r="F38" s="6"/>
      <c r="G38" s="6"/>
      <c r="H38" s="6"/>
      <c r="I38" s="6"/>
      <c r="J38" s="21">
        <v>312.5</v>
      </c>
      <c r="K38" s="22"/>
      <c r="L38" s="12"/>
      <c r="M38" s="12"/>
      <c r="N38" s="22"/>
      <c r="O38" s="12"/>
      <c r="P38" s="22">
        <f t="shared" si="0"/>
        <v>104341.1</v>
      </c>
    </row>
    <row r="39" spans="1:16" ht="13.5" customHeight="1" x14ac:dyDescent="0.35">
      <c r="A39" s="63">
        <v>44510</v>
      </c>
      <c r="B39" s="19"/>
      <c r="C39" s="34" t="s">
        <v>54</v>
      </c>
      <c r="D39" s="6"/>
      <c r="E39" s="11" t="s">
        <v>65</v>
      </c>
      <c r="F39" s="6"/>
      <c r="G39" s="6"/>
      <c r="H39" s="6"/>
      <c r="I39" s="6"/>
      <c r="J39" s="21"/>
      <c r="K39" s="22"/>
      <c r="L39" s="12"/>
      <c r="M39" s="12">
        <v>9673.4</v>
      </c>
      <c r="N39" s="22"/>
      <c r="O39" s="12"/>
      <c r="P39" s="22">
        <f t="shared" si="0"/>
        <v>94667.700000000012</v>
      </c>
    </row>
    <row r="40" spans="1:16" ht="14.25" customHeight="1" x14ac:dyDescent="0.35">
      <c r="A40" s="63">
        <v>44513</v>
      </c>
      <c r="B40" s="19"/>
      <c r="C40" s="34" t="s">
        <v>54</v>
      </c>
      <c r="D40" s="6"/>
      <c r="E40" s="11" t="s">
        <v>86</v>
      </c>
      <c r="F40" s="6"/>
      <c r="G40" s="6"/>
      <c r="H40" s="6"/>
      <c r="I40" s="6"/>
      <c r="J40" s="21"/>
      <c r="K40" s="22"/>
      <c r="L40" s="12"/>
      <c r="M40" s="12">
        <v>7000</v>
      </c>
      <c r="N40" s="22"/>
      <c r="O40" s="12"/>
      <c r="P40" s="22">
        <f t="shared" si="0"/>
        <v>87667.700000000012</v>
      </c>
    </row>
    <row r="41" spans="1:16" ht="14.25" customHeight="1" x14ac:dyDescent="0.35">
      <c r="A41" s="63">
        <v>44526</v>
      </c>
      <c r="B41" s="19"/>
      <c r="C41" s="30" t="s">
        <v>54</v>
      </c>
      <c r="D41" s="6"/>
      <c r="E41" s="11" t="s">
        <v>86</v>
      </c>
      <c r="F41" s="6"/>
      <c r="G41" s="6"/>
      <c r="H41" s="6"/>
      <c r="I41" s="6"/>
      <c r="J41" s="21"/>
      <c r="K41" s="22"/>
      <c r="L41" s="12"/>
      <c r="M41" s="12">
        <v>3000</v>
      </c>
      <c r="N41" s="22"/>
      <c r="O41" s="12"/>
      <c r="P41" s="22">
        <f t="shared" si="0"/>
        <v>84667.700000000012</v>
      </c>
    </row>
    <row r="42" spans="1:16" ht="14.25" customHeight="1" x14ac:dyDescent="0.35">
      <c r="A42" s="65">
        <v>44537</v>
      </c>
      <c r="B42" s="19"/>
      <c r="C42" s="30" t="s">
        <v>66</v>
      </c>
      <c r="D42" s="6"/>
      <c r="E42" s="6" t="s">
        <v>19</v>
      </c>
      <c r="F42" s="6"/>
      <c r="G42" s="6"/>
      <c r="H42" s="6"/>
      <c r="I42" s="6"/>
      <c r="J42" s="21">
        <v>12188.9</v>
      </c>
      <c r="K42" s="22"/>
      <c r="L42" s="12"/>
      <c r="M42" s="12"/>
      <c r="N42" s="22"/>
      <c r="O42" s="12"/>
      <c r="P42" s="22">
        <f t="shared" si="0"/>
        <v>96856.6</v>
      </c>
    </row>
    <row r="43" spans="1:16" ht="14.25" customHeight="1" x14ac:dyDescent="0.35">
      <c r="A43" s="65">
        <v>44537</v>
      </c>
      <c r="B43" s="19"/>
      <c r="C43" s="30" t="s">
        <v>54</v>
      </c>
      <c r="D43" s="6"/>
      <c r="E43" s="11" t="s">
        <v>70</v>
      </c>
      <c r="F43" s="6"/>
      <c r="G43" s="6"/>
      <c r="H43" s="6"/>
      <c r="I43" s="6"/>
      <c r="J43" s="21"/>
      <c r="K43" s="22"/>
      <c r="L43" s="12"/>
      <c r="M43" s="27">
        <v>12188.9</v>
      </c>
      <c r="N43" s="22"/>
      <c r="O43" s="12"/>
      <c r="P43" s="22">
        <f t="shared" si="0"/>
        <v>84667.700000000012</v>
      </c>
    </row>
    <row r="44" spans="1:16" ht="14.25" customHeight="1" x14ac:dyDescent="0.35">
      <c r="A44" s="65">
        <v>44540</v>
      </c>
      <c r="B44" s="19"/>
      <c r="C44" s="30" t="s">
        <v>67</v>
      </c>
      <c r="D44" s="6"/>
      <c r="E44" s="6" t="s">
        <v>19</v>
      </c>
      <c r="F44" s="6"/>
      <c r="G44" s="6"/>
      <c r="H44" s="6"/>
      <c r="I44" s="6"/>
      <c r="J44" s="21">
        <v>18684.5</v>
      </c>
      <c r="K44" s="22"/>
      <c r="L44" s="12"/>
      <c r="M44" s="12"/>
      <c r="N44" s="22"/>
      <c r="O44" s="12"/>
      <c r="P44" s="22">
        <f t="shared" si="0"/>
        <v>103352.20000000001</v>
      </c>
    </row>
    <row r="45" spans="1:16" ht="14.25" customHeight="1" x14ac:dyDescent="0.35">
      <c r="A45" s="65">
        <v>44540</v>
      </c>
      <c r="B45" s="19"/>
      <c r="C45" s="30" t="s">
        <v>54</v>
      </c>
      <c r="D45" s="6"/>
      <c r="E45" s="11" t="s">
        <v>71</v>
      </c>
      <c r="F45" s="6"/>
      <c r="G45" s="6"/>
      <c r="H45" s="6"/>
      <c r="I45" s="6"/>
      <c r="J45" s="21"/>
      <c r="K45" s="22"/>
      <c r="L45" s="12"/>
      <c r="M45" s="12">
        <v>20000</v>
      </c>
      <c r="N45" s="22"/>
      <c r="O45" s="12"/>
      <c r="P45" s="22">
        <f t="shared" si="0"/>
        <v>83352.200000000012</v>
      </c>
    </row>
    <row r="46" spans="1:16" ht="14.25" customHeight="1" x14ac:dyDescent="0.35">
      <c r="A46" s="66"/>
      <c r="B46" s="19"/>
      <c r="C46" s="20"/>
      <c r="D46" s="6"/>
      <c r="E46" s="6" t="s">
        <v>72</v>
      </c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>
        <f t="shared" si="0"/>
        <v>83352.200000000012</v>
      </c>
    </row>
    <row r="47" spans="1:16" ht="14.25" customHeight="1" x14ac:dyDescent="0.35">
      <c r="A47" s="66">
        <v>44550</v>
      </c>
      <c r="B47" s="19"/>
      <c r="C47" s="20" t="s">
        <v>68</v>
      </c>
      <c r="D47" s="6"/>
      <c r="E47" s="6" t="s">
        <v>19</v>
      </c>
      <c r="F47" s="6"/>
      <c r="G47" s="6"/>
      <c r="H47" s="6"/>
      <c r="I47" s="6"/>
      <c r="J47" s="21">
        <v>7457.5</v>
      </c>
      <c r="K47" s="22"/>
      <c r="L47" s="12"/>
      <c r="M47" s="12"/>
      <c r="N47" s="22"/>
      <c r="O47" s="12"/>
      <c r="P47" s="22">
        <f t="shared" si="0"/>
        <v>90809.700000000012</v>
      </c>
    </row>
    <row r="48" spans="1:16" ht="14.25" customHeight="1" x14ac:dyDescent="0.35">
      <c r="A48" s="66">
        <v>44550</v>
      </c>
      <c r="B48" s="19"/>
      <c r="C48" s="20" t="s">
        <v>54</v>
      </c>
      <c r="D48" s="6"/>
      <c r="E48" s="11" t="s">
        <v>73</v>
      </c>
      <c r="F48" s="6"/>
      <c r="G48" s="6"/>
      <c r="H48" s="6"/>
      <c r="I48" s="6"/>
      <c r="J48" s="21"/>
      <c r="K48" s="22"/>
      <c r="L48" s="12"/>
      <c r="M48" s="12">
        <v>10000</v>
      </c>
      <c r="N48" s="22"/>
      <c r="O48" s="12"/>
      <c r="P48" s="22">
        <f>P47+J48-M48</f>
        <v>80809.700000000012</v>
      </c>
    </row>
    <row r="49" spans="1:16" ht="14.25" customHeight="1" x14ac:dyDescent="0.35">
      <c r="A49" s="66">
        <v>44552</v>
      </c>
      <c r="B49" s="19"/>
      <c r="C49" s="20" t="s">
        <v>69</v>
      </c>
      <c r="D49" s="6"/>
      <c r="E49" s="6" t="s">
        <v>19</v>
      </c>
      <c r="F49" s="6"/>
      <c r="G49" s="6"/>
      <c r="H49" s="6"/>
      <c r="I49" s="6"/>
      <c r="J49" s="21">
        <v>10565.5</v>
      </c>
      <c r="K49" s="22"/>
      <c r="L49" s="12"/>
      <c r="M49" s="12"/>
      <c r="N49" s="22"/>
      <c r="O49" s="12"/>
      <c r="P49" s="22">
        <f t="shared" si="0"/>
        <v>91375.200000000012</v>
      </c>
    </row>
    <row r="50" spans="1:16" ht="14.25" customHeight="1" x14ac:dyDescent="0.35">
      <c r="A50" s="67"/>
      <c r="B50" s="19"/>
      <c r="C50" s="20"/>
      <c r="D50" s="6"/>
      <c r="E50" s="6"/>
      <c r="F50" s="6"/>
      <c r="G50" s="6"/>
      <c r="H50" s="6"/>
      <c r="I50" s="6"/>
      <c r="J50" s="21"/>
      <c r="K50" s="22"/>
      <c r="L50" s="12"/>
      <c r="M50" s="12"/>
      <c r="N50" s="22"/>
      <c r="O50" s="12"/>
      <c r="P50" s="22"/>
    </row>
    <row r="51" spans="1:16" ht="14.25" customHeight="1" x14ac:dyDescent="0.35">
      <c r="A51" s="67"/>
      <c r="B51" s="19"/>
      <c r="C51" s="20"/>
      <c r="D51" s="6"/>
      <c r="E51" s="6"/>
      <c r="F51" s="6"/>
      <c r="G51" s="6"/>
      <c r="H51" s="6"/>
      <c r="I51" s="6"/>
      <c r="J51" s="21"/>
      <c r="K51" s="22"/>
      <c r="L51" s="12"/>
      <c r="M51" s="12"/>
      <c r="N51" s="22"/>
      <c r="O51" s="12"/>
      <c r="P51" s="22"/>
    </row>
    <row r="52" spans="1:16" ht="14" customHeight="1" x14ac:dyDescent="0.35">
      <c r="A52" s="67"/>
      <c r="B52" s="19"/>
      <c r="C52" s="20"/>
      <c r="D52" s="6"/>
      <c r="E52" s="6"/>
      <c r="F52" s="6"/>
      <c r="G52" s="6"/>
      <c r="H52" s="6"/>
      <c r="I52" s="6"/>
      <c r="J52" s="21"/>
      <c r="K52" s="22"/>
      <c r="L52" s="12"/>
      <c r="M52" s="12"/>
      <c r="N52" s="22"/>
      <c r="O52" s="12"/>
      <c r="P52" s="22"/>
    </row>
    <row r="53" spans="1:16" ht="14.25" customHeight="1" x14ac:dyDescent="0.35">
      <c r="A53" s="68"/>
      <c r="B53" s="40"/>
      <c r="C53" s="41"/>
      <c r="D53" s="42"/>
      <c r="E53" s="42"/>
      <c r="F53" s="42"/>
      <c r="G53" s="42"/>
      <c r="H53" s="42"/>
      <c r="I53" s="42"/>
      <c r="J53" s="43"/>
      <c r="K53" s="44"/>
      <c r="L53" s="45"/>
      <c r="M53" s="45"/>
      <c r="N53" s="44"/>
      <c r="O53" s="45"/>
      <c r="P53" s="44"/>
    </row>
    <row r="54" spans="1:16" ht="14.25" customHeight="1" x14ac:dyDescent="0.35">
      <c r="A54" s="69" t="s">
        <v>20</v>
      </c>
      <c r="B54" s="47"/>
      <c r="C54" s="47"/>
      <c r="D54" s="47"/>
      <c r="E54" s="47"/>
      <c r="F54" s="47"/>
      <c r="G54" s="47"/>
      <c r="H54" s="47"/>
      <c r="I54" s="47"/>
      <c r="J54" s="48">
        <f>SUM(J23:J53)</f>
        <v>183045.1</v>
      </c>
      <c r="K54" s="47"/>
      <c r="L54" s="47"/>
      <c r="M54" s="48">
        <f>SUM(M23:M53)</f>
        <v>91669.9</v>
      </c>
      <c r="N54" s="47"/>
      <c r="O54" s="49"/>
      <c r="P54" s="50">
        <f>J54-M54</f>
        <v>91375.200000000012</v>
      </c>
    </row>
    <row r="55" spans="1:16" ht="14.25" customHeight="1" x14ac:dyDescent="0.35">
      <c r="A55" s="9"/>
      <c r="B55" s="6"/>
      <c r="C55" s="6"/>
      <c r="D55" s="6"/>
      <c r="E55" s="6"/>
      <c r="F55" s="6"/>
      <c r="G55" s="6"/>
      <c r="H55" s="6"/>
      <c r="I55" s="6"/>
      <c r="J55" s="6"/>
      <c r="K55" s="6"/>
      <c r="L55" s="6"/>
      <c r="M55" s="6"/>
      <c r="N55" s="6"/>
      <c r="O55" s="6"/>
      <c r="P55" s="6"/>
    </row>
    <row r="56" spans="1:16" ht="14.25" customHeight="1" x14ac:dyDescent="0.35">
      <c r="A56" s="9"/>
      <c r="B56" s="6"/>
      <c r="C56" s="6"/>
      <c r="D56" s="128" t="s">
        <v>21</v>
      </c>
      <c r="E56" s="128"/>
      <c r="F56" s="128"/>
      <c r="G56" s="128" t="s">
        <v>22</v>
      </c>
      <c r="H56" s="128"/>
      <c r="I56" s="128" t="s">
        <v>23</v>
      </c>
      <c r="J56" s="128"/>
      <c r="K56" s="128" t="s">
        <v>24</v>
      </c>
      <c r="L56" s="128"/>
      <c r="M56" s="128"/>
      <c r="N56" s="128" t="s">
        <v>25</v>
      </c>
      <c r="O56" s="128"/>
      <c r="P56" s="128"/>
    </row>
    <row r="57" spans="1:16" ht="14.25" customHeight="1" x14ac:dyDescent="0.35">
      <c r="A57" s="140" t="s">
        <v>26</v>
      </c>
      <c r="B57" s="140"/>
      <c r="C57" s="140"/>
      <c r="D57" s="141" t="s">
        <v>29</v>
      </c>
      <c r="E57" s="141"/>
      <c r="F57" s="141"/>
      <c r="G57" s="141" t="s">
        <v>30</v>
      </c>
      <c r="H57" s="141"/>
      <c r="I57" s="141" t="s">
        <v>36</v>
      </c>
      <c r="J57" s="141"/>
      <c r="K57" s="141" t="s">
        <v>60</v>
      </c>
      <c r="L57" s="141"/>
      <c r="M57" s="141"/>
      <c r="N57" s="141" t="s">
        <v>74</v>
      </c>
      <c r="O57" s="141"/>
      <c r="P57" s="141"/>
    </row>
    <row r="58" spans="1:16" ht="14.25" customHeight="1" x14ac:dyDescent="0.35">
      <c r="A58" s="140" t="s">
        <v>31</v>
      </c>
      <c r="B58" s="140"/>
      <c r="C58" s="140"/>
      <c r="D58" s="139">
        <v>91375.200000000012</v>
      </c>
      <c r="E58" s="139"/>
      <c r="F58" s="139"/>
      <c r="G58" s="139">
        <v>0</v>
      </c>
      <c r="H58" s="139"/>
      <c r="I58" s="139">
        <v>0</v>
      </c>
      <c r="J58" s="139"/>
      <c r="K58" s="139">
        <v>0</v>
      </c>
      <c r="L58" s="139"/>
      <c r="M58" s="139"/>
      <c r="N58" s="139">
        <v>0</v>
      </c>
      <c r="O58" s="139"/>
      <c r="P58" s="139"/>
    </row>
    <row r="59" spans="1:16" ht="14" customHeight="1" x14ac:dyDescent="0.35">
      <c r="A59" s="9"/>
      <c r="B59" s="6"/>
      <c r="C59" s="6"/>
      <c r="D59" s="6"/>
      <c r="E59" s="6"/>
      <c r="F59" s="6"/>
      <c r="G59" s="6"/>
      <c r="H59" s="6"/>
      <c r="I59" s="6"/>
      <c r="J59" s="6"/>
      <c r="K59" s="6"/>
      <c r="L59" s="6"/>
      <c r="M59" s="6"/>
      <c r="N59" s="6"/>
      <c r="O59" s="6"/>
      <c r="P59" s="6"/>
    </row>
    <row r="60" spans="1:16" ht="14.25" customHeight="1" x14ac:dyDescent="0.35"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9" t="s">
        <v>32</v>
      </c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59" t="s">
        <v>33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34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" customHeight="1" x14ac:dyDescent="0.35">
      <c r="A64" s="9"/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60"/>
      <c r="B65" s="52"/>
      <c r="C65" s="52"/>
      <c r="D65" s="52"/>
      <c r="E65" s="52"/>
      <c r="F65" s="52"/>
      <c r="G65" s="52"/>
      <c r="H65" s="53"/>
      <c r="I65" s="53"/>
      <c r="J65" s="52"/>
      <c r="K65" s="52"/>
      <c r="L65" s="52"/>
      <c r="M65" s="52"/>
      <c r="N65" s="52"/>
      <c r="O65" s="52"/>
      <c r="P65" s="52"/>
    </row>
    <row r="66" spans="1:16" ht="14.25" customHeight="1" x14ac:dyDescent="0.35">
      <c r="A66" s="9" t="s">
        <v>35</v>
      </c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12"/>
      <c r="N66" s="12"/>
      <c r="O66" s="12"/>
      <c r="P66" s="12"/>
    </row>
    <row r="67" spans="1:16" ht="14.25" customHeight="1" x14ac:dyDescent="0.35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"/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ht="14.25" customHeight="1" x14ac:dyDescent="0.3"/>
    <row r="82" ht="14.25" customHeight="1" x14ac:dyDescent="0.3"/>
    <row r="83" ht="14.25" customHeight="1" x14ac:dyDescent="0.3"/>
    <row r="84" ht="14.25" customHeight="1" x14ac:dyDescent="0.3"/>
    <row r="85" ht="14.25" customHeight="1" x14ac:dyDescent="0.3"/>
    <row r="86" ht="14.25" customHeight="1" x14ac:dyDescent="0.3"/>
    <row r="87" ht="14.25" customHeight="1" x14ac:dyDescent="0.3"/>
    <row r="88" ht="14.25" customHeight="1" x14ac:dyDescent="0.3"/>
    <row r="89" ht="14.25" customHeight="1" x14ac:dyDescent="0.3"/>
    <row r="90" ht="14.25" customHeight="1" x14ac:dyDescent="0.3"/>
    <row r="91" ht="14.25" customHeight="1" x14ac:dyDescent="0.3"/>
    <row r="92" ht="14.25" customHeight="1" x14ac:dyDescent="0.3"/>
    <row r="93" ht="14.25" customHeight="1" x14ac:dyDescent="0.3"/>
    <row r="94" ht="14.25" customHeight="1" x14ac:dyDescent="0.3"/>
    <row r="95" ht="14.25" customHeight="1" x14ac:dyDescent="0.3"/>
    <row r="96" ht="14.25" customHeight="1" x14ac:dyDescent="0.3"/>
    <row r="97" ht="14.25" customHeight="1" x14ac:dyDescent="0.3"/>
    <row r="98" ht="14.25" customHeight="1" x14ac:dyDescent="0.3"/>
    <row r="99" ht="14.25" customHeight="1" x14ac:dyDescent="0.3"/>
    <row r="100" ht="14.25" customHeight="1" x14ac:dyDescent="0.3"/>
    <row r="101" ht="14.25" customHeight="1" x14ac:dyDescent="0.3"/>
    <row r="102" ht="14.25" customHeight="1" x14ac:dyDescent="0.3"/>
    <row r="103" ht="14.25" customHeight="1" x14ac:dyDescent="0.3"/>
    <row r="104" ht="14.25" customHeight="1" x14ac:dyDescent="0.3"/>
    <row r="105" ht="14.25" customHeight="1" x14ac:dyDescent="0.3"/>
    <row r="106" ht="14.25" customHeight="1" x14ac:dyDescent="0.3"/>
    <row r="107" ht="14.25" customHeight="1" x14ac:dyDescent="0.3"/>
    <row r="108" ht="14.25" customHeight="1" x14ac:dyDescent="0.3"/>
    <row r="109" ht="14.25" customHeight="1" x14ac:dyDescent="0.3"/>
    <row r="110" ht="14.25" customHeight="1" x14ac:dyDescent="0.3"/>
    <row r="111" ht="14.25" customHeight="1" x14ac:dyDescent="0.3"/>
    <row r="112" ht="14.25" customHeight="1" x14ac:dyDescent="0.3"/>
    <row r="113" ht="14.25" customHeight="1" x14ac:dyDescent="0.3"/>
    <row r="114" ht="14.25" customHeight="1" x14ac:dyDescent="0.3"/>
    <row r="115" ht="14.25" customHeight="1" x14ac:dyDescent="0.3"/>
    <row r="116" ht="14.25" customHeight="1" x14ac:dyDescent="0.3"/>
    <row r="117" ht="14.25" customHeight="1" x14ac:dyDescent="0.3"/>
    <row r="118" ht="14.25" customHeight="1" x14ac:dyDescent="0.3"/>
    <row r="119" ht="14.25" customHeight="1" x14ac:dyDescent="0.3"/>
    <row r="120" ht="14.25" customHeight="1" x14ac:dyDescent="0.3"/>
    <row r="121" ht="14.25" customHeight="1" x14ac:dyDescent="0.3"/>
    <row r="122" ht="14.25" customHeight="1" x14ac:dyDescent="0.3"/>
    <row r="123" ht="14.25" customHeight="1" x14ac:dyDescent="0.3"/>
    <row r="124" ht="14.25" customHeight="1" x14ac:dyDescent="0.3"/>
    <row r="125" ht="14.25" customHeight="1" x14ac:dyDescent="0.3"/>
    <row r="126" ht="14.25" customHeight="1" x14ac:dyDescent="0.3"/>
    <row r="127" ht="14.25" customHeight="1" x14ac:dyDescent="0.3"/>
    <row r="128" ht="14.25" customHeight="1" x14ac:dyDescent="0.3"/>
    <row r="129" ht="14.25" customHeight="1" x14ac:dyDescent="0.3"/>
    <row r="130" ht="14.25" customHeight="1" x14ac:dyDescent="0.3"/>
    <row r="131" ht="14.25" customHeight="1" x14ac:dyDescent="0.3"/>
    <row r="132" ht="14.25" customHeight="1" x14ac:dyDescent="0.3"/>
    <row r="133" ht="14.25" customHeight="1" x14ac:dyDescent="0.3"/>
    <row r="134" ht="14.25" customHeight="1" x14ac:dyDescent="0.3"/>
    <row r="135" ht="14.25" customHeight="1" x14ac:dyDescent="0.3"/>
    <row r="136" ht="14.25" customHeight="1" x14ac:dyDescent="0.3"/>
    <row r="137" ht="14.25" customHeight="1" x14ac:dyDescent="0.3"/>
    <row r="138" ht="14.25" customHeight="1" x14ac:dyDescent="0.3"/>
    <row r="139" ht="14.25" customHeight="1" x14ac:dyDescent="0.3"/>
    <row r="140" ht="14.25" customHeight="1" x14ac:dyDescent="0.3"/>
    <row r="141" ht="14.25" customHeight="1" x14ac:dyDescent="0.3"/>
    <row r="142" ht="14.25" customHeight="1" x14ac:dyDescent="0.3"/>
    <row r="143" ht="14.25" customHeight="1" x14ac:dyDescent="0.3"/>
    <row r="144" ht="14.25" customHeight="1" x14ac:dyDescent="0.3"/>
    <row r="145" ht="14.25" customHeight="1" x14ac:dyDescent="0.3"/>
    <row r="146" ht="14.25" customHeight="1" x14ac:dyDescent="0.3"/>
    <row r="147" ht="14.25" customHeight="1" x14ac:dyDescent="0.3"/>
    <row r="148" ht="14.25" customHeight="1" x14ac:dyDescent="0.3"/>
    <row r="149" ht="14.25" customHeight="1" x14ac:dyDescent="0.3"/>
    <row r="150" ht="14.25" customHeight="1" x14ac:dyDescent="0.3"/>
    <row r="151" ht="14.25" customHeight="1" x14ac:dyDescent="0.3"/>
    <row r="152" ht="14.25" customHeight="1" x14ac:dyDescent="0.3"/>
    <row r="153" ht="14.25" customHeight="1" x14ac:dyDescent="0.3"/>
    <row r="154" ht="14.25" customHeight="1" x14ac:dyDescent="0.3"/>
    <row r="155" ht="14.25" customHeight="1" x14ac:dyDescent="0.3"/>
    <row r="156" ht="14.25" customHeight="1" x14ac:dyDescent="0.3"/>
    <row r="157" ht="14.25" customHeight="1" x14ac:dyDescent="0.3"/>
    <row r="158" ht="14.25" customHeight="1" x14ac:dyDescent="0.3"/>
    <row r="159" ht="14.25" customHeight="1" x14ac:dyDescent="0.3"/>
    <row r="160" ht="14.25" customHeight="1" x14ac:dyDescent="0.3"/>
    <row r="161" ht="14.25" customHeight="1" x14ac:dyDescent="0.3"/>
    <row r="162" ht="14.25" customHeight="1" x14ac:dyDescent="0.3"/>
    <row r="163" ht="14.25" customHeight="1" x14ac:dyDescent="0.3"/>
    <row r="164" ht="14.25" customHeight="1" x14ac:dyDescent="0.3"/>
    <row r="165" ht="14.25" customHeight="1" x14ac:dyDescent="0.3"/>
    <row r="166" ht="14.25" customHeight="1" x14ac:dyDescent="0.3"/>
    <row r="167" ht="14.25" customHeight="1" x14ac:dyDescent="0.3"/>
    <row r="168" ht="14.25" customHeight="1" x14ac:dyDescent="0.3"/>
    <row r="169" ht="14.25" customHeight="1" x14ac:dyDescent="0.3"/>
    <row r="170" ht="14.25" customHeight="1" x14ac:dyDescent="0.3"/>
    <row r="171" ht="14.25" customHeight="1" x14ac:dyDescent="0.3"/>
    <row r="172" ht="14.25" customHeight="1" x14ac:dyDescent="0.3"/>
    <row r="173" ht="14.25" customHeight="1" x14ac:dyDescent="0.3"/>
    <row r="174" ht="14.25" customHeight="1" x14ac:dyDescent="0.3"/>
    <row r="175" ht="14.25" customHeight="1" x14ac:dyDescent="0.3"/>
    <row r="176" ht="14.25" customHeight="1" x14ac:dyDescent="0.3"/>
    <row r="177" ht="14.25" customHeight="1" x14ac:dyDescent="0.3"/>
    <row r="178" ht="14.25" customHeight="1" x14ac:dyDescent="0.3"/>
    <row r="179" ht="14.25" customHeight="1" x14ac:dyDescent="0.3"/>
    <row r="180" ht="14.25" customHeight="1" x14ac:dyDescent="0.3"/>
    <row r="181" ht="14.25" customHeight="1" x14ac:dyDescent="0.3"/>
    <row r="182" ht="14.25" customHeight="1" x14ac:dyDescent="0.3"/>
    <row r="183" ht="14.25" customHeight="1" x14ac:dyDescent="0.3"/>
    <row r="184" ht="14.25" customHeight="1" x14ac:dyDescent="0.3"/>
    <row r="185" ht="14.25" customHeight="1" x14ac:dyDescent="0.3"/>
    <row r="186" ht="14.25" customHeight="1" x14ac:dyDescent="0.3"/>
    <row r="187" ht="14.25" customHeight="1" x14ac:dyDescent="0.3"/>
    <row r="188" ht="14.25" customHeight="1" x14ac:dyDescent="0.3"/>
    <row r="189" ht="14.25" customHeight="1" x14ac:dyDescent="0.3"/>
    <row r="190" ht="14.25" customHeight="1" x14ac:dyDescent="0.3"/>
    <row r="191" ht="14.25" customHeight="1" x14ac:dyDescent="0.3"/>
    <row r="192" ht="14.25" customHeight="1" x14ac:dyDescent="0.3"/>
    <row r="193" ht="14.25" customHeight="1" x14ac:dyDescent="0.3"/>
    <row r="194" ht="14.25" customHeight="1" x14ac:dyDescent="0.3"/>
    <row r="195" ht="14.25" customHeight="1" x14ac:dyDescent="0.3"/>
    <row r="196" ht="14.25" customHeight="1" x14ac:dyDescent="0.3"/>
    <row r="197" ht="14.25" customHeight="1" x14ac:dyDescent="0.3"/>
    <row r="198" ht="14.25" customHeight="1" x14ac:dyDescent="0.3"/>
    <row r="199" ht="14.25" customHeight="1" x14ac:dyDescent="0.3"/>
    <row r="200" ht="14.25" customHeight="1" x14ac:dyDescent="0.3"/>
    <row r="201" ht="14.25" customHeight="1" x14ac:dyDescent="0.3"/>
    <row r="202" ht="14.25" customHeight="1" x14ac:dyDescent="0.3"/>
    <row r="203" ht="14.25" customHeight="1" x14ac:dyDescent="0.3"/>
    <row r="204" ht="14.25" customHeight="1" x14ac:dyDescent="0.3"/>
    <row r="205" ht="14.25" customHeight="1" x14ac:dyDescent="0.3"/>
    <row r="206" ht="14.25" customHeight="1" x14ac:dyDescent="0.3"/>
    <row r="207" ht="14.25" customHeight="1" x14ac:dyDescent="0.3"/>
    <row r="208" ht="14.25" customHeight="1" x14ac:dyDescent="0.3"/>
    <row r="209" ht="14.25" customHeight="1" x14ac:dyDescent="0.3"/>
    <row r="210" ht="14.25" customHeight="1" x14ac:dyDescent="0.3"/>
    <row r="211" ht="14.25" customHeight="1" x14ac:dyDescent="0.3"/>
    <row r="212" ht="14.25" customHeight="1" x14ac:dyDescent="0.3"/>
    <row r="213" ht="14.25" customHeight="1" x14ac:dyDescent="0.3"/>
    <row r="214" ht="14.25" customHeight="1" x14ac:dyDescent="0.3"/>
    <row r="215" ht="14.25" customHeight="1" x14ac:dyDescent="0.3"/>
    <row r="216" ht="14.25" customHeight="1" x14ac:dyDescent="0.3"/>
    <row r="217" ht="14.25" customHeight="1" x14ac:dyDescent="0.3"/>
    <row r="218" ht="14.25" customHeight="1" x14ac:dyDescent="0.3"/>
    <row r="219" ht="14.25" customHeight="1" x14ac:dyDescent="0.3"/>
    <row r="220" ht="14.25" customHeight="1" x14ac:dyDescent="0.3"/>
    <row r="221" ht="14.25" customHeight="1" x14ac:dyDescent="0.3"/>
    <row r="222" ht="14.25" customHeight="1" x14ac:dyDescent="0.3"/>
    <row r="223" ht="14.25" customHeight="1" x14ac:dyDescent="0.3"/>
    <row r="224" ht="14.25" customHeight="1" x14ac:dyDescent="0.3"/>
    <row r="225" ht="14.25" customHeight="1" x14ac:dyDescent="0.3"/>
    <row r="226" ht="14.25" customHeight="1" x14ac:dyDescent="0.3"/>
    <row r="227" ht="14.25" customHeight="1" x14ac:dyDescent="0.3"/>
    <row r="228" ht="14.25" customHeight="1" x14ac:dyDescent="0.3"/>
    <row r="229" ht="14.25" customHeight="1" x14ac:dyDescent="0.3"/>
    <row r="230" ht="14.25" customHeight="1" x14ac:dyDescent="0.3"/>
    <row r="231" ht="14.25" customHeight="1" x14ac:dyDescent="0.3"/>
    <row r="232" ht="14.25" customHeight="1" x14ac:dyDescent="0.3"/>
    <row r="233" ht="14.25" customHeight="1" x14ac:dyDescent="0.3"/>
    <row r="234" ht="14.25" customHeight="1" x14ac:dyDescent="0.3"/>
    <row r="235" ht="14.25" customHeight="1" x14ac:dyDescent="0.3"/>
    <row r="236" ht="14.25" customHeight="1" x14ac:dyDescent="0.3"/>
    <row r="237" ht="14.25" customHeight="1" x14ac:dyDescent="0.3"/>
    <row r="238" ht="14.25" customHeight="1" x14ac:dyDescent="0.3"/>
    <row r="239" ht="14.25" customHeight="1" x14ac:dyDescent="0.3"/>
    <row r="240" ht="14.25" customHeight="1" x14ac:dyDescent="0.3"/>
    <row r="241" ht="14.25" customHeight="1" x14ac:dyDescent="0.3"/>
    <row r="242" ht="14.25" customHeight="1" x14ac:dyDescent="0.3"/>
    <row r="243" ht="14.25" customHeight="1" x14ac:dyDescent="0.3"/>
    <row r="244" ht="14.25" customHeight="1" x14ac:dyDescent="0.3"/>
    <row r="245" ht="14.25" customHeight="1" x14ac:dyDescent="0.3"/>
    <row r="246" ht="14.25" customHeight="1" x14ac:dyDescent="0.3"/>
    <row r="247" ht="14.25" customHeight="1" x14ac:dyDescent="0.3"/>
    <row r="248" ht="14.25" customHeight="1" x14ac:dyDescent="0.3"/>
    <row r="249" ht="14.25" customHeight="1" x14ac:dyDescent="0.3"/>
    <row r="250" ht="14.25" customHeight="1" x14ac:dyDescent="0.3"/>
    <row r="251" ht="14.25" customHeight="1" x14ac:dyDescent="0.3"/>
    <row r="252" ht="14.25" customHeight="1" x14ac:dyDescent="0.3"/>
    <row r="253" ht="14.25" customHeight="1" x14ac:dyDescent="0.3"/>
    <row r="254" ht="14.25" customHeight="1" x14ac:dyDescent="0.3"/>
    <row r="255" ht="14.25" customHeight="1" x14ac:dyDescent="0.3"/>
    <row r="256" ht="14.25" customHeight="1" x14ac:dyDescent="0.3"/>
    <row r="257" ht="14.25" customHeight="1" x14ac:dyDescent="0.3"/>
    <row r="258" ht="14.25" customHeight="1" x14ac:dyDescent="0.3"/>
    <row r="259" ht="14.25" customHeight="1" x14ac:dyDescent="0.3"/>
    <row r="260" ht="14.25" customHeight="1" x14ac:dyDescent="0.3"/>
    <row r="261" ht="14.25" customHeight="1" x14ac:dyDescent="0.3"/>
    <row r="262" ht="14.25" customHeight="1" x14ac:dyDescent="0.3"/>
    <row r="263" ht="14.25" customHeight="1" x14ac:dyDescent="0.3"/>
    <row r="264" ht="14.25" customHeight="1" x14ac:dyDescent="0.3"/>
    <row r="265" ht="14.25" customHeight="1" x14ac:dyDescent="0.3"/>
    <row r="266" ht="14.25" customHeight="1" x14ac:dyDescent="0.3"/>
    <row r="267" ht="14.25" customHeight="1" x14ac:dyDescent="0.3"/>
    <row r="268" ht="14.25" customHeight="1" x14ac:dyDescent="0.3"/>
    <row r="269" ht="14.25" customHeight="1" x14ac:dyDescent="0.3"/>
    <row r="270" ht="14.25" customHeight="1" x14ac:dyDescent="0.3"/>
    <row r="271" ht="14.25" customHeight="1" x14ac:dyDescent="0.3"/>
    <row r="272" ht="14.25" customHeight="1" x14ac:dyDescent="0.3"/>
    <row r="273" ht="14.25" customHeight="1" x14ac:dyDescent="0.3"/>
    <row r="274" ht="14.25" customHeight="1" x14ac:dyDescent="0.3"/>
    <row r="275" ht="14.25" customHeight="1" x14ac:dyDescent="0.3"/>
    <row r="276" ht="14.25" customHeight="1" x14ac:dyDescent="0.3"/>
    <row r="277" ht="14.25" customHeight="1" x14ac:dyDescent="0.3"/>
    <row r="278" ht="14.25" customHeight="1" x14ac:dyDescent="0.3"/>
    <row r="279" ht="14.25" customHeight="1" x14ac:dyDescent="0.3"/>
    <row r="280" ht="14.25" customHeight="1" x14ac:dyDescent="0.3"/>
    <row r="281" ht="14.25" customHeight="1" x14ac:dyDescent="0.3"/>
    <row r="282" ht="14.25" customHeight="1" x14ac:dyDescent="0.3"/>
    <row r="283" ht="14.25" customHeight="1" x14ac:dyDescent="0.3"/>
    <row r="284" ht="14.25" customHeight="1" x14ac:dyDescent="0.3"/>
    <row r="285" ht="14.25" customHeight="1" x14ac:dyDescent="0.3"/>
    <row r="286" ht="14.25" customHeight="1" x14ac:dyDescent="0.3"/>
    <row r="287" ht="14.25" customHeight="1" x14ac:dyDescent="0.3"/>
    <row r="288" ht="14.25" customHeight="1" x14ac:dyDescent="0.3"/>
    <row r="289" ht="14.25" customHeight="1" x14ac:dyDescent="0.3"/>
    <row r="290" ht="14.25" customHeight="1" x14ac:dyDescent="0.3"/>
    <row r="291" ht="14.25" customHeight="1" x14ac:dyDescent="0.3"/>
    <row r="292" ht="14.25" customHeight="1" x14ac:dyDescent="0.3"/>
    <row r="293" ht="14.25" customHeight="1" x14ac:dyDescent="0.3"/>
    <row r="294" ht="14.25" customHeight="1" x14ac:dyDescent="0.3"/>
    <row r="295" ht="14.25" customHeight="1" x14ac:dyDescent="0.3"/>
    <row r="296" ht="14.25" customHeight="1" x14ac:dyDescent="0.3"/>
    <row r="297" ht="14.25" customHeight="1" x14ac:dyDescent="0.3"/>
    <row r="298" ht="14.25" customHeight="1" x14ac:dyDescent="0.3"/>
    <row r="299" ht="14.25" customHeight="1" x14ac:dyDescent="0.3"/>
    <row r="300" ht="14.25" customHeight="1" x14ac:dyDescent="0.3"/>
    <row r="301" ht="14.25" customHeight="1" x14ac:dyDescent="0.3"/>
    <row r="302" ht="14.25" customHeight="1" x14ac:dyDescent="0.3"/>
    <row r="303" ht="14.25" customHeight="1" x14ac:dyDescent="0.3"/>
    <row r="304" ht="14.25" customHeight="1" x14ac:dyDescent="0.3"/>
    <row r="305" ht="14.25" customHeight="1" x14ac:dyDescent="0.3"/>
    <row r="306" ht="14.25" customHeight="1" x14ac:dyDescent="0.3"/>
    <row r="307" ht="14.25" customHeight="1" x14ac:dyDescent="0.3"/>
    <row r="308" ht="14.25" customHeight="1" x14ac:dyDescent="0.3"/>
    <row r="309" ht="14.25" customHeight="1" x14ac:dyDescent="0.3"/>
    <row r="310" ht="14.25" customHeight="1" x14ac:dyDescent="0.3"/>
    <row r="311" ht="14.25" customHeight="1" x14ac:dyDescent="0.3"/>
    <row r="312" ht="14.25" customHeight="1" x14ac:dyDescent="0.3"/>
    <row r="313" ht="14.25" customHeight="1" x14ac:dyDescent="0.3"/>
    <row r="314" ht="14.25" customHeight="1" x14ac:dyDescent="0.3"/>
    <row r="315" ht="14.25" customHeight="1" x14ac:dyDescent="0.3"/>
    <row r="316" ht="14.25" customHeight="1" x14ac:dyDescent="0.3"/>
    <row r="317" ht="14.25" customHeight="1" x14ac:dyDescent="0.3"/>
    <row r="318" ht="14.25" customHeight="1" x14ac:dyDescent="0.3"/>
    <row r="319" ht="14.25" customHeight="1" x14ac:dyDescent="0.3"/>
    <row r="320" ht="14.25" customHeight="1" x14ac:dyDescent="0.3"/>
    <row r="321" ht="14.25" customHeight="1" x14ac:dyDescent="0.3"/>
    <row r="322" ht="14.25" customHeight="1" x14ac:dyDescent="0.3"/>
    <row r="323" ht="14.25" customHeight="1" x14ac:dyDescent="0.3"/>
    <row r="324" ht="14.25" customHeight="1" x14ac:dyDescent="0.3"/>
    <row r="325" ht="14.25" customHeight="1" x14ac:dyDescent="0.3"/>
    <row r="326" ht="14.25" customHeight="1" x14ac:dyDescent="0.3"/>
    <row r="327" ht="14.25" customHeight="1" x14ac:dyDescent="0.3"/>
    <row r="328" ht="14.25" customHeight="1" x14ac:dyDescent="0.3"/>
    <row r="329" ht="14.25" customHeight="1" x14ac:dyDescent="0.3"/>
    <row r="330" ht="14.25" customHeight="1" x14ac:dyDescent="0.3"/>
    <row r="331" ht="14.25" customHeight="1" x14ac:dyDescent="0.3"/>
    <row r="332" ht="14.25" customHeight="1" x14ac:dyDescent="0.3"/>
    <row r="333" ht="14.25" customHeight="1" x14ac:dyDescent="0.3"/>
    <row r="334" ht="14.25" customHeight="1" x14ac:dyDescent="0.3"/>
    <row r="335" ht="14.25" customHeight="1" x14ac:dyDescent="0.3"/>
    <row r="336" ht="14.25" customHeight="1" x14ac:dyDescent="0.3"/>
    <row r="337" ht="14.25" customHeight="1" x14ac:dyDescent="0.3"/>
    <row r="338" ht="14.25" customHeight="1" x14ac:dyDescent="0.3"/>
    <row r="339" ht="14.25" customHeight="1" x14ac:dyDescent="0.3"/>
    <row r="340" ht="14.25" customHeight="1" x14ac:dyDescent="0.3"/>
    <row r="341" ht="14.25" customHeight="1" x14ac:dyDescent="0.3"/>
    <row r="342" ht="14.25" customHeight="1" x14ac:dyDescent="0.3"/>
    <row r="343" ht="14.25" customHeight="1" x14ac:dyDescent="0.3"/>
    <row r="344" ht="14.25" customHeight="1" x14ac:dyDescent="0.3"/>
    <row r="345" ht="14.25" customHeight="1" x14ac:dyDescent="0.3"/>
    <row r="346" ht="14.25" customHeight="1" x14ac:dyDescent="0.3"/>
    <row r="347" ht="14.25" customHeight="1" x14ac:dyDescent="0.3"/>
    <row r="348" ht="14.25" customHeight="1" x14ac:dyDescent="0.3"/>
    <row r="349" ht="14.25" customHeight="1" x14ac:dyDescent="0.3"/>
    <row r="350" ht="14.25" customHeight="1" x14ac:dyDescent="0.3"/>
    <row r="351" ht="14.25" customHeight="1" x14ac:dyDescent="0.3"/>
    <row r="352" ht="14.25" customHeight="1" x14ac:dyDescent="0.3"/>
    <row r="353" ht="14.25" customHeight="1" x14ac:dyDescent="0.3"/>
    <row r="354" ht="14.25" customHeight="1" x14ac:dyDescent="0.3"/>
    <row r="355" ht="14.25" customHeight="1" x14ac:dyDescent="0.3"/>
    <row r="356" ht="14.25" customHeight="1" x14ac:dyDescent="0.3"/>
    <row r="357" ht="14.25" customHeight="1" x14ac:dyDescent="0.3"/>
    <row r="358" ht="14.25" customHeight="1" x14ac:dyDescent="0.3"/>
    <row r="359" ht="14.25" customHeight="1" x14ac:dyDescent="0.3"/>
    <row r="360" ht="14.25" customHeight="1" x14ac:dyDescent="0.3"/>
    <row r="361" ht="14.25" customHeight="1" x14ac:dyDescent="0.3"/>
    <row r="362" ht="14.25" customHeight="1" x14ac:dyDescent="0.3"/>
    <row r="363" ht="14.25" customHeight="1" x14ac:dyDescent="0.3"/>
    <row r="364" ht="14.25" customHeight="1" x14ac:dyDescent="0.3"/>
    <row r="365" ht="14.25" customHeight="1" x14ac:dyDescent="0.3"/>
    <row r="366" ht="14.25" customHeight="1" x14ac:dyDescent="0.3"/>
    <row r="367" ht="14.25" customHeight="1" x14ac:dyDescent="0.3"/>
    <row r="368" ht="14.25" customHeight="1" x14ac:dyDescent="0.3"/>
    <row r="369" ht="14.25" customHeight="1" x14ac:dyDescent="0.3"/>
    <row r="370" ht="14.25" customHeight="1" x14ac:dyDescent="0.3"/>
    <row r="371" ht="14.25" customHeight="1" x14ac:dyDescent="0.3"/>
    <row r="372" ht="14.25" customHeight="1" x14ac:dyDescent="0.3"/>
    <row r="373" ht="14.25" customHeight="1" x14ac:dyDescent="0.3"/>
    <row r="374" ht="14.25" customHeight="1" x14ac:dyDescent="0.3"/>
    <row r="375" ht="14.25" customHeight="1" x14ac:dyDescent="0.3"/>
    <row r="376" ht="14.25" customHeight="1" x14ac:dyDescent="0.3"/>
    <row r="377" ht="14.25" customHeight="1" x14ac:dyDescent="0.3"/>
    <row r="378" ht="14.25" customHeight="1" x14ac:dyDescent="0.3"/>
    <row r="379" ht="14.25" customHeight="1" x14ac:dyDescent="0.3"/>
    <row r="380" ht="14.25" customHeight="1" x14ac:dyDescent="0.3"/>
    <row r="381" ht="14.25" customHeight="1" x14ac:dyDescent="0.3"/>
    <row r="382" ht="14.25" customHeight="1" x14ac:dyDescent="0.3"/>
    <row r="383" ht="14.25" customHeight="1" x14ac:dyDescent="0.3"/>
    <row r="384" ht="14.25" customHeight="1" x14ac:dyDescent="0.3"/>
    <row r="385" ht="14.25" customHeight="1" x14ac:dyDescent="0.3"/>
    <row r="386" ht="14.25" customHeight="1" x14ac:dyDescent="0.3"/>
    <row r="387" ht="14.25" customHeight="1" x14ac:dyDescent="0.3"/>
    <row r="388" ht="14.25" customHeight="1" x14ac:dyDescent="0.3"/>
    <row r="389" ht="14.25" customHeight="1" x14ac:dyDescent="0.3"/>
    <row r="390" ht="14.25" customHeight="1" x14ac:dyDescent="0.3"/>
    <row r="391" ht="14.25" customHeight="1" x14ac:dyDescent="0.3"/>
    <row r="392" ht="14.25" customHeight="1" x14ac:dyDescent="0.3"/>
    <row r="393" ht="14.25" customHeight="1" x14ac:dyDescent="0.3"/>
    <row r="394" ht="14.25" customHeight="1" x14ac:dyDescent="0.3"/>
    <row r="395" ht="14.25" customHeight="1" x14ac:dyDescent="0.3"/>
    <row r="396" ht="14.25" customHeight="1" x14ac:dyDescent="0.3"/>
    <row r="397" ht="14.25" customHeight="1" x14ac:dyDescent="0.3"/>
    <row r="398" ht="14.25" customHeight="1" x14ac:dyDescent="0.3"/>
    <row r="399" ht="14.25" customHeight="1" x14ac:dyDescent="0.3"/>
    <row r="400" ht="14.25" customHeight="1" x14ac:dyDescent="0.3"/>
    <row r="401" ht="14.25" customHeight="1" x14ac:dyDescent="0.3"/>
    <row r="402" ht="14.25" customHeight="1" x14ac:dyDescent="0.3"/>
    <row r="403" ht="14.25" customHeight="1" x14ac:dyDescent="0.3"/>
    <row r="404" ht="14.25" customHeight="1" x14ac:dyDescent="0.3"/>
    <row r="405" ht="14.25" customHeight="1" x14ac:dyDescent="0.3"/>
    <row r="406" ht="14.25" customHeight="1" x14ac:dyDescent="0.3"/>
    <row r="407" ht="14.25" customHeight="1" x14ac:dyDescent="0.3"/>
    <row r="408" ht="14.25" customHeight="1" x14ac:dyDescent="0.3"/>
    <row r="409" ht="14.25" customHeight="1" x14ac:dyDescent="0.3"/>
    <row r="410" ht="14.25" customHeight="1" x14ac:dyDescent="0.3"/>
    <row r="411" ht="14.25" customHeight="1" x14ac:dyDescent="0.3"/>
    <row r="412" ht="14.25" customHeight="1" x14ac:dyDescent="0.3"/>
    <row r="413" ht="14.25" customHeight="1" x14ac:dyDescent="0.3"/>
    <row r="414" ht="14.25" customHeight="1" x14ac:dyDescent="0.3"/>
    <row r="415" ht="14.25" customHeight="1" x14ac:dyDescent="0.3"/>
    <row r="416" ht="14.25" customHeight="1" x14ac:dyDescent="0.3"/>
    <row r="417" ht="14.25" customHeight="1" x14ac:dyDescent="0.3"/>
    <row r="418" ht="14.25" customHeight="1" x14ac:dyDescent="0.3"/>
    <row r="419" ht="14.25" customHeight="1" x14ac:dyDescent="0.3"/>
    <row r="420" ht="14.25" customHeight="1" x14ac:dyDescent="0.3"/>
    <row r="421" ht="14.25" customHeight="1" x14ac:dyDescent="0.3"/>
    <row r="422" ht="14.25" customHeight="1" x14ac:dyDescent="0.3"/>
    <row r="423" ht="14.25" customHeight="1" x14ac:dyDescent="0.3"/>
    <row r="424" ht="14.25" customHeight="1" x14ac:dyDescent="0.3"/>
    <row r="425" ht="14.25" customHeight="1" x14ac:dyDescent="0.3"/>
    <row r="426" ht="14.25" customHeight="1" x14ac:dyDescent="0.3"/>
    <row r="427" ht="14.25" customHeight="1" x14ac:dyDescent="0.3"/>
    <row r="428" ht="14.25" customHeight="1" x14ac:dyDescent="0.3"/>
    <row r="429" ht="14.25" customHeight="1" x14ac:dyDescent="0.3"/>
    <row r="430" ht="14.25" customHeight="1" x14ac:dyDescent="0.3"/>
    <row r="431" ht="14.25" customHeight="1" x14ac:dyDescent="0.3"/>
    <row r="432" ht="14.25" customHeight="1" x14ac:dyDescent="0.3"/>
    <row r="433" ht="14.25" customHeight="1" x14ac:dyDescent="0.3"/>
    <row r="434" ht="14.25" customHeight="1" x14ac:dyDescent="0.3"/>
    <row r="435" ht="14.25" customHeight="1" x14ac:dyDescent="0.3"/>
    <row r="436" ht="14.25" customHeight="1" x14ac:dyDescent="0.3"/>
    <row r="437" ht="14.25" customHeight="1" x14ac:dyDescent="0.3"/>
    <row r="438" ht="14.25" customHeight="1" x14ac:dyDescent="0.3"/>
    <row r="439" ht="14.25" customHeight="1" x14ac:dyDescent="0.3"/>
    <row r="440" ht="14.25" customHeight="1" x14ac:dyDescent="0.3"/>
    <row r="441" ht="14.25" customHeight="1" x14ac:dyDescent="0.3"/>
    <row r="442" ht="14.25" customHeight="1" x14ac:dyDescent="0.3"/>
    <row r="443" ht="14.25" customHeight="1" x14ac:dyDescent="0.3"/>
    <row r="444" ht="14.25" customHeight="1" x14ac:dyDescent="0.3"/>
    <row r="445" ht="14.25" customHeight="1" x14ac:dyDescent="0.3"/>
    <row r="446" ht="14.25" customHeight="1" x14ac:dyDescent="0.3"/>
    <row r="447" ht="14.25" customHeight="1" x14ac:dyDescent="0.3"/>
    <row r="448" ht="14.25" customHeight="1" x14ac:dyDescent="0.3"/>
    <row r="449" ht="14.25" customHeight="1" x14ac:dyDescent="0.3"/>
    <row r="450" ht="14.25" customHeight="1" x14ac:dyDescent="0.3"/>
    <row r="451" ht="14.25" customHeight="1" x14ac:dyDescent="0.3"/>
    <row r="452" ht="14.25" customHeight="1" x14ac:dyDescent="0.3"/>
    <row r="453" ht="14.25" customHeight="1" x14ac:dyDescent="0.3"/>
    <row r="454" ht="14.25" customHeight="1" x14ac:dyDescent="0.3"/>
    <row r="455" ht="14.25" customHeight="1" x14ac:dyDescent="0.3"/>
    <row r="456" ht="14.25" customHeight="1" x14ac:dyDescent="0.3"/>
    <row r="457" ht="14.25" customHeight="1" x14ac:dyDescent="0.3"/>
    <row r="458" ht="14.25" customHeight="1" x14ac:dyDescent="0.3"/>
    <row r="459" ht="14.25" customHeight="1" x14ac:dyDescent="0.3"/>
    <row r="460" ht="14.25" customHeight="1" x14ac:dyDescent="0.3"/>
    <row r="461" ht="14.25" customHeight="1" x14ac:dyDescent="0.3"/>
    <row r="462" ht="14.25" customHeight="1" x14ac:dyDescent="0.3"/>
    <row r="463" ht="14.25" customHeight="1" x14ac:dyDescent="0.3"/>
    <row r="464" ht="14.25" customHeight="1" x14ac:dyDescent="0.3"/>
    <row r="465" ht="14.25" customHeight="1" x14ac:dyDescent="0.3"/>
    <row r="466" ht="14.25" customHeight="1" x14ac:dyDescent="0.3"/>
    <row r="467" ht="14.25" customHeight="1" x14ac:dyDescent="0.3"/>
    <row r="468" ht="14.25" customHeight="1" x14ac:dyDescent="0.3"/>
    <row r="469" ht="14.25" customHeight="1" x14ac:dyDescent="0.3"/>
    <row r="470" ht="14.25" customHeight="1" x14ac:dyDescent="0.3"/>
    <row r="471" ht="14.25" customHeight="1" x14ac:dyDescent="0.3"/>
    <row r="472" ht="14.25" customHeight="1" x14ac:dyDescent="0.3"/>
    <row r="473" ht="14.25" customHeight="1" x14ac:dyDescent="0.3"/>
    <row r="474" ht="14.25" customHeight="1" x14ac:dyDescent="0.3"/>
    <row r="475" ht="14.25" customHeight="1" x14ac:dyDescent="0.3"/>
    <row r="476" ht="14.25" customHeight="1" x14ac:dyDescent="0.3"/>
    <row r="477" ht="14.25" customHeight="1" x14ac:dyDescent="0.3"/>
    <row r="478" ht="14.25" customHeight="1" x14ac:dyDescent="0.3"/>
    <row r="479" ht="14.25" customHeight="1" x14ac:dyDescent="0.3"/>
    <row r="480" ht="14.25" customHeight="1" x14ac:dyDescent="0.3"/>
    <row r="481" ht="14.25" customHeight="1" x14ac:dyDescent="0.3"/>
    <row r="482" ht="14.25" customHeight="1" x14ac:dyDescent="0.3"/>
    <row r="483" ht="14.25" customHeight="1" x14ac:dyDescent="0.3"/>
    <row r="484" ht="14.25" customHeight="1" x14ac:dyDescent="0.3"/>
    <row r="485" ht="14.25" customHeight="1" x14ac:dyDescent="0.3"/>
    <row r="486" ht="14.25" customHeight="1" x14ac:dyDescent="0.3"/>
    <row r="487" ht="14.25" customHeight="1" x14ac:dyDescent="0.3"/>
    <row r="488" ht="14.25" customHeight="1" x14ac:dyDescent="0.3"/>
    <row r="489" ht="14.25" customHeight="1" x14ac:dyDescent="0.3"/>
    <row r="490" ht="14.25" customHeight="1" x14ac:dyDescent="0.3"/>
    <row r="491" ht="14.25" customHeight="1" x14ac:dyDescent="0.3"/>
    <row r="492" ht="14.25" customHeight="1" x14ac:dyDescent="0.3"/>
    <row r="493" ht="14.25" customHeight="1" x14ac:dyDescent="0.3"/>
    <row r="494" ht="14.25" customHeight="1" x14ac:dyDescent="0.3"/>
    <row r="495" ht="14.25" customHeight="1" x14ac:dyDescent="0.3"/>
    <row r="496" ht="14.25" customHeight="1" x14ac:dyDescent="0.3"/>
    <row r="497" ht="14.25" customHeight="1" x14ac:dyDescent="0.3"/>
    <row r="498" ht="14.25" customHeight="1" x14ac:dyDescent="0.3"/>
    <row r="499" ht="14.25" customHeight="1" x14ac:dyDescent="0.3"/>
    <row r="500" ht="14.25" customHeight="1" x14ac:dyDescent="0.3"/>
    <row r="501" ht="14.25" customHeight="1" x14ac:dyDescent="0.3"/>
    <row r="502" ht="14.25" customHeight="1" x14ac:dyDescent="0.3"/>
    <row r="503" ht="14.25" customHeight="1" x14ac:dyDescent="0.3"/>
    <row r="504" ht="14.25" customHeight="1" x14ac:dyDescent="0.3"/>
    <row r="505" ht="14.25" customHeight="1" x14ac:dyDescent="0.3"/>
    <row r="506" ht="14.25" customHeight="1" x14ac:dyDescent="0.3"/>
    <row r="507" ht="14.25" customHeight="1" x14ac:dyDescent="0.3"/>
    <row r="508" ht="14.25" customHeight="1" x14ac:dyDescent="0.3"/>
    <row r="509" ht="14.25" customHeight="1" x14ac:dyDescent="0.3"/>
    <row r="510" ht="14.25" customHeight="1" x14ac:dyDescent="0.3"/>
    <row r="511" ht="14.25" customHeight="1" x14ac:dyDescent="0.3"/>
    <row r="512" ht="14.25" customHeight="1" x14ac:dyDescent="0.3"/>
    <row r="513" ht="14.25" customHeight="1" x14ac:dyDescent="0.3"/>
    <row r="514" ht="14.25" customHeight="1" x14ac:dyDescent="0.3"/>
    <row r="515" ht="14.25" customHeight="1" x14ac:dyDescent="0.3"/>
    <row r="516" ht="14.25" customHeight="1" x14ac:dyDescent="0.3"/>
    <row r="517" ht="14.25" customHeight="1" x14ac:dyDescent="0.3"/>
    <row r="518" ht="14.25" customHeight="1" x14ac:dyDescent="0.3"/>
    <row r="519" ht="14.25" customHeight="1" x14ac:dyDescent="0.3"/>
    <row r="520" ht="14.25" customHeight="1" x14ac:dyDescent="0.3"/>
    <row r="521" ht="14.25" customHeight="1" x14ac:dyDescent="0.3"/>
    <row r="522" ht="14.25" customHeight="1" x14ac:dyDescent="0.3"/>
    <row r="523" ht="14.25" customHeight="1" x14ac:dyDescent="0.3"/>
    <row r="524" ht="14.25" customHeight="1" x14ac:dyDescent="0.3"/>
    <row r="525" ht="14.25" customHeight="1" x14ac:dyDescent="0.3"/>
    <row r="526" ht="14.25" customHeight="1" x14ac:dyDescent="0.3"/>
    <row r="527" ht="14.25" customHeight="1" x14ac:dyDescent="0.3"/>
    <row r="528" ht="14.25" customHeight="1" x14ac:dyDescent="0.3"/>
    <row r="529" ht="14.25" customHeight="1" x14ac:dyDescent="0.3"/>
    <row r="530" ht="14.25" customHeight="1" x14ac:dyDescent="0.3"/>
    <row r="531" ht="14.25" customHeight="1" x14ac:dyDescent="0.3"/>
    <row r="532" ht="14.25" customHeight="1" x14ac:dyDescent="0.3"/>
    <row r="533" ht="14.25" customHeight="1" x14ac:dyDescent="0.3"/>
    <row r="534" ht="14.25" customHeight="1" x14ac:dyDescent="0.3"/>
    <row r="535" ht="14.25" customHeight="1" x14ac:dyDescent="0.3"/>
    <row r="536" ht="14.25" customHeight="1" x14ac:dyDescent="0.3"/>
    <row r="537" ht="14.25" customHeight="1" x14ac:dyDescent="0.3"/>
    <row r="538" ht="14.25" customHeight="1" x14ac:dyDescent="0.3"/>
    <row r="539" ht="14.25" customHeight="1" x14ac:dyDescent="0.3"/>
    <row r="540" ht="14.25" customHeight="1" x14ac:dyDescent="0.3"/>
    <row r="541" ht="14.25" customHeight="1" x14ac:dyDescent="0.3"/>
    <row r="542" ht="14.25" customHeight="1" x14ac:dyDescent="0.3"/>
    <row r="543" ht="14.25" customHeight="1" x14ac:dyDescent="0.3"/>
    <row r="544" ht="14.25" customHeight="1" x14ac:dyDescent="0.3"/>
    <row r="545" ht="14.25" customHeight="1" x14ac:dyDescent="0.3"/>
    <row r="546" ht="14.25" customHeight="1" x14ac:dyDescent="0.3"/>
    <row r="547" ht="14.25" customHeight="1" x14ac:dyDescent="0.3"/>
    <row r="548" ht="14.25" customHeight="1" x14ac:dyDescent="0.3"/>
    <row r="549" ht="14.25" customHeight="1" x14ac:dyDescent="0.3"/>
    <row r="550" ht="14.25" customHeight="1" x14ac:dyDescent="0.3"/>
    <row r="551" ht="14.25" customHeight="1" x14ac:dyDescent="0.3"/>
    <row r="552" ht="14.25" customHeight="1" x14ac:dyDescent="0.3"/>
    <row r="553" ht="14.25" customHeight="1" x14ac:dyDescent="0.3"/>
    <row r="554" ht="14.25" customHeight="1" x14ac:dyDescent="0.3"/>
    <row r="555" ht="14.25" customHeight="1" x14ac:dyDescent="0.3"/>
    <row r="556" ht="14.25" customHeight="1" x14ac:dyDescent="0.3"/>
    <row r="557" ht="14.25" customHeight="1" x14ac:dyDescent="0.3"/>
    <row r="558" ht="14.25" customHeight="1" x14ac:dyDescent="0.3"/>
    <row r="559" ht="14.25" customHeight="1" x14ac:dyDescent="0.3"/>
    <row r="560" ht="14.25" customHeight="1" x14ac:dyDescent="0.3"/>
    <row r="561" ht="14.25" customHeight="1" x14ac:dyDescent="0.3"/>
    <row r="562" ht="14.25" customHeight="1" x14ac:dyDescent="0.3"/>
    <row r="563" ht="14.25" customHeight="1" x14ac:dyDescent="0.3"/>
    <row r="564" ht="14.25" customHeight="1" x14ac:dyDescent="0.3"/>
    <row r="565" ht="14.25" customHeight="1" x14ac:dyDescent="0.3"/>
    <row r="566" ht="14.25" customHeight="1" x14ac:dyDescent="0.3"/>
    <row r="567" ht="14.25" customHeight="1" x14ac:dyDescent="0.3"/>
    <row r="568" ht="14.25" customHeight="1" x14ac:dyDescent="0.3"/>
    <row r="569" ht="14.25" customHeight="1" x14ac:dyDescent="0.3"/>
    <row r="570" ht="14.25" customHeight="1" x14ac:dyDescent="0.3"/>
    <row r="571" ht="14.25" customHeight="1" x14ac:dyDescent="0.3"/>
    <row r="572" ht="14.25" customHeight="1" x14ac:dyDescent="0.3"/>
    <row r="573" ht="14.25" customHeight="1" x14ac:dyDescent="0.3"/>
    <row r="574" ht="14.25" customHeight="1" x14ac:dyDescent="0.3"/>
    <row r="575" ht="14.25" customHeight="1" x14ac:dyDescent="0.3"/>
    <row r="576" ht="14.25" customHeight="1" x14ac:dyDescent="0.3"/>
    <row r="577" ht="14.25" customHeight="1" x14ac:dyDescent="0.3"/>
    <row r="578" ht="14.25" customHeight="1" x14ac:dyDescent="0.3"/>
    <row r="579" ht="14.25" customHeight="1" x14ac:dyDescent="0.3"/>
    <row r="580" ht="14.25" customHeight="1" x14ac:dyDescent="0.3"/>
    <row r="581" ht="14.25" customHeight="1" x14ac:dyDescent="0.3"/>
    <row r="582" ht="14.25" customHeight="1" x14ac:dyDescent="0.3"/>
    <row r="583" ht="14.25" customHeight="1" x14ac:dyDescent="0.3"/>
    <row r="584" ht="14.25" customHeight="1" x14ac:dyDescent="0.3"/>
    <row r="585" ht="14.25" customHeight="1" x14ac:dyDescent="0.3"/>
    <row r="586" ht="14.25" customHeight="1" x14ac:dyDescent="0.3"/>
    <row r="587" ht="14.25" customHeight="1" x14ac:dyDescent="0.3"/>
    <row r="588" ht="14.25" customHeight="1" x14ac:dyDescent="0.3"/>
    <row r="589" ht="14.25" customHeight="1" x14ac:dyDescent="0.3"/>
    <row r="590" ht="14.25" customHeight="1" x14ac:dyDescent="0.3"/>
    <row r="591" ht="14.25" customHeight="1" x14ac:dyDescent="0.3"/>
    <row r="592" ht="14.25" customHeight="1" x14ac:dyDescent="0.3"/>
    <row r="593" ht="14.25" customHeight="1" x14ac:dyDescent="0.3"/>
    <row r="594" ht="14.25" customHeight="1" x14ac:dyDescent="0.3"/>
    <row r="595" ht="14.25" customHeight="1" x14ac:dyDescent="0.3"/>
    <row r="596" ht="14.25" customHeight="1" x14ac:dyDescent="0.3"/>
    <row r="597" ht="14.25" customHeight="1" x14ac:dyDescent="0.3"/>
    <row r="598" ht="14.25" customHeight="1" x14ac:dyDescent="0.3"/>
    <row r="599" ht="14.25" customHeight="1" x14ac:dyDescent="0.3"/>
    <row r="600" ht="14.25" customHeight="1" x14ac:dyDescent="0.3"/>
    <row r="601" ht="14.25" customHeight="1" x14ac:dyDescent="0.3"/>
    <row r="602" ht="14.25" customHeight="1" x14ac:dyDescent="0.3"/>
    <row r="603" ht="14.25" customHeight="1" x14ac:dyDescent="0.3"/>
    <row r="604" ht="14.25" customHeight="1" x14ac:dyDescent="0.3"/>
    <row r="605" ht="14.25" customHeight="1" x14ac:dyDescent="0.3"/>
    <row r="606" ht="14.25" customHeight="1" x14ac:dyDescent="0.3"/>
    <row r="607" ht="14.25" customHeight="1" x14ac:dyDescent="0.3"/>
    <row r="608" ht="14.25" customHeight="1" x14ac:dyDescent="0.3"/>
    <row r="609" ht="14.25" customHeight="1" x14ac:dyDescent="0.3"/>
    <row r="610" ht="14.25" customHeight="1" x14ac:dyDescent="0.3"/>
    <row r="611" ht="14.25" customHeight="1" x14ac:dyDescent="0.3"/>
    <row r="612" ht="14.25" customHeight="1" x14ac:dyDescent="0.3"/>
    <row r="613" ht="14.25" customHeight="1" x14ac:dyDescent="0.3"/>
    <row r="614" ht="14.25" customHeight="1" x14ac:dyDescent="0.3"/>
    <row r="615" ht="14.25" customHeight="1" x14ac:dyDescent="0.3"/>
    <row r="616" ht="14.25" customHeight="1" x14ac:dyDescent="0.3"/>
    <row r="617" ht="14.25" customHeight="1" x14ac:dyDescent="0.3"/>
    <row r="618" ht="14.25" customHeight="1" x14ac:dyDescent="0.3"/>
    <row r="619" ht="14.25" customHeight="1" x14ac:dyDescent="0.3"/>
    <row r="620" ht="14.25" customHeight="1" x14ac:dyDescent="0.3"/>
    <row r="621" ht="14.25" customHeight="1" x14ac:dyDescent="0.3"/>
    <row r="622" ht="14.25" customHeight="1" x14ac:dyDescent="0.3"/>
    <row r="623" ht="14.25" customHeight="1" x14ac:dyDescent="0.3"/>
    <row r="624" ht="14.25" customHeight="1" x14ac:dyDescent="0.3"/>
    <row r="625" ht="14.25" customHeight="1" x14ac:dyDescent="0.3"/>
    <row r="626" ht="14.25" customHeight="1" x14ac:dyDescent="0.3"/>
    <row r="627" ht="14.25" customHeight="1" x14ac:dyDescent="0.3"/>
    <row r="628" ht="14.25" customHeight="1" x14ac:dyDescent="0.3"/>
    <row r="629" ht="14.25" customHeight="1" x14ac:dyDescent="0.3"/>
    <row r="630" ht="14.25" customHeight="1" x14ac:dyDescent="0.3"/>
    <row r="631" ht="14.25" customHeight="1" x14ac:dyDescent="0.3"/>
    <row r="632" ht="14.25" customHeight="1" x14ac:dyDescent="0.3"/>
    <row r="633" ht="14.25" customHeight="1" x14ac:dyDescent="0.3"/>
    <row r="634" ht="14.25" customHeight="1" x14ac:dyDescent="0.3"/>
    <row r="635" ht="14.25" customHeight="1" x14ac:dyDescent="0.3"/>
    <row r="636" ht="14.25" customHeight="1" x14ac:dyDescent="0.3"/>
    <row r="637" ht="14.25" customHeight="1" x14ac:dyDescent="0.3"/>
    <row r="638" ht="14.25" customHeight="1" x14ac:dyDescent="0.3"/>
    <row r="639" ht="14.25" customHeight="1" x14ac:dyDescent="0.3"/>
    <row r="640" ht="14.25" customHeight="1" x14ac:dyDescent="0.3"/>
    <row r="641" ht="14.25" customHeight="1" x14ac:dyDescent="0.3"/>
    <row r="642" ht="14.25" customHeight="1" x14ac:dyDescent="0.3"/>
    <row r="643" ht="14.25" customHeight="1" x14ac:dyDescent="0.3"/>
    <row r="644" ht="14.25" customHeight="1" x14ac:dyDescent="0.3"/>
    <row r="645" ht="14.25" customHeight="1" x14ac:dyDescent="0.3"/>
    <row r="646" ht="14.25" customHeight="1" x14ac:dyDescent="0.3"/>
    <row r="647" ht="14.25" customHeight="1" x14ac:dyDescent="0.3"/>
    <row r="648" ht="14.25" customHeight="1" x14ac:dyDescent="0.3"/>
    <row r="649" ht="14.25" customHeight="1" x14ac:dyDescent="0.3"/>
    <row r="650" ht="14.25" customHeight="1" x14ac:dyDescent="0.3"/>
    <row r="651" ht="14.25" customHeight="1" x14ac:dyDescent="0.3"/>
    <row r="652" ht="14.25" customHeight="1" x14ac:dyDescent="0.3"/>
    <row r="653" ht="14.25" customHeight="1" x14ac:dyDescent="0.3"/>
    <row r="654" ht="14.25" customHeight="1" x14ac:dyDescent="0.3"/>
    <row r="655" ht="14.25" customHeight="1" x14ac:dyDescent="0.3"/>
    <row r="656" ht="14.25" customHeight="1" x14ac:dyDescent="0.3"/>
    <row r="657" ht="14.25" customHeight="1" x14ac:dyDescent="0.3"/>
    <row r="658" ht="14.25" customHeight="1" x14ac:dyDescent="0.3"/>
    <row r="659" ht="14.25" customHeight="1" x14ac:dyDescent="0.3"/>
    <row r="660" ht="14.25" customHeight="1" x14ac:dyDescent="0.3"/>
    <row r="661" ht="14.25" customHeight="1" x14ac:dyDescent="0.3"/>
    <row r="662" ht="14.25" customHeight="1" x14ac:dyDescent="0.3"/>
    <row r="663" ht="14.25" customHeight="1" x14ac:dyDescent="0.3"/>
    <row r="664" ht="14.25" customHeight="1" x14ac:dyDescent="0.3"/>
    <row r="665" ht="14.25" customHeight="1" x14ac:dyDescent="0.3"/>
    <row r="666" ht="14.25" customHeight="1" x14ac:dyDescent="0.3"/>
    <row r="667" ht="14.25" customHeight="1" x14ac:dyDescent="0.3"/>
    <row r="668" ht="14.25" customHeight="1" x14ac:dyDescent="0.3"/>
    <row r="669" ht="14.25" customHeight="1" x14ac:dyDescent="0.3"/>
    <row r="670" ht="14.25" customHeight="1" x14ac:dyDescent="0.3"/>
    <row r="671" ht="14.25" customHeight="1" x14ac:dyDescent="0.3"/>
    <row r="672" ht="14.25" customHeight="1" x14ac:dyDescent="0.3"/>
    <row r="673" ht="14.25" customHeight="1" x14ac:dyDescent="0.3"/>
    <row r="674" ht="14.25" customHeight="1" x14ac:dyDescent="0.3"/>
    <row r="675" ht="14.25" customHeight="1" x14ac:dyDescent="0.3"/>
    <row r="676" ht="14.25" customHeight="1" x14ac:dyDescent="0.3"/>
    <row r="677" ht="14.25" customHeight="1" x14ac:dyDescent="0.3"/>
    <row r="678" ht="14.25" customHeight="1" x14ac:dyDescent="0.3"/>
    <row r="679" ht="14.25" customHeight="1" x14ac:dyDescent="0.3"/>
    <row r="680" ht="14.25" customHeight="1" x14ac:dyDescent="0.3"/>
    <row r="681" ht="14.25" customHeight="1" x14ac:dyDescent="0.3"/>
    <row r="682" ht="14.25" customHeight="1" x14ac:dyDescent="0.3"/>
    <row r="683" ht="14.25" customHeight="1" x14ac:dyDescent="0.3"/>
    <row r="684" ht="14.25" customHeight="1" x14ac:dyDescent="0.3"/>
    <row r="685" ht="14.25" customHeight="1" x14ac:dyDescent="0.3"/>
    <row r="686" ht="14.25" customHeight="1" x14ac:dyDescent="0.3"/>
    <row r="687" ht="14.25" customHeight="1" x14ac:dyDescent="0.3"/>
    <row r="688" ht="14.25" customHeight="1" x14ac:dyDescent="0.3"/>
    <row r="689" ht="14.25" customHeight="1" x14ac:dyDescent="0.3"/>
    <row r="690" ht="14.25" customHeight="1" x14ac:dyDescent="0.3"/>
    <row r="691" ht="14.25" customHeight="1" x14ac:dyDescent="0.3"/>
    <row r="692" ht="14.25" customHeight="1" x14ac:dyDescent="0.3"/>
    <row r="693" ht="14.25" customHeight="1" x14ac:dyDescent="0.3"/>
    <row r="694" ht="14.25" customHeight="1" x14ac:dyDescent="0.3"/>
    <row r="695" ht="14.25" customHeight="1" x14ac:dyDescent="0.3"/>
    <row r="696" ht="14.25" customHeight="1" x14ac:dyDescent="0.3"/>
    <row r="697" ht="14.25" customHeight="1" x14ac:dyDescent="0.3"/>
    <row r="698" ht="14.25" customHeight="1" x14ac:dyDescent="0.3"/>
    <row r="699" ht="14.25" customHeight="1" x14ac:dyDescent="0.3"/>
    <row r="700" ht="14.25" customHeight="1" x14ac:dyDescent="0.3"/>
    <row r="701" ht="14.25" customHeight="1" x14ac:dyDescent="0.3"/>
    <row r="702" ht="14.25" customHeight="1" x14ac:dyDescent="0.3"/>
    <row r="703" ht="14.25" customHeight="1" x14ac:dyDescent="0.3"/>
    <row r="704" ht="14.25" customHeight="1" x14ac:dyDescent="0.3"/>
    <row r="705" ht="14.25" customHeight="1" x14ac:dyDescent="0.3"/>
    <row r="706" ht="14.25" customHeight="1" x14ac:dyDescent="0.3"/>
    <row r="707" ht="14.25" customHeight="1" x14ac:dyDescent="0.3"/>
    <row r="708" ht="14.25" customHeight="1" x14ac:dyDescent="0.3"/>
    <row r="709" ht="14.25" customHeight="1" x14ac:dyDescent="0.3"/>
    <row r="710" ht="14.25" customHeight="1" x14ac:dyDescent="0.3"/>
    <row r="711" ht="14.25" customHeight="1" x14ac:dyDescent="0.3"/>
    <row r="712" ht="14.25" customHeight="1" x14ac:dyDescent="0.3"/>
    <row r="713" ht="14.25" customHeight="1" x14ac:dyDescent="0.3"/>
    <row r="714" ht="14.25" customHeight="1" x14ac:dyDescent="0.3"/>
    <row r="715" ht="14.25" customHeight="1" x14ac:dyDescent="0.3"/>
    <row r="716" ht="14.25" customHeight="1" x14ac:dyDescent="0.3"/>
    <row r="717" ht="14.25" customHeight="1" x14ac:dyDescent="0.3"/>
    <row r="718" ht="14.25" customHeight="1" x14ac:dyDescent="0.3"/>
    <row r="719" ht="14.25" customHeight="1" x14ac:dyDescent="0.3"/>
    <row r="720" ht="14.25" customHeight="1" x14ac:dyDescent="0.3"/>
    <row r="721" ht="14.25" customHeight="1" x14ac:dyDescent="0.3"/>
    <row r="722" ht="14.25" customHeight="1" x14ac:dyDescent="0.3"/>
    <row r="723" ht="14.25" customHeight="1" x14ac:dyDescent="0.3"/>
    <row r="724" ht="14.25" customHeight="1" x14ac:dyDescent="0.3"/>
    <row r="725" ht="14.25" customHeight="1" x14ac:dyDescent="0.3"/>
    <row r="726" ht="14.25" customHeight="1" x14ac:dyDescent="0.3"/>
    <row r="727" ht="14.25" customHeight="1" x14ac:dyDescent="0.3"/>
    <row r="728" ht="14.25" customHeight="1" x14ac:dyDescent="0.3"/>
    <row r="729" ht="14.25" customHeight="1" x14ac:dyDescent="0.3"/>
    <row r="730" ht="14.25" customHeight="1" x14ac:dyDescent="0.3"/>
    <row r="731" ht="14.25" customHeight="1" x14ac:dyDescent="0.3"/>
    <row r="732" ht="14.25" customHeight="1" x14ac:dyDescent="0.3"/>
    <row r="733" ht="14.25" customHeight="1" x14ac:dyDescent="0.3"/>
    <row r="734" ht="14.25" customHeight="1" x14ac:dyDescent="0.3"/>
    <row r="735" ht="14.25" customHeight="1" x14ac:dyDescent="0.3"/>
    <row r="736" ht="14.25" customHeight="1" x14ac:dyDescent="0.3"/>
    <row r="737" ht="14.25" customHeight="1" x14ac:dyDescent="0.3"/>
    <row r="738" ht="14.25" customHeight="1" x14ac:dyDescent="0.3"/>
    <row r="739" ht="14.25" customHeight="1" x14ac:dyDescent="0.3"/>
    <row r="740" ht="14.25" customHeight="1" x14ac:dyDescent="0.3"/>
    <row r="741" ht="14.25" customHeight="1" x14ac:dyDescent="0.3"/>
    <row r="742" ht="14.25" customHeight="1" x14ac:dyDescent="0.3"/>
    <row r="743" ht="14.25" customHeight="1" x14ac:dyDescent="0.3"/>
    <row r="744" ht="14.25" customHeight="1" x14ac:dyDescent="0.3"/>
    <row r="745" ht="14.25" customHeight="1" x14ac:dyDescent="0.3"/>
    <row r="746" ht="14.25" customHeight="1" x14ac:dyDescent="0.3"/>
    <row r="747" ht="14.25" customHeight="1" x14ac:dyDescent="0.3"/>
    <row r="748" ht="14.25" customHeight="1" x14ac:dyDescent="0.3"/>
    <row r="749" ht="14.25" customHeight="1" x14ac:dyDescent="0.3"/>
    <row r="750" ht="14.25" customHeight="1" x14ac:dyDescent="0.3"/>
    <row r="751" ht="14.25" customHeight="1" x14ac:dyDescent="0.3"/>
    <row r="752" ht="14.25" customHeight="1" x14ac:dyDescent="0.3"/>
    <row r="753" ht="14.25" customHeight="1" x14ac:dyDescent="0.3"/>
    <row r="754" ht="14.25" customHeight="1" x14ac:dyDescent="0.3"/>
    <row r="755" ht="14.25" customHeight="1" x14ac:dyDescent="0.3"/>
    <row r="756" ht="14.25" customHeight="1" x14ac:dyDescent="0.3"/>
    <row r="757" ht="14.25" customHeight="1" x14ac:dyDescent="0.3"/>
    <row r="758" ht="14.25" customHeight="1" x14ac:dyDescent="0.3"/>
    <row r="759" ht="14.25" customHeight="1" x14ac:dyDescent="0.3"/>
    <row r="760" ht="14.25" customHeight="1" x14ac:dyDescent="0.3"/>
    <row r="761" ht="14.25" customHeight="1" x14ac:dyDescent="0.3"/>
    <row r="762" ht="14.25" customHeight="1" x14ac:dyDescent="0.3"/>
    <row r="763" ht="14.25" customHeight="1" x14ac:dyDescent="0.3"/>
    <row r="764" ht="14.25" customHeight="1" x14ac:dyDescent="0.3"/>
    <row r="765" ht="14.25" customHeight="1" x14ac:dyDescent="0.3"/>
    <row r="766" ht="14.25" customHeight="1" x14ac:dyDescent="0.3"/>
    <row r="767" ht="14.25" customHeight="1" x14ac:dyDescent="0.3"/>
    <row r="768" ht="14.25" customHeight="1" x14ac:dyDescent="0.3"/>
    <row r="769" ht="14.25" customHeight="1" x14ac:dyDescent="0.3"/>
    <row r="770" ht="14.25" customHeight="1" x14ac:dyDescent="0.3"/>
    <row r="771" ht="14.25" customHeight="1" x14ac:dyDescent="0.3"/>
    <row r="772" ht="14.25" customHeight="1" x14ac:dyDescent="0.3"/>
    <row r="773" ht="14.25" customHeight="1" x14ac:dyDescent="0.3"/>
    <row r="774" ht="14.25" customHeight="1" x14ac:dyDescent="0.3"/>
    <row r="775" ht="14.25" customHeight="1" x14ac:dyDescent="0.3"/>
    <row r="776" ht="14.25" customHeight="1" x14ac:dyDescent="0.3"/>
    <row r="777" ht="14.25" customHeight="1" x14ac:dyDescent="0.3"/>
    <row r="778" ht="14.25" customHeight="1" x14ac:dyDescent="0.3"/>
    <row r="779" ht="14.25" customHeight="1" x14ac:dyDescent="0.3"/>
    <row r="780" ht="14.25" customHeight="1" x14ac:dyDescent="0.3"/>
    <row r="781" ht="14.25" customHeight="1" x14ac:dyDescent="0.3"/>
    <row r="782" ht="14.25" customHeight="1" x14ac:dyDescent="0.3"/>
    <row r="783" ht="14.25" customHeight="1" x14ac:dyDescent="0.3"/>
    <row r="784" ht="14.25" customHeight="1" x14ac:dyDescent="0.3"/>
    <row r="785" ht="14.25" customHeight="1" x14ac:dyDescent="0.3"/>
    <row r="786" ht="14.25" customHeight="1" x14ac:dyDescent="0.3"/>
    <row r="787" ht="14.25" customHeight="1" x14ac:dyDescent="0.3"/>
    <row r="788" ht="14.25" customHeight="1" x14ac:dyDescent="0.3"/>
    <row r="789" ht="14.25" customHeight="1" x14ac:dyDescent="0.3"/>
    <row r="790" ht="14.25" customHeight="1" x14ac:dyDescent="0.3"/>
    <row r="791" ht="14.25" customHeight="1" x14ac:dyDescent="0.3"/>
    <row r="792" ht="14.25" customHeight="1" x14ac:dyDescent="0.3"/>
    <row r="793" ht="14.25" customHeight="1" x14ac:dyDescent="0.3"/>
    <row r="794" ht="14.25" customHeight="1" x14ac:dyDescent="0.3"/>
    <row r="795" ht="14.25" customHeight="1" x14ac:dyDescent="0.3"/>
    <row r="796" ht="14.25" customHeight="1" x14ac:dyDescent="0.3"/>
    <row r="797" ht="14.25" customHeight="1" x14ac:dyDescent="0.3"/>
    <row r="798" ht="14.25" customHeight="1" x14ac:dyDescent="0.3"/>
    <row r="799" ht="14.25" customHeight="1" x14ac:dyDescent="0.3"/>
    <row r="800" ht="14.25" customHeight="1" x14ac:dyDescent="0.3"/>
    <row r="801" ht="14.25" customHeight="1" x14ac:dyDescent="0.3"/>
    <row r="802" ht="14.25" customHeight="1" x14ac:dyDescent="0.3"/>
    <row r="803" ht="14.25" customHeight="1" x14ac:dyDescent="0.3"/>
    <row r="804" ht="14.25" customHeight="1" x14ac:dyDescent="0.3"/>
    <row r="805" ht="14.25" customHeight="1" x14ac:dyDescent="0.3"/>
    <row r="806" ht="14.25" customHeight="1" x14ac:dyDescent="0.3"/>
    <row r="807" ht="14.25" customHeight="1" x14ac:dyDescent="0.3"/>
    <row r="808" ht="14.25" customHeight="1" x14ac:dyDescent="0.3"/>
    <row r="809" ht="14.25" customHeight="1" x14ac:dyDescent="0.3"/>
    <row r="810" ht="14.25" customHeight="1" x14ac:dyDescent="0.3"/>
    <row r="811" ht="14.25" customHeight="1" x14ac:dyDescent="0.3"/>
    <row r="812" ht="14.25" customHeight="1" x14ac:dyDescent="0.3"/>
    <row r="813" ht="14.25" customHeight="1" x14ac:dyDescent="0.3"/>
    <row r="814" ht="14.25" customHeight="1" x14ac:dyDescent="0.3"/>
    <row r="815" ht="14.25" customHeight="1" x14ac:dyDescent="0.3"/>
    <row r="816" ht="14.25" customHeight="1" x14ac:dyDescent="0.3"/>
    <row r="817" ht="14.25" customHeight="1" x14ac:dyDescent="0.3"/>
    <row r="818" ht="14.25" customHeight="1" x14ac:dyDescent="0.3"/>
    <row r="819" ht="14.25" customHeight="1" x14ac:dyDescent="0.3"/>
    <row r="820" ht="14.25" customHeight="1" x14ac:dyDescent="0.3"/>
    <row r="821" ht="14.25" customHeight="1" x14ac:dyDescent="0.3"/>
    <row r="822" ht="14.25" customHeight="1" x14ac:dyDescent="0.3"/>
    <row r="823" ht="14.25" customHeight="1" x14ac:dyDescent="0.3"/>
    <row r="824" ht="14.25" customHeight="1" x14ac:dyDescent="0.3"/>
    <row r="825" ht="14.25" customHeight="1" x14ac:dyDescent="0.3"/>
    <row r="826" ht="14.25" customHeight="1" x14ac:dyDescent="0.3"/>
    <row r="827" ht="14.25" customHeight="1" x14ac:dyDescent="0.3"/>
    <row r="828" ht="14.25" customHeight="1" x14ac:dyDescent="0.3"/>
    <row r="829" ht="14.25" customHeight="1" x14ac:dyDescent="0.3"/>
    <row r="830" ht="14.25" customHeight="1" x14ac:dyDescent="0.3"/>
    <row r="831" ht="14.25" customHeight="1" x14ac:dyDescent="0.3"/>
    <row r="832" ht="14.25" customHeight="1" x14ac:dyDescent="0.3"/>
    <row r="833" ht="14.25" customHeight="1" x14ac:dyDescent="0.3"/>
    <row r="834" ht="14.25" customHeight="1" x14ac:dyDescent="0.3"/>
    <row r="835" ht="14.25" customHeight="1" x14ac:dyDescent="0.3"/>
    <row r="836" ht="14.25" customHeight="1" x14ac:dyDescent="0.3"/>
    <row r="837" ht="14.25" customHeight="1" x14ac:dyDescent="0.3"/>
    <row r="838" ht="14.25" customHeight="1" x14ac:dyDescent="0.3"/>
    <row r="839" ht="14.25" customHeight="1" x14ac:dyDescent="0.3"/>
    <row r="840" ht="14.25" customHeight="1" x14ac:dyDescent="0.3"/>
    <row r="841" ht="14.25" customHeight="1" x14ac:dyDescent="0.3"/>
    <row r="842" ht="14.25" customHeight="1" x14ac:dyDescent="0.3"/>
    <row r="843" ht="14.25" customHeight="1" x14ac:dyDescent="0.3"/>
    <row r="844" ht="14.25" customHeight="1" x14ac:dyDescent="0.3"/>
    <row r="845" ht="14.25" customHeight="1" x14ac:dyDescent="0.3"/>
    <row r="846" ht="14.25" customHeight="1" x14ac:dyDescent="0.3"/>
    <row r="847" ht="14.25" customHeight="1" x14ac:dyDescent="0.3"/>
    <row r="848" ht="14.25" customHeight="1" x14ac:dyDescent="0.3"/>
    <row r="849" ht="14.25" customHeight="1" x14ac:dyDescent="0.3"/>
    <row r="850" ht="14.25" customHeight="1" x14ac:dyDescent="0.3"/>
    <row r="851" ht="14.25" customHeight="1" x14ac:dyDescent="0.3"/>
    <row r="852" ht="14.25" customHeight="1" x14ac:dyDescent="0.3"/>
    <row r="853" ht="14.25" customHeight="1" x14ac:dyDescent="0.3"/>
    <row r="854" ht="14.25" customHeight="1" x14ac:dyDescent="0.3"/>
    <row r="855" ht="14.25" customHeight="1" x14ac:dyDescent="0.3"/>
    <row r="856" ht="14.25" customHeight="1" x14ac:dyDescent="0.3"/>
    <row r="857" ht="14.25" customHeight="1" x14ac:dyDescent="0.3"/>
    <row r="858" ht="14.25" customHeight="1" x14ac:dyDescent="0.3"/>
    <row r="859" ht="14.25" customHeight="1" x14ac:dyDescent="0.3"/>
    <row r="860" ht="14.25" customHeight="1" x14ac:dyDescent="0.3"/>
    <row r="861" ht="14.25" customHeight="1" x14ac:dyDescent="0.3"/>
    <row r="862" ht="14.25" customHeight="1" x14ac:dyDescent="0.3"/>
    <row r="863" ht="14.25" customHeight="1" x14ac:dyDescent="0.3"/>
    <row r="864" ht="14.25" customHeight="1" x14ac:dyDescent="0.3"/>
    <row r="865" ht="14.25" customHeight="1" x14ac:dyDescent="0.3"/>
    <row r="866" ht="14.25" customHeight="1" x14ac:dyDescent="0.3"/>
    <row r="867" ht="14.25" customHeight="1" x14ac:dyDescent="0.3"/>
    <row r="868" ht="14.25" customHeight="1" x14ac:dyDescent="0.3"/>
    <row r="869" ht="14.25" customHeight="1" x14ac:dyDescent="0.3"/>
    <row r="870" ht="14.25" customHeight="1" x14ac:dyDescent="0.3"/>
    <row r="871" ht="14.25" customHeight="1" x14ac:dyDescent="0.3"/>
    <row r="872" ht="14.25" customHeight="1" x14ac:dyDescent="0.3"/>
    <row r="873" ht="14.25" customHeight="1" x14ac:dyDescent="0.3"/>
    <row r="874" ht="14.25" customHeight="1" x14ac:dyDescent="0.3"/>
    <row r="875" ht="14.25" customHeight="1" x14ac:dyDescent="0.3"/>
    <row r="876" ht="14.25" customHeight="1" x14ac:dyDescent="0.3"/>
    <row r="877" ht="14.25" customHeight="1" x14ac:dyDescent="0.3"/>
    <row r="878" ht="14.25" customHeight="1" x14ac:dyDescent="0.3"/>
    <row r="879" ht="14.25" customHeight="1" x14ac:dyDescent="0.3"/>
    <row r="880" ht="14.25" customHeight="1" x14ac:dyDescent="0.3"/>
    <row r="881" ht="14.25" customHeight="1" x14ac:dyDescent="0.3"/>
    <row r="882" ht="14.25" customHeight="1" x14ac:dyDescent="0.3"/>
    <row r="883" ht="14.25" customHeight="1" x14ac:dyDescent="0.3"/>
    <row r="884" ht="14.25" customHeight="1" x14ac:dyDescent="0.3"/>
    <row r="885" ht="14.25" customHeight="1" x14ac:dyDescent="0.3"/>
    <row r="886" ht="14.25" customHeight="1" x14ac:dyDescent="0.3"/>
    <row r="887" ht="14.25" customHeight="1" x14ac:dyDescent="0.3"/>
    <row r="888" ht="14.25" customHeight="1" x14ac:dyDescent="0.3"/>
    <row r="889" ht="14.25" customHeight="1" x14ac:dyDescent="0.3"/>
    <row r="890" ht="14.25" customHeight="1" x14ac:dyDescent="0.3"/>
    <row r="891" ht="14.25" customHeight="1" x14ac:dyDescent="0.3"/>
    <row r="892" ht="14.25" customHeight="1" x14ac:dyDescent="0.3"/>
    <row r="893" ht="14.25" customHeight="1" x14ac:dyDescent="0.3"/>
    <row r="894" ht="14.25" customHeight="1" x14ac:dyDescent="0.3"/>
    <row r="895" ht="14.25" customHeight="1" x14ac:dyDescent="0.3"/>
    <row r="896" ht="14.25" customHeight="1" x14ac:dyDescent="0.3"/>
    <row r="897" ht="14.25" customHeight="1" x14ac:dyDescent="0.3"/>
    <row r="898" ht="14.25" customHeight="1" x14ac:dyDescent="0.3"/>
    <row r="899" ht="14.25" customHeight="1" x14ac:dyDescent="0.3"/>
    <row r="900" ht="14.25" customHeight="1" x14ac:dyDescent="0.3"/>
    <row r="901" ht="14.25" customHeight="1" x14ac:dyDescent="0.3"/>
    <row r="902" ht="14.25" customHeight="1" x14ac:dyDescent="0.3"/>
    <row r="903" ht="14.25" customHeight="1" x14ac:dyDescent="0.3"/>
    <row r="904" ht="14.25" customHeight="1" x14ac:dyDescent="0.3"/>
    <row r="905" ht="14.25" customHeight="1" x14ac:dyDescent="0.3"/>
    <row r="906" ht="14.25" customHeight="1" x14ac:dyDescent="0.3"/>
    <row r="907" ht="14.25" customHeight="1" x14ac:dyDescent="0.3"/>
    <row r="908" ht="14.25" customHeight="1" x14ac:dyDescent="0.3"/>
    <row r="909" ht="14.25" customHeight="1" x14ac:dyDescent="0.3"/>
    <row r="910" ht="14.25" customHeight="1" x14ac:dyDescent="0.3"/>
    <row r="911" ht="14.25" customHeight="1" x14ac:dyDescent="0.3"/>
    <row r="912" ht="14.25" customHeight="1" x14ac:dyDescent="0.3"/>
    <row r="913" ht="14.25" customHeight="1" x14ac:dyDescent="0.3"/>
    <row r="914" ht="14.25" customHeight="1" x14ac:dyDescent="0.3"/>
    <row r="915" ht="14.25" customHeight="1" x14ac:dyDescent="0.3"/>
    <row r="916" ht="14.25" customHeight="1" x14ac:dyDescent="0.3"/>
    <row r="917" ht="14.25" customHeight="1" x14ac:dyDescent="0.3"/>
    <row r="918" ht="14.25" customHeight="1" x14ac:dyDescent="0.3"/>
    <row r="919" ht="14.25" customHeight="1" x14ac:dyDescent="0.3"/>
    <row r="920" ht="14.25" customHeight="1" x14ac:dyDescent="0.3"/>
    <row r="921" ht="14.25" customHeight="1" x14ac:dyDescent="0.3"/>
    <row r="922" ht="14.25" customHeight="1" x14ac:dyDescent="0.3"/>
    <row r="923" ht="14.25" customHeight="1" x14ac:dyDescent="0.3"/>
    <row r="924" ht="14.25" customHeight="1" x14ac:dyDescent="0.3"/>
    <row r="925" ht="14.25" customHeight="1" x14ac:dyDescent="0.3"/>
    <row r="926" ht="14.25" customHeight="1" x14ac:dyDescent="0.3"/>
    <row r="927" ht="14.25" customHeight="1" x14ac:dyDescent="0.3"/>
    <row r="928" ht="14.25" customHeight="1" x14ac:dyDescent="0.3"/>
    <row r="929" ht="14.25" customHeight="1" x14ac:dyDescent="0.3"/>
    <row r="930" ht="14.25" customHeight="1" x14ac:dyDescent="0.3"/>
    <row r="931" ht="14.25" customHeight="1" x14ac:dyDescent="0.3"/>
    <row r="932" ht="14.25" customHeight="1" x14ac:dyDescent="0.3"/>
    <row r="933" ht="14.25" customHeight="1" x14ac:dyDescent="0.3"/>
    <row r="934" ht="14.25" customHeight="1" x14ac:dyDescent="0.3"/>
    <row r="935" ht="14.25" customHeight="1" x14ac:dyDescent="0.3"/>
    <row r="936" ht="14.25" customHeight="1" x14ac:dyDescent="0.3"/>
    <row r="937" ht="14.25" customHeight="1" x14ac:dyDescent="0.3"/>
    <row r="938" ht="14.25" customHeight="1" x14ac:dyDescent="0.3"/>
    <row r="939" ht="14.25" customHeight="1" x14ac:dyDescent="0.3"/>
    <row r="940" ht="14.25" customHeight="1" x14ac:dyDescent="0.3"/>
    <row r="941" ht="14.25" customHeight="1" x14ac:dyDescent="0.3"/>
    <row r="942" ht="14.25" customHeight="1" x14ac:dyDescent="0.3"/>
    <row r="943" ht="14.25" customHeight="1" x14ac:dyDescent="0.3"/>
    <row r="944" ht="14.25" customHeight="1" x14ac:dyDescent="0.3"/>
    <row r="945" ht="14.25" customHeight="1" x14ac:dyDescent="0.3"/>
    <row r="946" ht="14.25" customHeight="1" x14ac:dyDescent="0.3"/>
    <row r="947" ht="14.25" customHeight="1" x14ac:dyDescent="0.3"/>
    <row r="948" ht="14.25" customHeight="1" x14ac:dyDescent="0.3"/>
    <row r="949" ht="14.25" customHeight="1" x14ac:dyDescent="0.3"/>
    <row r="950" ht="14.25" customHeight="1" x14ac:dyDescent="0.3"/>
    <row r="951" ht="14.25" customHeight="1" x14ac:dyDescent="0.3"/>
    <row r="952" ht="14.25" customHeight="1" x14ac:dyDescent="0.3"/>
    <row r="953" ht="14.25" customHeight="1" x14ac:dyDescent="0.3"/>
    <row r="954" ht="14.25" customHeight="1" x14ac:dyDescent="0.3"/>
    <row r="955" ht="14.25" customHeight="1" x14ac:dyDescent="0.3"/>
    <row r="956" ht="14.25" customHeight="1" x14ac:dyDescent="0.3"/>
    <row r="957" ht="14.25" customHeight="1" x14ac:dyDescent="0.3"/>
    <row r="958" ht="14.25" customHeight="1" x14ac:dyDescent="0.3"/>
    <row r="959" ht="14.25" customHeight="1" x14ac:dyDescent="0.3"/>
    <row r="960" ht="14.25" customHeight="1" x14ac:dyDescent="0.3"/>
    <row r="961" ht="14.25" customHeight="1" x14ac:dyDescent="0.3"/>
    <row r="962" ht="14.25" customHeight="1" x14ac:dyDescent="0.3"/>
    <row r="963" ht="14.25" customHeight="1" x14ac:dyDescent="0.3"/>
    <row r="964" ht="14.25" customHeight="1" x14ac:dyDescent="0.3"/>
    <row r="965" ht="14.25" customHeight="1" x14ac:dyDescent="0.3"/>
    <row r="966" ht="14.25" customHeight="1" x14ac:dyDescent="0.3"/>
    <row r="967" ht="14.25" customHeight="1" x14ac:dyDescent="0.3"/>
    <row r="968" ht="14.25" customHeight="1" x14ac:dyDescent="0.3"/>
    <row r="969" ht="14.25" customHeight="1" x14ac:dyDescent="0.3"/>
    <row r="970" ht="14.25" customHeight="1" x14ac:dyDescent="0.3"/>
    <row r="971" ht="14.25" customHeight="1" x14ac:dyDescent="0.3"/>
    <row r="972" ht="14.25" customHeight="1" x14ac:dyDescent="0.3"/>
    <row r="973" ht="14.25" customHeight="1" x14ac:dyDescent="0.3"/>
    <row r="974" ht="14.25" customHeight="1" x14ac:dyDescent="0.3"/>
    <row r="975" ht="14.25" customHeight="1" x14ac:dyDescent="0.3"/>
    <row r="976" ht="14.25" customHeight="1" x14ac:dyDescent="0.3"/>
    <row r="977" ht="14.25" customHeight="1" x14ac:dyDescent="0.3"/>
    <row r="978" ht="14.25" customHeight="1" x14ac:dyDescent="0.3"/>
    <row r="979" ht="14.25" customHeight="1" x14ac:dyDescent="0.3"/>
    <row r="980" ht="14.25" customHeight="1" x14ac:dyDescent="0.3"/>
    <row r="981" ht="14.25" customHeight="1" x14ac:dyDescent="0.3"/>
    <row r="982" ht="14.25" customHeight="1" x14ac:dyDescent="0.3"/>
    <row r="983" ht="14.25" customHeight="1" x14ac:dyDescent="0.3"/>
    <row r="984" ht="14.25" customHeight="1" x14ac:dyDescent="0.3"/>
    <row r="985" ht="14.25" customHeight="1" x14ac:dyDescent="0.3"/>
    <row r="986" ht="14.25" customHeight="1" x14ac:dyDescent="0.3"/>
    <row r="987" ht="14.25" customHeight="1" x14ac:dyDescent="0.3"/>
    <row r="988" ht="14.25" customHeight="1" x14ac:dyDescent="0.3"/>
    <row r="989" ht="14.25" customHeight="1" x14ac:dyDescent="0.3"/>
    <row r="990" ht="14.25" customHeight="1" x14ac:dyDescent="0.3"/>
    <row r="991" ht="14.25" customHeight="1" x14ac:dyDescent="0.3"/>
    <row r="992" ht="14.25" customHeight="1" x14ac:dyDescent="0.3"/>
    <row r="993" ht="14.25" customHeight="1" x14ac:dyDescent="0.3"/>
    <row r="994" ht="14.25" customHeight="1" x14ac:dyDescent="0.3"/>
    <row r="995" ht="14.25" customHeight="1" x14ac:dyDescent="0.3"/>
    <row r="996" ht="14.25" customHeight="1" x14ac:dyDescent="0.3"/>
    <row r="997" ht="14.25" customHeight="1" x14ac:dyDescent="0.3"/>
    <row r="998" ht="14.25" customHeight="1" x14ac:dyDescent="0.3"/>
    <row r="999" ht="14.25" customHeight="1" x14ac:dyDescent="0.3"/>
    <row r="1000" ht="14.25" customHeight="1" x14ac:dyDescent="0.3"/>
    <row r="1001" ht="14.25" customHeight="1" x14ac:dyDescent="0.3"/>
    <row r="1002" ht="14.25" customHeight="1" x14ac:dyDescent="0.3"/>
    <row r="1003" ht="14.25" customHeight="1" x14ac:dyDescent="0.3"/>
    <row r="1004" ht="14.25" customHeight="1" x14ac:dyDescent="0.3"/>
  </sheetData>
  <mergeCells count="22">
    <mergeCell ref="D56:F56"/>
    <mergeCell ref="G56:H56"/>
    <mergeCell ref="I56:J56"/>
    <mergeCell ref="K56:M56"/>
    <mergeCell ref="N56:P56"/>
    <mergeCell ref="A9:P9"/>
    <mergeCell ref="B21:C21"/>
    <mergeCell ref="D21:I21"/>
    <mergeCell ref="J21:K21"/>
    <mergeCell ref="O21:P21"/>
    <mergeCell ref="N58:P58"/>
    <mergeCell ref="A57:C57"/>
    <mergeCell ref="D57:F57"/>
    <mergeCell ref="G57:H57"/>
    <mergeCell ref="I57:J57"/>
    <mergeCell ref="K57:M57"/>
    <mergeCell ref="N57:P57"/>
    <mergeCell ref="A58:C58"/>
    <mergeCell ref="D58:F58"/>
    <mergeCell ref="G58:H58"/>
    <mergeCell ref="I58:J58"/>
    <mergeCell ref="K58:M58"/>
  </mergeCells>
  <phoneticPr fontId="13" type="noConversion"/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A203786-393D-454B-93E3-502BC7908DAD}">
  <sheetPr codeName="Sheet6">
    <pageSetUpPr fitToPage="1"/>
  </sheetPr>
  <dimension ref="A1:R1005"/>
  <sheetViews>
    <sheetView topLeftCell="A40" zoomScaleNormal="100" workbookViewId="0">
      <selection activeCell="J35" sqref="J35:J3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44561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18"/>
      <c r="B22" s="19"/>
      <c r="C22" s="20"/>
      <c r="D22" s="6"/>
      <c r="E22" s="6"/>
      <c r="F22" s="6"/>
      <c r="G22" s="6"/>
      <c r="H22" s="6"/>
      <c r="I22" s="6"/>
      <c r="J22" s="21"/>
      <c r="K22" s="22"/>
      <c r="L22" s="12"/>
      <c r="M22" s="12"/>
      <c r="N22" s="22"/>
      <c r="O22" s="12"/>
      <c r="P22" s="22"/>
    </row>
    <row r="23" spans="1:18" ht="14.25" customHeight="1" x14ac:dyDescent="0.35">
      <c r="A23" s="23">
        <v>44478</v>
      </c>
      <c r="B23" s="19"/>
      <c r="C23" s="11" t="s">
        <v>50</v>
      </c>
      <c r="D23" s="24"/>
      <c r="E23" s="6" t="s">
        <v>19</v>
      </c>
      <c r="F23" s="6"/>
      <c r="G23" s="6"/>
      <c r="H23" s="6"/>
      <c r="I23" s="6"/>
      <c r="J23" s="25">
        <v>1760</v>
      </c>
      <c r="K23" s="26"/>
      <c r="L23" s="12"/>
      <c r="M23" s="27"/>
      <c r="N23" s="22"/>
      <c r="O23" s="12"/>
      <c r="P23" s="22">
        <f>J23-M23</f>
        <v>1760</v>
      </c>
    </row>
    <row r="24" spans="1:18" ht="14.25" customHeight="1" x14ac:dyDescent="0.35">
      <c r="A24" s="23" t="s">
        <v>53</v>
      </c>
      <c r="B24" s="19"/>
      <c r="C24" s="11" t="s">
        <v>54</v>
      </c>
      <c r="D24" s="24"/>
      <c r="E24" s="6" t="s">
        <v>55</v>
      </c>
      <c r="F24" s="6"/>
      <c r="G24" s="6"/>
      <c r="H24" s="6"/>
      <c r="I24" s="6"/>
      <c r="J24" s="25"/>
      <c r="K24" s="22"/>
      <c r="L24" s="12"/>
      <c r="M24" s="28">
        <v>1760</v>
      </c>
      <c r="N24" s="22"/>
      <c r="O24" s="12"/>
      <c r="P24" s="22">
        <f>P23+J24-M24</f>
        <v>0</v>
      </c>
    </row>
    <row r="25" spans="1:18" ht="14.25" customHeight="1" x14ac:dyDescent="0.35">
      <c r="A25" s="23">
        <v>44481</v>
      </c>
      <c r="B25" s="19"/>
      <c r="C25" s="11" t="s">
        <v>51</v>
      </c>
      <c r="D25" s="24"/>
      <c r="E25" s="6" t="s">
        <v>19</v>
      </c>
      <c r="F25" s="6"/>
      <c r="G25" s="6"/>
      <c r="H25" s="6"/>
      <c r="I25" s="6"/>
      <c r="J25" s="25">
        <v>12627</v>
      </c>
      <c r="K25" s="22"/>
      <c r="L25" s="12"/>
      <c r="M25" s="27"/>
      <c r="N25" s="22"/>
      <c r="O25" s="12"/>
      <c r="P25" s="22">
        <f>P24+J25-M25</f>
        <v>12627</v>
      </c>
    </row>
    <row r="26" spans="1:18" ht="14.25" customHeight="1" x14ac:dyDescent="0.35">
      <c r="A26" s="23">
        <v>44482</v>
      </c>
      <c r="B26" s="19"/>
      <c r="C26" s="11" t="s">
        <v>54</v>
      </c>
      <c r="D26" s="24"/>
      <c r="E26" s="11" t="s">
        <v>56</v>
      </c>
      <c r="F26" s="6"/>
      <c r="G26" s="6"/>
      <c r="H26" s="6"/>
      <c r="I26" s="6"/>
      <c r="J26" s="25"/>
      <c r="K26" s="26"/>
      <c r="L26" s="12"/>
      <c r="M26" s="27">
        <v>12627</v>
      </c>
      <c r="N26" s="22"/>
      <c r="O26" s="12"/>
      <c r="P26" s="22">
        <f t="shared" ref="P26:P53" si="0">P25+J26-M26</f>
        <v>0</v>
      </c>
    </row>
    <row r="27" spans="1:18" ht="14.25" customHeight="1" x14ac:dyDescent="0.35">
      <c r="A27" s="23">
        <v>44484</v>
      </c>
      <c r="B27" s="19"/>
      <c r="C27" s="11" t="s">
        <v>52</v>
      </c>
      <c r="D27" s="24"/>
      <c r="E27" s="6" t="s">
        <v>19</v>
      </c>
      <c r="F27" s="6"/>
      <c r="G27" s="6"/>
      <c r="H27" s="6"/>
      <c r="I27" s="6"/>
      <c r="J27" s="25">
        <v>1311.4</v>
      </c>
      <c r="K27" s="22"/>
      <c r="L27" s="12"/>
      <c r="M27" s="28"/>
      <c r="N27" s="22"/>
      <c r="O27" s="12"/>
      <c r="P27" s="22">
        <f t="shared" si="0"/>
        <v>1311.4</v>
      </c>
    </row>
    <row r="28" spans="1:18" ht="14.25" customHeight="1" x14ac:dyDescent="0.35">
      <c r="A28" s="23">
        <v>44485</v>
      </c>
      <c r="B28" s="19"/>
      <c r="C28" s="54" t="s">
        <v>54</v>
      </c>
      <c r="D28" s="24"/>
      <c r="E28" s="11" t="s">
        <v>57</v>
      </c>
      <c r="F28" s="6"/>
      <c r="G28" s="6"/>
      <c r="H28" s="6"/>
      <c r="I28" s="6"/>
      <c r="J28" s="25"/>
      <c r="K28" s="22"/>
      <c r="L28" s="12"/>
      <c r="M28" s="27">
        <v>1311.4</v>
      </c>
      <c r="N28" s="22"/>
      <c r="O28" s="12"/>
      <c r="P28" s="22">
        <f t="shared" si="0"/>
        <v>0</v>
      </c>
    </row>
    <row r="29" spans="1:18" ht="14.25" customHeight="1" x14ac:dyDescent="0.35">
      <c r="A29" s="61">
        <v>44487</v>
      </c>
      <c r="B29" s="19"/>
      <c r="C29" s="11" t="s">
        <v>45</v>
      </c>
      <c r="D29" s="24"/>
      <c r="E29" s="6" t="s">
        <v>19</v>
      </c>
      <c r="F29" s="6"/>
      <c r="G29" s="6"/>
      <c r="H29" s="6"/>
      <c r="I29" s="6"/>
      <c r="J29" s="25">
        <v>13109.2</v>
      </c>
      <c r="K29" s="26"/>
      <c r="L29" s="12"/>
      <c r="M29" s="27"/>
      <c r="N29" s="22"/>
      <c r="O29" s="12"/>
      <c r="P29" s="22">
        <f t="shared" si="0"/>
        <v>13109.2</v>
      </c>
    </row>
    <row r="30" spans="1:18" ht="14.25" customHeight="1" x14ac:dyDescent="0.35">
      <c r="A30" s="61">
        <v>44488</v>
      </c>
      <c r="B30" s="19"/>
      <c r="C30" s="11" t="s">
        <v>46</v>
      </c>
      <c r="D30" s="24"/>
      <c r="E30" s="6" t="s">
        <v>19</v>
      </c>
      <c r="F30" s="6"/>
      <c r="G30" s="6"/>
      <c r="H30" s="6"/>
      <c r="I30" s="6"/>
      <c r="J30" s="25">
        <v>1000</v>
      </c>
      <c r="K30" s="22"/>
      <c r="L30" s="12"/>
      <c r="M30" s="28"/>
      <c r="N30" s="22"/>
      <c r="O30" s="12"/>
      <c r="P30" s="22">
        <f t="shared" si="0"/>
        <v>14109.2</v>
      </c>
    </row>
    <row r="31" spans="1:18" ht="14.25" customHeight="1" x14ac:dyDescent="0.35">
      <c r="A31" s="61">
        <v>44489</v>
      </c>
      <c r="B31" s="19"/>
      <c r="C31" s="11" t="s">
        <v>47</v>
      </c>
      <c r="D31" s="24"/>
      <c r="E31" s="6" t="s">
        <v>19</v>
      </c>
      <c r="F31" s="6"/>
      <c r="G31" s="6"/>
      <c r="H31" s="6"/>
      <c r="I31" s="6"/>
      <c r="J31" s="25">
        <v>9673.4</v>
      </c>
      <c r="K31" s="22"/>
      <c r="L31" s="12"/>
      <c r="M31" s="27"/>
      <c r="N31" s="22"/>
      <c r="O31" s="12"/>
      <c r="P31" s="22">
        <f t="shared" si="0"/>
        <v>23782.6</v>
      </c>
    </row>
    <row r="32" spans="1:18" ht="14.25" customHeight="1" x14ac:dyDescent="0.35">
      <c r="A32" s="61">
        <v>44495</v>
      </c>
      <c r="B32" s="19"/>
      <c r="C32" s="11" t="s">
        <v>48</v>
      </c>
      <c r="D32" s="24"/>
      <c r="E32" s="6" t="s">
        <v>19</v>
      </c>
      <c r="F32" s="29"/>
      <c r="G32" s="6"/>
      <c r="H32" s="6"/>
      <c r="I32" s="6"/>
      <c r="J32" s="25">
        <v>16976.2</v>
      </c>
      <c r="K32" s="22"/>
      <c r="L32" s="12"/>
      <c r="M32" s="12"/>
      <c r="N32" s="22"/>
      <c r="O32" s="12"/>
      <c r="P32" s="22">
        <f>P31+J32-M32</f>
        <v>40758.800000000003</v>
      </c>
    </row>
    <row r="33" spans="1:16" ht="14.25" customHeight="1" x14ac:dyDescent="0.35">
      <c r="A33" s="61">
        <v>44496</v>
      </c>
      <c r="B33" s="19"/>
      <c r="C33" s="11" t="s">
        <v>49</v>
      </c>
      <c r="D33" s="24"/>
      <c r="E33" s="6" t="s">
        <v>19</v>
      </c>
      <c r="F33" s="6"/>
      <c r="G33" s="6"/>
      <c r="H33" s="6"/>
      <c r="I33" s="6"/>
      <c r="J33" s="21">
        <v>5874</v>
      </c>
      <c r="K33" s="22"/>
      <c r="L33" s="12"/>
      <c r="M33" s="12"/>
      <c r="N33" s="22"/>
      <c r="O33" s="12"/>
      <c r="P33" s="22">
        <f t="shared" si="0"/>
        <v>46632.800000000003</v>
      </c>
    </row>
    <row r="34" spans="1:16" ht="14.25" customHeight="1" x14ac:dyDescent="0.35">
      <c r="A34" s="62">
        <v>44501</v>
      </c>
      <c r="B34" s="19"/>
      <c r="C34" s="30" t="s">
        <v>54</v>
      </c>
      <c r="D34" s="24"/>
      <c r="E34" s="11" t="s">
        <v>58</v>
      </c>
      <c r="F34" s="6"/>
      <c r="G34" s="6"/>
      <c r="H34" s="6"/>
      <c r="I34" s="6"/>
      <c r="J34" s="21"/>
      <c r="K34" s="22"/>
      <c r="L34" s="12"/>
      <c r="M34" s="12">
        <v>14109.2</v>
      </c>
      <c r="N34" s="22"/>
      <c r="O34" s="12"/>
      <c r="P34" s="22">
        <f>P33+J34-M34</f>
        <v>32523.600000000002</v>
      </c>
    </row>
    <row r="35" spans="1:16" ht="14.25" customHeight="1" x14ac:dyDescent="0.35">
      <c r="A35" s="63">
        <v>44503</v>
      </c>
      <c r="B35" s="19"/>
      <c r="C35" s="30" t="s">
        <v>59</v>
      </c>
      <c r="D35" s="6"/>
      <c r="E35" s="6" t="s">
        <v>19</v>
      </c>
      <c r="F35" s="6"/>
      <c r="G35" s="6"/>
      <c r="H35" s="6"/>
      <c r="I35" s="6"/>
      <c r="J35" s="21">
        <v>19017.5</v>
      </c>
      <c r="K35" s="22"/>
      <c r="L35" s="12"/>
      <c r="M35" s="33"/>
      <c r="N35" s="22"/>
      <c r="O35" s="12"/>
      <c r="P35" s="22">
        <f t="shared" si="0"/>
        <v>51541.100000000006</v>
      </c>
    </row>
    <row r="36" spans="1:16" ht="14.25" customHeight="1" x14ac:dyDescent="0.35">
      <c r="A36" s="63">
        <v>44506</v>
      </c>
      <c r="B36" s="19"/>
      <c r="C36" s="30" t="s">
        <v>61</v>
      </c>
      <c r="D36" s="6"/>
      <c r="E36" s="6" t="s">
        <v>19</v>
      </c>
      <c r="F36" s="6"/>
      <c r="G36" s="6"/>
      <c r="H36" s="6"/>
      <c r="I36" s="6"/>
      <c r="J36" s="21">
        <v>19315.5</v>
      </c>
      <c r="K36" s="22"/>
      <c r="L36" s="12"/>
      <c r="M36" s="12"/>
      <c r="N36" s="22"/>
      <c r="O36" s="12"/>
      <c r="P36" s="22">
        <f t="shared" si="0"/>
        <v>70856.600000000006</v>
      </c>
    </row>
    <row r="37" spans="1:16" ht="14.25" customHeight="1" x14ac:dyDescent="0.35">
      <c r="A37" s="64" t="s">
        <v>64</v>
      </c>
      <c r="B37" s="19"/>
      <c r="C37" s="30" t="s">
        <v>62</v>
      </c>
      <c r="D37" s="6"/>
      <c r="E37" s="6" t="s">
        <v>19</v>
      </c>
      <c r="F37" s="6"/>
      <c r="G37" s="6"/>
      <c r="H37" s="6"/>
      <c r="I37" s="6"/>
      <c r="J37" s="21">
        <v>33172</v>
      </c>
      <c r="K37" s="22"/>
      <c r="L37" s="12"/>
      <c r="M37" s="12"/>
      <c r="N37" s="22"/>
      <c r="O37" s="12"/>
      <c r="P37" s="22">
        <f t="shared" si="0"/>
        <v>104028.6</v>
      </c>
    </row>
    <row r="38" spans="1:16" ht="14.25" customHeight="1" x14ac:dyDescent="0.35">
      <c r="A38" s="64" t="s">
        <v>64</v>
      </c>
      <c r="B38" s="19"/>
      <c r="C38" s="30" t="s">
        <v>63</v>
      </c>
      <c r="D38" s="6"/>
      <c r="E38" s="6" t="s">
        <v>19</v>
      </c>
      <c r="F38" s="6"/>
      <c r="G38" s="6"/>
      <c r="H38" s="6"/>
      <c r="I38" s="6"/>
      <c r="J38" s="21">
        <v>312.5</v>
      </c>
      <c r="K38" s="22"/>
      <c r="L38" s="12"/>
      <c r="M38" s="12"/>
      <c r="N38" s="22"/>
      <c r="O38" s="12"/>
      <c r="P38" s="22">
        <f t="shared" si="0"/>
        <v>104341.1</v>
      </c>
    </row>
    <row r="39" spans="1:16" ht="13.5" customHeight="1" x14ac:dyDescent="0.35">
      <c r="A39" s="63">
        <v>44510</v>
      </c>
      <c r="B39" s="19"/>
      <c r="C39" s="34" t="s">
        <v>54</v>
      </c>
      <c r="D39" s="6"/>
      <c r="E39" s="11" t="s">
        <v>65</v>
      </c>
      <c r="F39" s="6"/>
      <c r="G39" s="6"/>
      <c r="H39" s="6"/>
      <c r="I39" s="6"/>
      <c r="J39" s="21"/>
      <c r="K39" s="22"/>
      <c r="L39" s="12"/>
      <c r="M39" s="12">
        <v>9673.4</v>
      </c>
      <c r="N39" s="22"/>
      <c r="O39" s="12"/>
      <c r="P39" s="22">
        <f t="shared" si="0"/>
        <v>94667.700000000012</v>
      </c>
    </row>
    <row r="40" spans="1:16" ht="14.25" customHeight="1" x14ac:dyDescent="0.35">
      <c r="A40" s="63">
        <v>44513</v>
      </c>
      <c r="B40" s="19"/>
      <c r="C40" s="34" t="s">
        <v>54</v>
      </c>
      <c r="D40" s="6"/>
      <c r="E40" s="11" t="s">
        <v>86</v>
      </c>
      <c r="F40" s="6"/>
      <c r="G40" s="6"/>
      <c r="H40" s="6"/>
      <c r="I40" s="6"/>
      <c r="J40" s="21"/>
      <c r="K40" s="22"/>
      <c r="L40" s="12"/>
      <c r="M40" s="12">
        <v>7000</v>
      </c>
      <c r="N40" s="22"/>
      <c r="O40" s="12"/>
      <c r="P40" s="22">
        <f t="shared" si="0"/>
        <v>87667.700000000012</v>
      </c>
    </row>
    <row r="41" spans="1:16" ht="14.25" customHeight="1" x14ac:dyDescent="0.35">
      <c r="A41" s="63">
        <v>44526</v>
      </c>
      <c r="B41" s="19"/>
      <c r="C41" s="30" t="s">
        <v>54</v>
      </c>
      <c r="D41" s="6"/>
      <c r="E41" s="11" t="s">
        <v>86</v>
      </c>
      <c r="F41" s="6"/>
      <c r="G41" s="6"/>
      <c r="H41" s="6"/>
      <c r="I41" s="6"/>
      <c r="J41" s="21"/>
      <c r="K41" s="22"/>
      <c r="L41" s="12"/>
      <c r="M41" s="12">
        <v>3000</v>
      </c>
      <c r="N41" s="22"/>
      <c r="O41" s="12"/>
      <c r="P41" s="22">
        <f t="shared" si="0"/>
        <v>84667.700000000012</v>
      </c>
    </row>
    <row r="42" spans="1:16" ht="14.25" customHeight="1" x14ac:dyDescent="0.35">
      <c r="A42" s="65">
        <v>44537</v>
      </c>
      <c r="B42" s="19"/>
      <c r="C42" s="30" t="s">
        <v>66</v>
      </c>
      <c r="D42" s="6"/>
      <c r="E42" s="6" t="s">
        <v>19</v>
      </c>
      <c r="F42" s="6"/>
      <c r="G42" s="6"/>
      <c r="H42" s="6"/>
      <c r="I42" s="6"/>
      <c r="J42" s="21">
        <v>12188.9</v>
      </c>
      <c r="K42" s="22"/>
      <c r="L42" s="12"/>
      <c r="M42" s="12"/>
      <c r="N42" s="22"/>
      <c r="O42" s="12"/>
      <c r="P42" s="22">
        <f t="shared" si="0"/>
        <v>96856.6</v>
      </c>
    </row>
    <row r="43" spans="1:16" ht="14.25" customHeight="1" x14ac:dyDescent="0.35">
      <c r="A43" s="65">
        <v>44537</v>
      </c>
      <c r="B43" s="19"/>
      <c r="C43" s="30" t="s">
        <v>54</v>
      </c>
      <c r="D43" s="6"/>
      <c r="E43" s="11" t="s">
        <v>70</v>
      </c>
      <c r="F43" s="6"/>
      <c r="G43" s="6"/>
      <c r="H43" s="6"/>
      <c r="I43" s="6"/>
      <c r="J43" s="21"/>
      <c r="K43" s="22"/>
      <c r="L43" s="12"/>
      <c r="M43" s="27">
        <v>12188.9</v>
      </c>
      <c r="N43" s="22"/>
      <c r="O43" s="12"/>
      <c r="P43" s="22">
        <f t="shared" si="0"/>
        <v>84667.700000000012</v>
      </c>
    </row>
    <row r="44" spans="1:16" ht="14.25" customHeight="1" x14ac:dyDescent="0.35">
      <c r="A44" s="65">
        <v>44540</v>
      </c>
      <c r="B44" s="19"/>
      <c r="C44" s="30" t="s">
        <v>67</v>
      </c>
      <c r="D44" s="6"/>
      <c r="E44" s="6" t="s">
        <v>19</v>
      </c>
      <c r="F44" s="6"/>
      <c r="G44" s="6"/>
      <c r="H44" s="6"/>
      <c r="I44" s="6"/>
      <c r="J44" s="21">
        <v>18684.5</v>
      </c>
      <c r="K44" s="22"/>
      <c r="L44" s="12"/>
      <c r="M44" s="12"/>
      <c r="N44" s="22"/>
      <c r="O44" s="12"/>
      <c r="P44" s="22">
        <f t="shared" si="0"/>
        <v>103352.20000000001</v>
      </c>
    </row>
    <row r="45" spans="1:16" ht="14.25" customHeight="1" x14ac:dyDescent="0.35">
      <c r="A45" s="35">
        <v>44540</v>
      </c>
      <c r="B45" s="19"/>
      <c r="C45" s="30" t="s">
        <v>54</v>
      </c>
      <c r="D45" s="6"/>
      <c r="E45" s="11" t="s">
        <v>71</v>
      </c>
      <c r="F45" s="6"/>
      <c r="G45" s="6"/>
      <c r="H45" s="6"/>
      <c r="I45" s="6"/>
      <c r="J45" s="21"/>
      <c r="K45" s="22"/>
      <c r="L45" s="12"/>
      <c r="M45" s="12">
        <v>20000</v>
      </c>
      <c r="N45" s="22"/>
      <c r="O45" s="12"/>
      <c r="P45" s="22">
        <f t="shared" si="0"/>
        <v>83352.200000000012</v>
      </c>
    </row>
    <row r="46" spans="1:16" ht="14.25" customHeight="1" x14ac:dyDescent="0.35">
      <c r="A46" s="73"/>
      <c r="B46" s="19"/>
      <c r="C46" s="20"/>
      <c r="D46" s="6"/>
      <c r="E46" s="6" t="s">
        <v>72</v>
      </c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>
        <f t="shared" si="0"/>
        <v>83352.200000000012</v>
      </c>
    </row>
    <row r="47" spans="1:16" ht="14.25" customHeight="1" x14ac:dyDescent="0.35">
      <c r="A47" s="73">
        <v>44550</v>
      </c>
      <c r="B47" s="19"/>
      <c r="C47" s="71" t="s">
        <v>68</v>
      </c>
      <c r="D47" s="6"/>
      <c r="E47" s="6" t="s">
        <v>19</v>
      </c>
      <c r="F47" s="6"/>
      <c r="G47" s="6"/>
      <c r="H47" s="6"/>
      <c r="I47" s="6"/>
      <c r="J47" s="21">
        <v>7457.5</v>
      </c>
      <c r="K47" s="22"/>
      <c r="L47" s="12"/>
      <c r="M47" s="12"/>
      <c r="N47" s="22"/>
      <c r="O47" s="12"/>
      <c r="P47" s="22">
        <f t="shared" si="0"/>
        <v>90809.700000000012</v>
      </c>
    </row>
    <row r="48" spans="1:16" ht="14.25" customHeight="1" x14ac:dyDescent="0.35">
      <c r="A48" s="73">
        <v>44550</v>
      </c>
      <c r="B48" s="19"/>
      <c r="C48" s="71" t="s">
        <v>54</v>
      </c>
      <c r="D48" s="6"/>
      <c r="E48" s="11" t="s">
        <v>73</v>
      </c>
      <c r="F48" s="6"/>
      <c r="G48" s="6"/>
      <c r="H48" s="6"/>
      <c r="I48" s="6"/>
      <c r="J48" s="21"/>
      <c r="K48" s="22"/>
      <c r="L48" s="12"/>
      <c r="M48" s="12">
        <v>10000</v>
      </c>
      <c r="N48" s="22"/>
      <c r="O48" s="12"/>
      <c r="P48" s="22">
        <f>P47+J48-M48</f>
        <v>80809.700000000012</v>
      </c>
    </row>
    <row r="49" spans="1:16" ht="14.25" customHeight="1" x14ac:dyDescent="0.35">
      <c r="A49" s="73">
        <v>44552</v>
      </c>
      <c r="B49" s="19"/>
      <c r="C49" s="71" t="s">
        <v>69</v>
      </c>
      <c r="D49" s="6"/>
      <c r="E49" s="6" t="s">
        <v>19</v>
      </c>
      <c r="F49" s="6"/>
      <c r="G49" s="6"/>
      <c r="H49" s="6"/>
      <c r="I49" s="71"/>
      <c r="J49" s="27">
        <v>10565.5</v>
      </c>
      <c r="K49" s="22"/>
      <c r="L49" s="12"/>
      <c r="M49" s="12"/>
      <c r="N49" s="22"/>
      <c r="O49" s="12"/>
      <c r="P49" s="22">
        <f t="shared" si="0"/>
        <v>91375.200000000012</v>
      </c>
    </row>
    <row r="50" spans="1:16" ht="14.25" customHeight="1" x14ac:dyDescent="0.35">
      <c r="A50" s="74">
        <v>44554</v>
      </c>
      <c r="B50" s="19"/>
      <c r="C50" s="34" t="s">
        <v>75</v>
      </c>
      <c r="D50" s="6"/>
      <c r="E50" s="6" t="s">
        <v>19</v>
      </c>
      <c r="F50" s="6"/>
      <c r="G50" s="6"/>
      <c r="H50" s="6"/>
      <c r="I50" s="71"/>
      <c r="J50" s="72">
        <v>777</v>
      </c>
      <c r="K50" s="22"/>
      <c r="L50" s="12"/>
      <c r="M50" s="12"/>
      <c r="N50" s="22"/>
      <c r="O50" s="12"/>
      <c r="P50" s="22">
        <f t="shared" si="0"/>
        <v>92152.200000000012</v>
      </c>
    </row>
    <row r="51" spans="1:16" ht="14.25" customHeight="1" x14ac:dyDescent="0.35">
      <c r="A51" s="74">
        <v>44557</v>
      </c>
      <c r="B51" s="19"/>
      <c r="C51" s="34" t="s">
        <v>76</v>
      </c>
      <c r="D51" s="6"/>
      <c r="E51" s="6" t="s">
        <v>19</v>
      </c>
      <c r="F51" s="6"/>
      <c r="G51" s="6"/>
      <c r="H51" s="6"/>
      <c r="I51" s="71"/>
      <c r="J51" s="72">
        <v>1077</v>
      </c>
      <c r="K51" s="22"/>
      <c r="L51" s="12"/>
      <c r="M51" s="12"/>
      <c r="N51" s="22"/>
      <c r="O51" s="12"/>
      <c r="P51" s="22">
        <f t="shared" si="0"/>
        <v>93229.200000000012</v>
      </c>
    </row>
    <row r="52" spans="1:16" ht="14.25" customHeight="1" x14ac:dyDescent="0.35">
      <c r="A52" s="74">
        <v>44559</v>
      </c>
      <c r="B52" s="19"/>
      <c r="C52" s="71" t="s">
        <v>54</v>
      </c>
      <c r="D52" s="6"/>
      <c r="E52" s="6" t="s">
        <v>77</v>
      </c>
      <c r="F52" s="6"/>
      <c r="G52" s="6"/>
      <c r="H52" s="6"/>
      <c r="I52" s="71"/>
      <c r="J52" s="72"/>
      <c r="K52" s="22"/>
      <c r="L52" s="12"/>
      <c r="M52" s="12">
        <v>12500</v>
      </c>
      <c r="N52" s="22"/>
      <c r="O52" s="12"/>
      <c r="P52" s="22">
        <f t="shared" si="0"/>
        <v>80729.200000000012</v>
      </c>
    </row>
    <row r="53" spans="1:16" ht="14" customHeight="1" x14ac:dyDescent="0.35">
      <c r="A53" s="70">
        <v>44560</v>
      </c>
      <c r="B53" s="19"/>
      <c r="C53" t="s">
        <v>78</v>
      </c>
      <c r="D53" s="19"/>
      <c r="E53" s="6" t="s">
        <v>19</v>
      </c>
      <c r="F53" s="6"/>
      <c r="G53" s="6"/>
      <c r="H53" s="6"/>
      <c r="I53" s="71"/>
      <c r="J53" s="27">
        <v>19320.5</v>
      </c>
      <c r="K53" s="22"/>
      <c r="L53" s="12"/>
      <c r="M53" s="12"/>
      <c r="N53" s="22"/>
      <c r="O53" s="12"/>
      <c r="P53" s="22">
        <f t="shared" si="0"/>
        <v>100049.70000000001</v>
      </c>
    </row>
    <row r="54" spans="1:16" ht="14.25" customHeight="1" x14ac:dyDescent="0.35">
      <c r="A54" s="39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69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204219.6</v>
      </c>
      <c r="K55" s="47"/>
      <c r="L55" s="47"/>
      <c r="M55" s="48">
        <f>SUM(M23:M54)</f>
        <v>104169.9</v>
      </c>
      <c r="N55" s="47"/>
      <c r="O55" s="49"/>
      <c r="P55" s="50">
        <f>J55-M55</f>
        <v>100049.70000000001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29</v>
      </c>
      <c r="E58" s="141"/>
      <c r="F58" s="141"/>
      <c r="G58" s="141" t="s">
        <v>30</v>
      </c>
      <c r="H58" s="141"/>
      <c r="I58" s="141" t="s">
        <v>36</v>
      </c>
      <c r="J58" s="141"/>
      <c r="K58" s="141" t="s">
        <v>60</v>
      </c>
      <c r="L58" s="141"/>
      <c r="M58" s="141"/>
      <c r="N58" s="141" t="s">
        <v>74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v>100049.70000000001</v>
      </c>
      <c r="E59" s="139"/>
      <c r="F59" s="139"/>
      <c r="G59" s="139">
        <v>0</v>
      </c>
      <c r="H59" s="139"/>
      <c r="I59" s="139">
        <v>0</v>
      </c>
      <c r="J59" s="139"/>
      <c r="K59" s="139">
        <v>0</v>
      </c>
      <c r="L59" s="139"/>
      <c r="M59" s="139"/>
      <c r="N59" s="139">
        <v>0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9750EC-684F-4FA4-B4B5-2964078D1CA9}">
  <sheetPr codeName="Sheet7">
    <pageSetUpPr fitToPage="1"/>
  </sheetPr>
  <dimension ref="A1:R1005"/>
  <sheetViews>
    <sheetView topLeftCell="A14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44592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18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100049.70000000001</v>
      </c>
    </row>
    <row r="23" spans="1:18" ht="14.25" customHeight="1" x14ac:dyDescent="0.35">
      <c r="A23" s="23">
        <v>44564</v>
      </c>
      <c r="B23" s="19"/>
      <c r="C23" s="11" t="s">
        <v>80</v>
      </c>
      <c r="D23" s="24"/>
      <c r="E23" s="6"/>
      <c r="F23" s="6"/>
      <c r="G23" s="6"/>
      <c r="H23" s="6"/>
      <c r="I23" s="6"/>
      <c r="J23" s="25">
        <v>8273</v>
      </c>
      <c r="K23" s="26"/>
      <c r="L23" s="12"/>
      <c r="M23" s="27"/>
      <c r="N23" s="22"/>
      <c r="O23" s="12"/>
      <c r="P23" s="22">
        <f>P22+J23-M23</f>
        <v>108322.70000000001</v>
      </c>
    </row>
    <row r="24" spans="1:18" ht="14.25" customHeight="1" x14ac:dyDescent="0.35">
      <c r="A24" s="23">
        <v>44568</v>
      </c>
      <c r="B24" s="19"/>
      <c r="C24" s="11" t="s">
        <v>81</v>
      </c>
      <c r="D24" s="24"/>
      <c r="E24" s="6"/>
      <c r="F24" s="6"/>
      <c r="G24" s="6"/>
      <c r="H24" s="6"/>
      <c r="I24" s="6"/>
      <c r="J24" s="25">
        <v>1233</v>
      </c>
      <c r="K24" s="22"/>
      <c r="L24" s="12"/>
      <c r="M24" s="28"/>
      <c r="N24" s="22"/>
      <c r="O24" s="12"/>
      <c r="P24" s="22">
        <f t="shared" ref="P24:P32" si="0">P23+J24-M24</f>
        <v>109555.70000000001</v>
      </c>
    </row>
    <row r="25" spans="1:18" ht="14.25" customHeight="1" x14ac:dyDescent="0.35">
      <c r="A25" s="75">
        <v>44568</v>
      </c>
      <c r="B25" s="19"/>
      <c r="C25" s="30" t="s">
        <v>54</v>
      </c>
      <c r="D25" s="24"/>
      <c r="E25" s="11" t="s">
        <v>85</v>
      </c>
      <c r="F25" s="6"/>
      <c r="G25" s="6"/>
      <c r="H25" s="6"/>
      <c r="I25" s="6"/>
      <c r="J25" s="25"/>
      <c r="K25" s="22"/>
      <c r="L25" s="12"/>
      <c r="M25" s="27">
        <v>1233</v>
      </c>
      <c r="N25" s="22"/>
      <c r="O25" s="12"/>
      <c r="P25" s="22">
        <f t="shared" si="0"/>
        <v>108322.70000000001</v>
      </c>
    </row>
    <row r="26" spans="1:18" ht="14.25" customHeight="1" x14ac:dyDescent="0.35">
      <c r="A26" s="23">
        <v>44569</v>
      </c>
      <c r="B26" s="19"/>
      <c r="C26" s="11" t="s">
        <v>82</v>
      </c>
      <c r="D26" s="24"/>
      <c r="E26" s="11"/>
      <c r="F26" s="6"/>
      <c r="G26" s="6"/>
      <c r="H26" s="6"/>
      <c r="I26" s="6"/>
      <c r="J26" s="25">
        <v>7377</v>
      </c>
      <c r="K26" s="26"/>
      <c r="L26" s="12"/>
      <c r="M26" s="27"/>
      <c r="N26" s="22"/>
      <c r="O26" s="12"/>
      <c r="P26" s="22">
        <f t="shared" si="0"/>
        <v>115699.70000000001</v>
      </c>
    </row>
    <row r="27" spans="1:18" ht="14.25" customHeight="1" x14ac:dyDescent="0.35">
      <c r="A27" s="23">
        <v>44574</v>
      </c>
      <c r="B27" s="19"/>
      <c r="C27" s="11" t="s">
        <v>83</v>
      </c>
      <c r="D27" s="24"/>
      <c r="E27" s="6"/>
      <c r="F27" s="6"/>
      <c r="G27" s="6"/>
      <c r="H27" s="6"/>
      <c r="I27" s="6"/>
      <c r="J27" s="25">
        <v>28549</v>
      </c>
      <c r="K27" s="22"/>
      <c r="L27" s="12"/>
      <c r="M27" s="28"/>
      <c r="N27" s="22"/>
      <c r="O27" s="12"/>
      <c r="P27" s="22">
        <f t="shared" si="0"/>
        <v>144248.70000000001</v>
      </c>
    </row>
    <row r="28" spans="1:18" ht="14.25" customHeight="1" x14ac:dyDescent="0.35">
      <c r="A28" s="23">
        <v>44574</v>
      </c>
      <c r="B28" s="19"/>
      <c r="C28" s="54" t="s">
        <v>54</v>
      </c>
      <c r="D28" s="24"/>
      <c r="E28" s="11" t="s">
        <v>87</v>
      </c>
      <c r="F28" s="6"/>
      <c r="G28" s="6"/>
      <c r="H28" s="6"/>
      <c r="I28" s="6"/>
      <c r="J28" s="25"/>
      <c r="K28" s="22"/>
      <c r="L28" s="12"/>
      <c r="M28" s="27">
        <v>37500</v>
      </c>
      <c r="N28" s="22"/>
      <c r="O28" s="12"/>
      <c r="P28" s="22">
        <f t="shared" si="0"/>
        <v>106748.70000000001</v>
      </c>
    </row>
    <row r="29" spans="1:18" ht="14.25" customHeight="1" x14ac:dyDescent="0.35">
      <c r="A29" s="23">
        <v>44579</v>
      </c>
      <c r="B29" s="19"/>
      <c r="C29" s="54" t="s">
        <v>84</v>
      </c>
      <c r="D29" s="24"/>
      <c r="E29" s="11"/>
      <c r="F29" s="6"/>
      <c r="G29" s="6"/>
      <c r="H29" s="6"/>
      <c r="I29" s="6"/>
      <c r="J29" s="25">
        <v>11502</v>
      </c>
      <c r="K29" s="26"/>
      <c r="L29" s="12"/>
      <c r="M29" s="27"/>
      <c r="N29" s="22"/>
      <c r="O29" s="12"/>
      <c r="P29" s="22">
        <f t="shared" si="0"/>
        <v>118250.70000000001</v>
      </c>
    </row>
    <row r="30" spans="1:18" ht="14.25" customHeight="1" x14ac:dyDescent="0.35">
      <c r="A30" s="61">
        <v>44582</v>
      </c>
      <c r="B30" s="19"/>
      <c r="C30" s="54" t="s">
        <v>54</v>
      </c>
      <c r="D30" s="24"/>
      <c r="E30" s="11" t="s">
        <v>89</v>
      </c>
      <c r="F30" s="6"/>
      <c r="G30" s="6"/>
      <c r="H30" s="6"/>
      <c r="I30" s="6"/>
      <c r="J30" s="25"/>
      <c r="K30" s="22"/>
      <c r="L30" s="12"/>
      <c r="M30" s="28">
        <v>5000</v>
      </c>
      <c r="N30" s="22"/>
      <c r="O30" s="12"/>
      <c r="P30" s="22">
        <f t="shared" si="0"/>
        <v>113250.70000000001</v>
      </c>
    </row>
    <row r="31" spans="1:18" ht="14.25" customHeight="1" x14ac:dyDescent="0.35">
      <c r="A31" s="61"/>
      <c r="B31" s="19"/>
      <c r="C31" s="54"/>
      <c r="D31" s="24"/>
      <c r="E31" s="11" t="s">
        <v>88</v>
      </c>
      <c r="F31" s="29"/>
      <c r="G31" s="6"/>
      <c r="H31" s="6"/>
      <c r="I31" s="6"/>
      <c r="J31" s="25"/>
      <c r="K31" s="22"/>
      <c r="L31" s="12"/>
      <c r="M31" s="12"/>
      <c r="N31" s="22"/>
      <c r="O31" s="12"/>
      <c r="P31" s="22">
        <f t="shared" si="0"/>
        <v>113250.70000000001</v>
      </c>
    </row>
    <row r="32" spans="1:18" ht="14.25" customHeight="1" x14ac:dyDescent="0.35">
      <c r="A32" s="61">
        <v>44589</v>
      </c>
      <c r="B32" s="19"/>
      <c r="C32" s="54" t="s">
        <v>54</v>
      </c>
      <c r="D32" s="24"/>
      <c r="E32" s="11" t="s">
        <v>90</v>
      </c>
      <c r="F32" s="29"/>
      <c r="G32" s="6"/>
      <c r="H32" s="6"/>
      <c r="I32" s="6"/>
      <c r="J32" s="25"/>
      <c r="K32" s="22"/>
      <c r="L32" s="12"/>
      <c r="M32" s="12">
        <v>5000</v>
      </c>
      <c r="N32" s="22"/>
      <c r="O32" s="12"/>
      <c r="P32" s="22">
        <f t="shared" si="0"/>
        <v>108250.70000000001</v>
      </c>
    </row>
    <row r="33" spans="1:16" ht="14.25" customHeight="1" x14ac:dyDescent="0.35">
      <c r="A33" s="61"/>
      <c r="B33" s="19"/>
      <c r="C33" s="11"/>
      <c r="D33" s="24"/>
      <c r="E33" s="6"/>
      <c r="F33" s="6"/>
      <c r="G33" s="6"/>
      <c r="H33" s="6"/>
      <c r="I33" s="6"/>
      <c r="J33" s="21"/>
      <c r="K33" s="22"/>
      <c r="L33" s="12"/>
      <c r="M33" s="12"/>
      <c r="N33" s="22"/>
      <c r="O33" s="12"/>
      <c r="P33" s="22"/>
    </row>
    <row r="34" spans="1:16" ht="14.25" customHeight="1" x14ac:dyDescent="0.35">
      <c r="A34" s="62"/>
      <c r="B34" s="19"/>
      <c r="C34" s="30"/>
      <c r="D34" s="24"/>
      <c r="E34" s="11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63"/>
      <c r="B35" s="19"/>
      <c r="C35" s="30"/>
      <c r="D35" s="6"/>
      <c r="E35" s="6"/>
      <c r="F35" s="6"/>
      <c r="G35" s="6"/>
      <c r="H35" s="6"/>
      <c r="I35" s="6"/>
      <c r="J35" s="21"/>
      <c r="K35" s="22"/>
      <c r="L35" s="12"/>
      <c r="M35" s="33"/>
      <c r="N35" s="22"/>
      <c r="O35" s="12"/>
      <c r="P35" s="22"/>
    </row>
    <row r="36" spans="1:16" ht="14.25" customHeight="1" x14ac:dyDescent="0.35">
      <c r="A36" s="63"/>
      <c r="B36" s="19"/>
      <c r="C36" s="30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64"/>
      <c r="B37" s="19"/>
      <c r="C37" s="30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64"/>
      <c r="B38" s="19"/>
      <c r="C38" s="30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63"/>
      <c r="B39" s="19"/>
      <c r="C39" s="34"/>
      <c r="D39" s="6"/>
      <c r="E39" s="11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63"/>
      <c r="B40" s="19"/>
      <c r="C40" s="34"/>
      <c r="D40" s="6"/>
      <c r="E40" s="11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63"/>
      <c r="B41" s="19"/>
      <c r="C41" s="30"/>
      <c r="D41" s="6"/>
      <c r="E41" s="11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30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30"/>
      <c r="D43" s="6"/>
      <c r="E43" s="11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30"/>
      <c r="D44" s="6"/>
      <c r="E44" s="6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30"/>
      <c r="D45" s="6"/>
      <c r="E45" s="11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73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73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73"/>
      <c r="B48" s="19"/>
      <c r="C48" s="71"/>
      <c r="D48" s="6"/>
      <c r="E48" s="11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73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74"/>
      <c r="B50" s="19"/>
      <c r="C50" s="34"/>
      <c r="D50" s="6"/>
      <c r="E50" s="6"/>
      <c r="F50" s="6"/>
      <c r="G50" s="6"/>
      <c r="H50" s="6"/>
      <c r="I50" s="71"/>
      <c r="J50" s="72"/>
      <c r="K50" s="22"/>
      <c r="L50" s="12"/>
      <c r="M50" s="12"/>
      <c r="N50" s="22"/>
      <c r="O50" s="12"/>
      <c r="P50" s="22"/>
    </row>
    <row r="51" spans="1:16" ht="14.25" customHeight="1" x14ac:dyDescent="0.35">
      <c r="A51" s="74"/>
      <c r="B51" s="19"/>
      <c r="C51" s="34"/>
      <c r="D51" s="6"/>
      <c r="E51" s="6"/>
      <c r="F51" s="6"/>
      <c r="G51" s="6"/>
      <c r="H51" s="6"/>
      <c r="I51" s="71"/>
      <c r="J51" s="72"/>
      <c r="K51" s="22"/>
      <c r="L51" s="12"/>
      <c r="M51" s="12"/>
      <c r="N51" s="22"/>
      <c r="O51" s="12"/>
      <c r="P51" s="22"/>
    </row>
    <row r="52" spans="1:16" ht="14.25" customHeight="1" x14ac:dyDescent="0.35">
      <c r="A52" s="74"/>
      <c r="B52" s="19"/>
      <c r="C52" s="71"/>
      <c r="D52" s="6"/>
      <c r="E52" s="6"/>
      <c r="F52" s="6"/>
      <c r="G52" s="6"/>
      <c r="H52" s="6"/>
      <c r="I52" s="71"/>
      <c r="J52" s="72"/>
      <c r="K52" s="22"/>
      <c r="L52" s="12"/>
      <c r="M52" s="12"/>
      <c r="N52" s="22"/>
      <c r="O52" s="12"/>
      <c r="P52" s="22"/>
    </row>
    <row r="53" spans="1:16" ht="14" customHeight="1" x14ac:dyDescent="0.35">
      <c r="A53" s="70"/>
      <c r="B53" s="19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39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69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56934</v>
      </c>
      <c r="K55" s="47"/>
      <c r="L55" s="47"/>
      <c r="M55" s="48">
        <f>SUM(M23:M54)</f>
        <v>48733</v>
      </c>
      <c r="N55" s="47"/>
      <c r="O55" s="49"/>
      <c r="P55" s="50">
        <f>P22+J55-M55</f>
        <v>108250.70000000001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30</v>
      </c>
      <c r="E58" s="141"/>
      <c r="F58" s="141"/>
      <c r="G58" s="141" t="s">
        <v>36</v>
      </c>
      <c r="H58" s="141"/>
      <c r="I58" s="141" t="s">
        <v>60</v>
      </c>
      <c r="J58" s="141"/>
      <c r="K58" s="141" t="s">
        <v>74</v>
      </c>
      <c r="L58" s="141"/>
      <c r="M58" s="141"/>
      <c r="N58" s="141" t="s">
        <v>91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v>0</v>
      </c>
      <c r="E59" s="139"/>
      <c r="F59" s="139"/>
      <c r="G59" s="139">
        <v>108250.7</v>
      </c>
      <c r="H59" s="139"/>
      <c r="I59" s="139">
        <v>0</v>
      </c>
      <c r="J59" s="139"/>
      <c r="K59" s="139">
        <v>0</v>
      </c>
      <c r="L59" s="139"/>
      <c r="M59" s="139"/>
      <c r="N59" s="139">
        <v>0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7137F24-49E0-47F6-B4FD-7AB5042519B6}">
  <sheetPr codeName="Sheet8">
    <pageSetUpPr fitToPage="1"/>
  </sheetPr>
  <dimension ref="A1:R1005"/>
  <sheetViews>
    <sheetView topLeftCell="A28" zoomScaleNormal="100" workbookViewId="0">
      <selection activeCell="Q36" sqref="Q36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44620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18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100049.70000000001</v>
      </c>
    </row>
    <row r="23" spans="1:18" ht="14.25" customHeight="1" x14ac:dyDescent="0.35">
      <c r="A23" s="35">
        <v>44564</v>
      </c>
      <c r="B23" s="19"/>
      <c r="C23" s="29" t="s">
        <v>80</v>
      </c>
      <c r="D23" s="24"/>
      <c r="E23" s="6" t="s">
        <v>19</v>
      </c>
      <c r="F23" s="6"/>
      <c r="G23" s="6"/>
      <c r="H23" s="6"/>
      <c r="I23" s="6"/>
      <c r="J23" s="78">
        <v>8273</v>
      </c>
      <c r="K23" s="22"/>
      <c r="L23" s="12"/>
      <c r="M23" s="27"/>
      <c r="N23" s="22"/>
      <c r="O23" s="12"/>
      <c r="P23" s="22">
        <f>P22+J23-M23</f>
        <v>108322.70000000001</v>
      </c>
    </row>
    <row r="24" spans="1:18" ht="14.25" customHeight="1" x14ac:dyDescent="0.35">
      <c r="A24" s="35">
        <v>44568</v>
      </c>
      <c r="B24" s="19"/>
      <c r="C24" s="29" t="s">
        <v>81</v>
      </c>
      <c r="D24" s="24"/>
      <c r="E24" s="6" t="s">
        <v>19</v>
      </c>
      <c r="F24" s="6"/>
      <c r="G24" s="6"/>
      <c r="H24" s="6"/>
      <c r="I24" s="6"/>
      <c r="J24" s="78">
        <v>1233</v>
      </c>
      <c r="K24" s="22"/>
      <c r="L24" s="12"/>
      <c r="M24" s="28"/>
      <c r="N24" s="22"/>
      <c r="O24" s="12"/>
      <c r="P24" s="22">
        <f t="shared" ref="P24:P36" si="0">P23+J24-M24</f>
        <v>109555.70000000001</v>
      </c>
    </row>
    <row r="25" spans="1:18" ht="14.25" customHeight="1" x14ac:dyDescent="0.35">
      <c r="A25" s="65">
        <v>44568</v>
      </c>
      <c r="B25" s="19"/>
      <c r="C25" s="79" t="s">
        <v>54</v>
      </c>
      <c r="D25" s="24"/>
      <c r="E25" s="29" t="s">
        <v>85</v>
      </c>
      <c r="F25" s="6"/>
      <c r="G25" s="6"/>
      <c r="H25" s="6"/>
      <c r="I25" s="6"/>
      <c r="J25" s="78"/>
      <c r="K25" s="22"/>
      <c r="L25" s="12"/>
      <c r="M25" s="27">
        <v>1233</v>
      </c>
      <c r="N25" s="22"/>
      <c r="O25" s="12"/>
      <c r="P25" s="22">
        <f t="shared" si="0"/>
        <v>108322.70000000001</v>
      </c>
    </row>
    <row r="26" spans="1:18" ht="14.25" customHeight="1" x14ac:dyDescent="0.35">
      <c r="A26" s="35">
        <v>44569</v>
      </c>
      <c r="B26" s="19"/>
      <c r="C26" s="29" t="s">
        <v>82</v>
      </c>
      <c r="D26" s="24"/>
      <c r="E26" s="29" t="s">
        <v>19</v>
      </c>
      <c r="F26" s="6"/>
      <c r="G26" s="6"/>
      <c r="H26" s="6"/>
      <c r="I26" s="6"/>
      <c r="J26" s="78">
        <v>7377</v>
      </c>
      <c r="K26" s="22"/>
      <c r="L26" s="12"/>
      <c r="M26" s="27"/>
      <c r="N26" s="22"/>
      <c r="O26" s="12"/>
      <c r="P26" s="22">
        <f t="shared" si="0"/>
        <v>115699.70000000001</v>
      </c>
    </row>
    <row r="27" spans="1:18" ht="14.25" customHeight="1" x14ac:dyDescent="0.35">
      <c r="A27" s="35">
        <v>44574</v>
      </c>
      <c r="B27" s="19"/>
      <c r="C27" s="29" t="s">
        <v>83</v>
      </c>
      <c r="D27" s="24"/>
      <c r="E27" s="6" t="s">
        <v>19</v>
      </c>
      <c r="F27" s="6"/>
      <c r="G27" s="6"/>
      <c r="H27" s="6"/>
      <c r="I27" s="6"/>
      <c r="J27" s="78">
        <v>28549</v>
      </c>
      <c r="K27" s="22"/>
      <c r="L27" s="12"/>
      <c r="M27" s="28"/>
      <c r="N27" s="22"/>
      <c r="O27" s="12"/>
      <c r="P27" s="22">
        <f t="shared" si="0"/>
        <v>144248.70000000001</v>
      </c>
    </row>
    <row r="28" spans="1:18" ht="14.25" customHeight="1" x14ac:dyDescent="0.35">
      <c r="A28" s="35">
        <v>44574</v>
      </c>
      <c r="B28" s="19"/>
      <c r="C28" s="80" t="s">
        <v>54</v>
      </c>
      <c r="D28" s="24"/>
      <c r="E28" s="29" t="s">
        <v>95</v>
      </c>
      <c r="F28" s="6"/>
      <c r="G28" s="6"/>
      <c r="H28" s="6"/>
      <c r="I28" s="6"/>
      <c r="J28" s="78"/>
      <c r="K28" s="22"/>
      <c r="L28" s="12"/>
      <c r="M28" s="27">
        <v>37500</v>
      </c>
      <c r="N28" s="22"/>
      <c r="O28" s="12"/>
      <c r="P28" s="22">
        <f t="shared" si="0"/>
        <v>106748.70000000001</v>
      </c>
    </row>
    <row r="29" spans="1:18" ht="14.25" customHeight="1" x14ac:dyDescent="0.35">
      <c r="A29" s="35">
        <v>44579</v>
      </c>
      <c r="B29" s="19"/>
      <c r="C29" s="80" t="s">
        <v>84</v>
      </c>
      <c r="D29" s="24"/>
      <c r="E29" s="29" t="s">
        <v>19</v>
      </c>
      <c r="F29" s="6"/>
      <c r="G29" s="6"/>
      <c r="H29" s="6"/>
      <c r="I29" s="6"/>
      <c r="J29" s="78">
        <v>11502</v>
      </c>
      <c r="K29" s="22"/>
      <c r="L29" s="12"/>
      <c r="M29" s="27"/>
      <c r="N29" s="22"/>
      <c r="O29" s="12"/>
      <c r="P29" s="22">
        <f t="shared" si="0"/>
        <v>118250.70000000001</v>
      </c>
    </row>
    <row r="30" spans="1:18" ht="14.25" customHeight="1" x14ac:dyDescent="0.35">
      <c r="A30" s="65">
        <v>44582</v>
      </c>
      <c r="B30" s="19"/>
      <c r="C30" s="80" t="s">
        <v>54</v>
      </c>
      <c r="D30" s="24"/>
      <c r="E30" s="29" t="s">
        <v>89</v>
      </c>
      <c r="F30" s="6"/>
      <c r="G30" s="6"/>
      <c r="H30" s="6"/>
      <c r="I30" s="6"/>
      <c r="J30" s="78"/>
      <c r="K30" s="22"/>
      <c r="L30" s="12"/>
      <c r="M30" s="28">
        <v>5000</v>
      </c>
      <c r="N30" s="22"/>
      <c r="O30" s="12"/>
      <c r="P30" s="22">
        <f t="shared" si="0"/>
        <v>113250.70000000001</v>
      </c>
    </row>
    <row r="31" spans="1:18" ht="14.25" customHeight="1" x14ac:dyDescent="0.35">
      <c r="A31" s="65"/>
      <c r="B31" s="19"/>
      <c r="C31" s="80"/>
      <c r="D31" s="24"/>
      <c r="E31" s="29" t="s">
        <v>88</v>
      </c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>
        <f t="shared" si="0"/>
        <v>113250.70000000001</v>
      </c>
    </row>
    <row r="32" spans="1:18" ht="14.25" customHeight="1" x14ac:dyDescent="0.35">
      <c r="A32" s="65">
        <v>44589</v>
      </c>
      <c r="B32" s="19"/>
      <c r="C32" s="80" t="s">
        <v>54</v>
      </c>
      <c r="D32" s="24"/>
      <c r="E32" s="29" t="s">
        <v>90</v>
      </c>
      <c r="F32" s="29"/>
      <c r="G32" s="6"/>
      <c r="H32" s="6"/>
      <c r="I32" s="6"/>
      <c r="J32" s="78"/>
      <c r="K32" s="22"/>
      <c r="L32" s="12"/>
      <c r="M32" s="12">
        <v>5000</v>
      </c>
      <c r="N32" s="22"/>
      <c r="O32" s="12"/>
      <c r="P32" s="22">
        <f t="shared" si="0"/>
        <v>108250.70000000001</v>
      </c>
    </row>
    <row r="33" spans="1:16" ht="14.25" customHeight="1" x14ac:dyDescent="0.35">
      <c r="A33" s="65">
        <v>44615</v>
      </c>
      <c r="B33" s="19"/>
      <c r="C33" s="29" t="s">
        <v>54</v>
      </c>
      <c r="D33" s="24"/>
      <c r="E33" s="6" t="s">
        <v>90</v>
      </c>
      <c r="F33" s="6"/>
      <c r="G33" s="6"/>
      <c r="H33" s="6"/>
      <c r="I33" s="6"/>
      <c r="J33" s="21"/>
      <c r="K33" s="22"/>
      <c r="L33" s="12"/>
      <c r="M33" s="12">
        <v>5000</v>
      </c>
      <c r="N33" s="22"/>
      <c r="O33" s="12"/>
      <c r="P33" s="22">
        <f t="shared" si="0"/>
        <v>103250.70000000001</v>
      </c>
    </row>
    <row r="34" spans="1:16" ht="14.25" customHeight="1" x14ac:dyDescent="0.35">
      <c r="A34" s="65">
        <v>44616</v>
      </c>
      <c r="B34" s="19"/>
      <c r="C34" s="79" t="s">
        <v>92</v>
      </c>
      <c r="D34" s="24"/>
      <c r="E34" s="6" t="s">
        <v>19</v>
      </c>
      <c r="F34" s="6"/>
      <c r="G34" s="6"/>
      <c r="H34" s="6"/>
      <c r="I34" s="6"/>
      <c r="J34" s="21">
        <v>7961</v>
      </c>
      <c r="K34" s="22"/>
      <c r="L34" s="12"/>
      <c r="M34" s="12"/>
      <c r="N34" s="22"/>
      <c r="O34" s="12"/>
      <c r="P34" s="22">
        <f t="shared" si="0"/>
        <v>111211.70000000001</v>
      </c>
    </row>
    <row r="35" spans="1:16" ht="14.25" customHeight="1" x14ac:dyDescent="0.35">
      <c r="A35" s="81">
        <v>44618</v>
      </c>
      <c r="B35" s="19"/>
      <c r="C35" s="79" t="s">
        <v>54</v>
      </c>
      <c r="D35" s="6"/>
      <c r="E35" s="6" t="s">
        <v>90</v>
      </c>
      <c r="F35" s="6"/>
      <c r="G35" s="6"/>
      <c r="H35" s="6"/>
      <c r="I35" s="6"/>
      <c r="J35" s="21"/>
      <c r="K35" s="22"/>
      <c r="L35" s="12"/>
      <c r="M35" s="82">
        <v>2900</v>
      </c>
      <c r="N35" s="22"/>
      <c r="O35" s="12"/>
      <c r="P35" s="22">
        <f t="shared" si="0"/>
        <v>108311.70000000001</v>
      </c>
    </row>
    <row r="36" spans="1:16" ht="14.25" customHeight="1" x14ac:dyDescent="0.35">
      <c r="A36" s="81">
        <v>44618</v>
      </c>
      <c r="B36" s="19"/>
      <c r="C36" s="79" t="s">
        <v>93</v>
      </c>
      <c r="D36" s="6"/>
      <c r="E36" s="6" t="s">
        <v>19</v>
      </c>
      <c r="F36" s="6"/>
      <c r="G36" s="6"/>
      <c r="H36" s="6"/>
      <c r="I36" s="6"/>
      <c r="J36" s="21">
        <v>2678</v>
      </c>
      <c r="K36" s="22"/>
      <c r="L36" s="12"/>
      <c r="M36" s="12"/>
      <c r="N36" s="22"/>
      <c r="O36" s="12"/>
      <c r="P36" s="22">
        <f t="shared" si="0"/>
        <v>110989.70000000001</v>
      </c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9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3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3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3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4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39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69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67573</v>
      </c>
      <c r="K55" s="47"/>
      <c r="L55" s="47"/>
      <c r="M55" s="48">
        <f>SUM(M23:M54)</f>
        <v>56633</v>
      </c>
      <c r="N55" s="47"/>
      <c r="O55" s="49"/>
      <c r="P55" s="50">
        <f>P22+J55-M55</f>
        <v>110989.70000000001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29</v>
      </c>
      <c r="E58" s="141"/>
      <c r="F58" s="141"/>
      <c r="G58" s="141" t="s">
        <v>30</v>
      </c>
      <c r="H58" s="141"/>
      <c r="I58" s="142" t="s">
        <v>36</v>
      </c>
      <c r="J58" s="143"/>
      <c r="K58" s="141" t="s">
        <v>60</v>
      </c>
      <c r="L58" s="141"/>
      <c r="M58" s="141"/>
      <c r="N58" s="141" t="s">
        <v>74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v>44649.7</v>
      </c>
      <c r="E59" s="139"/>
      <c r="F59" s="139"/>
      <c r="G59" s="139">
        <v>55701</v>
      </c>
      <c r="H59" s="139"/>
      <c r="I59" s="139">
        <v>10639</v>
      </c>
      <c r="J59" s="139"/>
      <c r="K59" s="139">
        <v>0</v>
      </c>
      <c r="L59" s="139"/>
      <c r="M59" s="139"/>
      <c r="N59" s="139">
        <v>0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E2E7C3-B4AE-45B2-B75B-2BF97B6BA834}">
  <sheetPr codeName="Sheet9">
    <pageSetUpPr fitToPage="1"/>
  </sheetPr>
  <dimension ref="A1:R1005"/>
  <sheetViews>
    <sheetView topLeftCell="A31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44651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18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100049.70000000001</v>
      </c>
    </row>
    <row r="23" spans="1:18" ht="14.25" customHeight="1" x14ac:dyDescent="0.35">
      <c r="A23" s="35">
        <v>44564</v>
      </c>
      <c r="B23" s="19"/>
      <c r="C23" s="29" t="s">
        <v>80</v>
      </c>
      <c r="D23" s="24"/>
      <c r="E23" s="6" t="s">
        <v>19</v>
      </c>
      <c r="F23" s="6"/>
      <c r="G23" s="6"/>
      <c r="H23" s="6"/>
      <c r="I23" s="6"/>
      <c r="J23" s="78">
        <v>8273</v>
      </c>
      <c r="K23" s="22"/>
      <c r="L23" s="12"/>
      <c r="M23" s="27"/>
      <c r="N23" s="22"/>
      <c r="O23" s="12"/>
      <c r="P23" s="22">
        <f>P22+J23-M23</f>
        <v>108322.70000000001</v>
      </c>
    </row>
    <row r="24" spans="1:18" ht="14.25" customHeight="1" x14ac:dyDescent="0.35">
      <c r="A24" s="35">
        <v>44568</v>
      </c>
      <c r="B24" s="19"/>
      <c r="C24" s="29" t="s">
        <v>81</v>
      </c>
      <c r="D24" s="24"/>
      <c r="E24" s="6" t="s">
        <v>19</v>
      </c>
      <c r="F24" s="6"/>
      <c r="G24" s="6"/>
      <c r="H24" s="6"/>
      <c r="I24" s="6"/>
      <c r="J24" s="78">
        <v>1233</v>
      </c>
      <c r="K24" s="22"/>
      <c r="L24" s="12"/>
      <c r="M24" s="28"/>
      <c r="N24" s="22"/>
      <c r="O24" s="12"/>
      <c r="P24" s="22">
        <f t="shared" ref="P24:P46" si="0">P23+J24-M24</f>
        <v>109555.70000000001</v>
      </c>
    </row>
    <row r="25" spans="1:18" ht="14.25" customHeight="1" x14ac:dyDescent="0.35">
      <c r="A25" s="65">
        <v>44568</v>
      </c>
      <c r="B25" s="19"/>
      <c r="C25" s="79" t="s">
        <v>54</v>
      </c>
      <c r="D25" s="24"/>
      <c r="E25" s="29" t="s">
        <v>85</v>
      </c>
      <c r="F25" s="6"/>
      <c r="G25" s="6"/>
      <c r="H25" s="6"/>
      <c r="I25" s="6"/>
      <c r="J25" s="78"/>
      <c r="K25" s="22"/>
      <c r="L25" s="12"/>
      <c r="M25" s="27">
        <v>1233</v>
      </c>
      <c r="N25" s="22"/>
      <c r="O25" s="12"/>
      <c r="P25" s="22">
        <f t="shared" si="0"/>
        <v>108322.70000000001</v>
      </c>
    </row>
    <row r="26" spans="1:18" ht="14.25" customHeight="1" x14ac:dyDescent="0.35">
      <c r="A26" s="35">
        <v>44569</v>
      </c>
      <c r="B26" s="19"/>
      <c r="C26" s="29" t="s">
        <v>82</v>
      </c>
      <c r="D26" s="24"/>
      <c r="E26" s="29" t="s">
        <v>19</v>
      </c>
      <c r="F26" s="6"/>
      <c r="G26" s="6"/>
      <c r="H26" s="6"/>
      <c r="I26" s="6"/>
      <c r="J26" s="78">
        <v>7377</v>
      </c>
      <c r="K26" s="22"/>
      <c r="L26" s="12"/>
      <c r="M26" s="27"/>
      <c r="N26" s="22"/>
      <c r="O26" s="12"/>
      <c r="P26" s="22">
        <f t="shared" si="0"/>
        <v>115699.70000000001</v>
      </c>
    </row>
    <row r="27" spans="1:18" ht="14.25" customHeight="1" x14ac:dyDescent="0.35">
      <c r="A27" s="35">
        <v>44574</v>
      </c>
      <c r="B27" s="19"/>
      <c r="C27" s="29" t="s">
        <v>83</v>
      </c>
      <c r="D27" s="24"/>
      <c r="E27" s="6" t="s">
        <v>19</v>
      </c>
      <c r="F27" s="6"/>
      <c r="G27" s="6"/>
      <c r="H27" s="6"/>
      <c r="I27" s="6"/>
      <c r="J27" s="78">
        <v>28549</v>
      </c>
      <c r="K27" s="22"/>
      <c r="L27" s="12"/>
      <c r="M27" s="28"/>
      <c r="N27" s="22"/>
      <c r="O27" s="12"/>
      <c r="P27" s="22">
        <f t="shared" si="0"/>
        <v>144248.70000000001</v>
      </c>
    </row>
    <row r="28" spans="1:18" ht="14.25" customHeight="1" x14ac:dyDescent="0.35">
      <c r="A28" s="35">
        <v>44574</v>
      </c>
      <c r="B28" s="19"/>
      <c r="C28" s="80" t="s">
        <v>54</v>
      </c>
      <c r="D28" s="24"/>
      <c r="E28" s="29" t="s">
        <v>95</v>
      </c>
      <c r="F28" s="6"/>
      <c r="G28" s="6"/>
      <c r="H28" s="6"/>
      <c r="I28" s="6"/>
      <c r="J28" s="78"/>
      <c r="K28" s="22"/>
      <c r="L28" s="12"/>
      <c r="M28" s="27">
        <v>37500</v>
      </c>
      <c r="N28" s="22"/>
      <c r="O28" s="12"/>
      <c r="P28" s="22">
        <f t="shared" si="0"/>
        <v>106748.70000000001</v>
      </c>
    </row>
    <row r="29" spans="1:18" ht="14.25" customHeight="1" x14ac:dyDescent="0.35">
      <c r="A29" s="35">
        <v>44579</v>
      </c>
      <c r="B29" s="19"/>
      <c r="C29" s="80" t="s">
        <v>84</v>
      </c>
      <c r="D29" s="24"/>
      <c r="E29" s="29" t="s">
        <v>19</v>
      </c>
      <c r="F29" s="6"/>
      <c r="G29" s="6"/>
      <c r="H29" s="6"/>
      <c r="I29" s="6"/>
      <c r="J29" s="78">
        <v>11502</v>
      </c>
      <c r="K29" s="22"/>
      <c r="L29" s="12"/>
      <c r="M29" s="27"/>
      <c r="N29" s="22"/>
      <c r="O29" s="12"/>
      <c r="P29" s="22">
        <f t="shared" si="0"/>
        <v>118250.70000000001</v>
      </c>
    </row>
    <row r="30" spans="1:18" ht="14.25" customHeight="1" x14ac:dyDescent="0.35">
      <c r="A30" s="65">
        <v>44582</v>
      </c>
      <c r="B30" s="19"/>
      <c r="C30" s="80" t="s">
        <v>54</v>
      </c>
      <c r="D30" s="24"/>
      <c r="E30" s="29" t="s">
        <v>89</v>
      </c>
      <c r="F30" s="6"/>
      <c r="G30" s="6"/>
      <c r="H30" s="6"/>
      <c r="I30" s="6"/>
      <c r="J30" s="78"/>
      <c r="K30" s="22"/>
      <c r="L30" s="12"/>
      <c r="M30" s="28">
        <v>5000</v>
      </c>
      <c r="N30" s="22"/>
      <c r="O30" s="12"/>
      <c r="P30" s="22">
        <f t="shared" si="0"/>
        <v>113250.70000000001</v>
      </c>
    </row>
    <row r="31" spans="1:18" ht="14.25" customHeight="1" x14ac:dyDescent="0.35">
      <c r="A31" s="65"/>
      <c r="B31" s="19"/>
      <c r="C31" s="80"/>
      <c r="D31" s="24"/>
      <c r="E31" s="29" t="s">
        <v>88</v>
      </c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>
        <f t="shared" si="0"/>
        <v>113250.70000000001</v>
      </c>
    </row>
    <row r="32" spans="1:18" ht="14.25" customHeight="1" x14ac:dyDescent="0.35">
      <c r="A32" s="65">
        <v>44589</v>
      </c>
      <c r="B32" s="19"/>
      <c r="C32" s="80" t="s">
        <v>54</v>
      </c>
      <c r="D32" s="24"/>
      <c r="E32" s="29" t="s">
        <v>96</v>
      </c>
      <c r="F32" s="29"/>
      <c r="G32" s="6"/>
      <c r="H32" s="6"/>
      <c r="I32" s="6"/>
      <c r="J32" s="78"/>
      <c r="K32" s="22"/>
      <c r="L32" s="12"/>
      <c r="M32" s="12">
        <v>5000</v>
      </c>
      <c r="N32" s="22"/>
      <c r="O32" s="12"/>
      <c r="P32" s="22">
        <f t="shared" si="0"/>
        <v>108250.70000000001</v>
      </c>
    </row>
    <row r="33" spans="1:16" ht="14.25" customHeight="1" x14ac:dyDescent="0.35">
      <c r="A33" s="65">
        <v>44615</v>
      </c>
      <c r="B33" s="19"/>
      <c r="C33" s="29" t="s">
        <v>54</v>
      </c>
      <c r="D33" s="24"/>
      <c r="E33" s="6" t="s">
        <v>96</v>
      </c>
      <c r="F33" s="6"/>
      <c r="G33" s="6"/>
      <c r="H33" s="6"/>
      <c r="I33" s="6"/>
      <c r="J33" s="21"/>
      <c r="K33" s="22"/>
      <c r="L33" s="12"/>
      <c r="M33" s="12">
        <v>5000</v>
      </c>
      <c r="N33" s="22"/>
      <c r="O33" s="12"/>
      <c r="P33" s="22">
        <f t="shared" si="0"/>
        <v>103250.70000000001</v>
      </c>
    </row>
    <row r="34" spans="1:16" ht="14.25" customHeight="1" x14ac:dyDescent="0.35">
      <c r="A34" s="65">
        <v>44616</v>
      </c>
      <c r="B34" s="19"/>
      <c r="C34" s="79" t="s">
        <v>92</v>
      </c>
      <c r="D34" s="24"/>
      <c r="E34" s="6" t="s">
        <v>19</v>
      </c>
      <c r="F34" s="6"/>
      <c r="G34" s="6"/>
      <c r="H34" s="6"/>
      <c r="I34" s="6"/>
      <c r="J34" s="21">
        <v>7961</v>
      </c>
      <c r="K34" s="22"/>
      <c r="L34" s="12"/>
      <c r="M34" s="12"/>
      <c r="N34" s="22"/>
      <c r="O34" s="12"/>
      <c r="P34" s="22">
        <f t="shared" si="0"/>
        <v>111211.70000000001</v>
      </c>
    </row>
    <row r="35" spans="1:16" ht="14.25" customHeight="1" x14ac:dyDescent="0.35">
      <c r="A35" s="81">
        <v>44618</v>
      </c>
      <c r="B35" s="19"/>
      <c r="C35" s="79" t="s">
        <v>54</v>
      </c>
      <c r="D35" s="6"/>
      <c r="E35" s="6" t="s">
        <v>96</v>
      </c>
      <c r="F35" s="6"/>
      <c r="G35" s="6"/>
      <c r="H35" s="6"/>
      <c r="I35" s="6"/>
      <c r="J35" s="21"/>
      <c r="K35" s="22"/>
      <c r="L35" s="12"/>
      <c r="M35" s="82">
        <v>2900</v>
      </c>
      <c r="N35" s="22"/>
      <c r="O35" s="12"/>
      <c r="P35" s="22">
        <f t="shared" si="0"/>
        <v>108311.70000000001</v>
      </c>
    </row>
    <row r="36" spans="1:16" ht="14.25" customHeight="1" x14ac:dyDescent="0.35">
      <c r="A36" s="81">
        <v>44618</v>
      </c>
      <c r="B36" s="19"/>
      <c r="C36" s="79" t="s">
        <v>93</v>
      </c>
      <c r="D36" s="6"/>
      <c r="E36" s="6" t="s">
        <v>19</v>
      </c>
      <c r="F36" s="6"/>
      <c r="G36" s="6"/>
      <c r="H36" s="6"/>
      <c r="I36" s="6"/>
      <c r="J36" s="21">
        <v>2678</v>
      </c>
      <c r="K36" s="22"/>
      <c r="L36" s="12"/>
      <c r="M36" s="12"/>
      <c r="N36" s="22"/>
      <c r="O36" s="12"/>
      <c r="P36" s="22">
        <f t="shared" si="0"/>
        <v>110989.70000000001</v>
      </c>
    </row>
    <row r="37" spans="1:16" ht="14.25" customHeight="1" x14ac:dyDescent="0.35">
      <c r="A37" s="81">
        <v>44634</v>
      </c>
      <c r="B37" s="19"/>
      <c r="C37" s="79" t="s">
        <v>94</v>
      </c>
      <c r="D37" s="6"/>
      <c r="E37" s="6" t="s">
        <v>19</v>
      </c>
      <c r="F37" s="6"/>
      <c r="G37" s="6"/>
      <c r="H37" s="6"/>
      <c r="I37" s="6"/>
      <c r="J37" s="21">
        <v>3029</v>
      </c>
      <c r="K37" s="22"/>
      <c r="L37" s="12"/>
      <c r="M37" s="12"/>
      <c r="N37" s="22"/>
      <c r="O37" s="12"/>
      <c r="P37" s="22">
        <f t="shared" si="0"/>
        <v>114018.70000000001</v>
      </c>
    </row>
    <row r="38" spans="1:16" ht="14.25" customHeight="1" x14ac:dyDescent="0.35">
      <c r="A38" s="81">
        <v>44635</v>
      </c>
      <c r="B38" s="19"/>
      <c r="C38" s="79" t="s">
        <v>54</v>
      </c>
      <c r="D38" s="6"/>
      <c r="E38" s="6" t="s">
        <v>97</v>
      </c>
      <c r="F38" s="6"/>
      <c r="G38" s="6"/>
      <c r="H38" s="6"/>
      <c r="I38" s="6"/>
      <c r="J38" s="21"/>
      <c r="K38" s="22"/>
      <c r="L38" s="12"/>
      <c r="M38" s="12">
        <v>16000</v>
      </c>
      <c r="N38" s="22"/>
      <c r="O38" s="12"/>
      <c r="P38" s="22">
        <f t="shared" si="0"/>
        <v>98018.700000000012</v>
      </c>
    </row>
    <row r="39" spans="1:16" ht="13.5" customHeight="1" x14ac:dyDescent="0.35">
      <c r="A39" s="81">
        <v>44635</v>
      </c>
      <c r="B39" s="19"/>
      <c r="C39" s="71" t="s">
        <v>98</v>
      </c>
      <c r="D39" s="6"/>
      <c r="E39" s="29" t="s">
        <v>19</v>
      </c>
      <c r="F39" s="6"/>
      <c r="G39" s="6"/>
      <c r="H39" s="6"/>
      <c r="I39" s="6"/>
      <c r="J39" s="21">
        <v>11425</v>
      </c>
      <c r="K39" s="22"/>
      <c r="L39" s="12"/>
      <c r="M39" s="12"/>
      <c r="N39" s="22"/>
      <c r="O39" s="12"/>
      <c r="P39" s="22">
        <f t="shared" si="0"/>
        <v>109443.70000000001</v>
      </c>
    </row>
    <row r="40" spans="1:16" ht="14.25" customHeight="1" x14ac:dyDescent="0.35">
      <c r="A40" s="81">
        <v>44638</v>
      </c>
      <c r="B40" s="19"/>
      <c r="C40" s="71" t="s">
        <v>99</v>
      </c>
      <c r="D40" s="6"/>
      <c r="E40" s="29" t="s">
        <v>19</v>
      </c>
      <c r="F40" s="6"/>
      <c r="G40" s="6"/>
      <c r="H40" s="6"/>
      <c r="I40" s="6"/>
      <c r="J40" s="21">
        <v>9888</v>
      </c>
      <c r="K40" s="22"/>
      <c r="L40" s="12"/>
      <c r="M40" s="12"/>
      <c r="N40" s="22"/>
      <c r="O40" s="12"/>
      <c r="P40" s="22">
        <f t="shared" si="0"/>
        <v>119331.70000000001</v>
      </c>
    </row>
    <row r="41" spans="1:16" ht="14.25" customHeight="1" x14ac:dyDescent="0.35">
      <c r="A41" s="81">
        <v>44642</v>
      </c>
      <c r="B41" s="19"/>
      <c r="C41" s="79" t="s">
        <v>54</v>
      </c>
      <c r="D41" s="6"/>
      <c r="E41" s="29" t="s">
        <v>101</v>
      </c>
      <c r="F41" s="6"/>
      <c r="G41" s="6"/>
      <c r="H41" s="6"/>
      <c r="I41" s="6"/>
      <c r="J41" s="21"/>
      <c r="K41" s="22"/>
      <c r="L41" s="12"/>
      <c r="M41" s="12">
        <v>6200</v>
      </c>
      <c r="N41" s="22"/>
      <c r="O41" s="12"/>
      <c r="P41" s="22">
        <f t="shared" si="0"/>
        <v>113131.70000000001</v>
      </c>
    </row>
    <row r="42" spans="1:16" ht="14.25" customHeight="1" x14ac:dyDescent="0.35">
      <c r="A42" s="65">
        <v>44643</v>
      </c>
      <c r="B42" s="19"/>
      <c r="C42" s="79" t="s">
        <v>54</v>
      </c>
      <c r="D42" s="6"/>
      <c r="E42" s="29" t="s">
        <v>100</v>
      </c>
      <c r="F42" s="6"/>
      <c r="G42" s="6"/>
      <c r="H42" s="6"/>
      <c r="I42" s="6"/>
      <c r="J42" s="21"/>
      <c r="K42" s="22"/>
      <c r="L42" s="12"/>
      <c r="M42" s="12">
        <v>4800</v>
      </c>
      <c r="N42" s="22"/>
      <c r="O42" s="12"/>
      <c r="P42" s="22">
        <f t="shared" si="0"/>
        <v>108331.70000000001</v>
      </c>
    </row>
    <row r="43" spans="1:16" ht="14.25" customHeight="1" x14ac:dyDescent="0.35">
      <c r="A43" s="65">
        <v>44643</v>
      </c>
      <c r="B43" s="19"/>
      <c r="C43" s="79" t="s">
        <v>102</v>
      </c>
      <c r="D43" s="6"/>
      <c r="E43" s="29" t="s">
        <v>19</v>
      </c>
      <c r="F43" s="6"/>
      <c r="G43" s="6"/>
      <c r="H43" s="6"/>
      <c r="I43" s="6"/>
      <c r="J43" s="21">
        <v>8819</v>
      </c>
      <c r="K43" s="22"/>
      <c r="L43" s="12"/>
      <c r="M43" s="27"/>
      <c r="N43" s="22"/>
      <c r="O43" s="12"/>
      <c r="P43" s="22">
        <f t="shared" si="0"/>
        <v>117150.70000000001</v>
      </c>
    </row>
    <row r="44" spans="1:16" ht="14.25" customHeight="1" x14ac:dyDescent="0.35">
      <c r="A44" s="65">
        <v>44645</v>
      </c>
      <c r="B44" s="19"/>
      <c r="C44" s="79" t="s">
        <v>103</v>
      </c>
      <c r="D44" s="6"/>
      <c r="E44" s="6" t="s">
        <v>19</v>
      </c>
      <c r="F44" s="6"/>
      <c r="G44" s="6"/>
      <c r="H44" s="6"/>
      <c r="I44" s="6"/>
      <c r="J44" s="85">
        <v>14422</v>
      </c>
      <c r="K44" s="22"/>
      <c r="L44" s="12"/>
      <c r="M44" s="12"/>
      <c r="N44" s="22"/>
      <c r="O44" s="12"/>
      <c r="P44" s="22">
        <f t="shared" si="0"/>
        <v>131572.70000000001</v>
      </c>
    </row>
    <row r="45" spans="1:16" ht="14.25" customHeight="1" x14ac:dyDescent="0.35">
      <c r="A45" s="65">
        <v>44645</v>
      </c>
      <c r="B45" s="19"/>
      <c r="C45" s="79" t="s">
        <v>54</v>
      </c>
      <c r="D45" s="6"/>
      <c r="E45" s="29" t="s">
        <v>104</v>
      </c>
      <c r="F45" s="6"/>
      <c r="G45" s="6"/>
      <c r="H45" s="6"/>
      <c r="I45" s="6"/>
      <c r="J45" s="21"/>
      <c r="K45" s="22"/>
      <c r="L45" s="12"/>
      <c r="M45" s="12">
        <v>6000</v>
      </c>
      <c r="N45" s="22"/>
      <c r="O45" s="12"/>
      <c r="P45" s="22">
        <f t="shared" si="0"/>
        <v>125572.70000000001</v>
      </c>
    </row>
    <row r="46" spans="1:16" ht="14.25" customHeight="1" x14ac:dyDescent="0.35">
      <c r="A46" s="35">
        <v>44649</v>
      </c>
      <c r="B46" s="19"/>
      <c r="C46" s="20" t="s">
        <v>105</v>
      </c>
      <c r="D46" s="6"/>
      <c r="E46" s="6" t="s">
        <v>19</v>
      </c>
      <c r="F46" s="6"/>
      <c r="G46" s="6"/>
      <c r="H46" s="6"/>
      <c r="I46" s="6"/>
      <c r="J46" s="21">
        <v>7593</v>
      </c>
      <c r="K46" s="22"/>
      <c r="L46" s="12"/>
      <c r="M46" s="12"/>
      <c r="N46" s="22"/>
      <c r="O46" s="12"/>
      <c r="P46" s="22">
        <f t="shared" si="0"/>
        <v>133165.70000000001</v>
      </c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122749</v>
      </c>
      <c r="K55" s="47"/>
      <c r="L55" s="47"/>
      <c r="M55" s="48">
        <f>SUM(M23:M54)</f>
        <v>89633</v>
      </c>
      <c r="N55" s="47"/>
      <c r="O55" s="49"/>
      <c r="P55" s="50">
        <f>P22+J55-M55</f>
        <v>133165.70000000001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29</v>
      </c>
      <c r="E58" s="141"/>
      <c r="F58" s="141"/>
      <c r="G58" s="141" t="s">
        <v>30</v>
      </c>
      <c r="H58" s="141"/>
      <c r="I58" s="142" t="s">
        <v>36</v>
      </c>
      <c r="J58" s="143"/>
      <c r="K58" s="141" t="s">
        <v>60</v>
      </c>
      <c r="L58" s="141"/>
      <c r="M58" s="141"/>
      <c r="N58" s="141" t="s">
        <v>74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f>44649.7-33000</f>
        <v>11649.699999999997</v>
      </c>
      <c r="E59" s="139"/>
      <c r="F59" s="139"/>
      <c r="G59" s="139">
        <v>55701</v>
      </c>
      <c r="H59" s="139"/>
      <c r="I59" s="139">
        <v>10639</v>
      </c>
      <c r="J59" s="139"/>
      <c r="K59" s="139">
        <v>55176</v>
      </c>
      <c r="L59" s="139"/>
      <c r="M59" s="139"/>
      <c r="N59" s="139">
        <v>0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762CBA1-26B1-4B0F-B06E-40BA6B74515C}">
  <sheetPr codeName="Sheet10">
    <pageSetUpPr fitToPage="1"/>
  </sheetPr>
  <dimension ref="A1:R1005"/>
  <sheetViews>
    <sheetView topLeftCell="A40" zoomScaleNormal="100" workbookViewId="0">
      <selection activeCell="J37" sqref="J3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44657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18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100049.70000000001</v>
      </c>
    </row>
    <row r="23" spans="1:18" ht="14.25" customHeight="1" x14ac:dyDescent="0.35">
      <c r="A23" s="35">
        <v>44564</v>
      </c>
      <c r="B23" s="19"/>
      <c r="C23" s="29" t="s">
        <v>80</v>
      </c>
      <c r="D23" s="24"/>
      <c r="E23" s="6" t="s">
        <v>19</v>
      </c>
      <c r="F23" s="6"/>
      <c r="G23" s="6"/>
      <c r="H23" s="6"/>
      <c r="I23" s="6"/>
      <c r="J23" s="78">
        <v>8273</v>
      </c>
      <c r="K23" s="22"/>
      <c r="L23" s="12"/>
      <c r="M23" s="27"/>
      <c r="N23" s="22"/>
      <c r="O23" s="12"/>
      <c r="P23" s="22">
        <f>P22+J23-M23</f>
        <v>108322.70000000001</v>
      </c>
    </row>
    <row r="24" spans="1:18" ht="14.25" customHeight="1" x14ac:dyDescent="0.35">
      <c r="A24" s="35">
        <v>44568</v>
      </c>
      <c r="B24" s="19"/>
      <c r="C24" s="29" t="s">
        <v>81</v>
      </c>
      <c r="D24" s="24"/>
      <c r="E24" s="6" t="s">
        <v>19</v>
      </c>
      <c r="F24" s="6"/>
      <c r="G24" s="6"/>
      <c r="H24" s="6"/>
      <c r="I24" s="6"/>
      <c r="J24" s="78">
        <v>1233</v>
      </c>
      <c r="K24" s="22"/>
      <c r="L24" s="12"/>
      <c r="M24" s="28"/>
      <c r="N24" s="22"/>
      <c r="O24" s="12"/>
      <c r="P24" s="22">
        <f t="shared" ref="P24:P49" si="0">P23+J24-M24</f>
        <v>109555.70000000001</v>
      </c>
    </row>
    <row r="25" spans="1:18" ht="14.25" customHeight="1" x14ac:dyDescent="0.35">
      <c r="A25" s="65">
        <v>44568</v>
      </c>
      <c r="B25" s="19"/>
      <c r="C25" s="79" t="s">
        <v>54</v>
      </c>
      <c r="D25" s="24"/>
      <c r="E25" s="29" t="s">
        <v>85</v>
      </c>
      <c r="F25" s="6"/>
      <c r="G25" s="6"/>
      <c r="H25" s="6"/>
      <c r="I25" s="6"/>
      <c r="J25" s="78"/>
      <c r="K25" s="22"/>
      <c r="L25" s="12"/>
      <c r="M25" s="27">
        <v>1233</v>
      </c>
      <c r="N25" s="22"/>
      <c r="O25" s="12"/>
      <c r="P25" s="22">
        <f t="shared" si="0"/>
        <v>108322.70000000001</v>
      </c>
    </row>
    <row r="26" spans="1:18" ht="14.25" customHeight="1" x14ac:dyDescent="0.35">
      <c r="A26" s="35">
        <v>44569</v>
      </c>
      <c r="B26" s="19"/>
      <c r="C26" s="29" t="s">
        <v>82</v>
      </c>
      <c r="D26" s="24"/>
      <c r="E26" s="29" t="s">
        <v>19</v>
      </c>
      <c r="F26" s="6"/>
      <c r="G26" s="6"/>
      <c r="H26" s="6"/>
      <c r="I26" s="6"/>
      <c r="J26" s="78">
        <v>7377</v>
      </c>
      <c r="K26" s="22"/>
      <c r="L26" s="12"/>
      <c r="M26" s="27"/>
      <c r="N26" s="22"/>
      <c r="O26" s="12"/>
      <c r="P26" s="22">
        <f t="shared" si="0"/>
        <v>115699.70000000001</v>
      </c>
    </row>
    <row r="27" spans="1:18" ht="14.25" customHeight="1" x14ac:dyDescent="0.35">
      <c r="A27" s="35">
        <v>44574</v>
      </c>
      <c r="B27" s="19"/>
      <c r="C27" s="29" t="s">
        <v>83</v>
      </c>
      <c r="D27" s="24"/>
      <c r="E27" s="6" t="s">
        <v>19</v>
      </c>
      <c r="F27" s="6"/>
      <c r="G27" s="6"/>
      <c r="H27" s="6"/>
      <c r="I27" s="6"/>
      <c r="J27" s="78">
        <v>28549</v>
      </c>
      <c r="K27" s="22"/>
      <c r="L27" s="12"/>
      <c r="M27" s="28"/>
      <c r="N27" s="22"/>
      <c r="O27" s="12"/>
      <c r="P27" s="22">
        <f t="shared" si="0"/>
        <v>144248.70000000001</v>
      </c>
    </row>
    <row r="28" spans="1:18" ht="14.25" customHeight="1" x14ac:dyDescent="0.35">
      <c r="A28" s="35">
        <v>44574</v>
      </c>
      <c r="B28" s="19"/>
      <c r="C28" s="80" t="s">
        <v>54</v>
      </c>
      <c r="D28" s="24"/>
      <c r="E28" s="29" t="s">
        <v>95</v>
      </c>
      <c r="F28" s="6"/>
      <c r="G28" s="6"/>
      <c r="H28" s="6"/>
      <c r="I28" s="6"/>
      <c r="J28" s="78"/>
      <c r="K28" s="22"/>
      <c r="L28" s="12"/>
      <c r="M28" s="27">
        <v>37500</v>
      </c>
      <c r="N28" s="22"/>
      <c r="O28" s="12"/>
      <c r="P28" s="22">
        <f t="shared" si="0"/>
        <v>106748.70000000001</v>
      </c>
    </row>
    <row r="29" spans="1:18" ht="14.25" customHeight="1" x14ac:dyDescent="0.35">
      <c r="A29" s="35">
        <v>44579</v>
      </c>
      <c r="B29" s="19"/>
      <c r="C29" s="80" t="s">
        <v>84</v>
      </c>
      <c r="D29" s="24"/>
      <c r="E29" s="29" t="s">
        <v>19</v>
      </c>
      <c r="F29" s="6"/>
      <c r="G29" s="6"/>
      <c r="H29" s="6"/>
      <c r="I29" s="6"/>
      <c r="J29" s="78">
        <v>11502</v>
      </c>
      <c r="K29" s="22"/>
      <c r="L29" s="12"/>
      <c r="M29" s="27"/>
      <c r="N29" s="22"/>
      <c r="O29" s="12"/>
      <c r="P29" s="22">
        <f t="shared" si="0"/>
        <v>118250.70000000001</v>
      </c>
    </row>
    <row r="30" spans="1:18" ht="14.25" customHeight="1" x14ac:dyDescent="0.35">
      <c r="A30" s="65">
        <v>44582</v>
      </c>
      <c r="B30" s="19"/>
      <c r="C30" s="80" t="s">
        <v>54</v>
      </c>
      <c r="D30" s="24"/>
      <c r="E30" s="29" t="s">
        <v>89</v>
      </c>
      <c r="F30" s="6"/>
      <c r="G30" s="6"/>
      <c r="H30" s="6"/>
      <c r="I30" s="6"/>
      <c r="J30" s="78"/>
      <c r="K30" s="22"/>
      <c r="L30" s="12"/>
      <c r="M30" s="28">
        <v>5000</v>
      </c>
      <c r="N30" s="22"/>
      <c r="O30" s="12"/>
      <c r="P30" s="22">
        <f t="shared" si="0"/>
        <v>113250.70000000001</v>
      </c>
    </row>
    <row r="31" spans="1:18" ht="14.25" customHeight="1" x14ac:dyDescent="0.35">
      <c r="A31" s="65"/>
      <c r="B31" s="19"/>
      <c r="C31" s="80"/>
      <c r="D31" s="24"/>
      <c r="E31" s="29" t="s">
        <v>88</v>
      </c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>
        <f t="shared" si="0"/>
        <v>113250.70000000001</v>
      </c>
    </row>
    <row r="32" spans="1:18" ht="14.25" customHeight="1" x14ac:dyDescent="0.35">
      <c r="A32" s="65">
        <v>44589</v>
      </c>
      <c r="B32" s="19"/>
      <c r="C32" s="80" t="s">
        <v>54</v>
      </c>
      <c r="D32" s="24"/>
      <c r="E32" s="29" t="s">
        <v>96</v>
      </c>
      <c r="F32" s="29"/>
      <c r="G32" s="6"/>
      <c r="H32" s="6"/>
      <c r="I32" s="6"/>
      <c r="J32" s="78"/>
      <c r="K32" s="22"/>
      <c r="L32" s="12"/>
      <c r="M32" s="12">
        <v>5000</v>
      </c>
      <c r="N32" s="22"/>
      <c r="O32" s="12"/>
      <c r="P32" s="22">
        <f t="shared" si="0"/>
        <v>108250.70000000001</v>
      </c>
    </row>
    <row r="33" spans="1:16" ht="14.25" customHeight="1" x14ac:dyDescent="0.35">
      <c r="A33" s="65">
        <v>44615</v>
      </c>
      <c r="B33" s="19"/>
      <c r="C33" s="29" t="s">
        <v>54</v>
      </c>
      <c r="D33" s="24"/>
      <c r="E33" s="6" t="s">
        <v>96</v>
      </c>
      <c r="F33" s="6"/>
      <c r="G33" s="6"/>
      <c r="H33" s="6"/>
      <c r="I33" s="6"/>
      <c r="J33" s="21"/>
      <c r="K33" s="22"/>
      <c r="L33" s="12"/>
      <c r="M33" s="12">
        <v>5000</v>
      </c>
      <c r="N33" s="22"/>
      <c r="O33" s="12"/>
      <c r="P33" s="22">
        <f t="shared" si="0"/>
        <v>103250.70000000001</v>
      </c>
    </row>
    <row r="34" spans="1:16" ht="14.25" customHeight="1" x14ac:dyDescent="0.35">
      <c r="A34" s="65">
        <v>44616</v>
      </c>
      <c r="B34" s="19"/>
      <c r="C34" s="79" t="s">
        <v>92</v>
      </c>
      <c r="D34" s="24"/>
      <c r="E34" s="6" t="s">
        <v>19</v>
      </c>
      <c r="F34" s="6"/>
      <c r="G34" s="6"/>
      <c r="H34" s="6"/>
      <c r="I34" s="6"/>
      <c r="J34" s="21">
        <v>7961</v>
      </c>
      <c r="K34" s="22"/>
      <c r="L34" s="12"/>
      <c r="M34" s="12"/>
      <c r="N34" s="22"/>
      <c r="O34" s="12"/>
      <c r="P34" s="22">
        <f t="shared" si="0"/>
        <v>111211.70000000001</v>
      </c>
    </row>
    <row r="35" spans="1:16" ht="14.25" customHeight="1" x14ac:dyDescent="0.35">
      <c r="A35" s="81">
        <v>44618</v>
      </c>
      <c r="B35" s="19"/>
      <c r="C35" s="79" t="s">
        <v>54</v>
      </c>
      <c r="D35" s="6"/>
      <c r="E35" s="6" t="s">
        <v>96</v>
      </c>
      <c r="F35" s="6"/>
      <c r="G35" s="6"/>
      <c r="H35" s="6"/>
      <c r="I35" s="6"/>
      <c r="J35" s="21"/>
      <c r="K35" s="22"/>
      <c r="L35" s="12"/>
      <c r="M35" s="82">
        <v>2900</v>
      </c>
      <c r="N35" s="22"/>
      <c r="O35" s="12"/>
      <c r="P35" s="22">
        <f t="shared" si="0"/>
        <v>108311.70000000001</v>
      </c>
    </row>
    <row r="36" spans="1:16" ht="14.25" customHeight="1" x14ac:dyDescent="0.35">
      <c r="A36" s="81">
        <v>44618</v>
      </c>
      <c r="B36" s="19"/>
      <c r="C36" s="79" t="s">
        <v>93</v>
      </c>
      <c r="D36" s="6"/>
      <c r="E36" s="6" t="s">
        <v>19</v>
      </c>
      <c r="F36" s="6"/>
      <c r="G36" s="6"/>
      <c r="H36" s="6"/>
      <c r="I36" s="6"/>
      <c r="J36" s="21">
        <v>2678</v>
      </c>
      <c r="K36" s="22"/>
      <c r="L36" s="12"/>
      <c r="M36" s="12"/>
      <c r="N36" s="22"/>
      <c r="O36" s="12"/>
      <c r="P36" s="22">
        <f t="shared" si="0"/>
        <v>110989.70000000001</v>
      </c>
    </row>
    <row r="37" spans="1:16" ht="14.25" customHeight="1" x14ac:dyDescent="0.35">
      <c r="A37" s="81">
        <v>44634</v>
      </c>
      <c r="B37" s="19"/>
      <c r="C37" s="79" t="s">
        <v>94</v>
      </c>
      <c r="D37" s="6"/>
      <c r="E37" s="6" t="s">
        <v>19</v>
      </c>
      <c r="F37" s="6"/>
      <c r="G37" s="6"/>
      <c r="H37" s="6"/>
      <c r="I37" s="6"/>
      <c r="J37" s="21">
        <v>3029</v>
      </c>
      <c r="K37" s="22"/>
      <c r="L37" s="12"/>
      <c r="M37" s="12"/>
      <c r="N37" s="22"/>
      <c r="O37" s="12"/>
      <c r="P37" s="22">
        <f t="shared" si="0"/>
        <v>114018.70000000001</v>
      </c>
    </row>
    <row r="38" spans="1:16" ht="14.25" customHeight="1" x14ac:dyDescent="0.35">
      <c r="A38" s="81">
        <v>44635</v>
      </c>
      <c r="B38" s="19"/>
      <c r="C38" s="79" t="s">
        <v>54</v>
      </c>
      <c r="D38" s="6"/>
      <c r="E38" s="6" t="s">
        <v>97</v>
      </c>
      <c r="F38" s="6"/>
      <c r="G38" s="6"/>
      <c r="H38" s="6"/>
      <c r="I38" s="6"/>
      <c r="J38" s="21"/>
      <c r="K38" s="22"/>
      <c r="L38" s="12"/>
      <c r="M38" s="12">
        <v>16000</v>
      </c>
      <c r="N38" s="22"/>
      <c r="O38" s="12"/>
      <c r="P38" s="22">
        <f t="shared" si="0"/>
        <v>98018.700000000012</v>
      </c>
    </row>
    <row r="39" spans="1:16" ht="13.5" customHeight="1" x14ac:dyDescent="0.35">
      <c r="A39" s="81">
        <v>44635</v>
      </c>
      <c r="B39" s="19"/>
      <c r="C39" s="71" t="s">
        <v>98</v>
      </c>
      <c r="D39" s="6"/>
      <c r="E39" s="29" t="s">
        <v>19</v>
      </c>
      <c r="F39" s="6"/>
      <c r="G39" s="6"/>
      <c r="H39" s="6"/>
      <c r="I39" s="6"/>
      <c r="J39" s="21">
        <v>11425</v>
      </c>
      <c r="K39" s="22"/>
      <c r="L39" s="12"/>
      <c r="M39" s="12"/>
      <c r="N39" s="22"/>
      <c r="O39" s="12"/>
      <c r="P39" s="22">
        <f t="shared" si="0"/>
        <v>109443.70000000001</v>
      </c>
    </row>
    <row r="40" spans="1:16" ht="14.25" customHeight="1" x14ac:dyDescent="0.35">
      <c r="A40" s="81">
        <v>44638</v>
      </c>
      <c r="B40" s="19"/>
      <c r="C40" s="71" t="s">
        <v>99</v>
      </c>
      <c r="D40" s="6"/>
      <c r="E40" s="29" t="s">
        <v>19</v>
      </c>
      <c r="F40" s="6"/>
      <c r="G40" s="6"/>
      <c r="H40" s="6"/>
      <c r="I40" s="6"/>
      <c r="J40" s="21">
        <v>9888</v>
      </c>
      <c r="K40" s="22"/>
      <c r="L40" s="12"/>
      <c r="M40" s="12"/>
      <c r="N40" s="22"/>
      <c r="O40" s="12"/>
      <c r="P40" s="22">
        <f t="shared" si="0"/>
        <v>119331.70000000001</v>
      </c>
    </row>
    <row r="41" spans="1:16" ht="14.25" customHeight="1" x14ac:dyDescent="0.35">
      <c r="A41" s="81">
        <v>44642</v>
      </c>
      <c r="B41" s="19"/>
      <c r="C41" s="79" t="s">
        <v>54</v>
      </c>
      <c r="D41" s="6"/>
      <c r="E41" s="29" t="s">
        <v>101</v>
      </c>
      <c r="F41" s="6"/>
      <c r="G41" s="6"/>
      <c r="H41" s="6"/>
      <c r="I41" s="6"/>
      <c r="J41" s="21"/>
      <c r="K41" s="22"/>
      <c r="L41" s="12"/>
      <c r="M41" s="12">
        <v>6200</v>
      </c>
      <c r="N41" s="22"/>
      <c r="O41" s="12"/>
      <c r="P41" s="22">
        <f t="shared" si="0"/>
        <v>113131.70000000001</v>
      </c>
    </row>
    <row r="42" spans="1:16" ht="14.25" customHeight="1" x14ac:dyDescent="0.35">
      <c r="A42" s="65">
        <v>44643</v>
      </c>
      <c r="B42" s="19"/>
      <c r="C42" s="79" t="s">
        <v>54</v>
      </c>
      <c r="D42" s="6"/>
      <c r="E42" s="29" t="s">
        <v>100</v>
      </c>
      <c r="F42" s="6"/>
      <c r="G42" s="6"/>
      <c r="H42" s="6"/>
      <c r="I42" s="6"/>
      <c r="J42" s="21"/>
      <c r="K42" s="22"/>
      <c r="L42" s="12"/>
      <c r="M42" s="12">
        <v>4800</v>
      </c>
      <c r="N42" s="22"/>
      <c r="O42" s="12"/>
      <c r="P42" s="22">
        <f t="shared" si="0"/>
        <v>108331.70000000001</v>
      </c>
    </row>
    <row r="43" spans="1:16" ht="14.25" customHeight="1" x14ac:dyDescent="0.35">
      <c r="A43" s="65">
        <v>44643</v>
      </c>
      <c r="B43" s="19"/>
      <c r="C43" s="79" t="s">
        <v>102</v>
      </c>
      <c r="D43" s="6"/>
      <c r="E43" s="29" t="s">
        <v>19</v>
      </c>
      <c r="F43" s="6"/>
      <c r="G43" s="6"/>
      <c r="H43" s="6"/>
      <c r="I43" s="6"/>
      <c r="J43" s="21">
        <v>8819</v>
      </c>
      <c r="K43" s="22"/>
      <c r="L43" s="12"/>
      <c r="M43" s="27"/>
      <c r="N43" s="22"/>
      <c r="O43" s="12"/>
      <c r="P43" s="22">
        <f t="shared" si="0"/>
        <v>117150.70000000001</v>
      </c>
    </row>
    <row r="44" spans="1:16" ht="14.25" customHeight="1" x14ac:dyDescent="0.35">
      <c r="A44" s="65">
        <v>44645</v>
      </c>
      <c r="B44" s="19"/>
      <c r="C44" s="79" t="s">
        <v>103</v>
      </c>
      <c r="D44" s="6"/>
      <c r="E44" s="6" t="s">
        <v>19</v>
      </c>
      <c r="F44" s="6"/>
      <c r="G44" s="6"/>
      <c r="H44" s="6"/>
      <c r="I44" s="6"/>
      <c r="J44" s="85">
        <v>14422</v>
      </c>
      <c r="K44" s="22"/>
      <c r="L44" s="12"/>
      <c r="M44" s="12"/>
      <c r="N44" s="22"/>
      <c r="O44" s="12"/>
      <c r="P44" s="22">
        <f t="shared" si="0"/>
        <v>131572.70000000001</v>
      </c>
    </row>
    <row r="45" spans="1:16" ht="14.25" customHeight="1" x14ac:dyDescent="0.35">
      <c r="A45" s="65">
        <v>44645</v>
      </c>
      <c r="B45" s="19"/>
      <c r="C45" s="79" t="s">
        <v>54</v>
      </c>
      <c r="D45" s="6"/>
      <c r="E45" s="29" t="s">
        <v>104</v>
      </c>
      <c r="F45" s="6"/>
      <c r="G45" s="6"/>
      <c r="H45" s="6"/>
      <c r="I45" s="6"/>
      <c r="J45" s="21"/>
      <c r="K45" s="22"/>
      <c r="L45" s="12"/>
      <c r="M45" s="12">
        <v>6000</v>
      </c>
      <c r="N45" s="22"/>
      <c r="O45" s="12"/>
      <c r="P45" s="22">
        <f t="shared" si="0"/>
        <v>125572.70000000001</v>
      </c>
    </row>
    <row r="46" spans="1:16" ht="14.25" customHeight="1" x14ac:dyDescent="0.35">
      <c r="A46" s="35">
        <v>44649</v>
      </c>
      <c r="B46" s="19"/>
      <c r="C46" s="20" t="s">
        <v>105</v>
      </c>
      <c r="D46" s="6"/>
      <c r="E46" s="6" t="s">
        <v>19</v>
      </c>
      <c r="F46" s="6"/>
      <c r="G46" s="6"/>
      <c r="H46" s="6"/>
      <c r="I46" s="6"/>
      <c r="J46" s="21">
        <v>7593</v>
      </c>
      <c r="K46" s="22"/>
      <c r="L46" s="12"/>
      <c r="M46" s="12"/>
      <c r="N46" s="22"/>
      <c r="O46" s="12"/>
      <c r="P46" s="22">
        <f t="shared" si="0"/>
        <v>133165.70000000001</v>
      </c>
    </row>
    <row r="47" spans="1:16" ht="14.25" customHeight="1" x14ac:dyDescent="0.35">
      <c r="A47" s="35">
        <v>44652</v>
      </c>
      <c r="B47" s="19"/>
      <c r="C47" s="71" t="s">
        <v>106</v>
      </c>
      <c r="D47" s="6"/>
      <c r="E47" s="6" t="s">
        <v>19</v>
      </c>
      <c r="F47" s="6"/>
      <c r="G47" s="6"/>
      <c r="H47" s="6"/>
      <c r="I47" s="6"/>
      <c r="J47" s="21">
        <v>9157.5</v>
      </c>
      <c r="K47" s="22"/>
      <c r="L47" s="12"/>
      <c r="M47" s="12"/>
      <c r="N47" s="22"/>
      <c r="O47" s="12"/>
      <c r="P47" s="22">
        <f t="shared" si="0"/>
        <v>142323.20000000001</v>
      </c>
    </row>
    <row r="48" spans="1:16" ht="14.25" customHeight="1" x14ac:dyDescent="0.35">
      <c r="A48" s="35">
        <v>44656</v>
      </c>
      <c r="B48" s="19"/>
      <c r="C48" s="71" t="s">
        <v>107</v>
      </c>
      <c r="D48" s="6"/>
      <c r="E48" s="29" t="s">
        <v>19</v>
      </c>
      <c r="F48" s="6"/>
      <c r="G48" s="6"/>
      <c r="H48" s="6"/>
      <c r="I48" s="6"/>
      <c r="J48" s="21">
        <v>10497.5</v>
      </c>
      <c r="K48" s="22"/>
      <c r="L48" s="12"/>
      <c r="M48" s="12"/>
      <c r="N48" s="22"/>
      <c r="O48" s="12"/>
      <c r="P48" s="22">
        <f t="shared" si="0"/>
        <v>152820.70000000001</v>
      </c>
    </row>
    <row r="49" spans="1:16" ht="14.25" customHeight="1" x14ac:dyDescent="0.35">
      <c r="A49" s="65">
        <v>44656</v>
      </c>
      <c r="B49" s="19"/>
      <c r="C49" s="71" t="s">
        <v>54</v>
      </c>
      <c r="D49" s="6"/>
      <c r="E49" s="6" t="s">
        <v>101</v>
      </c>
      <c r="F49" s="6"/>
      <c r="G49" s="6"/>
      <c r="H49" s="6"/>
      <c r="I49" s="71"/>
      <c r="J49" s="27"/>
      <c r="K49" s="22"/>
      <c r="L49" s="12"/>
      <c r="M49" s="12">
        <v>7000</v>
      </c>
      <c r="N49" s="22"/>
      <c r="O49" s="12"/>
      <c r="P49" s="22">
        <f t="shared" si="0"/>
        <v>145820.70000000001</v>
      </c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142404</v>
      </c>
      <c r="K55" s="47"/>
      <c r="L55" s="47"/>
      <c r="M55" s="48">
        <f>SUM(M23:M54)</f>
        <v>96633</v>
      </c>
      <c r="N55" s="47"/>
      <c r="O55" s="49"/>
      <c r="P55" s="50">
        <f>P22+J55-M55</f>
        <v>145820.70000000001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29</v>
      </c>
      <c r="E58" s="141"/>
      <c r="F58" s="141"/>
      <c r="G58" s="141" t="s">
        <v>30</v>
      </c>
      <c r="H58" s="141"/>
      <c r="I58" s="142" t="s">
        <v>36</v>
      </c>
      <c r="J58" s="143"/>
      <c r="K58" s="141" t="s">
        <v>60</v>
      </c>
      <c r="L58" s="141"/>
      <c r="M58" s="141"/>
      <c r="N58" s="141" t="s">
        <v>74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f>44649.7-33000-7000</f>
        <v>4649.6999999999971</v>
      </c>
      <c r="E59" s="139"/>
      <c r="F59" s="139"/>
      <c r="G59" s="139">
        <v>55701</v>
      </c>
      <c r="H59" s="139"/>
      <c r="I59" s="139">
        <v>10639</v>
      </c>
      <c r="J59" s="139"/>
      <c r="K59" s="139">
        <v>55176</v>
      </c>
      <c r="L59" s="139"/>
      <c r="M59" s="139"/>
      <c r="N59" s="139">
        <v>19655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E82699F-A188-41F8-B8FB-6B15E532D6BF}">
  <sheetPr codeName="Sheet11">
    <pageSetUpPr fitToPage="1"/>
  </sheetPr>
  <dimension ref="A1:R1005"/>
  <sheetViews>
    <sheetView topLeftCell="A21" zoomScaleNormal="100" workbookViewId="0">
      <selection activeCell="Q39" sqref="Q39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44681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87">
        <v>44651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133165.70000000001</v>
      </c>
    </row>
    <row r="23" spans="1:18" ht="14.25" customHeight="1" x14ac:dyDescent="0.35">
      <c r="A23" s="35">
        <v>44652</v>
      </c>
      <c r="B23" s="19"/>
      <c r="C23" s="71" t="s">
        <v>106</v>
      </c>
      <c r="D23" s="6"/>
      <c r="E23" s="6" t="s">
        <v>19</v>
      </c>
      <c r="F23" s="6"/>
      <c r="G23" s="6"/>
      <c r="H23" s="6"/>
      <c r="I23" s="6"/>
      <c r="J23" s="21">
        <v>9157.5</v>
      </c>
      <c r="K23" s="22"/>
      <c r="L23" s="12"/>
      <c r="M23" s="12"/>
      <c r="N23" s="22"/>
      <c r="O23" s="12"/>
      <c r="P23" s="22">
        <f>P22+J23-M23</f>
        <v>142323.20000000001</v>
      </c>
    </row>
    <row r="24" spans="1:18" ht="14.25" customHeight="1" x14ac:dyDescent="0.35">
      <c r="A24" s="35">
        <v>44656</v>
      </c>
      <c r="B24" s="19"/>
      <c r="C24" s="71" t="s">
        <v>107</v>
      </c>
      <c r="D24" s="6"/>
      <c r="E24" s="29" t="s">
        <v>19</v>
      </c>
      <c r="F24" s="6"/>
      <c r="G24" s="6"/>
      <c r="H24" s="6"/>
      <c r="I24" s="6"/>
      <c r="J24" s="21">
        <v>10497.5</v>
      </c>
      <c r="K24" s="22"/>
      <c r="L24" s="12"/>
      <c r="M24" s="12"/>
      <c r="N24" s="22"/>
      <c r="O24" s="12"/>
      <c r="P24" s="22">
        <f t="shared" ref="P24:P39" si="0">P23+J24-M24</f>
        <v>152820.70000000001</v>
      </c>
    </row>
    <row r="25" spans="1:18" ht="14.25" customHeight="1" x14ac:dyDescent="0.35">
      <c r="A25" s="65">
        <v>44656</v>
      </c>
      <c r="B25" s="19"/>
      <c r="C25" s="71" t="s">
        <v>54</v>
      </c>
      <c r="D25" s="6"/>
      <c r="E25" s="6" t="s">
        <v>101</v>
      </c>
      <c r="F25" s="6"/>
      <c r="G25" s="6"/>
      <c r="H25" s="6"/>
      <c r="I25" s="71"/>
      <c r="J25" s="27"/>
      <c r="K25" s="22"/>
      <c r="L25" s="12"/>
      <c r="M25" s="12">
        <v>7000</v>
      </c>
      <c r="N25" s="22"/>
      <c r="O25" s="12"/>
      <c r="P25" s="22">
        <f t="shared" si="0"/>
        <v>145820.70000000001</v>
      </c>
    </row>
    <row r="26" spans="1:18" ht="14.25" customHeight="1" x14ac:dyDescent="0.35">
      <c r="A26" s="35">
        <v>44658</v>
      </c>
      <c r="B26" s="19"/>
      <c r="C26" s="29" t="s">
        <v>54</v>
      </c>
      <c r="D26" s="24"/>
      <c r="E26" s="6" t="s">
        <v>101</v>
      </c>
      <c r="F26" s="6"/>
      <c r="G26" s="6"/>
      <c r="H26" s="6"/>
      <c r="I26" s="6"/>
      <c r="J26" s="78"/>
      <c r="K26" s="22"/>
      <c r="L26" s="12"/>
      <c r="M26" s="27">
        <v>3000</v>
      </c>
      <c r="N26" s="22"/>
      <c r="O26" s="12"/>
      <c r="P26" s="22">
        <f t="shared" si="0"/>
        <v>142820.70000000001</v>
      </c>
    </row>
    <row r="27" spans="1:18" ht="14.25" customHeight="1" x14ac:dyDescent="0.35">
      <c r="A27" s="35">
        <v>44659</v>
      </c>
      <c r="B27" s="19"/>
      <c r="C27" s="29" t="s">
        <v>54</v>
      </c>
      <c r="D27" s="24"/>
      <c r="E27" s="6" t="s">
        <v>108</v>
      </c>
      <c r="F27" s="6"/>
      <c r="G27" s="6"/>
      <c r="H27" s="6"/>
      <c r="I27" s="6"/>
      <c r="J27" s="78"/>
      <c r="K27" s="22"/>
      <c r="L27" s="12"/>
      <c r="M27" s="28">
        <v>5000</v>
      </c>
      <c r="N27" s="22"/>
      <c r="O27" s="12"/>
      <c r="P27" s="22">
        <f t="shared" si="0"/>
        <v>137820.70000000001</v>
      </c>
    </row>
    <row r="28" spans="1:18" ht="14.25" customHeight="1" x14ac:dyDescent="0.35">
      <c r="A28" s="35">
        <v>44660</v>
      </c>
      <c r="B28" s="19"/>
      <c r="C28" s="80" t="s">
        <v>109</v>
      </c>
      <c r="D28" s="24"/>
      <c r="E28" s="29" t="s">
        <v>19</v>
      </c>
      <c r="F28" s="6"/>
      <c r="G28" s="6"/>
      <c r="H28" s="6"/>
      <c r="I28" s="6"/>
      <c r="J28" s="78">
        <v>8569.5</v>
      </c>
      <c r="K28" s="22"/>
      <c r="L28" s="12"/>
      <c r="M28" s="27"/>
      <c r="N28" s="22"/>
      <c r="O28" s="12"/>
      <c r="P28" s="22">
        <f t="shared" si="0"/>
        <v>146390.20000000001</v>
      </c>
    </row>
    <row r="29" spans="1:18" ht="14.25" customHeight="1" x14ac:dyDescent="0.35">
      <c r="A29" s="35">
        <v>44663</v>
      </c>
      <c r="B29" s="19"/>
      <c r="C29" s="80" t="s">
        <v>54</v>
      </c>
      <c r="D29" s="24"/>
      <c r="E29" s="6" t="s">
        <v>110</v>
      </c>
      <c r="F29" s="6"/>
      <c r="G29" s="6"/>
      <c r="H29" s="6"/>
      <c r="I29" s="6"/>
      <c r="J29" s="78"/>
      <c r="K29" s="22"/>
      <c r="L29" s="12"/>
      <c r="M29" s="27">
        <v>10000</v>
      </c>
      <c r="N29" s="22"/>
      <c r="O29" s="12"/>
      <c r="P29" s="22">
        <f t="shared" si="0"/>
        <v>136390.20000000001</v>
      </c>
    </row>
    <row r="30" spans="1:18" ht="14.25" customHeight="1" x14ac:dyDescent="0.35">
      <c r="A30" s="65">
        <v>44664</v>
      </c>
      <c r="B30" s="19"/>
      <c r="C30" s="80" t="s">
        <v>111</v>
      </c>
      <c r="D30" s="24"/>
      <c r="E30" s="29" t="s">
        <v>19</v>
      </c>
      <c r="F30" s="6"/>
      <c r="G30" s="6"/>
      <c r="H30" s="6"/>
      <c r="I30" s="6"/>
      <c r="J30" s="78">
        <v>10975.5</v>
      </c>
      <c r="K30" s="22"/>
      <c r="L30" s="12"/>
      <c r="M30" s="28"/>
      <c r="N30" s="22"/>
      <c r="O30" s="12"/>
      <c r="P30" s="22">
        <f t="shared" si="0"/>
        <v>147365.70000000001</v>
      </c>
    </row>
    <row r="31" spans="1:18" ht="14.25" customHeight="1" x14ac:dyDescent="0.35">
      <c r="A31" s="65">
        <v>44666</v>
      </c>
      <c r="B31" s="19"/>
      <c r="C31" s="80" t="s">
        <v>54</v>
      </c>
      <c r="D31" s="24"/>
      <c r="E31" s="29" t="s">
        <v>112</v>
      </c>
      <c r="F31" s="29"/>
      <c r="G31" s="6"/>
      <c r="H31" s="6"/>
      <c r="I31" s="6"/>
      <c r="J31" s="78"/>
      <c r="K31" s="22"/>
      <c r="L31" s="12"/>
      <c r="M31" s="12">
        <v>3500</v>
      </c>
      <c r="N31" s="22"/>
      <c r="O31" s="12"/>
      <c r="P31" s="22">
        <f t="shared" si="0"/>
        <v>143865.70000000001</v>
      </c>
    </row>
    <row r="32" spans="1:18" ht="14.25" customHeight="1" x14ac:dyDescent="0.35">
      <c r="A32" s="65">
        <v>44667</v>
      </c>
      <c r="B32" s="19"/>
      <c r="C32" s="80" t="s">
        <v>113</v>
      </c>
      <c r="D32" s="24"/>
      <c r="E32" s="29" t="s">
        <v>19</v>
      </c>
      <c r="F32" s="29"/>
      <c r="G32" s="6"/>
      <c r="H32" s="6"/>
      <c r="I32" s="6"/>
      <c r="J32" s="78">
        <v>10103.5</v>
      </c>
      <c r="K32" s="22"/>
      <c r="L32" s="12"/>
      <c r="M32" s="12"/>
      <c r="N32" s="22"/>
      <c r="O32" s="12"/>
      <c r="P32" s="22">
        <f t="shared" si="0"/>
        <v>153969.20000000001</v>
      </c>
    </row>
    <row r="33" spans="1:16" ht="14.25" customHeight="1" x14ac:dyDescent="0.35">
      <c r="A33" s="65">
        <v>44670</v>
      </c>
      <c r="B33" s="19"/>
      <c r="C33" s="29" t="s">
        <v>114</v>
      </c>
      <c r="D33" s="24"/>
      <c r="E33" s="6" t="s">
        <v>19</v>
      </c>
      <c r="F33" s="6"/>
      <c r="G33" s="6"/>
      <c r="H33" s="6"/>
      <c r="I33" s="6"/>
      <c r="J33" s="21">
        <v>3076</v>
      </c>
      <c r="K33" s="22"/>
      <c r="L33" s="12"/>
      <c r="M33" s="12"/>
      <c r="N33" s="22"/>
      <c r="O33" s="12"/>
      <c r="P33" s="22">
        <f t="shared" si="0"/>
        <v>157045.20000000001</v>
      </c>
    </row>
    <row r="34" spans="1:16" ht="14.25" customHeight="1" x14ac:dyDescent="0.35">
      <c r="A34" s="65">
        <v>44673</v>
      </c>
      <c r="B34" s="19"/>
      <c r="C34" s="79" t="s">
        <v>54</v>
      </c>
      <c r="D34" s="24"/>
      <c r="E34" s="6" t="s">
        <v>115</v>
      </c>
      <c r="F34" s="6"/>
      <c r="G34" s="6"/>
      <c r="H34" s="6"/>
      <c r="I34" s="6"/>
      <c r="J34" s="21"/>
      <c r="K34" s="22"/>
      <c r="L34" s="12"/>
      <c r="M34" s="12">
        <v>8000</v>
      </c>
      <c r="N34" s="22"/>
      <c r="O34" s="12"/>
      <c r="P34" s="22">
        <f t="shared" si="0"/>
        <v>149045.20000000001</v>
      </c>
    </row>
    <row r="35" spans="1:16" ht="14.25" customHeight="1" x14ac:dyDescent="0.35">
      <c r="A35" s="81">
        <v>44674</v>
      </c>
      <c r="B35" s="19"/>
      <c r="C35" s="79" t="s">
        <v>116</v>
      </c>
      <c r="D35" s="6"/>
      <c r="E35" s="6" t="s">
        <v>19</v>
      </c>
      <c r="F35" s="6"/>
      <c r="G35" s="6"/>
      <c r="H35" s="6"/>
      <c r="I35" s="6"/>
      <c r="J35" s="21">
        <v>11151</v>
      </c>
      <c r="K35" s="22"/>
      <c r="L35" s="12"/>
      <c r="M35" s="82"/>
      <c r="N35" s="22"/>
      <c r="O35" s="12"/>
      <c r="P35" s="22">
        <f t="shared" si="0"/>
        <v>160196.20000000001</v>
      </c>
    </row>
    <row r="36" spans="1:16" ht="14.25" customHeight="1" x14ac:dyDescent="0.35">
      <c r="A36" s="81">
        <v>44678</v>
      </c>
      <c r="B36" s="19"/>
      <c r="C36" s="79" t="s">
        <v>54</v>
      </c>
      <c r="D36" s="6"/>
      <c r="E36" s="6" t="s">
        <v>115</v>
      </c>
      <c r="F36" s="6"/>
      <c r="G36" s="6"/>
      <c r="H36" s="6"/>
      <c r="I36" s="6"/>
      <c r="J36" s="21"/>
      <c r="K36" s="22"/>
      <c r="L36" s="12"/>
      <c r="M36" s="12">
        <v>8000</v>
      </c>
      <c r="N36" s="22"/>
      <c r="O36" s="12"/>
      <c r="P36" s="22">
        <f t="shared" si="0"/>
        <v>152196.20000000001</v>
      </c>
    </row>
    <row r="37" spans="1:16" ht="14.25" customHeight="1" x14ac:dyDescent="0.35">
      <c r="A37" s="81">
        <v>44679</v>
      </c>
      <c r="B37" s="19"/>
      <c r="C37" s="79" t="s">
        <v>117</v>
      </c>
      <c r="D37" s="6"/>
      <c r="E37" s="6" t="s">
        <v>19</v>
      </c>
      <c r="F37" s="6"/>
      <c r="G37" s="6"/>
      <c r="H37" s="6"/>
      <c r="I37" s="6"/>
      <c r="J37" s="21">
        <v>11858.5</v>
      </c>
      <c r="K37" s="22"/>
      <c r="L37" s="12"/>
      <c r="M37" s="12"/>
      <c r="N37" s="22"/>
      <c r="O37" s="12"/>
      <c r="P37" s="22">
        <f t="shared" si="0"/>
        <v>164054.70000000001</v>
      </c>
    </row>
    <row r="38" spans="1:16" ht="14.25" customHeight="1" x14ac:dyDescent="0.35">
      <c r="A38" s="81">
        <v>44679</v>
      </c>
      <c r="B38" s="19"/>
      <c r="C38" s="79" t="s">
        <v>54</v>
      </c>
      <c r="D38" s="6"/>
      <c r="E38" s="6" t="s">
        <v>115</v>
      </c>
      <c r="F38" s="6"/>
      <c r="G38" s="6"/>
      <c r="H38" s="6"/>
      <c r="I38" s="6"/>
      <c r="J38" s="21"/>
      <c r="K38" s="22"/>
      <c r="L38" s="12"/>
      <c r="M38" s="12">
        <v>8000</v>
      </c>
      <c r="N38" s="22"/>
      <c r="O38" s="12"/>
      <c r="P38" s="22">
        <f t="shared" si="0"/>
        <v>156054.70000000001</v>
      </c>
    </row>
    <row r="39" spans="1:16" ht="13.5" customHeight="1" x14ac:dyDescent="0.35">
      <c r="A39" s="81">
        <v>44681</v>
      </c>
      <c r="B39" s="19"/>
      <c r="C39" s="71" t="s">
        <v>118</v>
      </c>
      <c r="D39" s="6"/>
      <c r="E39" s="29" t="s">
        <v>19</v>
      </c>
      <c r="F39" s="6"/>
      <c r="G39" s="6"/>
      <c r="H39" s="6"/>
      <c r="I39" s="6"/>
      <c r="J39" s="21">
        <v>15244</v>
      </c>
      <c r="K39" s="22"/>
      <c r="L39" s="12"/>
      <c r="M39" s="12"/>
      <c r="N39" s="22"/>
      <c r="O39" s="12"/>
      <c r="P39" s="22">
        <f t="shared" si="0"/>
        <v>171298.7</v>
      </c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9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85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90633</v>
      </c>
      <c r="K55" s="47"/>
      <c r="L55" s="47"/>
      <c r="M55" s="48">
        <f>SUM(M23:M54)</f>
        <v>52500</v>
      </c>
      <c r="N55" s="47"/>
      <c r="O55" s="49"/>
      <c r="P55" s="50">
        <f>P22+J55-M55</f>
        <v>171298.7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29</v>
      </c>
      <c r="E58" s="141"/>
      <c r="F58" s="141"/>
      <c r="G58" s="141" t="s">
        <v>30</v>
      </c>
      <c r="H58" s="141"/>
      <c r="I58" s="142" t="s">
        <v>36</v>
      </c>
      <c r="J58" s="143"/>
      <c r="K58" s="141" t="s">
        <v>60</v>
      </c>
      <c r="L58" s="141"/>
      <c r="M58" s="141"/>
      <c r="N58" s="141" t="s">
        <v>74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v>0</v>
      </c>
      <c r="E59" s="139"/>
      <c r="F59" s="139"/>
      <c r="G59" s="139">
        <v>14850.7</v>
      </c>
      <c r="H59" s="139"/>
      <c r="I59" s="139">
        <v>10639</v>
      </c>
      <c r="J59" s="139"/>
      <c r="K59" s="139">
        <v>55176</v>
      </c>
      <c r="L59" s="139"/>
      <c r="M59" s="139"/>
      <c r="N59" s="139">
        <v>90633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5FAFB2-C7BC-4C20-B34C-B658CC8F979C}">
  <sheetPr codeName="Sheet12">
    <pageSetUpPr fitToPage="1"/>
  </sheetPr>
  <dimension ref="A1:R1005"/>
  <sheetViews>
    <sheetView topLeftCell="A31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44688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87">
        <v>44651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133165.70000000001</v>
      </c>
    </row>
    <row r="23" spans="1:18" ht="14.25" customHeight="1" x14ac:dyDescent="0.35">
      <c r="A23" s="35">
        <v>44652</v>
      </c>
      <c r="B23" s="19"/>
      <c r="C23" s="71" t="s">
        <v>106</v>
      </c>
      <c r="D23" s="6"/>
      <c r="E23" s="6" t="s">
        <v>19</v>
      </c>
      <c r="F23" s="6"/>
      <c r="G23" s="6"/>
      <c r="H23" s="6"/>
      <c r="I23" s="6"/>
      <c r="J23" s="21">
        <v>9157.5</v>
      </c>
      <c r="K23" s="22"/>
      <c r="L23" s="12"/>
      <c r="M23" s="12"/>
      <c r="N23" s="22"/>
      <c r="O23" s="12"/>
      <c r="P23" s="22">
        <f>P22+J23-M23</f>
        <v>142323.20000000001</v>
      </c>
    </row>
    <row r="24" spans="1:18" ht="14.25" customHeight="1" x14ac:dyDescent="0.35">
      <c r="A24" s="35">
        <v>44656</v>
      </c>
      <c r="B24" s="19"/>
      <c r="C24" s="71" t="s">
        <v>107</v>
      </c>
      <c r="D24" s="6"/>
      <c r="E24" s="29" t="s">
        <v>19</v>
      </c>
      <c r="F24" s="6"/>
      <c r="G24" s="6"/>
      <c r="H24" s="6"/>
      <c r="I24" s="6"/>
      <c r="J24" s="21">
        <v>10497.5</v>
      </c>
      <c r="K24" s="22"/>
      <c r="L24" s="12"/>
      <c r="M24" s="12"/>
      <c r="N24" s="22"/>
      <c r="O24" s="12"/>
      <c r="P24" s="22">
        <f t="shared" ref="P24:P41" si="0">P23+J24-M24</f>
        <v>152820.70000000001</v>
      </c>
    </row>
    <row r="25" spans="1:18" ht="14.25" customHeight="1" x14ac:dyDescent="0.35">
      <c r="A25" s="65">
        <v>44656</v>
      </c>
      <c r="B25" s="19"/>
      <c r="C25" s="71" t="s">
        <v>54</v>
      </c>
      <c r="D25" s="6"/>
      <c r="E25" s="6" t="s">
        <v>101</v>
      </c>
      <c r="F25" s="6"/>
      <c r="G25" s="6"/>
      <c r="H25" s="6"/>
      <c r="I25" s="71"/>
      <c r="J25" s="27"/>
      <c r="K25" s="22"/>
      <c r="L25" s="12"/>
      <c r="M25" s="12">
        <v>7000</v>
      </c>
      <c r="N25" s="22"/>
      <c r="O25" s="12"/>
      <c r="P25" s="22">
        <f t="shared" si="0"/>
        <v>145820.70000000001</v>
      </c>
    </row>
    <row r="26" spans="1:18" ht="14.25" customHeight="1" x14ac:dyDescent="0.35">
      <c r="A26" s="35">
        <v>44658</v>
      </c>
      <c r="B26" s="19"/>
      <c r="C26" s="29" t="s">
        <v>54</v>
      </c>
      <c r="D26" s="24"/>
      <c r="E26" s="6" t="s">
        <v>101</v>
      </c>
      <c r="F26" s="6"/>
      <c r="G26" s="6"/>
      <c r="H26" s="6"/>
      <c r="I26" s="6"/>
      <c r="J26" s="78"/>
      <c r="K26" s="22"/>
      <c r="L26" s="12"/>
      <c r="M26" s="27">
        <v>3000</v>
      </c>
      <c r="N26" s="22"/>
      <c r="O26" s="12"/>
      <c r="P26" s="22">
        <f t="shared" si="0"/>
        <v>142820.70000000001</v>
      </c>
    </row>
    <row r="27" spans="1:18" ht="14.25" customHeight="1" x14ac:dyDescent="0.35">
      <c r="A27" s="35">
        <v>44659</v>
      </c>
      <c r="B27" s="19"/>
      <c r="C27" s="29" t="s">
        <v>54</v>
      </c>
      <c r="D27" s="24"/>
      <c r="E27" s="6" t="s">
        <v>108</v>
      </c>
      <c r="F27" s="6"/>
      <c r="G27" s="6"/>
      <c r="H27" s="6"/>
      <c r="I27" s="6"/>
      <c r="J27" s="78"/>
      <c r="K27" s="22"/>
      <c r="L27" s="12"/>
      <c r="M27" s="28">
        <v>5000</v>
      </c>
      <c r="N27" s="22"/>
      <c r="O27" s="12"/>
      <c r="P27" s="22">
        <f t="shared" si="0"/>
        <v>137820.70000000001</v>
      </c>
    </row>
    <row r="28" spans="1:18" ht="14.25" customHeight="1" x14ac:dyDescent="0.35">
      <c r="A28" s="35">
        <v>44660</v>
      </c>
      <c r="B28" s="19"/>
      <c r="C28" s="80" t="s">
        <v>109</v>
      </c>
      <c r="D28" s="24"/>
      <c r="E28" s="29" t="s">
        <v>19</v>
      </c>
      <c r="F28" s="6"/>
      <c r="G28" s="6"/>
      <c r="H28" s="6"/>
      <c r="I28" s="6"/>
      <c r="J28" s="78">
        <v>8569.5</v>
      </c>
      <c r="K28" s="22"/>
      <c r="L28" s="12"/>
      <c r="M28" s="27"/>
      <c r="N28" s="22"/>
      <c r="O28" s="12"/>
      <c r="P28" s="22">
        <f t="shared" si="0"/>
        <v>146390.20000000001</v>
      </c>
    </row>
    <row r="29" spans="1:18" ht="14.25" customHeight="1" x14ac:dyDescent="0.35">
      <c r="A29" s="35">
        <v>44663</v>
      </c>
      <c r="B29" s="19"/>
      <c r="C29" s="80" t="s">
        <v>54</v>
      </c>
      <c r="D29" s="24"/>
      <c r="E29" s="6" t="s">
        <v>110</v>
      </c>
      <c r="F29" s="6"/>
      <c r="G29" s="6"/>
      <c r="H29" s="6"/>
      <c r="I29" s="6"/>
      <c r="J29" s="78"/>
      <c r="K29" s="22"/>
      <c r="L29" s="12"/>
      <c r="M29" s="27">
        <v>10000</v>
      </c>
      <c r="N29" s="22"/>
      <c r="O29" s="12"/>
      <c r="P29" s="22">
        <f t="shared" si="0"/>
        <v>136390.20000000001</v>
      </c>
    </row>
    <row r="30" spans="1:18" ht="14.25" customHeight="1" x14ac:dyDescent="0.35">
      <c r="A30" s="65">
        <v>44664</v>
      </c>
      <c r="B30" s="19"/>
      <c r="C30" s="80" t="s">
        <v>111</v>
      </c>
      <c r="D30" s="24"/>
      <c r="E30" s="29" t="s">
        <v>19</v>
      </c>
      <c r="F30" s="6"/>
      <c r="G30" s="6"/>
      <c r="H30" s="6"/>
      <c r="I30" s="6"/>
      <c r="J30" s="78">
        <v>10975.5</v>
      </c>
      <c r="K30" s="22"/>
      <c r="L30" s="12"/>
      <c r="M30" s="28"/>
      <c r="N30" s="22"/>
      <c r="O30" s="12"/>
      <c r="P30" s="22">
        <f t="shared" si="0"/>
        <v>147365.70000000001</v>
      </c>
    </row>
    <row r="31" spans="1:18" ht="14.25" customHeight="1" x14ac:dyDescent="0.35">
      <c r="A31" s="65">
        <v>44666</v>
      </c>
      <c r="B31" s="19"/>
      <c r="C31" s="80" t="s">
        <v>54</v>
      </c>
      <c r="D31" s="24"/>
      <c r="E31" s="29" t="s">
        <v>112</v>
      </c>
      <c r="F31" s="29"/>
      <c r="G31" s="6"/>
      <c r="H31" s="6"/>
      <c r="I31" s="6"/>
      <c r="J31" s="78"/>
      <c r="K31" s="22"/>
      <c r="L31" s="12"/>
      <c r="M31" s="12">
        <v>3500</v>
      </c>
      <c r="N31" s="22"/>
      <c r="O31" s="12"/>
      <c r="P31" s="22">
        <f t="shared" si="0"/>
        <v>143865.70000000001</v>
      </c>
    </row>
    <row r="32" spans="1:18" ht="14.25" customHeight="1" x14ac:dyDescent="0.35">
      <c r="A32" s="65">
        <v>44667</v>
      </c>
      <c r="B32" s="19"/>
      <c r="C32" s="80" t="s">
        <v>113</v>
      </c>
      <c r="D32" s="24"/>
      <c r="E32" s="29" t="s">
        <v>19</v>
      </c>
      <c r="F32" s="29"/>
      <c r="G32" s="6"/>
      <c r="H32" s="6"/>
      <c r="I32" s="6"/>
      <c r="J32" s="78">
        <v>10103.5</v>
      </c>
      <c r="K32" s="22"/>
      <c r="L32" s="12"/>
      <c r="M32" s="12"/>
      <c r="N32" s="22"/>
      <c r="O32" s="12"/>
      <c r="P32" s="22">
        <f t="shared" si="0"/>
        <v>153969.20000000001</v>
      </c>
    </row>
    <row r="33" spans="1:16" ht="14.25" customHeight="1" x14ac:dyDescent="0.35">
      <c r="A33" s="65">
        <v>44670</v>
      </c>
      <c r="B33" s="19"/>
      <c r="C33" s="29" t="s">
        <v>114</v>
      </c>
      <c r="D33" s="24"/>
      <c r="E33" s="6" t="s">
        <v>19</v>
      </c>
      <c r="F33" s="6"/>
      <c r="G33" s="6"/>
      <c r="H33" s="6"/>
      <c r="I33" s="6"/>
      <c r="J33" s="21">
        <v>3076</v>
      </c>
      <c r="K33" s="22"/>
      <c r="L33" s="12"/>
      <c r="M33" s="12"/>
      <c r="N33" s="22"/>
      <c r="O33" s="12"/>
      <c r="P33" s="22">
        <f t="shared" si="0"/>
        <v>157045.20000000001</v>
      </c>
    </row>
    <row r="34" spans="1:16" ht="14.25" customHeight="1" x14ac:dyDescent="0.35">
      <c r="A34" s="65">
        <v>44673</v>
      </c>
      <c r="B34" s="19"/>
      <c r="C34" s="79" t="s">
        <v>54</v>
      </c>
      <c r="D34" s="24"/>
      <c r="E34" s="6" t="s">
        <v>115</v>
      </c>
      <c r="F34" s="6"/>
      <c r="G34" s="6"/>
      <c r="H34" s="6"/>
      <c r="I34" s="6"/>
      <c r="J34" s="21"/>
      <c r="K34" s="22"/>
      <c r="L34" s="12"/>
      <c r="M34" s="12">
        <v>8000</v>
      </c>
      <c r="N34" s="22"/>
      <c r="O34" s="12"/>
      <c r="P34" s="22">
        <f t="shared" si="0"/>
        <v>149045.20000000001</v>
      </c>
    </row>
    <row r="35" spans="1:16" ht="14.25" customHeight="1" x14ac:dyDescent="0.35">
      <c r="A35" s="81">
        <v>44674</v>
      </c>
      <c r="B35" s="19"/>
      <c r="C35" s="79" t="s">
        <v>116</v>
      </c>
      <c r="D35" s="6"/>
      <c r="E35" s="6" t="s">
        <v>19</v>
      </c>
      <c r="F35" s="6"/>
      <c r="G35" s="6"/>
      <c r="H35" s="6"/>
      <c r="I35" s="6"/>
      <c r="J35" s="21">
        <v>11151</v>
      </c>
      <c r="K35" s="22"/>
      <c r="L35" s="12"/>
      <c r="M35" s="82"/>
      <c r="N35" s="22"/>
      <c r="O35" s="12"/>
      <c r="P35" s="22">
        <f t="shared" si="0"/>
        <v>160196.20000000001</v>
      </c>
    </row>
    <row r="36" spans="1:16" ht="14.25" customHeight="1" x14ac:dyDescent="0.35">
      <c r="A36" s="81">
        <v>44678</v>
      </c>
      <c r="B36" s="19"/>
      <c r="C36" s="79" t="s">
        <v>54</v>
      </c>
      <c r="D36" s="6"/>
      <c r="E36" s="6" t="s">
        <v>115</v>
      </c>
      <c r="F36" s="6"/>
      <c r="G36" s="6"/>
      <c r="H36" s="6"/>
      <c r="I36" s="6"/>
      <c r="J36" s="21"/>
      <c r="K36" s="22"/>
      <c r="L36" s="12"/>
      <c r="M36" s="12">
        <v>8000</v>
      </c>
      <c r="N36" s="22"/>
      <c r="O36" s="12"/>
      <c r="P36" s="22">
        <f t="shared" si="0"/>
        <v>152196.20000000001</v>
      </c>
    </row>
    <row r="37" spans="1:16" ht="14.25" customHeight="1" x14ac:dyDescent="0.35">
      <c r="A37" s="81">
        <v>44679</v>
      </c>
      <c r="B37" s="19"/>
      <c r="C37" s="79" t="s">
        <v>117</v>
      </c>
      <c r="D37" s="6"/>
      <c r="E37" s="6" t="s">
        <v>19</v>
      </c>
      <c r="F37" s="6"/>
      <c r="G37" s="6"/>
      <c r="H37" s="6"/>
      <c r="I37" s="6"/>
      <c r="J37" s="21">
        <v>11858.5</v>
      </c>
      <c r="K37" s="22"/>
      <c r="L37" s="12"/>
      <c r="M37" s="12"/>
      <c r="N37" s="22"/>
      <c r="O37" s="12"/>
      <c r="P37" s="22">
        <f t="shared" si="0"/>
        <v>164054.70000000001</v>
      </c>
    </row>
    <row r="38" spans="1:16" ht="14.25" customHeight="1" x14ac:dyDescent="0.35">
      <c r="A38" s="81">
        <v>44679</v>
      </c>
      <c r="B38" s="19"/>
      <c r="C38" s="79" t="s">
        <v>54</v>
      </c>
      <c r="D38" s="6"/>
      <c r="E38" s="6" t="s">
        <v>115</v>
      </c>
      <c r="F38" s="6"/>
      <c r="G38" s="6"/>
      <c r="H38" s="6"/>
      <c r="I38" s="6"/>
      <c r="J38" s="21"/>
      <c r="K38" s="22"/>
      <c r="L38" s="12"/>
      <c r="M38" s="12">
        <v>8000</v>
      </c>
      <c r="N38" s="22"/>
      <c r="O38" s="12"/>
      <c r="P38" s="22">
        <f t="shared" si="0"/>
        <v>156054.70000000001</v>
      </c>
    </row>
    <row r="39" spans="1:16" ht="13.5" customHeight="1" x14ac:dyDescent="0.35">
      <c r="A39" s="81">
        <v>44681</v>
      </c>
      <c r="B39" s="19"/>
      <c r="C39" s="71" t="s">
        <v>118</v>
      </c>
      <c r="D39" s="6"/>
      <c r="E39" s="29" t="s">
        <v>19</v>
      </c>
      <c r="F39" s="6"/>
      <c r="G39" s="6"/>
      <c r="H39" s="6"/>
      <c r="I39" s="6"/>
      <c r="J39" s="21">
        <v>15244</v>
      </c>
      <c r="K39" s="22"/>
      <c r="L39" s="12"/>
      <c r="M39" s="12"/>
      <c r="N39" s="22"/>
      <c r="O39" s="12"/>
      <c r="P39" s="22">
        <f t="shared" si="0"/>
        <v>171298.7</v>
      </c>
    </row>
    <row r="40" spans="1:16" ht="14.25" customHeight="1" x14ac:dyDescent="0.35">
      <c r="A40" s="81">
        <v>44687</v>
      </c>
      <c r="B40" s="19"/>
      <c r="C40" s="71" t="s">
        <v>119</v>
      </c>
      <c r="D40" s="6"/>
      <c r="E40" s="29" t="s">
        <v>19</v>
      </c>
      <c r="F40" s="6"/>
      <c r="G40" s="6"/>
      <c r="H40" s="6"/>
      <c r="I40" s="6"/>
      <c r="J40" s="21">
        <v>11530</v>
      </c>
      <c r="K40" s="22"/>
      <c r="L40" s="12"/>
      <c r="M40" s="12"/>
      <c r="N40" s="22"/>
      <c r="O40" s="12"/>
      <c r="P40" s="22">
        <f t="shared" si="0"/>
        <v>182828.7</v>
      </c>
    </row>
    <row r="41" spans="1:16" ht="14.25" customHeight="1" x14ac:dyDescent="0.35">
      <c r="A41" s="81">
        <v>44688</v>
      </c>
      <c r="B41" s="19"/>
      <c r="C41" s="71" t="s">
        <v>120</v>
      </c>
      <c r="D41" s="6"/>
      <c r="E41" s="29" t="s">
        <v>19</v>
      </c>
      <c r="F41" s="6"/>
      <c r="G41" s="6"/>
      <c r="H41" s="6"/>
      <c r="I41" s="6"/>
      <c r="J41" s="21">
        <v>16245</v>
      </c>
      <c r="K41" s="22"/>
      <c r="L41" s="12"/>
      <c r="M41" s="12"/>
      <c r="N41" s="22"/>
      <c r="O41" s="12"/>
      <c r="P41" s="22">
        <f t="shared" si="0"/>
        <v>199073.7</v>
      </c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85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118408</v>
      </c>
      <c r="K55" s="47"/>
      <c r="L55" s="47"/>
      <c r="M55" s="48">
        <f>SUM(M23:M54)</f>
        <v>52500</v>
      </c>
      <c r="N55" s="47"/>
      <c r="O55" s="49"/>
      <c r="P55" s="50">
        <f>P22+J55-M55</f>
        <v>199073.7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30</v>
      </c>
      <c r="E58" s="141"/>
      <c r="F58" s="141"/>
      <c r="G58" s="142" t="s">
        <v>36</v>
      </c>
      <c r="H58" s="143"/>
      <c r="I58" s="142" t="s">
        <v>60</v>
      </c>
      <c r="J58" s="143"/>
      <c r="K58" s="141" t="s">
        <v>74</v>
      </c>
      <c r="L58" s="141"/>
      <c r="M58" s="141"/>
      <c r="N58" s="141" t="s">
        <v>91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v>14850.7</v>
      </c>
      <c r="E59" s="139"/>
      <c r="F59" s="139"/>
      <c r="G59" s="139">
        <v>10639</v>
      </c>
      <c r="H59" s="139"/>
      <c r="I59" s="139">
        <v>55176</v>
      </c>
      <c r="J59" s="139"/>
      <c r="K59" s="139">
        <v>90633</v>
      </c>
      <c r="L59" s="139"/>
      <c r="M59" s="139"/>
      <c r="N59" s="139">
        <v>27775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honeticPr fontId="15" type="noConversion"/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D84DB72-9626-4079-BA5B-5BA974FAFD15}">
  <sheetPr codeName="Sheet13">
    <pageSetUpPr fitToPage="1"/>
  </sheetPr>
  <dimension ref="A1:R1005"/>
  <sheetViews>
    <sheetView topLeftCell="A13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44712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87">
        <v>44651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133165.70000000001</v>
      </c>
    </row>
    <row r="23" spans="1:18" ht="14.25" customHeight="1" x14ac:dyDescent="0.35">
      <c r="A23" s="35">
        <v>44652</v>
      </c>
      <c r="B23" s="19"/>
      <c r="C23" s="71" t="s">
        <v>106</v>
      </c>
      <c r="D23" s="6"/>
      <c r="E23" s="6" t="s">
        <v>19</v>
      </c>
      <c r="F23" s="6"/>
      <c r="G23" s="6"/>
      <c r="H23" s="6"/>
      <c r="I23" s="6"/>
      <c r="J23" s="21">
        <v>9157.5</v>
      </c>
      <c r="K23" s="22"/>
      <c r="L23" s="12"/>
      <c r="M23" s="12"/>
      <c r="N23" s="22"/>
      <c r="O23" s="12"/>
      <c r="P23" s="22">
        <f>P22+J23-M23</f>
        <v>142323.20000000001</v>
      </c>
    </row>
    <row r="24" spans="1:18" ht="14.25" customHeight="1" x14ac:dyDescent="0.35">
      <c r="A24" s="35">
        <v>44656</v>
      </c>
      <c r="B24" s="19"/>
      <c r="C24" s="71" t="s">
        <v>107</v>
      </c>
      <c r="D24" s="6"/>
      <c r="E24" s="29" t="s">
        <v>19</v>
      </c>
      <c r="F24" s="6"/>
      <c r="G24" s="6"/>
      <c r="H24" s="6"/>
      <c r="I24" s="6"/>
      <c r="J24" s="21">
        <v>10497.5</v>
      </c>
      <c r="K24" s="22"/>
      <c r="L24" s="12"/>
      <c r="M24" s="12"/>
      <c r="N24" s="22"/>
      <c r="O24" s="12"/>
      <c r="P24" s="22">
        <f t="shared" ref="P24:P51" si="0">P23+J24-M24</f>
        <v>152820.70000000001</v>
      </c>
    </row>
    <row r="25" spans="1:18" ht="14.25" customHeight="1" x14ac:dyDescent="0.35">
      <c r="A25" s="65">
        <v>44656</v>
      </c>
      <c r="B25" s="19"/>
      <c r="C25" s="71" t="s">
        <v>54</v>
      </c>
      <c r="D25" s="6"/>
      <c r="E25" s="6" t="s">
        <v>101</v>
      </c>
      <c r="F25" s="6"/>
      <c r="G25" s="6"/>
      <c r="H25" s="6"/>
      <c r="I25" s="71"/>
      <c r="J25" s="27"/>
      <c r="K25" s="22"/>
      <c r="L25" s="12"/>
      <c r="M25" s="12">
        <v>7000</v>
      </c>
      <c r="N25" s="22"/>
      <c r="O25" s="12"/>
      <c r="P25" s="22">
        <f t="shared" si="0"/>
        <v>145820.70000000001</v>
      </c>
    </row>
    <row r="26" spans="1:18" ht="14.25" customHeight="1" x14ac:dyDescent="0.35">
      <c r="A26" s="35">
        <v>44658</v>
      </c>
      <c r="B26" s="19"/>
      <c r="C26" s="29" t="s">
        <v>54</v>
      </c>
      <c r="D26" s="24"/>
      <c r="E26" s="6" t="s">
        <v>101</v>
      </c>
      <c r="F26" s="6"/>
      <c r="G26" s="6"/>
      <c r="H26" s="6"/>
      <c r="I26" s="6"/>
      <c r="J26" s="78"/>
      <c r="K26" s="22"/>
      <c r="L26" s="12"/>
      <c r="M26" s="27">
        <v>3000</v>
      </c>
      <c r="N26" s="22"/>
      <c r="O26" s="12"/>
      <c r="P26" s="22">
        <f t="shared" si="0"/>
        <v>142820.70000000001</v>
      </c>
    </row>
    <row r="27" spans="1:18" ht="14.25" customHeight="1" x14ac:dyDescent="0.35">
      <c r="A27" s="35">
        <v>44659</v>
      </c>
      <c r="B27" s="19"/>
      <c r="C27" s="29" t="s">
        <v>54</v>
      </c>
      <c r="D27" s="24"/>
      <c r="E27" s="6" t="s">
        <v>108</v>
      </c>
      <c r="F27" s="6"/>
      <c r="G27" s="6"/>
      <c r="H27" s="6"/>
      <c r="I27" s="6"/>
      <c r="J27" s="78"/>
      <c r="K27" s="22"/>
      <c r="L27" s="12"/>
      <c r="M27" s="28">
        <v>5000</v>
      </c>
      <c r="N27" s="22"/>
      <c r="O27" s="12"/>
      <c r="P27" s="22">
        <f t="shared" si="0"/>
        <v>137820.70000000001</v>
      </c>
    </row>
    <row r="28" spans="1:18" ht="14.25" customHeight="1" x14ac:dyDescent="0.35">
      <c r="A28" s="35">
        <v>44660</v>
      </c>
      <c r="B28" s="19"/>
      <c r="C28" s="80" t="s">
        <v>109</v>
      </c>
      <c r="D28" s="24"/>
      <c r="E28" s="29" t="s">
        <v>19</v>
      </c>
      <c r="F28" s="6"/>
      <c r="G28" s="6"/>
      <c r="H28" s="6"/>
      <c r="I28" s="6"/>
      <c r="J28" s="78">
        <v>8569.5</v>
      </c>
      <c r="K28" s="22"/>
      <c r="L28" s="12"/>
      <c r="M28" s="27"/>
      <c r="N28" s="22"/>
      <c r="O28" s="12"/>
      <c r="P28" s="22">
        <f t="shared" si="0"/>
        <v>146390.20000000001</v>
      </c>
    </row>
    <row r="29" spans="1:18" ht="14.25" customHeight="1" x14ac:dyDescent="0.35">
      <c r="A29" s="35">
        <v>44663</v>
      </c>
      <c r="B29" s="19"/>
      <c r="C29" s="80" t="s">
        <v>54</v>
      </c>
      <c r="D29" s="24"/>
      <c r="E29" s="6" t="s">
        <v>110</v>
      </c>
      <c r="F29" s="6"/>
      <c r="G29" s="6"/>
      <c r="H29" s="6"/>
      <c r="I29" s="6"/>
      <c r="J29" s="78"/>
      <c r="K29" s="22"/>
      <c r="L29" s="12"/>
      <c r="M29" s="27">
        <v>10000</v>
      </c>
      <c r="N29" s="22"/>
      <c r="O29" s="12"/>
      <c r="P29" s="22">
        <f t="shared" si="0"/>
        <v>136390.20000000001</v>
      </c>
    </row>
    <row r="30" spans="1:18" ht="14.25" customHeight="1" x14ac:dyDescent="0.35">
      <c r="A30" s="65">
        <v>44664</v>
      </c>
      <c r="B30" s="19"/>
      <c r="C30" s="80" t="s">
        <v>111</v>
      </c>
      <c r="D30" s="24"/>
      <c r="E30" s="29" t="s">
        <v>19</v>
      </c>
      <c r="F30" s="6"/>
      <c r="G30" s="6"/>
      <c r="H30" s="6"/>
      <c r="I30" s="6"/>
      <c r="J30" s="78">
        <v>10975.5</v>
      </c>
      <c r="K30" s="22"/>
      <c r="L30" s="12"/>
      <c r="M30" s="28"/>
      <c r="N30" s="22"/>
      <c r="O30" s="12"/>
      <c r="P30" s="22">
        <f t="shared" si="0"/>
        <v>147365.70000000001</v>
      </c>
    </row>
    <row r="31" spans="1:18" ht="14.25" customHeight="1" x14ac:dyDescent="0.35">
      <c r="A31" s="65">
        <v>44666</v>
      </c>
      <c r="B31" s="19"/>
      <c r="C31" s="80" t="s">
        <v>54</v>
      </c>
      <c r="D31" s="24"/>
      <c r="E31" s="29" t="s">
        <v>112</v>
      </c>
      <c r="F31" s="29"/>
      <c r="G31" s="6"/>
      <c r="H31" s="6"/>
      <c r="I31" s="6"/>
      <c r="J31" s="78"/>
      <c r="K31" s="22"/>
      <c r="L31" s="12"/>
      <c r="M31" s="12">
        <v>3500</v>
      </c>
      <c r="N31" s="22"/>
      <c r="O31" s="12"/>
      <c r="P31" s="22">
        <f t="shared" si="0"/>
        <v>143865.70000000001</v>
      </c>
    </row>
    <row r="32" spans="1:18" ht="14.25" customHeight="1" x14ac:dyDescent="0.35">
      <c r="A32" s="65">
        <v>44667</v>
      </c>
      <c r="B32" s="19"/>
      <c r="C32" s="80" t="s">
        <v>113</v>
      </c>
      <c r="D32" s="24"/>
      <c r="E32" s="29" t="s">
        <v>19</v>
      </c>
      <c r="F32" s="29"/>
      <c r="G32" s="6"/>
      <c r="H32" s="6"/>
      <c r="I32" s="6"/>
      <c r="J32" s="78">
        <v>10103.5</v>
      </c>
      <c r="K32" s="22"/>
      <c r="L32" s="12"/>
      <c r="M32" s="12"/>
      <c r="N32" s="22"/>
      <c r="O32" s="12"/>
      <c r="P32" s="22">
        <f t="shared" si="0"/>
        <v>153969.20000000001</v>
      </c>
    </row>
    <row r="33" spans="1:16" ht="14.25" customHeight="1" x14ac:dyDescent="0.35">
      <c r="A33" s="65">
        <v>44670</v>
      </c>
      <c r="B33" s="19"/>
      <c r="C33" s="29" t="s">
        <v>114</v>
      </c>
      <c r="D33" s="24"/>
      <c r="E33" s="6" t="s">
        <v>19</v>
      </c>
      <c r="F33" s="6"/>
      <c r="G33" s="6"/>
      <c r="H33" s="6"/>
      <c r="I33" s="6"/>
      <c r="J33" s="21">
        <v>3076</v>
      </c>
      <c r="K33" s="22"/>
      <c r="L33" s="12"/>
      <c r="M33" s="12"/>
      <c r="N33" s="22"/>
      <c r="O33" s="12"/>
      <c r="P33" s="22">
        <f t="shared" si="0"/>
        <v>157045.20000000001</v>
      </c>
    </row>
    <row r="34" spans="1:16" ht="14.25" customHeight="1" x14ac:dyDescent="0.35">
      <c r="A34" s="65">
        <v>44673</v>
      </c>
      <c r="B34" s="19"/>
      <c r="C34" s="79" t="s">
        <v>54</v>
      </c>
      <c r="D34" s="24"/>
      <c r="E34" s="6" t="s">
        <v>115</v>
      </c>
      <c r="F34" s="6"/>
      <c r="G34" s="6"/>
      <c r="H34" s="6"/>
      <c r="I34" s="6"/>
      <c r="J34" s="21"/>
      <c r="K34" s="22"/>
      <c r="L34" s="12"/>
      <c r="M34" s="12">
        <v>8000</v>
      </c>
      <c r="N34" s="22"/>
      <c r="O34" s="12"/>
      <c r="P34" s="22">
        <f t="shared" si="0"/>
        <v>149045.20000000001</v>
      </c>
    </row>
    <row r="35" spans="1:16" ht="14.25" customHeight="1" x14ac:dyDescent="0.35">
      <c r="A35" s="81">
        <v>44674</v>
      </c>
      <c r="B35" s="19"/>
      <c r="C35" s="79" t="s">
        <v>116</v>
      </c>
      <c r="D35" s="6"/>
      <c r="E35" s="6" t="s">
        <v>19</v>
      </c>
      <c r="F35" s="6"/>
      <c r="G35" s="6"/>
      <c r="H35" s="6"/>
      <c r="I35" s="6"/>
      <c r="J35" s="21">
        <v>11151</v>
      </c>
      <c r="K35" s="22"/>
      <c r="L35" s="12"/>
      <c r="M35" s="82"/>
      <c r="N35" s="22"/>
      <c r="O35" s="12"/>
      <c r="P35" s="22">
        <f t="shared" si="0"/>
        <v>160196.20000000001</v>
      </c>
    </row>
    <row r="36" spans="1:16" ht="14.25" customHeight="1" x14ac:dyDescent="0.35">
      <c r="A36" s="81">
        <v>44678</v>
      </c>
      <c r="B36" s="19"/>
      <c r="C36" s="79" t="s">
        <v>54</v>
      </c>
      <c r="D36" s="6"/>
      <c r="E36" s="6" t="s">
        <v>115</v>
      </c>
      <c r="F36" s="6"/>
      <c r="G36" s="6"/>
      <c r="H36" s="6"/>
      <c r="I36" s="6"/>
      <c r="J36" s="21"/>
      <c r="K36" s="22"/>
      <c r="L36" s="12"/>
      <c r="M36" s="12">
        <v>8000</v>
      </c>
      <c r="N36" s="22"/>
      <c r="O36" s="12"/>
      <c r="P36" s="22">
        <f t="shared" si="0"/>
        <v>152196.20000000001</v>
      </c>
    </row>
    <row r="37" spans="1:16" ht="14.25" customHeight="1" x14ac:dyDescent="0.35">
      <c r="A37" s="81">
        <v>44679</v>
      </c>
      <c r="B37" s="19"/>
      <c r="C37" s="79" t="s">
        <v>117</v>
      </c>
      <c r="D37" s="6"/>
      <c r="E37" s="6" t="s">
        <v>19</v>
      </c>
      <c r="F37" s="6"/>
      <c r="G37" s="6"/>
      <c r="H37" s="6"/>
      <c r="I37" s="6"/>
      <c r="J37" s="21">
        <v>11858.5</v>
      </c>
      <c r="K37" s="22"/>
      <c r="L37" s="12"/>
      <c r="M37" s="12"/>
      <c r="N37" s="22"/>
      <c r="O37" s="12"/>
      <c r="P37" s="22">
        <f t="shared" si="0"/>
        <v>164054.70000000001</v>
      </c>
    </row>
    <row r="38" spans="1:16" ht="14.25" customHeight="1" x14ac:dyDescent="0.35">
      <c r="A38" s="81">
        <v>44679</v>
      </c>
      <c r="B38" s="19"/>
      <c r="C38" s="79" t="s">
        <v>54</v>
      </c>
      <c r="D38" s="6"/>
      <c r="E38" s="6" t="s">
        <v>115</v>
      </c>
      <c r="F38" s="6"/>
      <c r="G38" s="6"/>
      <c r="H38" s="6"/>
      <c r="I38" s="6"/>
      <c r="J38" s="21"/>
      <c r="K38" s="22"/>
      <c r="L38" s="12"/>
      <c r="M38" s="12">
        <v>8000</v>
      </c>
      <c r="N38" s="22"/>
      <c r="O38" s="12"/>
      <c r="P38" s="22">
        <f t="shared" si="0"/>
        <v>156054.70000000001</v>
      </c>
    </row>
    <row r="39" spans="1:16" ht="13.5" customHeight="1" x14ac:dyDescent="0.35">
      <c r="A39" s="81">
        <v>44681</v>
      </c>
      <c r="B39" s="19"/>
      <c r="C39" s="71" t="s">
        <v>118</v>
      </c>
      <c r="D39" s="6"/>
      <c r="E39" s="29" t="s">
        <v>19</v>
      </c>
      <c r="F39" s="6"/>
      <c r="G39" s="6"/>
      <c r="H39" s="6"/>
      <c r="I39" s="6"/>
      <c r="J39" s="21">
        <v>15244</v>
      </c>
      <c r="K39" s="22"/>
      <c r="L39" s="12"/>
      <c r="M39" s="12"/>
      <c r="N39" s="22"/>
      <c r="O39" s="12"/>
      <c r="P39" s="22">
        <f t="shared" si="0"/>
        <v>171298.7</v>
      </c>
    </row>
    <row r="40" spans="1:16" ht="14.25" customHeight="1" x14ac:dyDescent="0.35">
      <c r="A40" s="81">
        <v>44687</v>
      </c>
      <c r="B40" s="19"/>
      <c r="C40" s="71" t="s">
        <v>119</v>
      </c>
      <c r="D40" s="6"/>
      <c r="E40" s="29" t="s">
        <v>19</v>
      </c>
      <c r="F40" s="6"/>
      <c r="G40" s="6"/>
      <c r="H40" s="6"/>
      <c r="I40" s="6"/>
      <c r="J40" s="21">
        <v>11530</v>
      </c>
      <c r="K40" s="22"/>
      <c r="L40" s="12"/>
      <c r="M40" s="12"/>
      <c r="N40" s="22"/>
      <c r="O40" s="12"/>
      <c r="P40" s="22">
        <f t="shared" si="0"/>
        <v>182828.7</v>
      </c>
    </row>
    <row r="41" spans="1:16" ht="14.25" customHeight="1" x14ac:dyDescent="0.35">
      <c r="A41" s="81">
        <v>44688</v>
      </c>
      <c r="B41" s="19"/>
      <c r="C41" s="71" t="s">
        <v>121</v>
      </c>
      <c r="D41" s="6"/>
      <c r="E41" s="29" t="s">
        <v>19</v>
      </c>
      <c r="F41" s="6"/>
      <c r="G41" s="6"/>
      <c r="H41" s="6"/>
      <c r="I41" s="6"/>
      <c r="J41" s="21">
        <v>16245</v>
      </c>
      <c r="K41" s="22"/>
      <c r="L41" s="12"/>
      <c r="M41" s="12"/>
      <c r="N41" s="22"/>
      <c r="O41" s="12"/>
      <c r="P41" s="22">
        <f t="shared" si="0"/>
        <v>199073.7</v>
      </c>
    </row>
    <row r="42" spans="1:16" ht="14.25" customHeight="1" x14ac:dyDescent="0.35">
      <c r="A42" s="65">
        <v>44692</v>
      </c>
      <c r="B42" s="19"/>
      <c r="C42" s="79" t="s">
        <v>54</v>
      </c>
      <c r="D42" s="6"/>
      <c r="E42" s="29" t="s">
        <v>128</v>
      </c>
      <c r="F42" s="6"/>
      <c r="G42" s="6"/>
      <c r="H42" s="6"/>
      <c r="I42" s="6"/>
      <c r="J42" s="21"/>
      <c r="K42" s="22"/>
      <c r="L42" s="12"/>
      <c r="M42" s="12">
        <v>16000</v>
      </c>
      <c r="N42" s="22"/>
      <c r="O42" s="12"/>
      <c r="P42" s="22">
        <f t="shared" si="0"/>
        <v>183073.7</v>
      </c>
    </row>
    <row r="43" spans="1:16" ht="14.25" customHeight="1" x14ac:dyDescent="0.35">
      <c r="A43" s="65">
        <v>44695</v>
      </c>
      <c r="B43" s="19"/>
      <c r="C43" s="79" t="s">
        <v>122</v>
      </c>
      <c r="D43" s="6"/>
      <c r="E43" s="29" t="s">
        <v>19</v>
      </c>
      <c r="F43" s="6"/>
      <c r="G43" s="6"/>
      <c r="H43" s="6"/>
      <c r="I43" s="6"/>
      <c r="J43" s="21">
        <v>10369.5</v>
      </c>
      <c r="K43" s="22"/>
      <c r="L43" s="12"/>
      <c r="M43" s="27"/>
      <c r="N43" s="22"/>
      <c r="O43" s="12"/>
      <c r="P43" s="22">
        <f t="shared" si="0"/>
        <v>193443.20000000001</v>
      </c>
    </row>
    <row r="44" spans="1:16" ht="14.25" customHeight="1" x14ac:dyDescent="0.35">
      <c r="A44" s="65">
        <v>44698</v>
      </c>
      <c r="B44" s="19"/>
      <c r="C44" s="79" t="s">
        <v>54</v>
      </c>
      <c r="D44" s="6"/>
      <c r="E44" s="6" t="s">
        <v>129</v>
      </c>
      <c r="F44" s="6"/>
      <c r="G44" s="6"/>
      <c r="H44" s="6"/>
      <c r="I44" s="6"/>
      <c r="J44" s="85"/>
      <c r="K44" s="22"/>
      <c r="L44" s="12"/>
      <c r="M44" s="12">
        <v>10000</v>
      </c>
      <c r="N44" s="22"/>
      <c r="O44" s="12"/>
      <c r="P44" s="22">
        <f t="shared" si="0"/>
        <v>183443.20000000001</v>
      </c>
    </row>
    <row r="45" spans="1:16" ht="14.25" customHeight="1" x14ac:dyDescent="0.35">
      <c r="A45" s="65">
        <v>44699</v>
      </c>
      <c r="B45" s="19"/>
      <c r="C45" s="79" t="s">
        <v>123</v>
      </c>
      <c r="D45" s="6"/>
      <c r="E45" s="29" t="s">
        <v>19</v>
      </c>
      <c r="F45" s="6"/>
      <c r="G45" s="6"/>
      <c r="H45" s="6"/>
      <c r="I45" s="6"/>
      <c r="J45" s="21">
        <v>8417</v>
      </c>
      <c r="K45" s="22"/>
      <c r="L45" s="12"/>
      <c r="M45" s="12"/>
      <c r="N45" s="22"/>
      <c r="O45" s="12"/>
      <c r="P45" s="22">
        <f t="shared" si="0"/>
        <v>191860.2</v>
      </c>
    </row>
    <row r="46" spans="1:16" ht="14.25" customHeight="1" x14ac:dyDescent="0.35">
      <c r="A46" s="35">
        <v>44700</v>
      </c>
      <c r="B46" s="19"/>
      <c r="C46" s="20" t="s">
        <v>54</v>
      </c>
      <c r="D46" s="6"/>
      <c r="E46" s="6" t="s">
        <v>130</v>
      </c>
      <c r="F46" s="6"/>
      <c r="G46" s="6"/>
      <c r="H46" s="6"/>
      <c r="I46" s="6"/>
      <c r="J46" s="21"/>
      <c r="K46" s="22"/>
      <c r="L46" s="12"/>
      <c r="M46" s="12">
        <v>10000</v>
      </c>
      <c r="N46" s="22"/>
      <c r="O46" s="12"/>
      <c r="P46" s="22">
        <f t="shared" si="0"/>
        <v>181860.2</v>
      </c>
    </row>
    <row r="47" spans="1:16" ht="14.25" customHeight="1" x14ac:dyDescent="0.35">
      <c r="A47" s="35">
        <v>44701</v>
      </c>
      <c r="B47" s="19"/>
      <c r="C47" s="71" t="s">
        <v>124</v>
      </c>
      <c r="D47" s="6"/>
      <c r="E47" s="6" t="s">
        <v>19</v>
      </c>
      <c r="F47" s="6"/>
      <c r="G47" s="6"/>
      <c r="H47" s="6"/>
      <c r="I47" s="6"/>
      <c r="J47" s="21">
        <v>13110</v>
      </c>
      <c r="K47" s="22"/>
      <c r="L47" s="12"/>
      <c r="M47" s="12"/>
      <c r="N47" s="22"/>
      <c r="O47" s="12"/>
      <c r="P47" s="22">
        <f t="shared" si="0"/>
        <v>194970.2</v>
      </c>
    </row>
    <row r="48" spans="1:16" ht="14.25" customHeight="1" x14ac:dyDescent="0.35">
      <c r="A48" s="35">
        <v>44701</v>
      </c>
      <c r="B48" s="19"/>
      <c r="C48" s="71" t="s">
        <v>54</v>
      </c>
      <c r="D48" s="6"/>
      <c r="E48" s="29" t="s">
        <v>131</v>
      </c>
      <c r="F48" s="6"/>
      <c r="G48" s="6"/>
      <c r="H48" s="6"/>
      <c r="I48" s="6"/>
      <c r="J48" s="21"/>
      <c r="K48" s="22"/>
      <c r="L48" s="12"/>
      <c r="M48" s="12">
        <v>9000</v>
      </c>
      <c r="N48" s="22"/>
      <c r="O48" s="12"/>
      <c r="P48" s="22">
        <f t="shared" si="0"/>
        <v>185970.2</v>
      </c>
    </row>
    <row r="49" spans="1:16" ht="14.25" customHeight="1" x14ac:dyDescent="0.35">
      <c r="A49" s="65">
        <v>44702</v>
      </c>
      <c r="B49" s="19"/>
      <c r="C49" s="71" t="s">
        <v>125</v>
      </c>
      <c r="D49" s="6"/>
      <c r="E49" s="6" t="s">
        <v>19</v>
      </c>
      <c r="F49" s="6"/>
      <c r="G49" s="6"/>
      <c r="H49" s="6"/>
      <c r="I49" s="71"/>
      <c r="J49" s="27">
        <v>13110</v>
      </c>
      <c r="K49" s="22"/>
      <c r="L49" s="12"/>
      <c r="M49" s="12"/>
      <c r="N49" s="22"/>
      <c r="O49" s="12"/>
      <c r="P49" s="22">
        <f t="shared" si="0"/>
        <v>199080.2</v>
      </c>
    </row>
    <row r="50" spans="1:16" ht="14.25" customHeight="1" x14ac:dyDescent="0.35">
      <c r="A50" s="65">
        <v>44704</v>
      </c>
      <c r="B50" s="19"/>
      <c r="C50" s="71" t="s">
        <v>126</v>
      </c>
      <c r="D50" s="6"/>
      <c r="E50" s="6" t="s">
        <v>19</v>
      </c>
      <c r="F50" s="6"/>
      <c r="G50" s="6"/>
      <c r="H50" s="6"/>
      <c r="I50" s="71"/>
      <c r="J50" s="83">
        <v>6750</v>
      </c>
      <c r="K50" s="22"/>
      <c r="L50" s="12"/>
      <c r="M50" s="12"/>
      <c r="N50" s="22"/>
      <c r="O50" s="12"/>
      <c r="P50" s="22">
        <f t="shared" si="0"/>
        <v>205830.2</v>
      </c>
    </row>
    <row r="51" spans="1:16" ht="14.25" customHeight="1" x14ac:dyDescent="0.35">
      <c r="A51" s="65">
        <v>44706</v>
      </c>
      <c r="B51" s="19"/>
      <c r="C51" s="71" t="s">
        <v>127</v>
      </c>
      <c r="D51" s="6"/>
      <c r="E51" s="6" t="s">
        <v>19</v>
      </c>
      <c r="F51" s="6"/>
      <c r="G51" s="6"/>
      <c r="H51" s="6"/>
      <c r="I51" s="71"/>
      <c r="J51" s="83">
        <v>14068</v>
      </c>
      <c r="K51" s="22"/>
      <c r="L51" s="12"/>
      <c r="M51" s="12"/>
      <c r="N51" s="22"/>
      <c r="O51" s="12"/>
      <c r="P51" s="22">
        <f t="shared" si="0"/>
        <v>219898.2</v>
      </c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184232.5</v>
      </c>
      <c r="K55" s="47"/>
      <c r="L55" s="47"/>
      <c r="M55" s="48">
        <f>SUM(M23:M54)</f>
        <v>97500</v>
      </c>
      <c r="N55" s="47"/>
      <c r="O55" s="49"/>
      <c r="P55" s="50">
        <f>P22+J55-M55</f>
        <v>219898.2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60</v>
      </c>
      <c r="E58" s="141"/>
      <c r="F58" s="141"/>
      <c r="G58" s="142" t="s">
        <v>74</v>
      </c>
      <c r="H58" s="143"/>
      <c r="I58" s="142" t="s">
        <v>91</v>
      </c>
      <c r="J58" s="143"/>
      <c r="K58" s="141" t="s">
        <v>132</v>
      </c>
      <c r="L58" s="141"/>
      <c r="M58" s="141"/>
      <c r="N58" s="141" t="s">
        <v>133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v>35665.699999999997</v>
      </c>
      <c r="E59" s="139"/>
      <c r="F59" s="139"/>
      <c r="G59" s="139">
        <v>90633</v>
      </c>
      <c r="H59" s="139"/>
      <c r="I59" s="139">
        <v>93599.5</v>
      </c>
      <c r="J59" s="139"/>
      <c r="K59" s="139">
        <v>0</v>
      </c>
      <c r="L59" s="139"/>
      <c r="M59" s="139"/>
      <c r="N59" s="139">
        <v>0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2530309-CAF3-420E-B549-DE80B55A4656}">
  <sheetPr codeName="Sheet14">
    <pageSetUpPr fitToPage="1"/>
  </sheetPr>
  <dimension ref="A1:R1006"/>
  <sheetViews>
    <sheetView topLeftCell="A46" zoomScaleNormal="100" workbookViewId="0">
      <selection activeCell="Q56" sqref="Q56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44729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87">
        <v>44651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133165.70000000001</v>
      </c>
    </row>
    <row r="23" spans="1:18" ht="14.25" customHeight="1" x14ac:dyDescent="0.35">
      <c r="A23" s="35">
        <v>44652</v>
      </c>
      <c r="B23" s="19"/>
      <c r="C23" s="71" t="s">
        <v>106</v>
      </c>
      <c r="D23" s="6"/>
      <c r="E23" s="6" t="s">
        <v>19</v>
      </c>
      <c r="F23" s="6"/>
      <c r="G23" s="6"/>
      <c r="H23" s="6"/>
      <c r="I23" s="6"/>
      <c r="J23" s="21">
        <v>9157.5</v>
      </c>
      <c r="K23" s="22"/>
      <c r="L23" s="12"/>
      <c r="M23" s="12"/>
      <c r="N23" s="22"/>
      <c r="O23" s="12"/>
      <c r="P23" s="22">
        <f>P22+J23-M23</f>
        <v>142323.20000000001</v>
      </c>
    </row>
    <row r="24" spans="1:18" ht="14.25" customHeight="1" x14ac:dyDescent="0.35">
      <c r="A24" s="35">
        <v>44656</v>
      </c>
      <c r="B24" s="19"/>
      <c r="C24" s="71" t="s">
        <v>107</v>
      </c>
      <c r="D24" s="6"/>
      <c r="E24" s="29" t="s">
        <v>19</v>
      </c>
      <c r="F24" s="6"/>
      <c r="G24" s="6"/>
      <c r="H24" s="6"/>
      <c r="I24" s="6"/>
      <c r="J24" s="21">
        <v>10497.5</v>
      </c>
      <c r="K24" s="22"/>
      <c r="L24" s="12"/>
      <c r="M24" s="12"/>
      <c r="N24" s="22"/>
      <c r="O24" s="12"/>
      <c r="P24" s="22">
        <f t="shared" ref="P24:P55" si="0">P23+J24-M24</f>
        <v>152820.70000000001</v>
      </c>
    </row>
    <row r="25" spans="1:18" ht="14.25" customHeight="1" x14ac:dyDescent="0.35">
      <c r="A25" s="65">
        <v>44656</v>
      </c>
      <c r="B25" s="19"/>
      <c r="C25" s="71" t="s">
        <v>54</v>
      </c>
      <c r="D25" s="6"/>
      <c r="E25" s="6" t="s">
        <v>101</v>
      </c>
      <c r="F25" s="6"/>
      <c r="G25" s="6"/>
      <c r="H25" s="6"/>
      <c r="I25" s="71"/>
      <c r="J25" s="27"/>
      <c r="K25" s="22"/>
      <c r="L25" s="12"/>
      <c r="M25" s="12">
        <v>7000</v>
      </c>
      <c r="N25" s="22"/>
      <c r="O25" s="12"/>
      <c r="P25" s="22">
        <f t="shared" si="0"/>
        <v>145820.70000000001</v>
      </c>
    </row>
    <row r="26" spans="1:18" ht="14.25" customHeight="1" x14ac:dyDescent="0.35">
      <c r="A26" s="35">
        <v>44658</v>
      </c>
      <c r="B26" s="19"/>
      <c r="C26" s="29" t="s">
        <v>54</v>
      </c>
      <c r="D26" s="24"/>
      <c r="E26" s="6" t="s">
        <v>101</v>
      </c>
      <c r="F26" s="6"/>
      <c r="G26" s="6"/>
      <c r="H26" s="6"/>
      <c r="I26" s="6"/>
      <c r="J26" s="78"/>
      <c r="K26" s="22"/>
      <c r="L26" s="12"/>
      <c r="M26" s="27">
        <v>3000</v>
      </c>
      <c r="N26" s="22"/>
      <c r="O26" s="12"/>
      <c r="P26" s="22">
        <f t="shared" si="0"/>
        <v>142820.70000000001</v>
      </c>
    </row>
    <row r="27" spans="1:18" ht="14.25" customHeight="1" x14ac:dyDescent="0.35">
      <c r="A27" s="35">
        <v>44659</v>
      </c>
      <c r="B27" s="19"/>
      <c r="C27" s="29" t="s">
        <v>54</v>
      </c>
      <c r="D27" s="24"/>
      <c r="E27" s="6" t="s">
        <v>108</v>
      </c>
      <c r="F27" s="6"/>
      <c r="G27" s="6"/>
      <c r="H27" s="6"/>
      <c r="I27" s="6"/>
      <c r="J27" s="78"/>
      <c r="K27" s="22"/>
      <c r="L27" s="12"/>
      <c r="M27" s="28">
        <v>5000</v>
      </c>
      <c r="N27" s="22"/>
      <c r="O27" s="12"/>
      <c r="P27" s="22">
        <f t="shared" si="0"/>
        <v>137820.70000000001</v>
      </c>
    </row>
    <row r="28" spans="1:18" ht="14.25" customHeight="1" x14ac:dyDescent="0.35">
      <c r="A28" s="35">
        <v>44660</v>
      </c>
      <c r="B28" s="19"/>
      <c r="C28" s="80" t="s">
        <v>109</v>
      </c>
      <c r="D28" s="24"/>
      <c r="E28" s="29" t="s">
        <v>19</v>
      </c>
      <c r="F28" s="6"/>
      <c r="G28" s="6"/>
      <c r="H28" s="6"/>
      <c r="I28" s="6"/>
      <c r="J28" s="78">
        <v>8569.5</v>
      </c>
      <c r="K28" s="22"/>
      <c r="L28" s="12"/>
      <c r="M28" s="27"/>
      <c r="N28" s="22"/>
      <c r="O28" s="12"/>
      <c r="P28" s="22">
        <f t="shared" si="0"/>
        <v>146390.20000000001</v>
      </c>
    </row>
    <row r="29" spans="1:18" ht="14.25" customHeight="1" x14ac:dyDescent="0.35">
      <c r="A29" s="35">
        <v>44663</v>
      </c>
      <c r="B29" s="19"/>
      <c r="C29" s="80" t="s">
        <v>54</v>
      </c>
      <c r="D29" s="24"/>
      <c r="E29" s="6" t="s">
        <v>110</v>
      </c>
      <c r="F29" s="6"/>
      <c r="G29" s="6"/>
      <c r="H29" s="6"/>
      <c r="I29" s="6"/>
      <c r="J29" s="78"/>
      <c r="K29" s="22"/>
      <c r="L29" s="12"/>
      <c r="M29" s="27">
        <v>10000</v>
      </c>
      <c r="N29" s="22"/>
      <c r="O29" s="12"/>
      <c r="P29" s="22">
        <f t="shared" si="0"/>
        <v>136390.20000000001</v>
      </c>
    </row>
    <row r="30" spans="1:18" ht="14.25" customHeight="1" x14ac:dyDescent="0.35">
      <c r="A30" s="65">
        <v>44664</v>
      </c>
      <c r="B30" s="19"/>
      <c r="C30" s="80" t="s">
        <v>111</v>
      </c>
      <c r="D30" s="24"/>
      <c r="E30" s="29" t="s">
        <v>19</v>
      </c>
      <c r="F30" s="6"/>
      <c r="G30" s="6"/>
      <c r="H30" s="6"/>
      <c r="I30" s="6"/>
      <c r="J30" s="78">
        <v>10975.5</v>
      </c>
      <c r="K30" s="22"/>
      <c r="L30" s="12"/>
      <c r="M30" s="28"/>
      <c r="N30" s="22"/>
      <c r="O30" s="12"/>
      <c r="P30" s="22">
        <f t="shared" si="0"/>
        <v>147365.70000000001</v>
      </c>
    </row>
    <row r="31" spans="1:18" ht="14.25" customHeight="1" x14ac:dyDescent="0.35">
      <c r="A31" s="65">
        <v>44666</v>
      </c>
      <c r="B31" s="19"/>
      <c r="C31" s="80" t="s">
        <v>54</v>
      </c>
      <c r="D31" s="24"/>
      <c r="E31" s="29" t="s">
        <v>112</v>
      </c>
      <c r="F31" s="29"/>
      <c r="G31" s="6"/>
      <c r="H31" s="6"/>
      <c r="I31" s="6"/>
      <c r="J31" s="78"/>
      <c r="K31" s="22"/>
      <c r="L31" s="12"/>
      <c r="M31" s="12">
        <v>3500</v>
      </c>
      <c r="N31" s="22"/>
      <c r="O31" s="12"/>
      <c r="P31" s="22">
        <f t="shared" si="0"/>
        <v>143865.70000000001</v>
      </c>
    </row>
    <row r="32" spans="1:18" ht="14.25" customHeight="1" x14ac:dyDescent="0.35">
      <c r="A32" s="65">
        <v>44667</v>
      </c>
      <c r="B32" s="19"/>
      <c r="C32" s="80" t="s">
        <v>113</v>
      </c>
      <c r="D32" s="24"/>
      <c r="E32" s="29" t="s">
        <v>19</v>
      </c>
      <c r="F32" s="29"/>
      <c r="G32" s="6"/>
      <c r="H32" s="6"/>
      <c r="I32" s="6"/>
      <c r="J32" s="78">
        <v>10103.5</v>
      </c>
      <c r="K32" s="22"/>
      <c r="L32" s="12"/>
      <c r="M32" s="12"/>
      <c r="N32" s="22"/>
      <c r="O32" s="12"/>
      <c r="P32" s="22">
        <f t="shared" si="0"/>
        <v>153969.20000000001</v>
      </c>
    </row>
    <row r="33" spans="1:16" ht="14.25" customHeight="1" x14ac:dyDescent="0.35">
      <c r="A33" s="65">
        <v>44670</v>
      </c>
      <c r="B33" s="19"/>
      <c r="C33" s="29" t="s">
        <v>114</v>
      </c>
      <c r="D33" s="24"/>
      <c r="E33" s="6" t="s">
        <v>19</v>
      </c>
      <c r="F33" s="6"/>
      <c r="G33" s="6"/>
      <c r="H33" s="6"/>
      <c r="I33" s="6"/>
      <c r="J33" s="21">
        <v>3076</v>
      </c>
      <c r="K33" s="22"/>
      <c r="L33" s="12"/>
      <c r="M33" s="12"/>
      <c r="N33" s="22"/>
      <c r="O33" s="12"/>
      <c r="P33" s="22">
        <f t="shared" si="0"/>
        <v>157045.20000000001</v>
      </c>
    </row>
    <row r="34" spans="1:16" ht="14.25" customHeight="1" x14ac:dyDescent="0.35">
      <c r="A34" s="65">
        <v>44673</v>
      </c>
      <c r="B34" s="19"/>
      <c r="C34" s="79" t="s">
        <v>54</v>
      </c>
      <c r="D34" s="24"/>
      <c r="E34" s="6" t="s">
        <v>115</v>
      </c>
      <c r="F34" s="6"/>
      <c r="G34" s="6"/>
      <c r="H34" s="6"/>
      <c r="I34" s="6"/>
      <c r="J34" s="21"/>
      <c r="K34" s="22"/>
      <c r="L34" s="12"/>
      <c r="M34" s="12">
        <v>8000</v>
      </c>
      <c r="N34" s="22"/>
      <c r="O34" s="12"/>
      <c r="P34" s="22">
        <f t="shared" si="0"/>
        <v>149045.20000000001</v>
      </c>
    </row>
    <row r="35" spans="1:16" ht="14.25" customHeight="1" x14ac:dyDescent="0.35">
      <c r="A35" s="81">
        <v>44674</v>
      </c>
      <c r="B35" s="19"/>
      <c r="C35" s="79" t="s">
        <v>116</v>
      </c>
      <c r="D35" s="6"/>
      <c r="E35" s="6" t="s">
        <v>19</v>
      </c>
      <c r="F35" s="6"/>
      <c r="G35" s="6"/>
      <c r="H35" s="6"/>
      <c r="I35" s="6"/>
      <c r="J35" s="21">
        <v>11151</v>
      </c>
      <c r="K35" s="22"/>
      <c r="L35" s="12"/>
      <c r="M35" s="82"/>
      <c r="N35" s="22"/>
      <c r="O35" s="12"/>
      <c r="P35" s="22">
        <f t="shared" si="0"/>
        <v>160196.20000000001</v>
      </c>
    </row>
    <row r="36" spans="1:16" ht="14.25" customHeight="1" x14ac:dyDescent="0.35">
      <c r="A36" s="81">
        <v>44678</v>
      </c>
      <c r="B36" s="19"/>
      <c r="C36" s="79" t="s">
        <v>54</v>
      </c>
      <c r="D36" s="6"/>
      <c r="E36" s="6" t="s">
        <v>115</v>
      </c>
      <c r="F36" s="6"/>
      <c r="G36" s="6"/>
      <c r="H36" s="6"/>
      <c r="I36" s="6"/>
      <c r="J36" s="21"/>
      <c r="K36" s="22"/>
      <c r="L36" s="12"/>
      <c r="M36" s="12">
        <v>8000</v>
      </c>
      <c r="N36" s="22"/>
      <c r="O36" s="12"/>
      <c r="P36" s="22">
        <f t="shared" si="0"/>
        <v>152196.20000000001</v>
      </c>
    </row>
    <row r="37" spans="1:16" ht="14.25" customHeight="1" x14ac:dyDescent="0.35">
      <c r="A37" s="81">
        <v>44679</v>
      </c>
      <c r="B37" s="19"/>
      <c r="C37" s="79" t="s">
        <v>117</v>
      </c>
      <c r="D37" s="6"/>
      <c r="E37" s="6" t="s">
        <v>19</v>
      </c>
      <c r="F37" s="6"/>
      <c r="G37" s="6"/>
      <c r="H37" s="6"/>
      <c r="I37" s="6"/>
      <c r="J37" s="21">
        <v>11858.5</v>
      </c>
      <c r="K37" s="22"/>
      <c r="L37" s="12"/>
      <c r="M37" s="12"/>
      <c r="N37" s="22"/>
      <c r="O37" s="12"/>
      <c r="P37" s="22">
        <f t="shared" si="0"/>
        <v>164054.70000000001</v>
      </c>
    </row>
    <row r="38" spans="1:16" ht="14.25" customHeight="1" x14ac:dyDescent="0.35">
      <c r="A38" s="81">
        <v>44679</v>
      </c>
      <c r="B38" s="19"/>
      <c r="C38" s="79" t="s">
        <v>54</v>
      </c>
      <c r="D38" s="6"/>
      <c r="E38" s="6" t="s">
        <v>115</v>
      </c>
      <c r="F38" s="6"/>
      <c r="G38" s="6"/>
      <c r="H38" s="6"/>
      <c r="I38" s="6"/>
      <c r="J38" s="21"/>
      <c r="K38" s="22"/>
      <c r="L38" s="12"/>
      <c r="M38" s="12">
        <v>8000</v>
      </c>
      <c r="N38" s="22"/>
      <c r="O38" s="12"/>
      <c r="P38" s="22">
        <f t="shared" si="0"/>
        <v>156054.70000000001</v>
      </c>
    </row>
    <row r="39" spans="1:16" ht="13.5" customHeight="1" x14ac:dyDescent="0.35">
      <c r="A39" s="81">
        <v>44681</v>
      </c>
      <c r="B39" s="19"/>
      <c r="C39" s="71" t="s">
        <v>118</v>
      </c>
      <c r="D39" s="6"/>
      <c r="E39" s="29" t="s">
        <v>19</v>
      </c>
      <c r="F39" s="6"/>
      <c r="G39" s="6"/>
      <c r="H39" s="6"/>
      <c r="I39" s="6"/>
      <c r="J39" s="21">
        <v>15244</v>
      </c>
      <c r="K39" s="22"/>
      <c r="L39" s="12"/>
      <c r="M39" s="12"/>
      <c r="N39" s="22"/>
      <c r="O39" s="12"/>
      <c r="P39" s="22">
        <f t="shared" si="0"/>
        <v>171298.7</v>
      </c>
    </row>
    <row r="40" spans="1:16" ht="14.25" customHeight="1" x14ac:dyDescent="0.35">
      <c r="A40" s="81">
        <v>44687</v>
      </c>
      <c r="B40" s="19"/>
      <c r="C40" s="71" t="s">
        <v>119</v>
      </c>
      <c r="D40" s="6"/>
      <c r="E40" s="29" t="s">
        <v>19</v>
      </c>
      <c r="F40" s="6"/>
      <c r="G40" s="6"/>
      <c r="H40" s="6"/>
      <c r="I40" s="6"/>
      <c r="J40" s="21">
        <v>11530</v>
      </c>
      <c r="K40" s="22"/>
      <c r="L40" s="12"/>
      <c r="M40" s="12"/>
      <c r="N40" s="22"/>
      <c r="O40" s="12"/>
      <c r="P40" s="22">
        <f t="shared" si="0"/>
        <v>182828.7</v>
      </c>
    </row>
    <row r="41" spans="1:16" ht="14.25" customHeight="1" x14ac:dyDescent="0.35">
      <c r="A41" s="81">
        <v>44688</v>
      </c>
      <c r="B41" s="19"/>
      <c r="C41" s="71" t="s">
        <v>121</v>
      </c>
      <c r="D41" s="6"/>
      <c r="E41" s="29" t="s">
        <v>19</v>
      </c>
      <c r="F41" s="6"/>
      <c r="G41" s="6"/>
      <c r="H41" s="6"/>
      <c r="I41" s="6"/>
      <c r="J41" s="21">
        <v>16245</v>
      </c>
      <c r="K41" s="22"/>
      <c r="L41" s="12"/>
      <c r="M41" s="12"/>
      <c r="N41" s="22"/>
      <c r="O41" s="12"/>
      <c r="P41" s="22">
        <f t="shared" si="0"/>
        <v>199073.7</v>
      </c>
    </row>
    <row r="42" spans="1:16" ht="14.25" customHeight="1" x14ac:dyDescent="0.35">
      <c r="A42" s="65">
        <v>44692</v>
      </c>
      <c r="B42" s="19"/>
      <c r="C42" s="79" t="s">
        <v>54</v>
      </c>
      <c r="D42" s="6"/>
      <c r="E42" s="29" t="s">
        <v>128</v>
      </c>
      <c r="F42" s="6"/>
      <c r="G42" s="6"/>
      <c r="H42" s="6"/>
      <c r="I42" s="6"/>
      <c r="J42" s="21"/>
      <c r="K42" s="22"/>
      <c r="L42" s="12"/>
      <c r="M42" s="12">
        <v>16000</v>
      </c>
      <c r="N42" s="22"/>
      <c r="O42" s="12"/>
      <c r="P42" s="22">
        <f t="shared" si="0"/>
        <v>183073.7</v>
      </c>
    </row>
    <row r="43" spans="1:16" ht="14.25" customHeight="1" x14ac:dyDescent="0.35">
      <c r="A43" s="65">
        <v>44695</v>
      </c>
      <c r="B43" s="19"/>
      <c r="C43" s="79" t="s">
        <v>122</v>
      </c>
      <c r="D43" s="6"/>
      <c r="E43" s="29" t="s">
        <v>19</v>
      </c>
      <c r="F43" s="6"/>
      <c r="G43" s="6"/>
      <c r="H43" s="6"/>
      <c r="I43" s="6"/>
      <c r="J43" s="21">
        <v>10369.5</v>
      </c>
      <c r="K43" s="22"/>
      <c r="L43" s="12"/>
      <c r="M43" s="27"/>
      <c r="N43" s="22"/>
      <c r="O43" s="12"/>
      <c r="P43" s="22">
        <f t="shared" si="0"/>
        <v>193443.20000000001</v>
      </c>
    </row>
    <row r="44" spans="1:16" ht="14.25" customHeight="1" x14ac:dyDescent="0.35">
      <c r="A44" s="65">
        <v>44698</v>
      </c>
      <c r="B44" s="19"/>
      <c r="C44" s="79" t="s">
        <v>54</v>
      </c>
      <c r="D44" s="6"/>
      <c r="E44" s="6" t="s">
        <v>129</v>
      </c>
      <c r="F44" s="6"/>
      <c r="G44" s="6"/>
      <c r="H44" s="6"/>
      <c r="I44" s="6"/>
      <c r="J44" s="85"/>
      <c r="K44" s="22"/>
      <c r="L44" s="12"/>
      <c r="M44" s="12">
        <v>10000</v>
      </c>
      <c r="N44" s="22"/>
      <c r="O44" s="12"/>
      <c r="P44" s="22">
        <f t="shared" si="0"/>
        <v>183443.20000000001</v>
      </c>
    </row>
    <row r="45" spans="1:16" ht="14.25" customHeight="1" x14ac:dyDescent="0.35">
      <c r="A45" s="65">
        <v>44699</v>
      </c>
      <c r="B45" s="19"/>
      <c r="C45" s="79" t="s">
        <v>123</v>
      </c>
      <c r="D45" s="6"/>
      <c r="E45" s="29" t="s">
        <v>19</v>
      </c>
      <c r="F45" s="6"/>
      <c r="G45" s="6"/>
      <c r="H45" s="6"/>
      <c r="I45" s="6"/>
      <c r="J45" s="21">
        <v>8417</v>
      </c>
      <c r="K45" s="22"/>
      <c r="L45" s="12"/>
      <c r="M45" s="12"/>
      <c r="N45" s="22"/>
      <c r="O45" s="12"/>
      <c r="P45" s="22">
        <f t="shared" si="0"/>
        <v>191860.2</v>
      </c>
    </row>
    <row r="46" spans="1:16" ht="14.25" customHeight="1" x14ac:dyDescent="0.35">
      <c r="A46" s="35">
        <v>44700</v>
      </c>
      <c r="B46" s="19"/>
      <c r="C46" s="20" t="s">
        <v>54</v>
      </c>
      <c r="D46" s="6"/>
      <c r="E46" s="6" t="s">
        <v>130</v>
      </c>
      <c r="F46" s="6"/>
      <c r="G46" s="6"/>
      <c r="H46" s="6"/>
      <c r="I46" s="6"/>
      <c r="J46" s="21"/>
      <c r="K46" s="22"/>
      <c r="L46" s="12"/>
      <c r="M46" s="12">
        <v>10000</v>
      </c>
      <c r="N46" s="22"/>
      <c r="O46" s="12"/>
      <c r="P46" s="22">
        <f t="shared" si="0"/>
        <v>181860.2</v>
      </c>
    </row>
    <row r="47" spans="1:16" ht="14.25" customHeight="1" x14ac:dyDescent="0.35">
      <c r="A47" s="35">
        <v>44701</v>
      </c>
      <c r="B47" s="19"/>
      <c r="C47" s="71" t="s">
        <v>124</v>
      </c>
      <c r="D47" s="6"/>
      <c r="E47" s="6" t="s">
        <v>19</v>
      </c>
      <c r="F47" s="6"/>
      <c r="G47" s="6"/>
      <c r="H47" s="6"/>
      <c r="I47" s="6"/>
      <c r="J47" s="21">
        <v>13110</v>
      </c>
      <c r="K47" s="22"/>
      <c r="L47" s="12"/>
      <c r="M47" s="12"/>
      <c r="N47" s="22"/>
      <c r="O47" s="12"/>
      <c r="P47" s="22">
        <f t="shared" si="0"/>
        <v>194970.2</v>
      </c>
    </row>
    <row r="48" spans="1:16" ht="14.25" customHeight="1" x14ac:dyDescent="0.35">
      <c r="A48" s="35">
        <v>44701</v>
      </c>
      <c r="B48" s="19"/>
      <c r="C48" s="71" t="s">
        <v>54</v>
      </c>
      <c r="D48" s="6"/>
      <c r="E48" s="29" t="s">
        <v>131</v>
      </c>
      <c r="F48" s="6"/>
      <c r="G48" s="6"/>
      <c r="H48" s="6"/>
      <c r="I48" s="6"/>
      <c r="J48" s="21"/>
      <c r="K48" s="22"/>
      <c r="L48" s="12"/>
      <c r="M48" s="12">
        <v>9000</v>
      </c>
      <c r="N48" s="22"/>
      <c r="O48" s="12"/>
      <c r="P48" s="22">
        <f t="shared" si="0"/>
        <v>185970.2</v>
      </c>
    </row>
    <row r="49" spans="1:16" ht="14.25" customHeight="1" x14ac:dyDescent="0.35">
      <c r="A49" s="65">
        <v>44702</v>
      </c>
      <c r="B49" s="19"/>
      <c r="C49" s="71" t="s">
        <v>125</v>
      </c>
      <c r="D49" s="6"/>
      <c r="E49" s="6" t="s">
        <v>19</v>
      </c>
      <c r="F49" s="6"/>
      <c r="G49" s="6"/>
      <c r="H49" s="6"/>
      <c r="I49" s="71"/>
      <c r="J49" s="27">
        <v>13110</v>
      </c>
      <c r="K49" s="22"/>
      <c r="L49" s="12"/>
      <c r="M49" s="12"/>
      <c r="N49" s="22"/>
      <c r="O49" s="12"/>
      <c r="P49" s="22">
        <f t="shared" si="0"/>
        <v>199080.2</v>
      </c>
    </row>
    <row r="50" spans="1:16" ht="14.25" customHeight="1" x14ac:dyDescent="0.35">
      <c r="A50" s="65">
        <v>44704</v>
      </c>
      <c r="B50" s="19"/>
      <c r="C50" s="71" t="s">
        <v>126</v>
      </c>
      <c r="D50" s="6"/>
      <c r="E50" s="6" t="s">
        <v>19</v>
      </c>
      <c r="F50" s="6"/>
      <c r="G50" s="6"/>
      <c r="H50" s="6"/>
      <c r="I50" s="71"/>
      <c r="J50" s="83">
        <v>6750</v>
      </c>
      <c r="K50" s="22"/>
      <c r="L50" s="12"/>
      <c r="M50" s="12"/>
      <c r="N50" s="22"/>
      <c r="O50" s="12"/>
      <c r="P50" s="22">
        <f t="shared" si="0"/>
        <v>205830.2</v>
      </c>
    </row>
    <row r="51" spans="1:16" ht="14.25" customHeight="1" x14ac:dyDescent="0.35">
      <c r="A51" s="65">
        <v>44706</v>
      </c>
      <c r="B51" s="19"/>
      <c r="C51" s="71" t="s">
        <v>127</v>
      </c>
      <c r="D51" s="6"/>
      <c r="E51" s="6" t="s">
        <v>19</v>
      </c>
      <c r="F51" s="6"/>
      <c r="G51" s="6"/>
      <c r="H51" s="6"/>
      <c r="I51" s="71"/>
      <c r="J51" s="83">
        <v>14068</v>
      </c>
      <c r="K51" s="22"/>
      <c r="L51" s="12"/>
      <c r="M51" s="12"/>
      <c r="N51" s="22"/>
      <c r="O51" s="12"/>
      <c r="P51" s="22">
        <f t="shared" si="0"/>
        <v>219898.2</v>
      </c>
    </row>
    <row r="52" spans="1:16" ht="14.25" customHeight="1" x14ac:dyDescent="0.35">
      <c r="A52" s="65">
        <v>44713</v>
      </c>
      <c r="B52" s="19"/>
      <c r="C52" s="71" t="s">
        <v>54</v>
      </c>
      <c r="D52" s="6"/>
      <c r="E52" s="6" t="s">
        <v>131</v>
      </c>
      <c r="F52" s="6"/>
      <c r="G52" s="6"/>
      <c r="H52" s="6"/>
      <c r="I52" s="71"/>
      <c r="J52" s="83"/>
      <c r="K52" s="22"/>
      <c r="L52" s="12"/>
      <c r="M52" s="12">
        <v>27000</v>
      </c>
      <c r="N52" s="22"/>
      <c r="O52" s="12"/>
      <c r="P52" s="22">
        <f t="shared" si="0"/>
        <v>192898.2</v>
      </c>
    </row>
    <row r="53" spans="1:16" ht="14" customHeight="1" x14ac:dyDescent="0.35">
      <c r="A53" s="81">
        <v>44714</v>
      </c>
      <c r="B53" s="19"/>
      <c r="C53" s="6" t="s">
        <v>134</v>
      </c>
      <c r="D53" s="19"/>
      <c r="E53" s="6" t="s">
        <v>19</v>
      </c>
      <c r="F53" s="6"/>
      <c r="G53" s="6"/>
      <c r="H53" s="6"/>
      <c r="I53" s="20"/>
      <c r="J53" s="27">
        <v>12427</v>
      </c>
      <c r="K53" s="22"/>
      <c r="L53" s="12"/>
      <c r="M53" s="12"/>
      <c r="N53" s="22"/>
      <c r="O53" s="12"/>
      <c r="P53" s="22">
        <f t="shared" si="0"/>
        <v>205325.2</v>
      </c>
    </row>
    <row r="54" spans="1:16" ht="14" customHeight="1" x14ac:dyDescent="0.35">
      <c r="A54" s="81">
        <v>44716</v>
      </c>
      <c r="B54" s="19"/>
      <c r="C54" s="6" t="s">
        <v>135</v>
      </c>
      <c r="D54" s="19"/>
      <c r="E54" s="6" t="s">
        <v>19</v>
      </c>
      <c r="F54" s="6"/>
      <c r="G54" s="6"/>
      <c r="H54" s="6"/>
      <c r="I54" s="20"/>
      <c r="J54" s="27">
        <v>9000</v>
      </c>
      <c r="K54" s="22"/>
      <c r="L54" s="12"/>
      <c r="M54" s="12"/>
      <c r="N54" s="22"/>
      <c r="O54" s="12"/>
      <c r="P54" s="22">
        <f t="shared" si="0"/>
        <v>214325.2</v>
      </c>
    </row>
    <row r="55" spans="1:16" ht="14.25" customHeight="1" x14ac:dyDescent="0.35">
      <c r="A55" s="88">
        <v>44723</v>
      </c>
      <c r="B55" s="40"/>
      <c r="C55" s="42" t="s">
        <v>136</v>
      </c>
      <c r="D55" s="40"/>
      <c r="E55" s="42" t="s">
        <v>19</v>
      </c>
      <c r="F55" s="42"/>
      <c r="G55" s="42"/>
      <c r="H55" s="42"/>
      <c r="I55" s="41"/>
      <c r="J55" s="45">
        <v>4950</v>
      </c>
      <c r="K55" s="44"/>
      <c r="L55" s="45"/>
      <c r="M55" s="45"/>
      <c r="N55" s="44"/>
      <c r="O55" s="45"/>
      <c r="P55" s="22">
        <f t="shared" si="0"/>
        <v>219275.2</v>
      </c>
    </row>
    <row r="56" spans="1:16" ht="14.25" customHeight="1" x14ac:dyDescent="0.35">
      <c r="A56" s="86" t="s">
        <v>20</v>
      </c>
      <c r="B56" s="47"/>
      <c r="C56" s="47"/>
      <c r="D56" s="47"/>
      <c r="E56" s="47"/>
      <c r="F56" s="47"/>
      <c r="G56" s="47"/>
      <c r="H56" s="47"/>
      <c r="I56" s="47"/>
      <c r="J56" s="48">
        <f>SUM(J23:J55)</f>
        <v>210609.5</v>
      </c>
      <c r="K56" s="47"/>
      <c r="L56" s="47"/>
      <c r="M56" s="48">
        <f>SUM(M23:M55)</f>
        <v>124500</v>
      </c>
      <c r="N56" s="47"/>
      <c r="O56" s="49"/>
      <c r="P56" s="50">
        <f>P22+J56-M56</f>
        <v>219275.2</v>
      </c>
    </row>
    <row r="57" spans="1:16" ht="14.25" customHeight="1" x14ac:dyDescent="0.35">
      <c r="A57" s="9"/>
      <c r="B57" s="6"/>
      <c r="C57" s="6"/>
      <c r="D57" s="6"/>
      <c r="E57" s="6"/>
      <c r="F57" s="6"/>
      <c r="G57" s="6"/>
      <c r="H57" s="6"/>
      <c r="I57" s="6"/>
      <c r="J57" s="6"/>
      <c r="K57" s="6"/>
      <c r="L57" s="6"/>
      <c r="M57" s="6"/>
      <c r="N57" s="6"/>
      <c r="O57" s="6"/>
      <c r="P57" s="6"/>
    </row>
    <row r="58" spans="1:16" ht="14.25" customHeight="1" x14ac:dyDescent="0.35">
      <c r="A58" s="9"/>
      <c r="B58" s="6"/>
      <c r="C58" s="6"/>
      <c r="D58" s="128" t="s">
        <v>21</v>
      </c>
      <c r="E58" s="128"/>
      <c r="F58" s="128"/>
      <c r="G58" s="128" t="s">
        <v>22</v>
      </c>
      <c r="H58" s="128"/>
      <c r="I58" s="128" t="s">
        <v>23</v>
      </c>
      <c r="J58" s="128"/>
      <c r="K58" s="128" t="s">
        <v>24</v>
      </c>
      <c r="L58" s="128"/>
      <c r="M58" s="128"/>
      <c r="N58" s="128" t="s">
        <v>25</v>
      </c>
      <c r="O58" s="128"/>
      <c r="P58" s="128"/>
    </row>
    <row r="59" spans="1:16" ht="14.25" customHeight="1" x14ac:dyDescent="0.35">
      <c r="A59" s="140" t="s">
        <v>26</v>
      </c>
      <c r="B59" s="140"/>
      <c r="C59" s="140"/>
      <c r="D59" s="141" t="s">
        <v>60</v>
      </c>
      <c r="E59" s="141"/>
      <c r="F59" s="141"/>
      <c r="G59" s="142" t="s">
        <v>74</v>
      </c>
      <c r="H59" s="143"/>
      <c r="I59" s="142" t="s">
        <v>91</v>
      </c>
      <c r="J59" s="143"/>
      <c r="K59" s="141" t="s">
        <v>132</v>
      </c>
      <c r="L59" s="141"/>
      <c r="M59" s="141"/>
      <c r="N59" s="141" t="s">
        <v>133</v>
      </c>
      <c r="O59" s="141"/>
      <c r="P59" s="141"/>
    </row>
    <row r="60" spans="1:16" ht="14.25" customHeight="1" x14ac:dyDescent="0.35">
      <c r="A60" s="140" t="s">
        <v>31</v>
      </c>
      <c r="B60" s="140"/>
      <c r="C60" s="140"/>
      <c r="D60" s="139">
        <v>8665.7000000000007</v>
      </c>
      <c r="E60" s="139"/>
      <c r="F60" s="139"/>
      <c r="G60" s="139">
        <v>90633</v>
      </c>
      <c r="H60" s="139"/>
      <c r="I60" s="139">
        <v>93599.5</v>
      </c>
      <c r="J60" s="139"/>
      <c r="K60" s="139">
        <v>26377</v>
      </c>
      <c r="L60" s="139"/>
      <c r="M60" s="139"/>
      <c r="N60" s="139">
        <v>0</v>
      </c>
      <c r="O60" s="139"/>
      <c r="P60" s="139"/>
    </row>
    <row r="61" spans="1:16" ht="14" customHeight="1" x14ac:dyDescent="0.35">
      <c r="A61" s="9"/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59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" customHeight="1" x14ac:dyDescent="0.35">
      <c r="A67" s="60"/>
      <c r="B67" s="52"/>
      <c r="C67" s="52"/>
      <c r="D67" s="52"/>
      <c r="E67" s="52"/>
      <c r="F67" s="52"/>
      <c r="G67" s="52"/>
      <c r="H67" s="53"/>
      <c r="I67" s="53"/>
      <c r="J67" s="52"/>
      <c r="K67" s="52"/>
      <c r="L67" s="52"/>
      <c r="M67" s="52"/>
      <c r="N67" s="52"/>
      <c r="O67" s="52"/>
      <c r="P67" s="52"/>
    </row>
    <row r="68" spans="1:16" ht="14.25" customHeight="1" x14ac:dyDescent="0.35">
      <c r="A68" s="9" t="s">
        <v>35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12"/>
      <c r="N68" s="12"/>
      <c r="O68" s="12"/>
      <c r="P68" s="12"/>
    </row>
    <row r="69" spans="1:16" ht="14.25" customHeight="1" x14ac:dyDescent="0.35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ht="14.25" customHeight="1" x14ac:dyDescent="0.3"/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  <row r="1006" spans="2:18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</row>
  </sheetData>
  <mergeCells count="22">
    <mergeCell ref="D58:F58"/>
    <mergeCell ref="G58:H58"/>
    <mergeCell ref="I58:J58"/>
    <mergeCell ref="K58:M58"/>
    <mergeCell ref="N58:P58"/>
    <mergeCell ref="A9:P9"/>
    <mergeCell ref="B21:C21"/>
    <mergeCell ref="D21:I21"/>
    <mergeCell ref="J21:K21"/>
    <mergeCell ref="O21:P21"/>
    <mergeCell ref="N60:P60"/>
    <mergeCell ref="A59:C59"/>
    <mergeCell ref="D59:F59"/>
    <mergeCell ref="G59:H59"/>
    <mergeCell ref="I59:J59"/>
    <mergeCell ref="K59:M59"/>
    <mergeCell ref="N59:P59"/>
    <mergeCell ref="A60:C60"/>
    <mergeCell ref="D60:F60"/>
    <mergeCell ref="G60:H60"/>
    <mergeCell ref="I60:J60"/>
    <mergeCell ref="K60:M60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0236AEA-7ACF-41CF-A9EF-B7AA8D0E5043}">
  <sheetPr codeName="Sheet15">
    <pageSetUpPr fitToPage="1"/>
  </sheetPr>
  <dimension ref="A1:R1005"/>
  <sheetViews>
    <sheetView topLeftCell="A41" zoomScaleNormal="100" workbookViewId="0">
      <selection activeCell="Q29" sqref="Q29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44742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87">
        <v>44712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219898.2</v>
      </c>
    </row>
    <row r="23" spans="1:18" ht="14.25" customHeight="1" x14ac:dyDescent="0.35">
      <c r="A23" s="35">
        <v>44713</v>
      </c>
      <c r="B23" s="19"/>
      <c r="C23" s="71" t="s">
        <v>54</v>
      </c>
      <c r="D23" s="6"/>
      <c r="E23" s="6" t="s">
        <v>131</v>
      </c>
      <c r="F23" s="6"/>
      <c r="G23" s="6"/>
      <c r="H23" s="6"/>
      <c r="I23" s="6"/>
      <c r="J23" s="21"/>
      <c r="K23" s="22"/>
      <c r="L23" s="12"/>
      <c r="M23" s="12">
        <v>27000</v>
      </c>
      <c r="N23" s="22"/>
      <c r="O23" s="12"/>
      <c r="P23" s="22">
        <f>P22+J23-M23</f>
        <v>192898.2</v>
      </c>
    </row>
    <row r="24" spans="1:18" ht="14.25" customHeight="1" x14ac:dyDescent="0.35">
      <c r="A24" s="35">
        <v>44714</v>
      </c>
      <c r="B24" s="19"/>
      <c r="C24" s="71" t="s">
        <v>134</v>
      </c>
      <c r="D24" s="6"/>
      <c r="E24" s="29" t="s">
        <v>19</v>
      </c>
      <c r="F24" s="6"/>
      <c r="G24" s="6"/>
      <c r="H24" s="6"/>
      <c r="I24" s="6"/>
      <c r="J24" s="21">
        <v>12427</v>
      </c>
      <c r="K24" s="22"/>
      <c r="L24" s="12"/>
      <c r="M24" s="12"/>
      <c r="N24" s="22"/>
      <c r="O24" s="12"/>
      <c r="P24" s="22">
        <f t="shared" ref="P24:P29" si="0">P23+J24-M24</f>
        <v>205325.2</v>
      </c>
    </row>
    <row r="25" spans="1:18" ht="14.25" customHeight="1" x14ac:dyDescent="0.35">
      <c r="A25" s="65">
        <v>44716</v>
      </c>
      <c r="B25" s="19"/>
      <c r="C25" s="71" t="s">
        <v>135</v>
      </c>
      <c r="D25" s="6"/>
      <c r="E25" s="6" t="s">
        <v>19</v>
      </c>
      <c r="F25" s="6"/>
      <c r="G25" s="6"/>
      <c r="H25" s="6"/>
      <c r="I25" s="71"/>
      <c r="J25" s="27">
        <v>9000</v>
      </c>
      <c r="K25" s="22"/>
      <c r="L25" s="12"/>
      <c r="M25" s="12"/>
      <c r="N25" s="22"/>
      <c r="O25" s="12"/>
      <c r="P25" s="22">
        <f t="shared" si="0"/>
        <v>214325.2</v>
      </c>
    </row>
    <row r="26" spans="1:18" ht="14.25" customHeight="1" x14ac:dyDescent="0.35">
      <c r="A26" s="35">
        <v>44723</v>
      </c>
      <c r="B26" s="19"/>
      <c r="C26" s="29" t="s">
        <v>136</v>
      </c>
      <c r="D26" s="24"/>
      <c r="E26" s="6" t="s">
        <v>19</v>
      </c>
      <c r="F26" s="6"/>
      <c r="G26" s="6"/>
      <c r="H26" s="6"/>
      <c r="I26" s="6"/>
      <c r="J26" s="78">
        <v>4950</v>
      </c>
      <c r="K26" s="22"/>
      <c r="L26" s="12"/>
      <c r="M26" s="27"/>
      <c r="N26" s="22"/>
      <c r="O26" s="12"/>
      <c r="P26" s="22">
        <f t="shared" si="0"/>
        <v>219275.2</v>
      </c>
    </row>
    <row r="27" spans="1:18" ht="14.25" customHeight="1" x14ac:dyDescent="0.35">
      <c r="A27" s="35">
        <v>44730</v>
      </c>
      <c r="B27" s="19"/>
      <c r="C27" s="29" t="s">
        <v>137</v>
      </c>
      <c r="D27" s="24"/>
      <c r="E27" s="6" t="s">
        <v>19</v>
      </c>
      <c r="F27" s="6"/>
      <c r="G27" s="6"/>
      <c r="H27" s="6"/>
      <c r="I27" s="6"/>
      <c r="J27" s="78">
        <v>4431.5</v>
      </c>
      <c r="K27" s="22"/>
      <c r="L27" s="12"/>
      <c r="M27" s="28"/>
      <c r="N27" s="22"/>
      <c r="O27" s="12"/>
      <c r="P27" s="22">
        <f t="shared" si="0"/>
        <v>223706.7</v>
      </c>
    </row>
    <row r="28" spans="1:18" ht="14.25" customHeight="1" x14ac:dyDescent="0.35">
      <c r="A28" s="35">
        <v>44735</v>
      </c>
      <c r="B28" s="19"/>
      <c r="C28" s="80" t="s">
        <v>54</v>
      </c>
      <c r="D28" s="24"/>
      <c r="E28" s="29" t="s">
        <v>139</v>
      </c>
      <c r="F28" s="6"/>
      <c r="G28" s="6"/>
      <c r="H28" s="6"/>
      <c r="I28" s="6"/>
      <c r="J28" s="78"/>
      <c r="K28" s="22"/>
      <c r="L28" s="12"/>
      <c r="M28" s="27">
        <v>7000</v>
      </c>
      <c r="N28" s="22"/>
      <c r="O28" s="12"/>
      <c r="P28" s="22">
        <f t="shared" si="0"/>
        <v>216706.7</v>
      </c>
    </row>
    <row r="29" spans="1:18" ht="14.25" customHeight="1" x14ac:dyDescent="0.35">
      <c r="A29" s="35">
        <v>44736</v>
      </c>
      <c r="B29" s="19"/>
      <c r="C29" s="80" t="s">
        <v>138</v>
      </c>
      <c r="D29" s="24"/>
      <c r="E29" s="6"/>
      <c r="F29" s="6"/>
      <c r="G29" s="6"/>
      <c r="H29" s="6"/>
      <c r="I29" s="6"/>
      <c r="J29" s="78">
        <v>5889</v>
      </c>
      <c r="K29" s="22"/>
      <c r="L29" s="12"/>
      <c r="M29" s="27"/>
      <c r="N29" s="22"/>
      <c r="O29" s="12"/>
      <c r="P29" s="22">
        <f t="shared" si="0"/>
        <v>222595.7</v>
      </c>
    </row>
    <row r="30" spans="1:18" ht="14.25" customHeight="1" x14ac:dyDescent="0.35">
      <c r="A30" s="65"/>
      <c r="B30" s="19"/>
      <c r="C30" s="80"/>
      <c r="D30" s="24"/>
      <c r="E30" s="29"/>
      <c r="F30" s="6"/>
      <c r="G30" s="6"/>
      <c r="H30" s="6"/>
      <c r="I30" s="6"/>
      <c r="J30" s="78"/>
      <c r="K30" s="22"/>
      <c r="L30" s="12"/>
      <c r="M30" s="28"/>
      <c r="N30" s="22"/>
      <c r="O30" s="12"/>
      <c r="P30" s="22"/>
    </row>
    <row r="31" spans="1:18" ht="14.25" customHeight="1" x14ac:dyDescent="0.35">
      <c r="A31" s="65"/>
      <c r="B31" s="19"/>
      <c r="C31" s="80"/>
      <c r="D31" s="24"/>
      <c r="E31" s="29"/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/>
    </row>
    <row r="32" spans="1:18" ht="14.25" customHeight="1" x14ac:dyDescent="0.35">
      <c r="A32" s="65"/>
      <c r="B32" s="19"/>
      <c r="C32" s="80"/>
      <c r="D32" s="24"/>
      <c r="E32" s="29"/>
      <c r="F32" s="29"/>
      <c r="G32" s="6"/>
      <c r="H32" s="6"/>
      <c r="I32" s="6"/>
      <c r="J32" s="78"/>
      <c r="K32" s="22"/>
      <c r="L32" s="12"/>
      <c r="M32" s="12"/>
      <c r="N32" s="22"/>
      <c r="O32" s="12"/>
      <c r="P32" s="22"/>
    </row>
    <row r="33" spans="1:16" ht="14.25" customHeight="1" x14ac:dyDescent="0.35">
      <c r="A33" s="65"/>
      <c r="B33" s="19"/>
      <c r="C33" s="29"/>
      <c r="D33" s="24"/>
      <c r="E33" s="6"/>
      <c r="F33" s="6"/>
      <c r="G33" s="6"/>
      <c r="H33" s="6"/>
      <c r="I33" s="6"/>
      <c r="J33" s="21"/>
      <c r="K33" s="22"/>
      <c r="L33" s="12"/>
      <c r="M33" s="12"/>
      <c r="N33" s="22"/>
      <c r="O33" s="12"/>
      <c r="P33" s="22"/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85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36697.5</v>
      </c>
      <c r="K55" s="47"/>
      <c r="L55" s="47"/>
      <c r="M55" s="48">
        <f>SUM(M23:M54)</f>
        <v>34000</v>
      </c>
      <c r="N55" s="47"/>
      <c r="O55" s="49"/>
      <c r="P55" s="50">
        <f>P22+J55-M55</f>
        <v>222595.7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60</v>
      </c>
      <c r="E58" s="141"/>
      <c r="F58" s="141"/>
      <c r="G58" s="142" t="s">
        <v>74</v>
      </c>
      <c r="H58" s="143"/>
      <c r="I58" s="142" t="s">
        <v>91</v>
      </c>
      <c r="J58" s="143"/>
      <c r="K58" s="141" t="s">
        <v>132</v>
      </c>
      <c r="L58" s="141"/>
      <c r="M58" s="141"/>
      <c r="N58" s="141" t="s">
        <v>133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v>1665.7</v>
      </c>
      <c r="E59" s="139"/>
      <c r="F59" s="139"/>
      <c r="G59" s="139">
        <v>90633</v>
      </c>
      <c r="H59" s="139"/>
      <c r="I59" s="139">
        <v>93599.5</v>
      </c>
      <c r="J59" s="139"/>
      <c r="K59" s="139">
        <v>36697.5</v>
      </c>
      <c r="L59" s="139"/>
      <c r="M59" s="139"/>
      <c r="N59" s="139">
        <v>0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6F75090-A702-4E36-BCF2-906A6B767C11}">
  <sheetPr codeName="Sheet16">
    <pageSetUpPr fitToPage="1"/>
  </sheetPr>
  <dimension ref="A1:R1005"/>
  <sheetViews>
    <sheetView topLeftCell="A50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44773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87">
        <v>44712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219898.2</v>
      </c>
    </row>
    <row r="23" spans="1:18" ht="14.25" customHeight="1" x14ac:dyDescent="0.35">
      <c r="A23" s="35">
        <v>44713</v>
      </c>
      <c r="B23" s="19"/>
      <c r="C23" s="71" t="s">
        <v>54</v>
      </c>
      <c r="D23" s="6"/>
      <c r="E23" s="6" t="s">
        <v>131</v>
      </c>
      <c r="F23" s="6"/>
      <c r="G23" s="6"/>
      <c r="H23" s="6"/>
      <c r="I23" s="6"/>
      <c r="J23" s="21"/>
      <c r="K23" s="22"/>
      <c r="L23" s="12"/>
      <c r="M23" s="12">
        <v>27000</v>
      </c>
      <c r="N23" s="22"/>
      <c r="O23" s="12"/>
      <c r="P23" s="22">
        <f>P22+J23-M23</f>
        <v>192898.2</v>
      </c>
    </row>
    <row r="24" spans="1:18" ht="14.25" customHeight="1" x14ac:dyDescent="0.35">
      <c r="A24" s="35">
        <v>44714</v>
      </c>
      <c r="B24" s="19"/>
      <c r="C24" s="71" t="s">
        <v>134</v>
      </c>
      <c r="D24" s="6"/>
      <c r="E24" s="29" t="s">
        <v>19</v>
      </c>
      <c r="F24" s="6"/>
      <c r="G24" s="6"/>
      <c r="H24" s="6"/>
      <c r="I24" s="6"/>
      <c r="J24" s="21">
        <v>12427</v>
      </c>
      <c r="K24" s="22"/>
      <c r="L24" s="12"/>
      <c r="M24" s="12"/>
      <c r="N24" s="22"/>
      <c r="O24" s="12"/>
      <c r="P24" s="22">
        <f t="shared" ref="P24:P34" si="0">P23+J24-M24</f>
        <v>205325.2</v>
      </c>
    </row>
    <row r="25" spans="1:18" ht="14.25" customHeight="1" x14ac:dyDescent="0.35">
      <c r="A25" s="65">
        <v>44716</v>
      </c>
      <c r="B25" s="19"/>
      <c r="C25" s="71" t="s">
        <v>135</v>
      </c>
      <c r="D25" s="6"/>
      <c r="E25" s="6" t="s">
        <v>19</v>
      </c>
      <c r="F25" s="6"/>
      <c r="G25" s="6"/>
      <c r="H25" s="6"/>
      <c r="I25" s="71"/>
      <c r="J25" s="27">
        <v>9000</v>
      </c>
      <c r="K25" s="22"/>
      <c r="L25" s="12"/>
      <c r="M25" s="12"/>
      <c r="N25" s="22"/>
      <c r="O25" s="12"/>
      <c r="P25" s="22">
        <f t="shared" si="0"/>
        <v>214325.2</v>
      </c>
    </row>
    <row r="26" spans="1:18" ht="14.25" customHeight="1" x14ac:dyDescent="0.35">
      <c r="A26" s="35">
        <v>44723</v>
      </c>
      <c r="B26" s="19"/>
      <c r="C26" s="29" t="s">
        <v>136</v>
      </c>
      <c r="D26" s="24"/>
      <c r="E26" s="6" t="s">
        <v>19</v>
      </c>
      <c r="F26" s="6"/>
      <c r="G26" s="6"/>
      <c r="H26" s="6"/>
      <c r="I26" s="6"/>
      <c r="J26" s="78">
        <v>4950</v>
      </c>
      <c r="K26" s="22"/>
      <c r="L26" s="12"/>
      <c r="M26" s="27"/>
      <c r="N26" s="22"/>
      <c r="O26" s="12"/>
      <c r="P26" s="22">
        <f t="shared" si="0"/>
        <v>219275.2</v>
      </c>
    </row>
    <row r="27" spans="1:18" ht="14.25" customHeight="1" x14ac:dyDescent="0.35">
      <c r="A27" s="35">
        <v>44730</v>
      </c>
      <c r="B27" s="19"/>
      <c r="C27" s="29" t="s">
        <v>137</v>
      </c>
      <c r="D27" s="24"/>
      <c r="E27" s="6" t="s">
        <v>19</v>
      </c>
      <c r="F27" s="6"/>
      <c r="G27" s="6"/>
      <c r="H27" s="6"/>
      <c r="I27" s="6"/>
      <c r="J27" s="78">
        <v>4431.5</v>
      </c>
      <c r="K27" s="22"/>
      <c r="L27" s="12"/>
      <c r="M27" s="28"/>
      <c r="N27" s="22"/>
      <c r="O27" s="12"/>
      <c r="P27" s="22">
        <f t="shared" si="0"/>
        <v>223706.7</v>
      </c>
    </row>
    <row r="28" spans="1:18" ht="14.25" customHeight="1" x14ac:dyDescent="0.35">
      <c r="A28" s="35">
        <v>44735</v>
      </c>
      <c r="B28" s="19"/>
      <c r="C28" s="80" t="s">
        <v>54</v>
      </c>
      <c r="D28" s="24"/>
      <c r="E28" s="29" t="s">
        <v>139</v>
      </c>
      <c r="F28" s="6"/>
      <c r="G28" s="6"/>
      <c r="H28" s="6"/>
      <c r="I28" s="6"/>
      <c r="J28" s="78"/>
      <c r="K28" s="22"/>
      <c r="L28" s="12"/>
      <c r="M28" s="27">
        <v>7000</v>
      </c>
      <c r="N28" s="22"/>
      <c r="O28" s="12"/>
      <c r="P28" s="22">
        <f t="shared" si="0"/>
        <v>216706.7</v>
      </c>
    </row>
    <row r="29" spans="1:18" ht="14.25" customHeight="1" x14ac:dyDescent="0.35">
      <c r="A29" s="35">
        <v>44736</v>
      </c>
      <c r="B29" s="19"/>
      <c r="C29" s="80" t="s">
        <v>138</v>
      </c>
      <c r="D29" s="24"/>
      <c r="E29" s="6" t="s">
        <v>19</v>
      </c>
      <c r="F29" s="6"/>
      <c r="G29" s="6"/>
      <c r="H29" s="6"/>
      <c r="I29" s="6"/>
      <c r="J29" s="78">
        <v>5889</v>
      </c>
      <c r="K29" s="22"/>
      <c r="L29" s="12"/>
      <c r="M29" s="27"/>
      <c r="N29" s="22"/>
      <c r="O29" s="12"/>
      <c r="P29" s="22">
        <f t="shared" si="0"/>
        <v>222595.7</v>
      </c>
    </row>
    <row r="30" spans="1:18" ht="14.25" customHeight="1" x14ac:dyDescent="0.35">
      <c r="A30" s="65">
        <v>44756</v>
      </c>
      <c r="B30" s="19"/>
      <c r="C30" s="80" t="s">
        <v>140</v>
      </c>
      <c r="D30" s="24"/>
      <c r="E30" s="29" t="s">
        <v>19</v>
      </c>
      <c r="F30" s="6"/>
      <c r="G30" s="6"/>
      <c r="H30" s="6"/>
      <c r="I30" s="6"/>
      <c r="J30" s="78">
        <v>12855.5</v>
      </c>
      <c r="K30" s="22"/>
      <c r="L30" s="12"/>
      <c r="M30" s="28"/>
      <c r="N30" s="22"/>
      <c r="O30" s="12"/>
      <c r="P30" s="22">
        <f t="shared" si="0"/>
        <v>235451.2</v>
      </c>
    </row>
    <row r="31" spans="1:18" ht="14.25" customHeight="1" x14ac:dyDescent="0.35">
      <c r="A31" s="65">
        <v>44760</v>
      </c>
      <c r="B31" s="19"/>
      <c r="C31" s="80" t="s">
        <v>141</v>
      </c>
      <c r="D31" s="24"/>
      <c r="E31" s="29" t="s">
        <v>19</v>
      </c>
      <c r="F31" s="29"/>
      <c r="G31" s="6"/>
      <c r="H31" s="6"/>
      <c r="I31" s="6"/>
      <c r="J31" s="78">
        <v>9153</v>
      </c>
      <c r="K31" s="22"/>
      <c r="L31" s="12"/>
      <c r="M31" s="12"/>
      <c r="N31" s="22"/>
      <c r="O31" s="12"/>
      <c r="P31" s="22">
        <f t="shared" si="0"/>
        <v>244604.2</v>
      </c>
    </row>
    <row r="32" spans="1:18" ht="14.25" customHeight="1" x14ac:dyDescent="0.35">
      <c r="A32" s="65">
        <v>44762</v>
      </c>
      <c r="B32" s="19"/>
      <c r="C32" s="80" t="s">
        <v>142</v>
      </c>
      <c r="D32" s="24"/>
      <c r="E32" s="29" t="s">
        <v>19</v>
      </c>
      <c r="F32" s="29"/>
      <c r="G32" s="6"/>
      <c r="H32" s="6"/>
      <c r="I32" s="6"/>
      <c r="J32" s="78">
        <v>925.5</v>
      </c>
      <c r="K32" s="22"/>
      <c r="L32" s="12"/>
      <c r="M32" s="12"/>
      <c r="N32" s="22"/>
      <c r="O32" s="12"/>
      <c r="P32" s="22">
        <f t="shared" si="0"/>
        <v>245529.7</v>
      </c>
    </row>
    <row r="33" spans="1:16" ht="14.25" customHeight="1" x14ac:dyDescent="0.35">
      <c r="A33" s="65">
        <v>44762</v>
      </c>
      <c r="B33" s="19"/>
      <c r="C33" s="29" t="s">
        <v>54</v>
      </c>
      <c r="D33" s="24"/>
      <c r="E33" s="29" t="s">
        <v>144</v>
      </c>
      <c r="F33" s="6"/>
      <c r="G33" s="6"/>
      <c r="H33" s="6"/>
      <c r="I33" s="6"/>
      <c r="J33" s="21"/>
      <c r="K33" s="22"/>
      <c r="L33" s="12"/>
      <c r="M33" s="12">
        <v>10700</v>
      </c>
      <c r="N33" s="22"/>
      <c r="O33" s="12"/>
      <c r="P33" s="22">
        <f t="shared" si="0"/>
        <v>234829.7</v>
      </c>
    </row>
    <row r="34" spans="1:16" ht="14.25" customHeight="1" x14ac:dyDescent="0.35">
      <c r="A34" s="65">
        <v>44765</v>
      </c>
      <c r="B34" s="19"/>
      <c r="C34" s="79" t="s">
        <v>143</v>
      </c>
      <c r="D34" s="24"/>
      <c r="E34" s="6" t="s">
        <v>19</v>
      </c>
      <c r="F34" s="6"/>
      <c r="G34" s="6"/>
      <c r="H34" s="6"/>
      <c r="I34" s="6"/>
      <c r="J34" s="21">
        <v>6625</v>
      </c>
      <c r="K34" s="22"/>
      <c r="L34" s="12"/>
      <c r="M34" s="12"/>
      <c r="N34" s="22"/>
      <c r="O34" s="12"/>
      <c r="P34" s="22">
        <f t="shared" si="0"/>
        <v>241454.7</v>
      </c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85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66256.5</v>
      </c>
      <c r="K55" s="47"/>
      <c r="L55" s="47"/>
      <c r="M55" s="48">
        <f>SUM(M23:M54)</f>
        <v>44700</v>
      </c>
      <c r="N55" s="47"/>
      <c r="O55" s="49"/>
      <c r="P55" s="50">
        <f>P22+J55-M55</f>
        <v>241454.7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74</v>
      </c>
      <c r="E58" s="141"/>
      <c r="F58" s="141"/>
      <c r="G58" s="142" t="s">
        <v>91</v>
      </c>
      <c r="H58" s="143"/>
      <c r="I58" s="142" t="s">
        <v>132</v>
      </c>
      <c r="J58" s="143"/>
      <c r="K58" s="141" t="s">
        <v>133</v>
      </c>
      <c r="L58" s="141"/>
      <c r="M58" s="141"/>
      <c r="N58" s="141" t="s">
        <v>145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v>81598.7</v>
      </c>
      <c r="E59" s="139"/>
      <c r="F59" s="139"/>
      <c r="G59" s="139">
        <v>93599.5</v>
      </c>
      <c r="H59" s="139"/>
      <c r="I59" s="139">
        <v>36697.5</v>
      </c>
      <c r="J59" s="139"/>
      <c r="K59" s="139">
        <v>29559</v>
      </c>
      <c r="L59" s="139"/>
      <c r="M59" s="139"/>
      <c r="N59" s="139">
        <v>0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859D433-F347-4225-86C4-120FA6D5F547}">
  <sheetPr codeName="Sheet17">
    <pageSetUpPr fitToPage="1"/>
  </sheetPr>
  <dimension ref="A1:R1005"/>
  <sheetViews>
    <sheetView topLeftCell="A31" zoomScaleNormal="100" workbookViewId="0">
      <selection activeCell="Q38" sqref="Q3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44804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87">
        <v>44712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219898.2</v>
      </c>
    </row>
    <row r="23" spans="1:18" ht="14.25" customHeight="1" x14ac:dyDescent="0.35">
      <c r="A23" s="35">
        <v>44713</v>
      </c>
      <c r="B23" s="19"/>
      <c r="C23" s="71" t="s">
        <v>54</v>
      </c>
      <c r="D23" s="6"/>
      <c r="E23" s="6" t="s">
        <v>131</v>
      </c>
      <c r="F23" s="6"/>
      <c r="G23" s="6"/>
      <c r="H23" s="6"/>
      <c r="I23" s="6"/>
      <c r="J23" s="21"/>
      <c r="K23" s="22"/>
      <c r="L23" s="12"/>
      <c r="M23" s="12">
        <v>27000</v>
      </c>
      <c r="N23" s="22"/>
      <c r="O23" s="12"/>
      <c r="P23" s="22">
        <f>P22+J23-M23</f>
        <v>192898.2</v>
      </c>
    </row>
    <row r="24" spans="1:18" ht="14.25" customHeight="1" x14ac:dyDescent="0.35">
      <c r="A24" s="35">
        <v>44714</v>
      </c>
      <c r="B24" s="19"/>
      <c r="C24" s="71" t="s">
        <v>134</v>
      </c>
      <c r="D24" s="6"/>
      <c r="E24" s="29" t="s">
        <v>19</v>
      </c>
      <c r="F24" s="6"/>
      <c r="G24" s="6"/>
      <c r="H24" s="6"/>
      <c r="I24" s="6"/>
      <c r="J24" s="21">
        <v>12427</v>
      </c>
      <c r="K24" s="22"/>
      <c r="L24" s="12"/>
      <c r="M24" s="12"/>
      <c r="N24" s="22"/>
      <c r="O24" s="12"/>
      <c r="P24" s="22">
        <f t="shared" ref="P24:P38" si="0">P23+J24-M24</f>
        <v>205325.2</v>
      </c>
    </row>
    <row r="25" spans="1:18" ht="14.25" customHeight="1" x14ac:dyDescent="0.35">
      <c r="A25" s="65">
        <v>44716</v>
      </c>
      <c r="B25" s="19"/>
      <c r="C25" s="71" t="s">
        <v>135</v>
      </c>
      <c r="D25" s="6"/>
      <c r="E25" s="6" t="s">
        <v>19</v>
      </c>
      <c r="F25" s="6"/>
      <c r="G25" s="6"/>
      <c r="H25" s="6"/>
      <c r="I25" s="71"/>
      <c r="J25" s="27">
        <v>9000</v>
      </c>
      <c r="K25" s="22"/>
      <c r="L25" s="12"/>
      <c r="M25" s="12"/>
      <c r="N25" s="22"/>
      <c r="O25" s="12"/>
      <c r="P25" s="22">
        <f t="shared" si="0"/>
        <v>214325.2</v>
      </c>
    </row>
    <row r="26" spans="1:18" ht="14.25" customHeight="1" x14ac:dyDescent="0.35">
      <c r="A26" s="35">
        <v>44723</v>
      </c>
      <c r="B26" s="19"/>
      <c r="C26" s="29" t="s">
        <v>136</v>
      </c>
      <c r="D26" s="24"/>
      <c r="E26" s="6" t="s">
        <v>19</v>
      </c>
      <c r="F26" s="6"/>
      <c r="G26" s="6"/>
      <c r="H26" s="6"/>
      <c r="I26" s="6"/>
      <c r="J26" s="78">
        <v>4950</v>
      </c>
      <c r="K26" s="22"/>
      <c r="L26" s="12"/>
      <c r="M26" s="27"/>
      <c r="N26" s="22"/>
      <c r="O26" s="12"/>
      <c r="P26" s="22">
        <f t="shared" si="0"/>
        <v>219275.2</v>
      </c>
    </row>
    <row r="27" spans="1:18" ht="14.25" customHeight="1" x14ac:dyDescent="0.35">
      <c r="A27" s="35">
        <v>44730</v>
      </c>
      <c r="B27" s="19"/>
      <c r="C27" s="29" t="s">
        <v>137</v>
      </c>
      <c r="D27" s="24"/>
      <c r="E27" s="6" t="s">
        <v>19</v>
      </c>
      <c r="F27" s="6"/>
      <c r="G27" s="6"/>
      <c r="H27" s="6"/>
      <c r="I27" s="6"/>
      <c r="J27" s="78">
        <v>4431.5</v>
      </c>
      <c r="K27" s="22"/>
      <c r="L27" s="12"/>
      <c r="M27" s="28"/>
      <c r="N27" s="22"/>
      <c r="O27" s="12"/>
      <c r="P27" s="22">
        <f t="shared" si="0"/>
        <v>223706.7</v>
      </c>
    </row>
    <row r="28" spans="1:18" ht="14.25" customHeight="1" x14ac:dyDescent="0.35">
      <c r="A28" s="35">
        <v>44735</v>
      </c>
      <c r="B28" s="19"/>
      <c r="C28" s="80" t="s">
        <v>54</v>
      </c>
      <c r="D28" s="24"/>
      <c r="E28" s="29" t="s">
        <v>139</v>
      </c>
      <c r="F28" s="6"/>
      <c r="G28" s="6"/>
      <c r="H28" s="6"/>
      <c r="I28" s="6"/>
      <c r="J28" s="78"/>
      <c r="K28" s="22"/>
      <c r="L28" s="12"/>
      <c r="M28" s="27">
        <v>7000</v>
      </c>
      <c r="N28" s="22"/>
      <c r="O28" s="12"/>
      <c r="P28" s="22">
        <f t="shared" si="0"/>
        <v>216706.7</v>
      </c>
    </row>
    <row r="29" spans="1:18" ht="14.25" customHeight="1" x14ac:dyDescent="0.35">
      <c r="A29" s="35">
        <v>44736</v>
      </c>
      <c r="B29" s="19"/>
      <c r="C29" s="80" t="s">
        <v>138</v>
      </c>
      <c r="D29" s="24"/>
      <c r="E29" s="6" t="s">
        <v>19</v>
      </c>
      <c r="F29" s="6"/>
      <c r="G29" s="6"/>
      <c r="H29" s="6"/>
      <c r="I29" s="6"/>
      <c r="J29" s="78">
        <v>5889</v>
      </c>
      <c r="K29" s="22"/>
      <c r="L29" s="12"/>
      <c r="M29" s="27"/>
      <c r="N29" s="22"/>
      <c r="O29" s="12"/>
      <c r="P29" s="22">
        <f t="shared" si="0"/>
        <v>222595.7</v>
      </c>
    </row>
    <row r="30" spans="1:18" ht="14.25" customHeight="1" x14ac:dyDescent="0.35">
      <c r="A30" s="65">
        <v>44756</v>
      </c>
      <c r="B30" s="19"/>
      <c r="C30" s="80" t="s">
        <v>140</v>
      </c>
      <c r="D30" s="24"/>
      <c r="E30" s="29" t="s">
        <v>19</v>
      </c>
      <c r="F30" s="6"/>
      <c r="G30" s="6"/>
      <c r="H30" s="6"/>
      <c r="I30" s="6"/>
      <c r="J30" s="78">
        <v>12855.5</v>
      </c>
      <c r="K30" s="22"/>
      <c r="L30" s="12"/>
      <c r="M30" s="28"/>
      <c r="N30" s="22"/>
      <c r="O30" s="12"/>
      <c r="P30" s="22">
        <f t="shared" si="0"/>
        <v>235451.2</v>
      </c>
    </row>
    <row r="31" spans="1:18" ht="14.25" customHeight="1" x14ac:dyDescent="0.35">
      <c r="A31" s="65">
        <v>44760</v>
      </c>
      <c r="B31" s="19"/>
      <c r="C31" s="80" t="s">
        <v>141</v>
      </c>
      <c r="D31" s="24"/>
      <c r="E31" s="29" t="s">
        <v>19</v>
      </c>
      <c r="F31" s="29"/>
      <c r="G31" s="6"/>
      <c r="H31" s="6"/>
      <c r="I31" s="6"/>
      <c r="J31" s="78">
        <v>9153</v>
      </c>
      <c r="K31" s="22"/>
      <c r="L31" s="12"/>
      <c r="M31" s="12"/>
      <c r="N31" s="22"/>
      <c r="O31" s="12"/>
      <c r="P31" s="22">
        <f t="shared" si="0"/>
        <v>244604.2</v>
      </c>
    </row>
    <row r="32" spans="1:18" ht="14.25" customHeight="1" x14ac:dyDescent="0.35">
      <c r="A32" s="65">
        <v>44762</v>
      </c>
      <c r="B32" s="19"/>
      <c r="C32" s="80" t="s">
        <v>142</v>
      </c>
      <c r="D32" s="24"/>
      <c r="E32" s="29" t="s">
        <v>19</v>
      </c>
      <c r="F32" s="29"/>
      <c r="G32" s="6"/>
      <c r="H32" s="6"/>
      <c r="I32" s="6"/>
      <c r="J32" s="78">
        <v>925.5</v>
      </c>
      <c r="K32" s="22"/>
      <c r="L32" s="12"/>
      <c r="M32" s="12"/>
      <c r="N32" s="22"/>
      <c r="O32" s="12"/>
      <c r="P32" s="22">
        <f t="shared" si="0"/>
        <v>245529.7</v>
      </c>
    </row>
    <row r="33" spans="1:16" ht="14.25" customHeight="1" x14ac:dyDescent="0.35">
      <c r="A33" s="65">
        <v>44762</v>
      </c>
      <c r="B33" s="19"/>
      <c r="C33" s="29" t="s">
        <v>54</v>
      </c>
      <c r="D33" s="24"/>
      <c r="E33" s="29" t="s">
        <v>144</v>
      </c>
      <c r="F33" s="6"/>
      <c r="G33" s="6"/>
      <c r="H33" s="6"/>
      <c r="I33" s="6"/>
      <c r="J33" s="21"/>
      <c r="K33" s="22"/>
      <c r="L33" s="12"/>
      <c r="M33" s="12">
        <v>10700</v>
      </c>
      <c r="N33" s="22"/>
      <c r="O33" s="12"/>
      <c r="P33" s="22">
        <f t="shared" si="0"/>
        <v>234829.7</v>
      </c>
    </row>
    <row r="34" spans="1:16" ht="14.25" customHeight="1" x14ac:dyDescent="0.35">
      <c r="A34" s="65">
        <v>44765</v>
      </c>
      <c r="B34" s="19"/>
      <c r="C34" s="79" t="s">
        <v>143</v>
      </c>
      <c r="D34" s="24"/>
      <c r="E34" s="6" t="s">
        <v>19</v>
      </c>
      <c r="F34" s="6"/>
      <c r="G34" s="6"/>
      <c r="H34" s="6"/>
      <c r="I34" s="6"/>
      <c r="J34" s="21">
        <v>6625</v>
      </c>
      <c r="K34" s="22"/>
      <c r="L34" s="12"/>
      <c r="M34" s="12"/>
      <c r="N34" s="22"/>
      <c r="O34" s="12"/>
      <c r="P34" s="22">
        <f t="shared" si="0"/>
        <v>241454.7</v>
      </c>
    </row>
    <row r="35" spans="1:16" ht="14.25" customHeight="1" x14ac:dyDescent="0.35">
      <c r="A35" s="81">
        <v>44779</v>
      </c>
      <c r="B35" s="19"/>
      <c r="C35" s="79" t="s">
        <v>147</v>
      </c>
      <c r="D35" s="6"/>
      <c r="E35" s="6" t="s">
        <v>19</v>
      </c>
      <c r="F35" s="6"/>
      <c r="G35" s="6"/>
      <c r="H35" s="6"/>
      <c r="I35" s="6"/>
      <c r="J35" s="21">
        <v>5268.6</v>
      </c>
      <c r="K35" s="22"/>
      <c r="L35" s="12"/>
      <c r="M35" s="82"/>
      <c r="N35" s="22"/>
      <c r="O35" s="12"/>
      <c r="P35" s="22">
        <f t="shared" si="0"/>
        <v>246723.30000000002</v>
      </c>
    </row>
    <row r="36" spans="1:16" ht="14.25" customHeight="1" x14ac:dyDescent="0.35">
      <c r="A36" s="81">
        <v>44785</v>
      </c>
      <c r="B36" s="19"/>
      <c r="C36" s="79" t="s">
        <v>148</v>
      </c>
      <c r="D36" s="6"/>
      <c r="E36" s="6" t="s">
        <v>19</v>
      </c>
      <c r="F36" s="6"/>
      <c r="G36" s="6"/>
      <c r="H36" s="6"/>
      <c r="I36" s="6"/>
      <c r="J36" s="21">
        <v>4312.5</v>
      </c>
      <c r="K36" s="22"/>
      <c r="L36" s="12"/>
      <c r="M36" s="12"/>
      <c r="N36" s="22"/>
      <c r="O36" s="12"/>
      <c r="P36" s="22">
        <f t="shared" si="0"/>
        <v>251035.80000000002</v>
      </c>
    </row>
    <row r="37" spans="1:16" ht="14.25" customHeight="1" x14ac:dyDescent="0.35">
      <c r="A37" s="81">
        <v>44792</v>
      </c>
      <c r="B37" s="19"/>
      <c r="C37" s="79" t="s">
        <v>54</v>
      </c>
      <c r="D37" s="6"/>
      <c r="E37" s="6" t="s">
        <v>146</v>
      </c>
      <c r="F37" s="6"/>
      <c r="G37" s="6"/>
      <c r="H37" s="6"/>
      <c r="I37" s="6"/>
      <c r="J37" s="21"/>
      <c r="K37" s="22"/>
      <c r="L37" s="12"/>
      <c r="M37" s="12">
        <v>3000</v>
      </c>
      <c r="N37" s="22"/>
      <c r="O37" s="12"/>
      <c r="P37" s="22">
        <f t="shared" si="0"/>
        <v>248035.80000000002</v>
      </c>
    </row>
    <row r="38" spans="1:16" ht="14.25" customHeight="1" x14ac:dyDescent="0.35">
      <c r="A38" s="81">
        <v>44796</v>
      </c>
      <c r="B38" s="19"/>
      <c r="C38" s="79" t="s">
        <v>149</v>
      </c>
      <c r="D38" s="6"/>
      <c r="E38" s="6" t="s">
        <v>19</v>
      </c>
      <c r="F38" s="6"/>
      <c r="G38" s="6"/>
      <c r="H38" s="6"/>
      <c r="I38" s="6"/>
      <c r="J38" s="21">
        <v>6838.5</v>
      </c>
      <c r="K38" s="22"/>
      <c r="L38" s="12"/>
      <c r="M38" s="12"/>
      <c r="N38" s="22"/>
      <c r="O38" s="12"/>
      <c r="P38" s="22">
        <f t="shared" si="0"/>
        <v>254874.30000000002</v>
      </c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85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20"/>
      <c r="D46" s="6"/>
      <c r="E46" s="6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6"/>
      <c r="J47" s="21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82676.100000000006</v>
      </c>
      <c r="K55" s="47"/>
      <c r="L55" s="47"/>
      <c r="M55" s="48">
        <f>SUM(M23:M54)</f>
        <v>47700</v>
      </c>
      <c r="N55" s="47"/>
      <c r="O55" s="49"/>
      <c r="P55" s="50">
        <f>P22+J55-M55</f>
        <v>254874.30000000005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0" t="s">
        <v>26</v>
      </c>
      <c r="B58" s="140"/>
      <c r="C58" s="140"/>
      <c r="D58" s="141" t="s">
        <v>74</v>
      </c>
      <c r="E58" s="141"/>
      <c r="F58" s="141"/>
      <c r="G58" s="142" t="s">
        <v>91</v>
      </c>
      <c r="H58" s="143"/>
      <c r="I58" s="142" t="s">
        <v>132</v>
      </c>
      <c r="J58" s="143"/>
      <c r="K58" s="141" t="s">
        <v>133</v>
      </c>
      <c r="L58" s="141"/>
      <c r="M58" s="141"/>
      <c r="N58" s="141" t="s">
        <v>145</v>
      </c>
      <c r="O58" s="141"/>
      <c r="P58" s="141"/>
    </row>
    <row r="59" spans="1:16" ht="14.25" customHeight="1" x14ac:dyDescent="0.35">
      <c r="A59" s="140" t="s">
        <v>31</v>
      </c>
      <c r="B59" s="140"/>
      <c r="C59" s="140"/>
      <c r="D59" s="139">
        <v>78598.7</v>
      </c>
      <c r="E59" s="139"/>
      <c r="F59" s="139"/>
      <c r="G59" s="139">
        <v>93599.5</v>
      </c>
      <c r="H59" s="139"/>
      <c r="I59" s="139">
        <v>36697.5</v>
      </c>
      <c r="J59" s="139"/>
      <c r="K59" s="139">
        <v>29559</v>
      </c>
      <c r="L59" s="139"/>
      <c r="M59" s="139"/>
      <c r="N59" s="139">
        <v>16419.599999999999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N59:P59"/>
    <mergeCell ref="A58:C58"/>
    <mergeCell ref="D58:F58"/>
    <mergeCell ref="G58:H58"/>
    <mergeCell ref="I58:J58"/>
    <mergeCell ref="K58:M58"/>
    <mergeCell ref="N58:P58"/>
    <mergeCell ref="A59:C59"/>
    <mergeCell ref="D59:F59"/>
    <mergeCell ref="G59:H59"/>
    <mergeCell ref="I59:J59"/>
    <mergeCell ref="K59:M59"/>
    <mergeCell ref="A9:P9"/>
    <mergeCell ref="B21:C21"/>
    <mergeCell ref="D21:I21"/>
    <mergeCell ref="J21:K21"/>
    <mergeCell ref="O21:P21"/>
    <mergeCell ref="D57:F57"/>
    <mergeCell ref="G57:H57"/>
    <mergeCell ref="I57:J57"/>
    <mergeCell ref="K57:M57"/>
    <mergeCell ref="N57:P57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9683291-ED5E-4E62-B49F-95DFE9398880}">
  <sheetPr>
    <pageSetUpPr fitToPage="1"/>
  </sheetPr>
  <dimension ref="A1:R1005"/>
  <sheetViews>
    <sheetView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44834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N12" s="8"/>
      <c r="O12" s="9"/>
      <c r="P12" s="6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87">
        <v>44712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219898.2</v>
      </c>
    </row>
    <row r="23" spans="1:18" ht="14.25" customHeight="1" x14ac:dyDescent="0.35">
      <c r="A23" s="35">
        <v>44713</v>
      </c>
      <c r="B23" s="19"/>
      <c r="C23" s="71" t="s">
        <v>54</v>
      </c>
      <c r="D23" s="6"/>
      <c r="E23" s="6" t="s">
        <v>131</v>
      </c>
      <c r="F23" s="6"/>
      <c r="G23" s="6"/>
      <c r="H23" s="6"/>
      <c r="I23" s="6"/>
      <c r="J23" s="21"/>
      <c r="K23" s="22"/>
      <c r="L23" s="12"/>
      <c r="M23" s="12">
        <v>27000</v>
      </c>
      <c r="N23" s="22"/>
      <c r="O23" s="12"/>
      <c r="P23" s="22">
        <f>P22+J23-M23</f>
        <v>192898.2</v>
      </c>
    </row>
    <row r="24" spans="1:18" ht="14.25" customHeight="1" x14ac:dyDescent="0.35">
      <c r="A24" s="35">
        <v>44714</v>
      </c>
      <c r="B24" s="19"/>
      <c r="C24" s="71" t="s">
        <v>134</v>
      </c>
      <c r="D24" s="6"/>
      <c r="E24" s="29" t="s">
        <v>19</v>
      </c>
      <c r="F24" s="6"/>
      <c r="G24" s="6"/>
      <c r="H24" s="6"/>
      <c r="I24" s="6"/>
      <c r="J24" s="21">
        <v>12427</v>
      </c>
      <c r="K24" s="22"/>
      <c r="L24" s="12"/>
      <c r="M24" s="12"/>
      <c r="N24" s="22"/>
      <c r="O24" s="12"/>
      <c r="P24" s="22">
        <f t="shared" ref="P24:P47" si="0">P23+J24-M24</f>
        <v>205325.2</v>
      </c>
    </row>
    <row r="25" spans="1:18" ht="14.25" customHeight="1" x14ac:dyDescent="0.35">
      <c r="A25" s="65">
        <v>44716</v>
      </c>
      <c r="B25" s="19"/>
      <c r="C25" s="71" t="s">
        <v>135</v>
      </c>
      <c r="D25" s="6"/>
      <c r="E25" s="6" t="s">
        <v>19</v>
      </c>
      <c r="F25" s="6"/>
      <c r="G25" s="6"/>
      <c r="H25" s="6"/>
      <c r="I25" s="71"/>
      <c r="J25" s="27">
        <v>9000</v>
      </c>
      <c r="K25" s="22"/>
      <c r="L25" s="12"/>
      <c r="M25" s="12"/>
      <c r="N25" s="22"/>
      <c r="O25" s="12"/>
      <c r="P25" s="22">
        <f t="shared" si="0"/>
        <v>214325.2</v>
      </c>
    </row>
    <row r="26" spans="1:18" ht="14.25" customHeight="1" x14ac:dyDescent="0.35">
      <c r="A26" s="35">
        <v>44723</v>
      </c>
      <c r="B26" s="19"/>
      <c r="C26" s="29" t="s">
        <v>136</v>
      </c>
      <c r="D26" s="24"/>
      <c r="E26" s="6" t="s">
        <v>19</v>
      </c>
      <c r="F26" s="6"/>
      <c r="G26" s="6"/>
      <c r="H26" s="6"/>
      <c r="I26" s="6"/>
      <c r="J26" s="78">
        <v>4950</v>
      </c>
      <c r="K26" s="22"/>
      <c r="L26" s="12"/>
      <c r="M26" s="27"/>
      <c r="N26" s="22"/>
      <c r="O26" s="12"/>
      <c r="P26" s="22">
        <f t="shared" si="0"/>
        <v>219275.2</v>
      </c>
    </row>
    <row r="27" spans="1:18" ht="14.25" customHeight="1" x14ac:dyDescent="0.35">
      <c r="A27" s="35">
        <v>44730</v>
      </c>
      <c r="B27" s="19"/>
      <c r="C27" s="29" t="s">
        <v>137</v>
      </c>
      <c r="D27" s="24"/>
      <c r="E27" s="6" t="s">
        <v>19</v>
      </c>
      <c r="F27" s="6"/>
      <c r="G27" s="6"/>
      <c r="H27" s="6"/>
      <c r="I27" s="6"/>
      <c r="J27" s="78">
        <v>4431.5</v>
      </c>
      <c r="K27" s="22"/>
      <c r="L27" s="12"/>
      <c r="M27" s="28"/>
      <c r="N27" s="22"/>
      <c r="O27" s="12"/>
      <c r="P27" s="22">
        <f t="shared" si="0"/>
        <v>223706.7</v>
      </c>
    </row>
    <row r="28" spans="1:18" ht="14.25" customHeight="1" x14ac:dyDescent="0.35">
      <c r="A28" s="35">
        <v>44735</v>
      </c>
      <c r="B28" s="19"/>
      <c r="C28" s="80" t="s">
        <v>54</v>
      </c>
      <c r="D28" s="24"/>
      <c r="E28" s="29" t="s">
        <v>139</v>
      </c>
      <c r="F28" s="6"/>
      <c r="G28" s="6"/>
      <c r="H28" s="6"/>
      <c r="I28" s="6"/>
      <c r="J28" s="78"/>
      <c r="K28" s="22"/>
      <c r="L28" s="12"/>
      <c r="M28" s="27">
        <v>7000</v>
      </c>
      <c r="N28" s="22"/>
      <c r="O28" s="12"/>
      <c r="P28" s="22">
        <f t="shared" si="0"/>
        <v>216706.7</v>
      </c>
    </row>
    <row r="29" spans="1:18" ht="14.25" customHeight="1" x14ac:dyDescent="0.35">
      <c r="A29" s="35">
        <v>44736</v>
      </c>
      <c r="B29" s="19"/>
      <c r="C29" s="80" t="s">
        <v>138</v>
      </c>
      <c r="D29" s="24"/>
      <c r="E29" s="6" t="s">
        <v>19</v>
      </c>
      <c r="F29" s="6"/>
      <c r="G29" s="6"/>
      <c r="H29" s="6"/>
      <c r="I29" s="6"/>
      <c r="J29" s="78">
        <v>5889</v>
      </c>
      <c r="K29" s="22"/>
      <c r="L29" s="12"/>
      <c r="M29" s="27"/>
      <c r="N29" s="22"/>
      <c r="O29" s="12"/>
      <c r="P29" s="22">
        <f t="shared" si="0"/>
        <v>222595.7</v>
      </c>
    </row>
    <row r="30" spans="1:18" ht="14.25" customHeight="1" x14ac:dyDescent="0.35">
      <c r="A30" s="65">
        <v>44756</v>
      </c>
      <c r="B30" s="19"/>
      <c r="C30" s="80" t="s">
        <v>140</v>
      </c>
      <c r="D30" s="24"/>
      <c r="E30" s="29" t="s">
        <v>19</v>
      </c>
      <c r="F30" s="6"/>
      <c r="G30" s="6"/>
      <c r="H30" s="6"/>
      <c r="I30" s="6"/>
      <c r="J30" s="78">
        <v>12855.5</v>
      </c>
      <c r="K30" s="22"/>
      <c r="L30" s="12"/>
      <c r="M30" s="28"/>
      <c r="N30" s="22"/>
      <c r="O30" s="12"/>
      <c r="P30" s="22">
        <f t="shared" si="0"/>
        <v>235451.2</v>
      </c>
    </row>
    <row r="31" spans="1:18" ht="14.25" customHeight="1" x14ac:dyDescent="0.35">
      <c r="A31" s="65">
        <v>44760</v>
      </c>
      <c r="B31" s="19"/>
      <c r="C31" s="80" t="s">
        <v>141</v>
      </c>
      <c r="D31" s="24"/>
      <c r="E31" s="29" t="s">
        <v>19</v>
      </c>
      <c r="F31" s="29"/>
      <c r="G31" s="6"/>
      <c r="H31" s="6"/>
      <c r="I31" s="6"/>
      <c r="J31" s="78">
        <v>9153</v>
      </c>
      <c r="K31" s="22"/>
      <c r="L31" s="12"/>
      <c r="M31" s="12"/>
      <c r="N31" s="22"/>
      <c r="O31" s="12"/>
      <c r="P31" s="22">
        <f t="shared" si="0"/>
        <v>244604.2</v>
      </c>
    </row>
    <row r="32" spans="1:18" ht="14.25" customHeight="1" x14ac:dyDescent="0.35">
      <c r="A32" s="65">
        <v>44762</v>
      </c>
      <c r="B32" s="19"/>
      <c r="C32" s="80" t="s">
        <v>142</v>
      </c>
      <c r="D32" s="24"/>
      <c r="E32" s="29" t="s">
        <v>19</v>
      </c>
      <c r="F32" s="29"/>
      <c r="G32" s="6"/>
      <c r="H32" s="6"/>
      <c r="I32" s="6"/>
      <c r="J32" s="78">
        <v>925.5</v>
      </c>
      <c r="K32" s="22"/>
      <c r="L32" s="12"/>
      <c r="M32" s="12"/>
      <c r="N32" s="22"/>
      <c r="O32" s="12"/>
      <c r="P32" s="22">
        <f t="shared" si="0"/>
        <v>245529.7</v>
      </c>
    </row>
    <row r="33" spans="1:16" ht="14.25" customHeight="1" x14ac:dyDescent="0.35">
      <c r="A33" s="65">
        <v>44762</v>
      </c>
      <c r="B33" s="19"/>
      <c r="C33" s="29" t="s">
        <v>54</v>
      </c>
      <c r="D33" s="24"/>
      <c r="E33" s="29" t="s">
        <v>144</v>
      </c>
      <c r="F33" s="6"/>
      <c r="G33" s="6"/>
      <c r="H33" s="6"/>
      <c r="I33" s="6"/>
      <c r="J33" s="21"/>
      <c r="K33" s="22"/>
      <c r="L33" s="12"/>
      <c r="M33" s="12">
        <v>10700</v>
      </c>
      <c r="N33" s="22"/>
      <c r="O33" s="12"/>
      <c r="P33" s="22">
        <f t="shared" si="0"/>
        <v>234829.7</v>
      </c>
    </row>
    <row r="34" spans="1:16" ht="14.25" customHeight="1" x14ac:dyDescent="0.35">
      <c r="A34" s="65">
        <v>44765</v>
      </c>
      <c r="B34" s="19"/>
      <c r="C34" s="79" t="s">
        <v>143</v>
      </c>
      <c r="D34" s="24"/>
      <c r="E34" s="6" t="s">
        <v>19</v>
      </c>
      <c r="F34" s="6"/>
      <c r="G34" s="6"/>
      <c r="H34" s="6"/>
      <c r="I34" s="6"/>
      <c r="J34" s="21">
        <v>6625</v>
      </c>
      <c r="K34" s="22"/>
      <c r="L34" s="12"/>
      <c r="M34" s="12"/>
      <c r="N34" s="22"/>
      <c r="O34" s="12"/>
      <c r="P34" s="22">
        <f t="shared" si="0"/>
        <v>241454.7</v>
      </c>
    </row>
    <row r="35" spans="1:16" ht="14.25" customHeight="1" x14ac:dyDescent="0.35">
      <c r="A35" s="81">
        <v>44779</v>
      </c>
      <c r="B35" s="19"/>
      <c r="C35" s="79" t="s">
        <v>147</v>
      </c>
      <c r="D35" s="6"/>
      <c r="E35" s="6" t="s">
        <v>19</v>
      </c>
      <c r="F35" s="6"/>
      <c r="G35" s="6"/>
      <c r="H35" s="6"/>
      <c r="I35" s="6"/>
      <c r="J35" s="21">
        <v>5268.6</v>
      </c>
      <c r="K35" s="22"/>
      <c r="L35" s="12"/>
      <c r="M35" s="82"/>
      <c r="N35" s="22"/>
      <c r="O35" s="12"/>
      <c r="P35" s="22">
        <f t="shared" si="0"/>
        <v>246723.30000000002</v>
      </c>
    </row>
    <row r="36" spans="1:16" ht="14.25" customHeight="1" x14ac:dyDescent="0.35">
      <c r="A36" s="81">
        <v>44785</v>
      </c>
      <c r="B36" s="19"/>
      <c r="C36" s="79" t="s">
        <v>148</v>
      </c>
      <c r="D36" s="6"/>
      <c r="E36" s="6" t="s">
        <v>19</v>
      </c>
      <c r="F36" s="6"/>
      <c r="G36" s="6"/>
      <c r="H36" s="6"/>
      <c r="I36" s="6"/>
      <c r="J36" s="21">
        <v>4312.5</v>
      </c>
      <c r="K36" s="22"/>
      <c r="L36" s="12"/>
      <c r="M36" s="12"/>
      <c r="N36" s="22"/>
      <c r="O36" s="12"/>
      <c r="P36" s="22">
        <f t="shared" si="0"/>
        <v>251035.80000000002</v>
      </c>
    </row>
    <row r="37" spans="1:16" ht="14.25" customHeight="1" x14ac:dyDescent="0.35">
      <c r="A37" s="81">
        <v>44792</v>
      </c>
      <c r="B37" s="19"/>
      <c r="C37" s="79" t="s">
        <v>54</v>
      </c>
      <c r="D37" s="6"/>
      <c r="E37" s="6" t="s">
        <v>146</v>
      </c>
      <c r="F37" s="6"/>
      <c r="G37" s="6"/>
      <c r="H37" s="6"/>
      <c r="I37" s="6"/>
      <c r="J37" s="21"/>
      <c r="K37" s="22"/>
      <c r="L37" s="12"/>
      <c r="M37" s="12">
        <v>3000</v>
      </c>
      <c r="N37" s="22"/>
      <c r="O37" s="12"/>
      <c r="P37" s="22">
        <f t="shared" si="0"/>
        <v>248035.80000000002</v>
      </c>
    </row>
    <row r="38" spans="1:16" ht="14.25" customHeight="1" x14ac:dyDescent="0.35">
      <c r="A38" s="81">
        <v>44796</v>
      </c>
      <c r="B38" s="19"/>
      <c r="C38" s="79" t="s">
        <v>149</v>
      </c>
      <c r="D38" s="6"/>
      <c r="E38" s="6" t="s">
        <v>19</v>
      </c>
      <c r="F38" s="6"/>
      <c r="G38" s="6"/>
      <c r="H38" s="6"/>
      <c r="I38" s="6"/>
      <c r="J38" s="21">
        <v>6838.5</v>
      </c>
      <c r="K38" s="22"/>
      <c r="L38" s="12"/>
      <c r="M38" s="12"/>
      <c r="N38" s="22"/>
      <c r="O38" s="12"/>
      <c r="P38" s="22">
        <f t="shared" si="0"/>
        <v>254874.30000000002</v>
      </c>
    </row>
    <row r="39" spans="1:16" ht="13.5" customHeight="1" x14ac:dyDescent="0.35">
      <c r="A39" s="81">
        <v>44806</v>
      </c>
      <c r="B39" s="19"/>
      <c r="C39" s="71" t="s">
        <v>150</v>
      </c>
      <c r="D39" s="6"/>
      <c r="E39" s="29" t="s">
        <v>19</v>
      </c>
      <c r="F39" s="6"/>
      <c r="G39" s="6"/>
      <c r="H39" s="6"/>
      <c r="I39" s="6"/>
      <c r="J39" s="21">
        <v>9343.9</v>
      </c>
      <c r="K39" s="22"/>
      <c r="L39" s="12"/>
      <c r="M39" s="12"/>
      <c r="N39" s="22"/>
      <c r="O39" s="12"/>
      <c r="P39" s="22">
        <f t="shared" si="0"/>
        <v>264218.2</v>
      </c>
    </row>
    <row r="40" spans="1:16" ht="14.25" customHeight="1" x14ac:dyDescent="0.35">
      <c r="A40" s="81">
        <v>44806</v>
      </c>
      <c r="B40" s="19"/>
      <c r="C40" s="71" t="s">
        <v>54</v>
      </c>
      <c r="D40" s="6"/>
      <c r="E40" s="29" t="s">
        <v>151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254218.2</v>
      </c>
    </row>
    <row r="41" spans="1:16" ht="14.25" customHeight="1" x14ac:dyDescent="0.35">
      <c r="A41" s="81">
        <v>44810</v>
      </c>
      <c r="B41" s="19"/>
      <c r="C41" s="71" t="s">
        <v>152</v>
      </c>
      <c r="D41" s="6"/>
      <c r="E41" s="29" t="s">
        <v>19</v>
      </c>
      <c r="F41" s="6"/>
      <c r="G41" s="6"/>
      <c r="H41" s="6"/>
      <c r="I41" s="6"/>
      <c r="J41" s="21">
        <v>11453.6</v>
      </c>
      <c r="K41" s="22"/>
      <c r="L41" s="12"/>
      <c r="M41" s="12"/>
      <c r="N41" s="22"/>
      <c r="O41" s="12"/>
      <c r="P41" s="22">
        <f t="shared" si="0"/>
        <v>265671.8</v>
      </c>
    </row>
    <row r="42" spans="1:16" ht="14.25" customHeight="1" x14ac:dyDescent="0.35">
      <c r="A42" s="65">
        <v>44812</v>
      </c>
      <c r="B42" s="19"/>
      <c r="C42" s="79" t="s">
        <v>54</v>
      </c>
      <c r="D42" s="6"/>
      <c r="E42" s="29" t="s">
        <v>153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255671.8</v>
      </c>
    </row>
    <row r="43" spans="1:16" ht="14.25" customHeight="1" x14ac:dyDescent="0.35">
      <c r="A43" s="65">
        <v>44813</v>
      </c>
      <c r="B43" s="19"/>
      <c r="C43" s="79" t="s">
        <v>154</v>
      </c>
      <c r="D43" s="6"/>
      <c r="E43" s="29" t="s">
        <v>19</v>
      </c>
      <c r="F43" s="6"/>
      <c r="G43" s="6"/>
      <c r="H43" s="6"/>
      <c r="I43" s="6"/>
      <c r="J43" s="21">
        <v>1914</v>
      </c>
      <c r="K43" s="22"/>
      <c r="L43" s="12"/>
      <c r="M43" s="27"/>
      <c r="N43" s="22"/>
      <c r="O43" s="12"/>
      <c r="P43" s="22">
        <f t="shared" si="0"/>
        <v>257585.8</v>
      </c>
    </row>
    <row r="44" spans="1:16" ht="14.25" customHeight="1" x14ac:dyDescent="0.35">
      <c r="A44" s="65">
        <v>44816</v>
      </c>
      <c r="B44" s="19"/>
      <c r="C44" s="79" t="s">
        <v>54</v>
      </c>
      <c r="D44" s="6"/>
      <c r="E44" s="6" t="s">
        <v>155</v>
      </c>
      <c r="F44" s="6"/>
      <c r="G44" s="6"/>
      <c r="H44" s="6"/>
      <c r="I44" s="6"/>
      <c r="J44" s="91"/>
      <c r="K44" s="22"/>
      <c r="L44" s="12"/>
      <c r="M44" s="12">
        <v>4000</v>
      </c>
      <c r="N44" s="22"/>
      <c r="O44" s="12"/>
      <c r="P44" s="22">
        <f t="shared" si="0"/>
        <v>253585.8</v>
      </c>
    </row>
    <row r="45" spans="1:16" ht="14.25" customHeight="1" x14ac:dyDescent="0.35">
      <c r="A45" s="65">
        <v>44817</v>
      </c>
      <c r="B45" s="19"/>
      <c r="C45" s="79" t="s">
        <v>156</v>
      </c>
      <c r="D45" s="6"/>
      <c r="E45" s="29" t="s">
        <v>19</v>
      </c>
      <c r="F45" s="6"/>
      <c r="G45" s="6"/>
      <c r="H45" s="6"/>
      <c r="I45" s="6"/>
      <c r="J45" s="21">
        <v>13163</v>
      </c>
      <c r="K45" s="22"/>
      <c r="L45" s="12"/>
      <c r="M45" s="12"/>
      <c r="N45" s="22"/>
      <c r="O45" s="12"/>
      <c r="P45" s="22">
        <f t="shared" si="0"/>
        <v>266748.79999999999</v>
      </c>
    </row>
    <row r="46" spans="1:16" ht="14.25" customHeight="1" x14ac:dyDescent="0.35">
      <c r="A46" s="35">
        <v>44817</v>
      </c>
      <c r="B46" s="19"/>
      <c r="C46" s="79" t="s">
        <v>157</v>
      </c>
      <c r="D46" s="6"/>
      <c r="E46" s="6" t="s">
        <v>19</v>
      </c>
      <c r="F46" s="6"/>
      <c r="G46" s="6"/>
      <c r="H46" s="6"/>
      <c r="I46" s="6"/>
      <c r="J46" s="21">
        <v>11823</v>
      </c>
      <c r="K46" s="22"/>
      <c r="L46" s="12"/>
      <c r="M46" s="12"/>
      <c r="N46" s="22"/>
      <c r="O46" s="12"/>
      <c r="P46" s="22">
        <f t="shared" si="0"/>
        <v>278571.8</v>
      </c>
    </row>
    <row r="47" spans="1:16" ht="14.25" customHeight="1" x14ac:dyDescent="0.35">
      <c r="A47" s="35">
        <v>44832</v>
      </c>
      <c r="B47" s="19"/>
      <c r="C47" s="71" t="s">
        <v>54</v>
      </c>
      <c r="D47" s="6"/>
      <c r="E47" s="6" t="s">
        <v>158</v>
      </c>
      <c r="F47" s="6"/>
      <c r="G47" s="6"/>
      <c r="H47" s="6"/>
      <c r="I47" s="6"/>
      <c r="J47" s="21"/>
      <c r="K47" s="22"/>
      <c r="L47" s="12"/>
      <c r="M47" s="12">
        <v>13000</v>
      </c>
      <c r="N47" s="22"/>
      <c r="O47" s="12"/>
      <c r="P47" s="22">
        <f t="shared" si="0"/>
        <v>265571.8</v>
      </c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6"/>
      <c r="J48" s="21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71"/>
      <c r="D50" s="6"/>
      <c r="E50" s="6"/>
      <c r="F50" s="6"/>
      <c r="G50" s="6"/>
      <c r="H50" s="6"/>
      <c r="I50" s="71"/>
      <c r="J50" s="83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68"/>
      <c r="B54" s="40"/>
      <c r="C54" s="42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44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130373.6</v>
      </c>
      <c r="K55" s="47"/>
      <c r="L55" s="47"/>
      <c r="M55" s="48">
        <f>SUM(M23:M54)</f>
        <v>84700</v>
      </c>
      <c r="N55" s="47"/>
      <c r="O55" s="49"/>
      <c r="P55" s="50">
        <f>P22+J55-M55</f>
        <v>265571.80000000005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4" t="s">
        <v>26</v>
      </c>
      <c r="B58" s="145"/>
      <c r="C58" s="89">
        <v>44681</v>
      </c>
      <c r="D58" s="141" t="s">
        <v>91</v>
      </c>
      <c r="E58" s="141"/>
      <c r="F58" s="141"/>
      <c r="G58" s="142" t="s">
        <v>132</v>
      </c>
      <c r="H58" s="143"/>
      <c r="I58" s="142" t="s">
        <v>133</v>
      </c>
      <c r="J58" s="143"/>
      <c r="K58" s="141" t="s">
        <v>145</v>
      </c>
      <c r="L58" s="141"/>
      <c r="M58" s="141"/>
      <c r="N58" s="141" t="s">
        <v>159</v>
      </c>
      <c r="O58" s="141"/>
      <c r="P58" s="141"/>
    </row>
    <row r="59" spans="1:16" ht="14.25" customHeight="1" x14ac:dyDescent="0.35">
      <c r="A59" s="144" t="s">
        <v>31</v>
      </c>
      <c r="B59" s="145"/>
      <c r="C59" s="90">
        <v>41598.699999999997</v>
      </c>
      <c r="D59" s="139">
        <v>93599.5</v>
      </c>
      <c r="E59" s="139"/>
      <c r="F59" s="139"/>
      <c r="G59" s="139">
        <v>36697.5</v>
      </c>
      <c r="H59" s="139"/>
      <c r="I59" s="139">
        <v>29559</v>
      </c>
      <c r="J59" s="139"/>
      <c r="K59" s="139">
        <v>16419.599999999999</v>
      </c>
      <c r="L59" s="139"/>
      <c r="M59" s="139"/>
      <c r="N59" s="139">
        <v>47697.5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9:B59"/>
    <mergeCell ref="D58:F58"/>
    <mergeCell ref="G58:H58"/>
    <mergeCell ref="I58:J58"/>
    <mergeCell ref="K58:M58"/>
    <mergeCell ref="D59:F59"/>
    <mergeCell ref="G59:H59"/>
    <mergeCell ref="I59:J59"/>
    <mergeCell ref="K59:M59"/>
    <mergeCell ref="N58:P58"/>
    <mergeCell ref="A58:B58"/>
  </mergeCells>
  <phoneticPr fontId="15" type="noConversion"/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1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D1BF43-8A37-427B-815A-EC6F850E2AEA}">
  <dimension ref="A1:R1008"/>
  <sheetViews>
    <sheetView topLeftCell="A40" zoomScaleNormal="100" workbookViewId="0">
      <selection activeCell="A74" sqref="A74:XFD74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7.5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44865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 t="s">
        <v>174</v>
      </c>
      <c r="N12" s="8"/>
      <c r="O12" s="9" t="s">
        <v>7</v>
      </c>
      <c r="P12" s="93" t="s">
        <v>175</v>
      </c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87">
        <v>44712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219898.2</v>
      </c>
    </row>
    <row r="23" spans="1:18" ht="14.25" customHeight="1" x14ac:dyDescent="0.35">
      <c r="A23" s="35">
        <v>44713</v>
      </c>
      <c r="B23" s="19"/>
      <c r="C23" s="71" t="s">
        <v>54</v>
      </c>
      <c r="D23" s="6"/>
      <c r="E23" s="6" t="s">
        <v>131</v>
      </c>
      <c r="F23" s="6"/>
      <c r="G23" s="6"/>
      <c r="H23" s="6"/>
      <c r="I23" s="6"/>
      <c r="J23" s="21"/>
      <c r="K23" s="22"/>
      <c r="L23" s="12"/>
      <c r="M23" s="12">
        <v>27000</v>
      </c>
      <c r="N23" s="22"/>
      <c r="O23" s="12"/>
      <c r="P23" s="22">
        <f>P22+J23-M23</f>
        <v>192898.2</v>
      </c>
    </row>
    <row r="24" spans="1:18" ht="14.25" customHeight="1" x14ac:dyDescent="0.35">
      <c r="A24" s="35">
        <v>44714</v>
      </c>
      <c r="B24" s="19"/>
      <c r="C24" s="71" t="s">
        <v>134</v>
      </c>
      <c r="D24" s="6"/>
      <c r="E24" s="29" t="s">
        <v>19</v>
      </c>
      <c r="F24" s="6"/>
      <c r="G24" s="6"/>
      <c r="H24" s="6"/>
      <c r="I24" s="6"/>
      <c r="J24" s="21">
        <v>12427</v>
      </c>
      <c r="K24" s="22"/>
      <c r="L24" s="12"/>
      <c r="M24" s="12"/>
      <c r="N24" s="22"/>
      <c r="O24" s="12"/>
      <c r="P24" s="22">
        <f t="shared" ref="P24:P54" si="0">P23+J24-M24</f>
        <v>205325.2</v>
      </c>
    </row>
    <row r="25" spans="1:18" ht="14.25" customHeight="1" x14ac:dyDescent="0.35">
      <c r="A25" s="65">
        <v>44716</v>
      </c>
      <c r="B25" s="19"/>
      <c r="C25" s="71" t="s">
        <v>135</v>
      </c>
      <c r="D25" s="6"/>
      <c r="E25" s="6" t="s">
        <v>19</v>
      </c>
      <c r="F25" s="6"/>
      <c r="G25" s="6"/>
      <c r="H25" s="6"/>
      <c r="I25" s="71"/>
      <c r="J25" s="27">
        <v>9000</v>
      </c>
      <c r="K25" s="22"/>
      <c r="L25" s="12"/>
      <c r="M25" s="12"/>
      <c r="N25" s="22"/>
      <c r="O25" s="12"/>
      <c r="P25" s="22">
        <f t="shared" si="0"/>
        <v>214325.2</v>
      </c>
    </row>
    <row r="26" spans="1:18" ht="14.25" customHeight="1" x14ac:dyDescent="0.35">
      <c r="A26" s="35">
        <v>44723</v>
      </c>
      <c r="B26" s="19"/>
      <c r="C26" s="29" t="s">
        <v>136</v>
      </c>
      <c r="D26" s="24"/>
      <c r="E26" s="6" t="s">
        <v>19</v>
      </c>
      <c r="F26" s="6"/>
      <c r="G26" s="6"/>
      <c r="H26" s="6"/>
      <c r="I26" s="6"/>
      <c r="J26" s="78">
        <v>4950</v>
      </c>
      <c r="K26" s="22"/>
      <c r="L26" s="12"/>
      <c r="M26" s="27"/>
      <c r="N26" s="22"/>
      <c r="O26" s="12"/>
      <c r="P26" s="22">
        <f t="shared" si="0"/>
        <v>219275.2</v>
      </c>
    </row>
    <row r="27" spans="1:18" ht="14.25" customHeight="1" x14ac:dyDescent="0.35">
      <c r="A27" s="35">
        <v>44730</v>
      </c>
      <c r="B27" s="19"/>
      <c r="C27" s="29" t="s">
        <v>137</v>
      </c>
      <c r="D27" s="24"/>
      <c r="E27" s="6" t="s">
        <v>19</v>
      </c>
      <c r="F27" s="6"/>
      <c r="G27" s="6"/>
      <c r="H27" s="6"/>
      <c r="I27" s="6"/>
      <c r="J27" s="78">
        <v>4431.5</v>
      </c>
      <c r="K27" s="22"/>
      <c r="L27" s="12"/>
      <c r="M27" s="28"/>
      <c r="N27" s="22"/>
      <c r="O27" s="12"/>
      <c r="P27" s="22">
        <f t="shared" si="0"/>
        <v>223706.7</v>
      </c>
    </row>
    <row r="28" spans="1:18" ht="14.25" customHeight="1" x14ac:dyDescent="0.35">
      <c r="A28" s="35">
        <v>44735</v>
      </c>
      <c r="B28" s="19"/>
      <c r="C28" s="80" t="s">
        <v>54</v>
      </c>
      <c r="D28" s="24"/>
      <c r="E28" s="29" t="s">
        <v>139</v>
      </c>
      <c r="F28" s="6"/>
      <c r="G28" s="6"/>
      <c r="H28" s="6"/>
      <c r="I28" s="6"/>
      <c r="J28" s="78"/>
      <c r="K28" s="22"/>
      <c r="L28" s="12"/>
      <c r="M28" s="27">
        <v>7000</v>
      </c>
      <c r="N28" s="22"/>
      <c r="O28" s="12"/>
      <c r="P28" s="22">
        <f t="shared" si="0"/>
        <v>216706.7</v>
      </c>
    </row>
    <row r="29" spans="1:18" ht="14.25" customHeight="1" x14ac:dyDescent="0.35">
      <c r="A29" s="35">
        <v>44736</v>
      </c>
      <c r="B29" s="19"/>
      <c r="C29" s="80" t="s">
        <v>138</v>
      </c>
      <c r="D29" s="24"/>
      <c r="E29" s="6" t="s">
        <v>19</v>
      </c>
      <c r="F29" s="6"/>
      <c r="G29" s="6"/>
      <c r="H29" s="6"/>
      <c r="I29" s="6"/>
      <c r="J29" s="78">
        <v>5889</v>
      </c>
      <c r="K29" s="22"/>
      <c r="L29" s="12"/>
      <c r="M29" s="27"/>
      <c r="N29" s="22"/>
      <c r="O29" s="12"/>
      <c r="P29" s="22">
        <f t="shared" si="0"/>
        <v>222595.7</v>
      </c>
    </row>
    <row r="30" spans="1:18" ht="14.25" customHeight="1" x14ac:dyDescent="0.35">
      <c r="A30" s="65">
        <v>44756</v>
      </c>
      <c r="B30" s="19"/>
      <c r="C30" s="80" t="s">
        <v>140</v>
      </c>
      <c r="D30" s="24"/>
      <c r="E30" s="29" t="s">
        <v>19</v>
      </c>
      <c r="F30" s="6"/>
      <c r="G30" s="6"/>
      <c r="H30" s="6"/>
      <c r="I30" s="6"/>
      <c r="J30" s="78">
        <v>12855.5</v>
      </c>
      <c r="K30" s="22"/>
      <c r="L30" s="12"/>
      <c r="M30" s="28"/>
      <c r="N30" s="22"/>
      <c r="O30" s="12"/>
      <c r="P30" s="22">
        <f t="shared" si="0"/>
        <v>235451.2</v>
      </c>
    </row>
    <row r="31" spans="1:18" ht="14.25" customHeight="1" x14ac:dyDescent="0.35">
      <c r="A31" s="65">
        <v>44760</v>
      </c>
      <c r="B31" s="19"/>
      <c r="C31" s="80" t="s">
        <v>141</v>
      </c>
      <c r="D31" s="24"/>
      <c r="E31" s="29" t="s">
        <v>19</v>
      </c>
      <c r="F31" s="29"/>
      <c r="G31" s="6"/>
      <c r="H31" s="6"/>
      <c r="I31" s="6"/>
      <c r="J31" s="78">
        <v>9153</v>
      </c>
      <c r="K31" s="22"/>
      <c r="L31" s="12"/>
      <c r="M31" s="12"/>
      <c r="N31" s="22"/>
      <c r="O31" s="12"/>
      <c r="P31" s="22">
        <f t="shared" si="0"/>
        <v>244604.2</v>
      </c>
    </row>
    <row r="32" spans="1:18" ht="14.25" customHeight="1" x14ac:dyDescent="0.35">
      <c r="A32" s="65">
        <v>44762</v>
      </c>
      <c r="B32" s="19"/>
      <c r="C32" s="80" t="s">
        <v>142</v>
      </c>
      <c r="D32" s="24"/>
      <c r="E32" s="29" t="s">
        <v>19</v>
      </c>
      <c r="F32" s="29"/>
      <c r="G32" s="6"/>
      <c r="H32" s="6"/>
      <c r="I32" s="6"/>
      <c r="J32" s="78">
        <v>925.5</v>
      </c>
      <c r="K32" s="22"/>
      <c r="L32" s="12"/>
      <c r="M32" s="12"/>
      <c r="N32" s="22"/>
      <c r="O32" s="12"/>
      <c r="P32" s="22">
        <f t="shared" si="0"/>
        <v>245529.7</v>
      </c>
    </row>
    <row r="33" spans="1:16" ht="14.25" customHeight="1" x14ac:dyDescent="0.35">
      <c r="A33" s="65">
        <v>44762</v>
      </c>
      <c r="B33" s="19"/>
      <c r="C33" s="29" t="s">
        <v>54</v>
      </c>
      <c r="D33" s="24"/>
      <c r="E33" s="29" t="s">
        <v>144</v>
      </c>
      <c r="F33" s="6"/>
      <c r="G33" s="6"/>
      <c r="H33" s="6"/>
      <c r="I33" s="6"/>
      <c r="J33" s="21"/>
      <c r="K33" s="22"/>
      <c r="L33" s="12"/>
      <c r="M33" s="12">
        <v>10700</v>
      </c>
      <c r="N33" s="22"/>
      <c r="O33" s="12"/>
      <c r="P33" s="22">
        <f t="shared" si="0"/>
        <v>234829.7</v>
      </c>
    </row>
    <row r="34" spans="1:16" ht="14.25" customHeight="1" x14ac:dyDescent="0.35">
      <c r="A34" s="65">
        <v>44765</v>
      </c>
      <c r="B34" s="19"/>
      <c r="C34" s="79" t="s">
        <v>143</v>
      </c>
      <c r="D34" s="24"/>
      <c r="E34" s="6" t="s">
        <v>19</v>
      </c>
      <c r="F34" s="6"/>
      <c r="G34" s="6"/>
      <c r="H34" s="6"/>
      <c r="I34" s="6"/>
      <c r="J34" s="21">
        <v>6625</v>
      </c>
      <c r="K34" s="22"/>
      <c r="L34" s="12"/>
      <c r="M34" s="12"/>
      <c r="N34" s="22"/>
      <c r="O34" s="12"/>
      <c r="P34" s="22">
        <f t="shared" si="0"/>
        <v>241454.7</v>
      </c>
    </row>
    <row r="35" spans="1:16" ht="14.25" customHeight="1" x14ac:dyDescent="0.35">
      <c r="A35" s="81">
        <v>44779</v>
      </c>
      <c r="B35" s="19"/>
      <c r="C35" s="79" t="s">
        <v>147</v>
      </c>
      <c r="D35" s="6"/>
      <c r="E35" s="6" t="s">
        <v>19</v>
      </c>
      <c r="F35" s="6"/>
      <c r="G35" s="6"/>
      <c r="H35" s="6"/>
      <c r="I35" s="6"/>
      <c r="J35" s="21">
        <v>5268.6</v>
      </c>
      <c r="K35" s="22"/>
      <c r="L35" s="12"/>
      <c r="M35" s="82"/>
      <c r="N35" s="22"/>
      <c r="O35" s="12"/>
      <c r="P35" s="22">
        <f t="shared" si="0"/>
        <v>246723.30000000002</v>
      </c>
    </row>
    <row r="36" spans="1:16" ht="14.25" customHeight="1" x14ac:dyDescent="0.35">
      <c r="A36" s="81">
        <v>44785</v>
      </c>
      <c r="B36" s="19"/>
      <c r="C36" s="79" t="s">
        <v>148</v>
      </c>
      <c r="D36" s="6"/>
      <c r="E36" s="6" t="s">
        <v>19</v>
      </c>
      <c r="F36" s="6"/>
      <c r="G36" s="6"/>
      <c r="H36" s="6"/>
      <c r="I36" s="6"/>
      <c r="J36" s="21">
        <v>4312.5</v>
      </c>
      <c r="K36" s="22"/>
      <c r="L36" s="12"/>
      <c r="M36" s="12"/>
      <c r="N36" s="22"/>
      <c r="O36" s="12"/>
      <c r="P36" s="22">
        <f t="shared" si="0"/>
        <v>251035.80000000002</v>
      </c>
    </row>
    <row r="37" spans="1:16" ht="14.25" customHeight="1" x14ac:dyDescent="0.35">
      <c r="A37" s="81">
        <v>44792</v>
      </c>
      <c r="B37" s="19"/>
      <c r="C37" s="79" t="s">
        <v>54</v>
      </c>
      <c r="D37" s="6"/>
      <c r="E37" s="6" t="s">
        <v>146</v>
      </c>
      <c r="F37" s="6"/>
      <c r="G37" s="6"/>
      <c r="H37" s="6"/>
      <c r="I37" s="6"/>
      <c r="J37" s="21"/>
      <c r="K37" s="22"/>
      <c r="L37" s="12"/>
      <c r="M37" s="12">
        <v>3000</v>
      </c>
      <c r="N37" s="22"/>
      <c r="O37" s="12"/>
      <c r="P37" s="22">
        <f t="shared" si="0"/>
        <v>248035.80000000002</v>
      </c>
    </row>
    <row r="38" spans="1:16" ht="14.25" customHeight="1" x14ac:dyDescent="0.35">
      <c r="A38" s="81">
        <v>44796</v>
      </c>
      <c r="B38" s="19"/>
      <c r="C38" s="79" t="s">
        <v>149</v>
      </c>
      <c r="D38" s="6"/>
      <c r="E38" s="6" t="s">
        <v>19</v>
      </c>
      <c r="F38" s="6"/>
      <c r="G38" s="6"/>
      <c r="H38" s="6"/>
      <c r="I38" s="6"/>
      <c r="J38" s="21">
        <v>6838.5</v>
      </c>
      <c r="K38" s="22"/>
      <c r="L38" s="12"/>
      <c r="M38" s="12"/>
      <c r="N38" s="22"/>
      <c r="O38" s="12"/>
      <c r="P38" s="22">
        <f t="shared" si="0"/>
        <v>254874.30000000002</v>
      </c>
    </row>
    <row r="39" spans="1:16" ht="13.5" customHeight="1" x14ac:dyDescent="0.35">
      <c r="A39" s="81">
        <v>44806</v>
      </c>
      <c r="B39" s="19"/>
      <c r="C39" s="71" t="s">
        <v>150</v>
      </c>
      <c r="D39" s="6"/>
      <c r="E39" s="29" t="s">
        <v>19</v>
      </c>
      <c r="F39" s="6"/>
      <c r="G39" s="6"/>
      <c r="H39" s="6"/>
      <c r="I39" s="6"/>
      <c r="J39" s="21">
        <v>9343.9</v>
      </c>
      <c r="K39" s="22"/>
      <c r="L39" s="12"/>
      <c r="M39" s="12"/>
      <c r="N39" s="22"/>
      <c r="O39" s="12"/>
      <c r="P39" s="22">
        <f t="shared" si="0"/>
        <v>264218.2</v>
      </c>
    </row>
    <row r="40" spans="1:16" ht="14.25" customHeight="1" x14ac:dyDescent="0.35">
      <c r="A40" s="81">
        <v>44806</v>
      </c>
      <c r="B40" s="19"/>
      <c r="C40" s="71" t="s">
        <v>54</v>
      </c>
      <c r="D40" s="6"/>
      <c r="E40" s="29" t="s">
        <v>151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254218.2</v>
      </c>
    </row>
    <row r="41" spans="1:16" ht="14.25" customHeight="1" x14ac:dyDescent="0.35">
      <c r="A41" s="81">
        <v>44810</v>
      </c>
      <c r="B41" s="19"/>
      <c r="C41" s="71" t="s">
        <v>152</v>
      </c>
      <c r="D41" s="6"/>
      <c r="E41" s="29" t="s">
        <v>19</v>
      </c>
      <c r="F41" s="6"/>
      <c r="G41" s="6"/>
      <c r="H41" s="6"/>
      <c r="I41" s="6"/>
      <c r="J41" s="21">
        <v>11453.6</v>
      </c>
      <c r="K41" s="22"/>
      <c r="L41" s="12"/>
      <c r="M41" s="12"/>
      <c r="N41" s="22"/>
      <c r="O41" s="12"/>
      <c r="P41" s="22">
        <f t="shared" si="0"/>
        <v>265671.8</v>
      </c>
    </row>
    <row r="42" spans="1:16" ht="14.25" customHeight="1" x14ac:dyDescent="0.35">
      <c r="A42" s="65">
        <v>44812</v>
      </c>
      <c r="B42" s="19"/>
      <c r="C42" s="79" t="s">
        <v>54</v>
      </c>
      <c r="D42" s="6"/>
      <c r="E42" s="29" t="s">
        <v>153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255671.8</v>
      </c>
    </row>
    <row r="43" spans="1:16" ht="14.25" customHeight="1" x14ac:dyDescent="0.35">
      <c r="A43" s="65">
        <v>44813</v>
      </c>
      <c r="B43" s="19"/>
      <c r="C43" s="79" t="s">
        <v>154</v>
      </c>
      <c r="D43" s="6"/>
      <c r="E43" s="29" t="s">
        <v>19</v>
      </c>
      <c r="F43" s="6"/>
      <c r="G43" s="6"/>
      <c r="H43" s="6"/>
      <c r="I43" s="6"/>
      <c r="J43" s="21">
        <v>1914</v>
      </c>
      <c r="K43" s="22"/>
      <c r="L43" s="12"/>
      <c r="M43" s="27"/>
      <c r="N43" s="22"/>
      <c r="O43" s="12"/>
      <c r="P43" s="22">
        <f t="shared" si="0"/>
        <v>257585.8</v>
      </c>
    </row>
    <row r="44" spans="1:16" ht="14.25" customHeight="1" x14ac:dyDescent="0.35">
      <c r="A44" s="65">
        <v>44816</v>
      </c>
      <c r="B44" s="19"/>
      <c r="C44" s="79" t="s">
        <v>54</v>
      </c>
      <c r="D44" s="6"/>
      <c r="E44" s="6" t="s">
        <v>155</v>
      </c>
      <c r="F44" s="6"/>
      <c r="G44" s="6"/>
      <c r="H44" s="6"/>
      <c r="I44" s="6"/>
      <c r="J44" s="91"/>
      <c r="K44" s="22"/>
      <c r="L44" s="12"/>
      <c r="M44" s="12">
        <v>4000</v>
      </c>
      <c r="N44" s="22"/>
      <c r="O44" s="12"/>
      <c r="P44" s="22">
        <f t="shared" si="0"/>
        <v>253585.8</v>
      </c>
    </row>
    <row r="45" spans="1:16" ht="14.25" customHeight="1" x14ac:dyDescent="0.35">
      <c r="A45" s="65">
        <v>44817</v>
      </c>
      <c r="B45" s="19"/>
      <c r="C45" s="79" t="s">
        <v>156</v>
      </c>
      <c r="D45" s="6"/>
      <c r="E45" s="29" t="s">
        <v>19</v>
      </c>
      <c r="F45" s="6"/>
      <c r="G45" s="6"/>
      <c r="H45" s="6"/>
      <c r="I45" s="6"/>
      <c r="J45" s="21">
        <v>13163</v>
      </c>
      <c r="K45" s="22"/>
      <c r="L45" s="12"/>
      <c r="M45" s="12"/>
      <c r="N45" s="22"/>
      <c r="O45" s="12"/>
      <c r="P45" s="22">
        <f t="shared" si="0"/>
        <v>266748.79999999999</v>
      </c>
    </row>
    <row r="46" spans="1:16" ht="14.25" customHeight="1" x14ac:dyDescent="0.35">
      <c r="A46" s="35">
        <v>44817</v>
      </c>
      <c r="B46" s="19"/>
      <c r="C46" s="79" t="s">
        <v>157</v>
      </c>
      <c r="D46" s="6"/>
      <c r="E46" s="6" t="s">
        <v>19</v>
      </c>
      <c r="F46" s="6"/>
      <c r="G46" s="6"/>
      <c r="H46" s="6"/>
      <c r="I46" s="71"/>
      <c r="J46" s="27">
        <v>11823</v>
      </c>
      <c r="K46" s="22"/>
      <c r="L46" s="12"/>
      <c r="M46" s="12"/>
      <c r="N46" s="22"/>
      <c r="O46" s="12"/>
      <c r="P46" s="22">
        <f t="shared" si="0"/>
        <v>278571.8</v>
      </c>
    </row>
    <row r="47" spans="1:16" ht="14.25" customHeight="1" x14ac:dyDescent="0.35">
      <c r="A47" s="35">
        <v>44832</v>
      </c>
      <c r="B47" s="19"/>
      <c r="C47" s="71" t="s">
        <v>54</v>
      </c>
      <c r="D47" s="6"/>
      <c r="E47" s="6" t="s">
        <v>158</v>
      </c>
      <c r="F47" s="6"/>
      <c r="G47" s="6"/>
      <c r="H47" s="6"/>
      <c r="I47" s="71"/>
      <c r="J47" s="27"/>
      <c r="K47" s="22"/>
      <c r="L47" s="12"/>
      <c r="M47" s="12">
        <v>13000</v>
      </c>
      <c r="N47" s="22"/>
      <c r="O47" s="12"/>
      <c r="P47" s="22">
        <f t="shared" si="0"/>
        <v>265571.8</v>
      </c>
    </row>
    <row r="48" spans="1:16" ht="14.25" customHeight="1" x14ac:dyDescent="0.35">
      <c r="A48" s="35" t="s">
        <v>160</v>
      </c>
      <c r="B48" s="19"/>
      <c r="C48" s="71" t="s">
        <v>161</v>
      </c>
      <c r="D48" s="6"/>
      <c r="E48" s="29" t="s">
        <v>19</v>
      </c>
      <c r="F48" s="6"/>
      <c r="G48" s="6"/>
      <c r="H48" s="6"/>
      <c r="I48" s="71"/>
      <c r="J48" s="72">
        <v>48172.5</v>
      </c>
      <c r="K48" s="22"/>
      <c r="L48" s="12"/>
      <c r="M48" s="12"/>
      <c r="N48" s="22"/>
      <c r="O48" s="12"/>
      <c r="P48" s="22">
        <f t="shared" si="0"/>
        <v>313744.3</v>
      </c>
    </row>
    <row r="49" spans="1:16" ht="14.25" customHeight="1" x14ac:dyDescent="0.35">
      <c r="A49" s="65">
        <v>44839</v>
      </c>
      <c r="B49" s="19"/>
      <c r="C49" s="71" t="s">
        <v>54</v>
      </c>
      <c r="D49" s="6"/>
      <c r="E49" s="6" t="s">
        <v>162</v>
      </c>
      <c r="F49" s="6"/>
      <c r="G49" s="6"/>
      <c r="H49" s="6"/>
      <c r="I49" s="71"/>
      <c r="J49" s="27"/>
      <c r="K49" s="22"/>
      <c r="L49" s="12"/>
      <c r="M49" s="12">
        <v>5000</v>
      </c>
      <c r="N49" s="22"/>
      <c r="O49" s="12"/>
      <c r="P49" s="22">
        <f t="shared" si="0"/>
        <v>308744.3</v>
      </c>
    </row>
    <row r="50" spans="1:16" ht="14.25" customHeight="1" x14ac:dyDescent="0.35">
      <c r="A50" s="65">
        <v>44847</v>
      </c>
      <c r="B50" s="19"/>
      <c r="C50" s="34" t="s">
        <v>163</v>
      </c>
      <c r="D50" s="6"/>
      <c r="E50" s="6" t="s">
        <v>19</v>
      </c>
      <c r="F50" s="6"/>
      <c r="G50" s="6"/>
      <c r="H50" s="6"/>
      <c r="I50" s="71"/>
      <c r="J50" s="72">
        <v>10166.299999999999</v>
      </c>
      <c r="K50" s="22"/>
      <c r="L50" s="12"/>
      <c r="M50" s="12"/>
      <c r="N50" s="22"/>
      <c r="O50" s="12"/>
      <c r="P50" s="22">
        <f t="shared" si="0"/>
        <v>318910.59999999998</v>
      </c>
    </row>
    <row r="51" spans="1:16" ht="14.25" customHeight="1" x14ac:dyDescent="0.35">
      <c r="A51" s="65">
        <v>44848</v>
      </c>
      <c r="B51" s="19"/>
      <c r="C51" s="71" t="s">
        <v>54</v>
      </c>
      <c r="D51" s="6"/>
      <c r="E51" s="6" t="s">
        <v>164</v>
      </c>
      <c r="F51" s="6"/>
      <c r="G51" s="6"/>
      <c r="H51" s="6"/>
      <c r="I51" s="71"/>
      <c r="J51" s="83"/>
      <c r="K51" s="22"/>
      <c r="L51" s="12"/>
      <c r="M51" s="12">
        <v>4000</v>
      </c>
      <c r="N51" s="22"/>
      <c r="O51" s="12"/>
      <c r="P51" s="22">
        <f t="shared" si="0"/>
        <v>314910.59999999998</v>
      </c>
    </row>
    <row r="52" spans="1:16" ht="14.25" customHeight="1" x14ac:dyDescent="0.35">
      <c r="A52" s="65">
        <v>44851</v>
      </c>
      <c r="B52" s="19"/>
      <c r="C52" s="71" t="s">
        <v>54</v>
      </c>
      <c r="D52" s="6"/>
      <c r="E52" s="6" t="s">
        <v>164</v>
      </c>
      <c r="F52" s="6"/>
      <c r="G52" s="6"/>
      <c r="H52" s="6"/>
      <c r="I52" s="71"/>
      <c r="J52" s="83"/>
      <c r="K52" s="22"/>
      <c r="L52" s="12"/>
      <c r="M52" s="12">
        <v>4000</v>
      </c>
      <c r="N52" s="22"/>
      <c r="O52" s="12"/>
      <c r="P52" s="22">
        <f t="shared" si="0"/>
        <v>310910.59999999998</v>
      </c>
    </row>
    <row r="53" spans="1:16" ht="14" customHeight="1" x14ac:dyDescent="0.35">
      <c r="A53" s="81">
        <v>44855</v>
      </c>
      <c r="B53" s="19"/>
      <c r="C53" s="6" t="s">
        <v>54</v>
      </c>
      <c r="D53" s="19"/>
      <c r="E53" s="6" t="s">
        <v>165</v>
      </c>
      <c r="F53" s="6"/>
      <c r="G53" s="6"/>
      <c r="H53" s="6"/>
      <c r="I53" s="71"/>
      <c r="J53" s="27"/>
      <c r="K53" s="22"/>
      <c r="L53" s="12"/>
      <c r="M53" s="12">
        <v>7590.5</v>
      </c>
      <c r="N53" s="22"/>
      <c r="O53" s="12"/>
      <c r="P53" s="22">
        <f t="shared" si="0"/>
        <v>303320.09999999998</v>
      </c>
    </row>
    <row r="54" spans="1:16" ht="14.25" customHeight="1" x14ac:dyDescent="0.35">
      <c r="A54" s="88">
        <v>44856</v>
      </c>
      <c r="B54" s="40"/>
      <c r="C54" s="36" t="s">
        <v>168</v>
      </c>
      <c r="D54" s="40"/>
      <c r="E54" s="42" t="s">
        <v>19</v>
      </c>
      <c r="F54" s="42"/>
      <c r="G54" s="42"/>
      <c r="H54" s="42"/>
      <c r="I54" s="42"/>
      <c r="J54" s="43">
        <v>7590.5</v>
      </c>
      <c r="K54" s="44"/>
      <c r="L54" s="45"/>
      <c r="M54" s="45"/>
      <c r="N54" s="44"/>
      <c r="O54" s="45"/>
      <c r="P54" s="22">
        <f t="shared" si="0"/>
        <v>310910.59999999998</v>
      </c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196302.9</v>
      </c>
      <c r="K55" s="47"/>
      <c r="L55" s="47"/>
      <c r="M55" s="48">
        <f>SUM(M23:M54)</f>
        <v>105290.5</v>
      </c>
      <c r="N55" s="47"/>
      <c r="O55" s="49"/>
      <c r="P55" s="50">
        <f>P22+J55-M55</f>
        <v>310910.59999999998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4" t="s">
        <v>26</v>
      </c>
      <c r="B58" s="145"/>
      <c r="C58" s="89">
        <v>44712</v>
      </c>
      <c r="D58" s="142" t="s">
        <v>132</v>
      </c>
      <c r="E58" s="146"/>
      <c r="F58" s="143"/>
      <c r="G58" s="142" t="s">
        <v>133</v>
      </c>
      <c r="H58" s="143"/>
      <c r="I58" s="142" t="s">
        <v>145</v>
      </c>
      <c r="J58" s="143"/>
      <c r="K58" s="141" t="s">
        <v>159</v>
      </c>
      <c r="L58" s="141"/>
      <c r="M58" s="141"/>
      <c r="N58" s="141" t="s">
        <v>173</v>
      </c>
      <c r="O58" s="141"/>
      <c r="P58" s="141"/>
    </row>
    <row r="59" spans="1:16" ht="14.25" customHeight="1" x14ac:dyDescent="0.35">
      <c r="A59" s="144" t="s">
        <v>31</v>
      </c>
      <c r="B59" s="145"/>
      <c r="C59" s="90">
        <v>72198.2</v>
      </c>
      <c r="D59" s="139">
        <v>36697.5</v>
      </c>
      <c r="E59" s="139"/>
      <c r="F59" s="139"/>
      <c r="G59" s="139">
        <v>29559</v>
      </c>
      <c r="H59" s="139"/>
      <c r="I59" s="139">
        <v>16419.599999999999</v>
      </c>
      <c r="J59" s="139"/>
      <c r="K59" s="139">
        <v>47697.5</v>
      </c>
      <c r="L59" s="139"/>
      <c r="M59" s="139"/>
      <c r="N59" s="139">
        <v>106023.8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5">
      <c r="A69" s="9"/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.25" customHeight="1" x14ac:dyDescent="0.35">
      <c r="A70" s="9"/>
      <c r="B70" s="6"/>
      <c r="C70" s="6"/>
      <c r="D70" s="6"/>
      <c r="E70" s="6"/>
      <c r="F70" s="6"/>
      <c r="G70" s="6"/>
      <c r="H70" s="6"/>
      <c r="I70" s="6"/>
      <c r="J70" s="6"/>
      <c r="K70" s="6"/>
      <c r="L70" s="6"/>
      <c r="M70" s="6"/>
      <c r="N70" s="6"/>
      <c r="O70" s="6"/>
      <c r="P70" s="6"/>
    </row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29" customHeight="1" x14ac:dyDescent="0.55000000000000004">
      <c r="P77" s="1" t="s">
        <v>0</v>
      </c>
    </row>
    <row r="78" spans="1:16" ht="14.25" customHeight="1" x14ac:dyDescent="0.35">
      <c r="P78" s="2" t="s">
        <v>1</v>
      </c>
    </row>
    <row r="79" spans="1:16" ht="14.25" customHeight="1" x14ac:dyDescent="0.35">
      <c r="P79" s="2" t="s">
        <v>2</v>
      </c>
    </row>
    <row r="80" spans="1:16" ht="14.25" customHeight="1" x14ac:dyDescent="0.35">
      <c r="P80" s="2" t="s">
        <v>3</v>
      </c>
    </row>
    <row r="81" spans="1:18" ht="14.25" customHeight="1" x14ac:dyDescent="0.35">
      <c r="A81" s="57"/>
      <c r="B81" s="3"/>
      <c r="C81" s="3"/>
      <c r="D81" s="3"/>
      <c r="E81" s="3"/>
      <c r="F81" s="3"/>
      <c r="G81" s="3"/>
      <c r="H81" s="3"/>
      <c r="I81" s="3"/>
      <c r="J81" s="3"/>
      <c r="K81" s="3"/>
      <c r="L81" s="3"/>
      <c r="M81" s="3"/>
      <c r="N81" s="3"/>
      <c r="O81" s="3"/>
      <c r="P81" s="2" t="s">
        <v>4</v>
      </c>
    </row>
    <row r="82" spans="1:18" ht="14.25" customHeight="1" x14ac:dyDescent="0.35">
      <c r="A82" s="58"/>
      <c r="B82" s="4"/>
      <c r="C82" s="4"/>
      <c r="D82" s="4"/>
      <c r="E82" s="4"/>
      <c r="F82" s="4"/>
      <c r="G82" s="4"/>
      <c r="H82" s="4"/>
      <c r="I82" s="4"/>
      <c r="J82" s="4"/>
      <c r="K82" s="4"/>
      <c r="L82" s="4"/>
      <c r="M82" s="4"/>
      <c r="N82" s="4"/>
      <c r="O82" s="4"/>
      <c r="P82" s="5"/>
    </row>
    <row r="83" spans="1:18" ht="14.25" customHeight="1" x14ac:dyDescent="0.35">
      <c r="A83" s="57"/>
      <c r="B83" s="3"/>
      <c r="C83" s="3"/>
      <c r="D83" s="3"/>
      <c r="E83" s="3"/>
      <c r="F83" s="3"/>
      <c r="G83" s="3"/>
      <c r="H83" s="3"/>
      <c r="I83" s="3"/>
      <c r="J83" s="3"/>
      <c r="K83" s="3"/>
      <c r="L83" s="3"/>
      <c r="M83" s="3"/>
      <c r="N83" s="3"/>
      <c r="O83" s="3"/>
      <c r="P83" s="2"/>
    </row>
    <row r="84" spans="1:18" ht="17.5" customHeight="1" x14ac:dyDescent="0.55000000000000004">
      <c r="A84" s="129" t="s">
        <v>5</v>
      </c>
      <c r="B84" s="129"/>
      <c r="C84" s="129"/>
      <c r="D84" s="129"/>
      <c r="E84" s="129"/>
      <c r="F84" s="129"/>
      <c r="G84" s="129"/>
      <c r="H84" s="129"/>
      <c r="I84" s="129"/>
      <c r="J84" s="129"/>
      <c r="K84" s="129"/>
      <c r="L84" s="129"/>
      <c r="M84" s="129"/>
      <c r="N84" s="129"/>
      <c r="O84" s="129"/>
      <c r="P84" s="129"/>
    </row>
    <row r="85" spans="1:18" s="56" customFormat="1" ht="14.25" customHeight="1" x14ac:dyDescent="0.35">
      <c r="A85" s="57"/>
      <c r="B85" s="3"/>
      <c r="C85" s="3"/>
      <c r="D85" s="3"/>
      <c r="E85" s="3"/>
      <c r="F85" s="3"/>
      <c r="G85" s="3"/>
      <c r="H85"/>
      <c r="I85" s="3"/>
      <c r="J85" s="3"/>
      <c r="K85" s="3"/>
      <c r="L85" s="3"/>
      <c r="M85" s="3"/>
      <c r="N85" s="3"/>
      <c r="O85" s="3"/>
      <c r="P85" s="2"/>
      <c r="Q85"/>
      <c r="R85"/>
    </row>
    <row r="86" spans="1:18" s="56" customFormat="1" ht="14.25" customHeight="1" x14ac:dyDescent="0.35">
      <c r="A86" s="9" t="s">
        <v>6</v>
      </c>
      <c r="B86" s="6" t="s">
        <v>7</v>
      </c>
      <c r="C86" s="6" t="s">
        <v>37</v>
      </c>
      <c r="D86" s="6"/>
      <c r="E86" s="6"/>
      <c r="F86" s="6"/>
      <c r="G86" s="6"/>
      <c r="H86" s="6"/>
      <c r="I86" s="6"/>
      <c r="J86" s="6"/>
      <c r="K86" s="6"/>
      <c r="L86" s="6"/>
      <c r="M86"/>
      <c r="N86" s="8" t="s">
        <v>8</v>
      </c>
      <c r="O86" s="9" t="s">
        <v>7</v>
      </c>
      <c r="P86" s="10">
        <v>44865</v>
      </c>
      <c r="Q86"/>
      <c r="R86"/>
    </row>
    <row r="87" spans="1:18" s="56" customFormat="1" ht="14.25" customHeight="1" x14ac:dyDescent="0.35">
      <c r="A87" s="9" t="s">
        <v>9</v>
      </c>
      <c r="B87" s="6" t="s">
        <v>7</v>
      </c>
      <c r="C87" s="7" t="s">
        <v>38</v>
      </c>
      <c r="D87" s="6"/>
      <c r="E87" s="6"/>
      <c r="F87" s="6"/>
      <c r="G87" s="6"/>
      <c r="H87" s="6"/>
      <c r="I87" s="6"/>
      <c r="J87" s="6"/>
      <c r="K87" s="6"/>
      <c r="L87" s="6"/>
      <c r="M87" s="92" t="s">
        <v>174</v>
      </c>
      <c r="N87" s="8"/>
      <c r="O87" s="9" t="s">
        <v>7</v>
      </c>
      <c r="P87" s="93" t="s">
        <v>176</v>
      </c>
      <c r="Q87"/>
      <c r="R87"/>
    </row>
    <row r="88" spans="1:18" s="56" customFormat="1" ht="14.25" customHeight="1" x14ac:dyDescent="0.35">
      <c r="A88" s="9"/>
      <c r="B88" s="6"/>
      <c r="C88" s="6"/>
      <c r="D88" s="6"/>
      <c r="E88" s="6"/>
      <c r="F88" s="6"/>
      <c r="G88" s="6"/>
      <c r="H88" s="6"/>
      <c r="I88" s="6"/>
      <c r="J88" s="6"/>
      <c r="K88" s="6"/>
      <c r="L88" s="6"/>
      <c r="M88"/>
      <c r="N88" s="8"/>
      <c r="O88" s="9"/>
      <c r="P88" s="6"/>
      <c r="Q88"/>
      <c r="R88"/>
    </row>
    <row r="89" spans="1:18" s="56" customFormat="1" ht="14.25" customHeight="1" x14ac:dyDescent="0.35">
      <c r="A89" s="9" t="s">
        <v>10</v>
      </c>
      <c r="B89" s="6" t="s">
        <v>7</v>
      </c>
      <c r="C89" s="7" t="s">
        <v>39</v>
      </c>
      <c r="D89" s="6"/>
      <c r="E89" s="6"/>
      <c r="F89" s="6"/>
      <c r="G89" s="6"/>
      <c r="H89" s="6"/>
      <c r="I89" s="6"/>
      <c r="J89" s="6"/>
      <c r="K89" s="6"/>
      <c r="L89" s="6"/>
      <c r="M89" s="8"/>
      <c r="N89" s="9"/>
      <c r="O89" s="6"/>
      <c r="P89" s="6"/>
      <c r="Q89"/>
      <c r="R89"/>
    </row>
    <row r="90" spans="1:18" s="56" customFormat="1" ht="14.25" customHeight="1" x14ac:dyDescent="0.35">
      <c r="A90" s="9"/>
      <c r="B90" s="6"/>
      <c r="C90" s="7" t="s">
        <v>40</v>
      </c>
      <c r="D90" s="6"/>
      <c r="E90" s="6"/>
      <c r="F90" s="6"/>
      <c r="G90" s="6"/>
      <c r="H90" s="6"/>
      <c r="I90" s="6"/>
      <c r="J90" s="12"/>
      <c r="K90" s="6"/>
      <c r="L90" s="6"/>
      <c r="M90" s="13"/>
      <c r="N90" s="9"/>
      <c r="O90" s="6"/>
      <c r="P90" s="12"/>
      <c r="Q90"/>
      <c r="R90"/>
    </row>
    <row r="91" spans="1:18" s="56" customFormat="1" ht="14.25" customHeight="1" x14ac:dyDescent="0.35">
      <c r="A91" s="9"/>
      <c r="B91" s="6"/>
      <c r="C91" s="7" t="s">
        <v>41</v>
      </c>
      <c r="D91" s="6"/>
      <c r="E91" s="6"/>
      <c r="F91" s="6"/>
      <c r="G91" s="6"/>
      <c r="H91" s="6"/>
      <c r="I91" s="6"/>
      <c r="J91" s="6"/>
      <c r="K91" s="6"/>
      <c r="L91" s="6"/>
      <c r="M91" s="8"/>
      <c r="N91" s="9"/>
      <c r="O91" s="6"/>
      <c r="P91" s="6"/>
      <c r="Q91"/>
      <c r="R91"/>
    </row>
    <row r="92" spans="1:18" s="56" customFormat="1" ht="14.25" customHeight="1" x14ac:dyDescent="0.35">
      <c r="A92" s="9"/>
      <c r="B92" s="6"/>
      <c r="C92" s="7" t="s">
        <v>42</v>
      </c>
      <c r="D92" s="6"/>
      <c r="E92" s="6"/>
      <c r="F92" s="6"/>
      <c r="G92" s="6"/>
      <c r="H92" s="6"/>
      <c r="I92" s="6"/>
      <c r="J92" s="6"/>
      <c r="K92" s="6"/>
      <c r="L92" s="6"/>
      <c r="M92" s="8"/>
      <c r="N92" s="9"/>
      <c r="O92" s="6"/>
      <c r="P92" s="6"/>
      <c r="Q92"/>
      <c r="R92"/>
    </row>
    <row r="93" spans="1:18" s="56" customFormat="1" ht="14.25" customHeight="1" x14ac:dyDescent="0.35">
      <c r="A93" s="9" t="s">
        <v>11</v>
      </c>
      <c r="B93" s="6" t="s">
        <v>7</v>
      </c>
      <c r="C93" s="6" t="s">
        <v>43</v>
      </c>
      <c r="D93" s="6"/>
      <c r="E93" s="6"/>
      <c r="F93" s="6"/>
      <c r="G93" s="6"/>
      <c r="H93" s="6"/>
      <c r="I93" s="6"/>
      <c r="J93" s="6"/>
      <c r="K93" s="6"/>
      <c r="L93" s="6"/>
      <c r="M93" s="6"/>
      <c r="N93" s="6"/>
      <c r="O93" s="6"/>
      <c r="P93" s="6"/>
      <c r="Q93"/>
      <c r="R93"/>
    </row>
    <row r="94" spans="1:18" s="56" customFormat="1" ht="14.25" customHeight="1" x14ac:dyDescent="0.35">
      <c r="A94" s="9" t="s">
        <v>12</v>
      </c>
      <c r="B94" s="6" t="s">
        <v>7</v>
      </c>
      <c r="C94" s="7" t="s">
        <v>44</v>
      </c>
      <c r="D94" s="6"/>
      <c r="E94" s="6"/>
      <c r="F94" s="6"/>
      <c r="G94" s="6"/>
      <c r="H94" s="6"/>
      <c r="I94" s="6"/>
      <c r="J94" s="6"/>
      <c r="K94" s="6"/>
      <c r="L94" s="6"/>
      <c r="M94" s="6"/>
      <c r="N94" s="6"/>
      <c r="O94" s="6"/>
      <c r="P94" s="6"/>
      <c r="Q94"/>
      <c r="R94"/>
    </row>
    <row r="95" spans="1:18" s="56" customFormat="1" ht="14.25" customHeight="1" x14ac:dyDescent="0.35">
      <c r="A95" s="9"/>
      <c r="B95" s="6"/>
      <c r="C95" s="6"/>
      <c r="D95" s="6"/>
      <c r="E95" s="6"/>
      <c r="F95" s="6"/>
      <c r="G95" s="6"/>
      <c r="H95" s="6"/>
      <c r="I95" s="6"/>
      <c r="J95" s="6"/>
      <c r="K95" s="6"/>
      <c r="L95" s="6"/>
      <c r="M95" s="6"/>
      <c r="N95" s="6"/>
      <c r="O95" s="6"/>
      <c r="P95" s="6"/>
      <c r="Q95"/>
      <c r="R95"/>
    </row>
    <row r="96" spans="1:18" s="56" customFormat="1" ht="14.25" customHeight="1" x14ac:dyDescent="0.35">
      <c r="A96" s="14" t="s">
        <v>13</v>
      </c>
      <c r="B96" s="130" t="s">
        <v>14</v>
      </c>
      <c r="C96" s="131"/>
      <c r="D96" s="132" t="s">
        <v>15</v>
      </c>
      <c r="E96" s="133"/>
      <c r="F96" s="133"/>
      <c r="G96" s="133"/>
      <c r="H96" s="133"/>
      <c r="I96" s="134"/>
      <c r="J96" s="135" t="s">
        <v>16</v>
      </c>
      <c r="K96" s="136"/>
      <c r="L96" s="15"/>
      <c r="M96" s="16" t="s">
        <v>17</v>
      </c>
      <c r="N96" s="17"/>
      <c r="O96" s="137" t="s">
        <v>18</v>
      </c>
      <c r="P96" s="138"/>
      <c r="Q96"/>
      <c r="R96"/>
    </row>
    <row r="97" spans="1:18" s="56" customFormat="1" ht="14.25" customHeight="1" x14ac:dyDescent="0.35">
      <c r="A97" s="87"/>
      <c r="B97" s="19"/>
      <c r="C97" s="20"/>
      <c r="D97" s="6"/>
      <c r="E97" s="76" t="s">
        <v>79</v>
      </c>
      <c r="F97" s="6"/>
      <c r="G97" s="6"/>
      <c r="H97" s="6"/>
      <c r="I97" s="6"/>
      <c r="J97" s="21"/>
      <c r="K97" s="22"/>
      <c r="L97" s="12"/>
      <c r="M97" s="12"/>
      <c r="N97" s="22"/>
      <c r="O97" s="12"/>
      <c r="P97" s="77">
        <v>310910.59999999998</v>
      </c>
      <c r="Q97"/>
      <c r="R97"/>
    </row>
    <row r="98" spans="1:18" s="56" customFormat="1" ht="14.25" customHeight="1" x14ac:dyDescent="0.35">
      <c r="A98" s="35">
        <v>44857</v>
      </c>
      <c r="B98" s="19"/>
      <c r="C98" s="71" t="s">
        <v>54</v>
      </c>
      <c r="D98" s="6"/>
      <c r="E98" s="6" t="s">
        <v>170</v>
      </c>
      <c r="F98" s="6"/>
      <c r="G98" s="6"/>
      <c r="H98" s="6"/>
      <c r="I98" s="6"/>
      <c r="J98" s="21"/>
      <c r="K98" s="22"/>
      <c r="L98" s="12"/>
      <c r="M98" s="12">
        <v>25000</v>
      </c>
      <c r="N98" s="22"/>
      <c r="O98" s="12"/>
      <c r="P98" s="22">
        <f>P97+J98-M98</f>
        <v>285910.59999999998</v>
      </c>
      <c r="Q98"/>
      <c r="R98"/>
    </row>
    <row r="99" spans="1:18" s="56" customFormat="1" ht="14.25" customHeight="1" x14ac:dyDescent="0.35">
      <c r="A99" s="35">
        <v>44859</v>
      </c>
      <c r="B99" s="19"/>
      <c r="C99" s="71" t="s">
        <v>54</v>
      </c>
      <c r="D99" s="6"/>
      <c r="E99" s="6" t="s">
        <v>171</v>
      </c>
      <c r="F99" s="6"/>
      <c r="G99" s="6"/>
      <c r="H99" s="6"/>
      <c r="I99" s="6"/>
      <c r="J99" s="21"/>
      <c r="K99" s="22"/>
      <c r="L99" s="12"/>
      <c r="M99" s="12">
        <v>25000</v>
      </c>
      <c r="N99" s="22"/>
      <c r="O99" s="12"/>
      <c r="P99" s="22">
        <f t="shared" ref="P99:P102" si="1">P98+J99-M99</f>
        <v>260910.59999999998</v>
      </c>
      <c r="Q99"/>
      <c r="R99"/>
    </row>
    <row r="100" spans="1:18" s="56" customFormat="1" ht="14.25" customHeight="1" x14ac:dyDescent="0.35">
      <c r="A100" s="65">
        <v>44861</v>
      </c>
      <c r="B100" s="19"/>
      <c r="C100" s="71" t="s">
        <v>166</v>
      </c>
      <c r="D100" s="6"/>
      <c r="E100" s="6" t="s">
        <v>19</v>
      </c>
      <c r="F100" s="6"/>
      <c r="G100" s="6"/>
      <c r="H100" s="6"/>
      <c r="I100" s="71"/>
      <c r="J100" s="27">
        <v>250</v>
      </c>
      <c r="K100" s="22"/>
      <c r="L100" s="12"/>
      <c r="M100" s="12"/>
      <c r="N100" s="22"/>
      <c r="O100" s="12"/>
      <c r="P100" s="22">
        <f t="shared" si="1"/>
        <v>261160.59999999998</v>
      </c>
      <c r="Q100"/>
      <c r="R100"/>
    </row>
    <row r="101" spans="1:18" s="56" customFormat="1" ht="14.25" customHeight="1" x14ac:dyDescent="0.35">
      <c r="A101" s="35">
        <v>44861</v>
      </c>
      <c r="B101" s="19"/>
      <c r="C101" s="29" t="s">
        <v>54</v>
      </c>
      <c r="D101" s="24"/>
      <c r="E101" s="29" t="s">
        <v>172</v>
      </c>
      <c r="F101" s="6"/>
      <c r="G101" s="6"/>
      <c r="H101" s="6"/>
      <c r="I101" s="6"/>
      <c r="J101" s="78"/>
      <c r="K101" s="22"/>
      <c r="L101" s="12"/>
      <c r="M101" s="27">
        <v>250</v>
      </c>
      <c r="N101" s="22"/>
      <c r="O101" s="12"/>
      <c r="P101" s="22">
        <f t="shared" si="1"/>
        <v>260910.59999999998</v>
      </c>
      <c r="Q101"/>
      <c r="R101"/>
    </row>
    <row r="102" spans="1:18" s="56" customFormat="1" ht="14.25" customHeight="1" x14ac:dyDescent="0.35">
      <c r="A102" s="35" t="s">
        <v>169</v>
      </c>
      <c r="B102" s="19"/>
      <c r="C102" s="29" t="s">
        <v>167</v>
      </c>
      <c r="D102" s="24"/>
      <c r="E102" s="29" t="s">
        <v>19</v>
      </c>
      <c r="F102" s="6"/>
      <c r="G102" s="6"/>
      <c r="H102" s="6"/>
      <c r="I102" s="6"/>
      <c r="J102" s="78">
        <v>47685</v>
      </c>
      <c r="K102" s="22"/>
      <c r="L102" s="12"/>
      <c r="M102" s="28"/>
      <c r="N102" s="22"/>
      <c r="O102" s="12"/>
      <c r="P102" s="22">
        <f t="shared" si="1"/>
        <v>308595.59999999998</v>
      </c>
      <c r="Q102"/>
      <c r="R102"/>
    </row>
    <row r="103" spans="1:18" s="56" customFormat="1" ht="14.25" customHeight="1" x14ac:dyDescent="0.35">
      <c r="A103" s="35"/>
      <c r="B103" s="19"/>
      <c r="C103" s="29"/>
      <c r="D103" s="24"/>
      <c r="E103" s="6"/>
      <c r="F103" s="6"/>
      <c r="G103" s="6"/>
      <c r="H103" s="6"/>
      <c r="I103" s="6"/>
      <c r="J103" s="78"/>
      <c r="K103" s="22"/>
      <c r="L103" s="12"/>
      <c r="M103" s="27"/>
      <c r="N103" s="22"/>
      <c r="O103" s="12"/>
      <c r="P103" s="22"/>
      <c r="Q103"/>
      <c r="R103"/>
    </row>
    <row r="104" spans="1:18" s="56" customFormat="1" ht="14.25" customHeight="1" x14ac:dyDescent="0.35">
      <c r="A104" s="35"/>
      <c r="B104" s="19"/>
      <c r="C104" s="80"/>
      <c r="D104" s="24"/>
      <c r="E104" s="6"/>
      <c r="F104" s="6"/>
      <c r="G104" s="6"/>
      <c r="H104" s="6"/>
      <c r="I104" s="6"/>
      <c r="J104" s="78"/>
      <c r="K104" s="22"/>
      <c r="L104" s="12"/>
      <c r="M104" s="27"/>
      <c r="N104" s="22"/>
      <c r="O104" s="12"/>
      <c r="P104" s="22"/>
      <c r="Q104"/>
      <c r="R104"/>
    </row>
    <row r="105" spans="1:18" s="56" customFormat="1" ht="14.25" customHeight="1" x14ac:dyDescent="0.35">
      <c r="A105" s="65"/>
      <c r="B105" s="19"/>
      <c r="C105" s="80"/>
      <c r="D105" s="24"/>
      <c r="E105" s="29"/>
      <c r="F105" s="6"/>
      <c r="G105" s="6"/>
      <c r="H105" s="6"/>
      <c r="I105" s="6"/>
      <c r="J105" s="78"/>
      <c r="K105" s="22"/>
      <c r="L105" s="12"/>
      <c r="M105" s="28"/>
      <c r="N105" s="22"/>
      <c r="O105" s="12"/>
      <c r="P105" s="22"/>
      <c r="Q105"/>
      <c r="R105"/>
    </row>
    <row r="106" spans="1:18" s="56" customFormat="1" ht="14.25" customHeight="1" x14ac:dyDescent="0.35">
      <c r="A106" s="65"/>
      <c r="B106" s="19"/>
      <c r="C106" s="80"/>
      <c r="D106" s="24"/>
      <c r="E106" s="29"/>
      <c r="F106" s="29"/>
      <c r="G106" s="6"/>
      <c r="H106" s="6"/>
      <c r="I106" s="6"/>
      <c r="J106" s="78"/>
      <c r="K106" s="22"/>
      <c r="L106" s="12"/>
      <c r="M106" s="12"/>
      <c r="N106" s="22"/>
      <c r="O106" s="12"/>
      <c r="P106" s="22"/>
      <c r="Q106"/>
      <c r="R106"/>
    </row>
    <row r="107" spans="1:18" s="56" customFormat="1" ht="14.25" customHeight="1" x14ac:dyDescent="0.35">
      <c r="A107" s="65"/>
      <c r="B107" s="19"/>
      <c r="C107" s="80"/>
      <c r="D107" s="24"/>
      <c r="E107" s="29"/>
      <c r="F107" s="29"/>
      <c r="G107" s="6"/>
      <c r="H107" s="6"/>
      <c r="I107" s="6"/>
      <c r="J107" s="78"/>
      <c r="K107" s="22"/>
      <c r="L107" s="12"/>
      <c r="M107" s="12"/>
      <c r="N107" s="22"/>
      <c r="O107" s="12"/>
      <c r="P107" s="22"/>
      <c r="Q107"/>
      <c r="R107"/>
    </row>
    <row r="108" spans="1:18" s="56" customFormat="1" ht="14.25" customHeight="1" x14ac:dyDescent="0.35">
      <c r="A108" s="65"/>
      <c r="B108" s="19"/>
      <c r="C108" s="29"/>
      <c r="D108" s="24"/>
      <c r="E108" s="29"/>
      <c r="F108" s="6"/>
      <c r="G108" s="6"/>
      <c r="H108" s="6"/>
      <c r="I108" s="6"/>
      <c r="J108" s="21"/>
      <c r="K108" s="22"/>
      <c r="L108" s="12"/>
      <c r="M108" s="12"/>
      <c r="N108" s="22"/>
      <c r="O108" s="12"/>
      <c r="P108" s="22"/>
      <c r="Q108"/>
      <c r="R108"/>
    </row>
    <row r="109" spans="1:18" s="56" customFormat="1" ht="14.25" customHeight="1" x14ac:dyDescent="0.35">
      <c r="A109" s="65"/>
      <c r="B109" s="19"/>
      <c r="C109" s="79"/>
      <c r="D109" s="24"/>
      <c r="E109" s="6"/>
      <c r="F109" s="6"/>
      <c r="G109" s="6"/>
      <c r="H109" s="6"/>
      <c r="I109" s="6"/>
      <c r="J109" s="21"/>
      <c r="K109" s="22"/>
      <c r="L109" s="12"/>
      <c r="M109" s="12"/>
      <c r="N109" s="22"/>
      <c r="O109" s="12"/>
      <c r="P109" s="22"/>
      <c r="Q109"/>
      <c r="R109"/>
    </row>
    <row r="110" spans="1:18" s="56" customFormat="1" ht="14.25" customHeight="1" x14ac:dyDescent="0.35">
      <c r="A110" s="81"/>
      <c r="B110" s="19"/>
      <c r="C110" s="79"/>
      <c r="D110" s="6"/>
      <c r="E110" s="6"/>
      <c r="F110" s="6"/>
      <c r="G110" s="6"/>
      <c r="H110" s="6"/>
      <c r="I110" s="6"/>
      <c r="J110" s="21"/>
      <c r="K110" s="22"/>
      <c r="L110" s="12"/>
      <c r="M110" s="82"/>
      <c r="N110" s="22"/>
      <c r="O110" s="12"/>
      <c r="P110" s="22"/>
      <c r="Q110"/>
      <c r="R110"/>
    </row>
    <row r="111" spans="1:18" s="56" customFormat="1" ht="14.25" customHeight="1" x14ac:dyDescent="0.35">
      <c r="A111" s="81"/>
      <c r="B111" s="19"/>
      <c r="C111" s="79"/>
      <c r="D111" s="6"/>
      <c r="E111" s="6"/>
      <c r="F111" s="6"/>
      <c r="G111" s="6"/>
      <c r="H111" s="6"/>
      <c r="I111" s="6"/>
      <c r="J111" s="21"/>
      <c r="K111" s="22"/>
      <c r="L111" s="12"/>
      <c r="M111" s="12"/>
      <c r="N111" s="22"/>
      <c r="O111" s="12"/>
      <c r="P111" s="22"/>
      <c r="Q111"/>
      <c r="R111"/>
    </row>
    <row r="112" spans="1:18" s="56" customFormat="1" ht="14.25" customHeight="1" x14ac:dyDescent="0.35">
      <c r="A112" s="81"/>
      <c r="B112" s="19"/>
      <c r="C112" s="79"/>
      <c r="D112" s="6"/>
      <c r="E112" s="6"/>
      <c r="F112" s="6"/>
      <c r="G112" s="6"/>
      <c r="H112" s="6"/>
      <c r="I112" s="6"/>
      <c r="J112" s="21"/>
      <c r="K112" s="22"/>
      <c r="L112" s="12"/>
      <c r="M112" s="12"/>
      <c r="N112" s="22"/>
      <c r="O112" s="12"/>
      <c r="P112" s="22"/>
      <c r="Q112"/>
      <c r="R112"/>
    </row>
    <row r="113" spans="1:18" s="56" customFormat="1" ht="14.25" customHeight="1" x14ac:dyDescent="0.35">
      <c r="A113" s="81"/>
      <c r="B113" s="19"/>
      <c r="C113" s="79"/>
      <c r="D113" s="6"/>
      <c r="E113" s="6"/>
      <c r="F113" s="6"/>
      <c r="G113" s="6"/>
      <c r="H113" s="6"/>
      <c r="I113" s="6"/>
      <c r="J113" s="21"/>
      <c r="K113" s="22"/>
      <c r="L113" s="12"/>
      <c r="M113" s="12"/>
      <c r="N113" s="22"/>
      <c r="O113" s="12"/>
      <c r="P113" s="22"/>
      <c r="Q113"/>
      <c r="R113"/>
    </row>
    <row r="114" spans="1:18" s="56" customFormat="1" ht="14.25" customHeight="1" x14ac:dyDescent="0.35">
      <c r="A114" s="81"/>
      <c r="B114" s="19"/>
      <c r="C114" s="71"/>
      <c r="D114" s="6"/>
      <c r="E114" s="29"/>
      <c r="F114" s="6"/>
      <c r="G114" s="6"/>
      <c r="H114" s="6"/>
      <c r="I114" s="6"/>
      <c r="J114" s="21"/>
      <c r="K114" s="22"/>
      <c r="L114" s="12"/>
      <c r="M114" s="12"/>
      <c r="N114" s="22"/>
      <c r="O114" s="12"/>
      <c r="P114" s="22"/>
      <c r="Q114"/>
      <c r="R114"/>
    </row>
    <row r="115" spans="1:18" s="56" customFormat="1" ht="14.25" customHeight="1" x14ac:dyDescent="0.35">
      <c r="A115" s="81"/>
      <c r="B115" s="19"/>
      <c r="C115" s="71"/>
      <c r="D115" s="6"/>
      <c r="E115" s="29"/>
      <c r="F115" s="6"/>
      <c r="G115" s="6"/>
      <c r="H115" s="6"/>
      <c r="I115" s="6"/>
      <c r="J115" s="21"/>
      <c r="K115" s="22"/>
      <c r="L115" s="12"/>
      <c r="M115" s="12"/>
      <c r="N115" s="22"/>
      <c r="O115" s="12"/>
      <c r="P115" s="22"/>
      <c r="Q115"/>
      <c r="R115"/>
    </row>
    <row r="116" spans="1:18" s="56" customFormat="1" ht="14.25" customHeight="1" x14ac:dyDescent="0.35">
      <c r="A116" s="81"/>
      <c r="B116" s="19"/>
      <c r="C116" s="71"/>
      <c r="D116" s="6"/>
      <c r="E116" s="29"/>
      <c r="F116" s="6"/>
      <c r="G116" s="6"/>
      <c r="H116" s="6"/>
      <c r="I116" s="6"/>
      <c r="J116" s="21"/>
      <c r="K116" s="22"/>
      <c r="L116" s="12"/>
      <c r="M116" s="12"/>
      <c r="N116" s="22"/>
      <c r="O116" s="12"/>
      <c r="P116" s="22"/>
      <c r="Q116"/>
      <c r="R116"/>
    </row>
    <row r="117" spans="1:18" s="56" customFormat="1" ht="14.25" customHeight="1" x14ac:dyDescent="0.35">
      <c r="A117" s="65"/>
      <c r="B117" s="19"/>
      <c r="C117" s="79"/>
      <c r="D117" s="6"/>
      <c r="E117" s="29"/>
      <c r="F117" s="6"/>
      <c r="G117" s="6"/>
      <c r="H117" s="6"/>
      <c r="I117" s="6"/>
      <c r="J117" s="21"/>
      <c r="K117" s="22"/>
      <c r="L117" s="12"/>
      <c r="M117" s="12"/>
      <c r="N117" s="22"/>
      <c r="O117" s="12"/>
      <c r="P117" s="22"/>
      <c r="Q117"/>
      <c r="R117"/>
    </row>
    <row r="118" spans="1:18" s="56" customFormat="1" ht="14.25" customHeight="1" x14ac:dyDescent="0.35">
      <c r="A118" s="65"/>
      <c r="B118" s="19"/>
      <c r="C118" s="79"/>
      <c r="D118" s="6"/>
      <c r="E118" s="29"/>
      <c r="F118" s="6"/>
      <c r="G118" s="6"/>
      <c r="H118" s="6"/>
      <c r="I118" s="6"/>
      <c r="J118" s="21"/>
      <c r="K118" s="22"/>
      <c r="L118" s="12"/>
      <c r="M118" s="27"/>
      <c r="N118" s="22"/>
      <c r="O118" s="12"/>
      <c r="P118" s="22"/>
      <c r="Q118"/>
      <c r="R118"/>
    </row>
    <row r="119" spans="1:18" s="56" customFormat="1" ht="14.25" customHeight="1" x14ac:dyDescent="0.35">
      <c r="A119" s="65"/>
      <c r="B119" s="19"/>
      <c r="C119" s="79"/>
      <c r="D119" s="6"/>
      <c r="E119" s="6"/>
      <c r="F119" s="6"/>
      <c r="G119" s="6"/>
      <c r="H119" s="6"/>
      <c r="I119" s="6"/>
      <c r="J119" s="91"/>
      <c r="K119" s="22"/>
      <c r="L119" s="12"/>
      <c r="M119" s="12"/>
      <c r="N119" s="22"/>
      <c r="O119" s="12"/>
      <c r="P119" s="22"/>
      <c r="Q119"/>
      <c r="R119"/>
    </row>
    <row r="120" spans="1:18" s="56" customFormat="1" ht="14.25" customHeight="1" x14ac:dyDescent="0.35">
      <c r="A120" s="65"/>
      <c r="B120" s="19"/>
      <c r="C120" s="79"/>
      <c r="D120" s="6"/>
      <c r="E120" s="29"/>
      <c r="F120" s="6"/>
      <c r="G120" s="6"/>
      <c r="H120" s="6"/>
      <c r="I120" s="6"/>
      <c r="J120" s="21"/>
      <c r="K120" s="22"/>
      <c r="L120" s="12"/>
      <c r="M120" s="12"/>
      <c r="N120" s="22"/>
      <c r="O120" s="12"/>
      <c r="P120" s="22"/>
      <c r="Q120"/>
      <c r="R120"/>
    </row>
    <row r="121" spans="1:18" s="56" customFormat="1" ht="14.25" customHeight="1" x14ac:dyDescent="0.35">
      <c r="A121" s="35"/>
      <c r="B121" s="19"/>
      <c r="C121" s="79"/>
      <c r="D121" s="6"/>
      <c r="E121" s="6"/>
      <c r="F121" s="6"/>
      <c r="G121" s="6"/>
      <c r="H121" s="6"/>
      <c r="I121" s="71"/>
      <c r="J121" s="27"/>
      <c r="K121" s="22"/>
      <c r="L121" s="12"/>
      <c r="M121" s="12"/>
      <c r="N121" s="22"/>
      <c r="O121" s="12"/>
      <c r="P121" s="22"/>
      <c r="Q121"/>
      <c r="R121"/>
    </row>
    <row r="122" spans="1:18" s="56" customFormat="1" ht="14.25" customHeight="1" x14ac:dyDescent="0.35">
      <c r="A122" s="35"/>
      <c r="B122" s="19"/>
      <c r="C122" s="71"/>
      <c r="D122" s="6"/>
      <c r="E122" s="6"/>
      <c r="F122" s="6"/>
      <c r="G122" s="6"/>
      <c r="H122" s="6"/>
      <c r="I122" s="71"/>
      <c r="J122" s="27"/>
      <c r="K122" s="22"/>
      <c r="L122" s="12"/>
      <c r="M122" s="12"/>
      <c r="N122" s="22"/>
      <c r="O122" s="12"/>
      <c r="P122" s="22"/>
      <c r="Q122"/>
      <c r="R122"/>
    </row>
    <row r="123" spans="1:18" s="56" customFormat="1" ht="14.25" customHeight="1" x14ac:dyDescent="0.35">
      <c r="A123" s="35"/>
      <c r="B123" s="19"/>
      <c r="C123" s="71"/>
      <c r="D123" s="6"/>
      <c r="E123" s="29"/>
      <c r="F123" s="6"/>
      <c r="G123" s="6"/>
      <c r="H123" s="6"/>
      <c r="I123" s="71"/>
      <c r="J123" s="72"/>
      <c r="K123" s="22"/>
      <c r="L123" s="12"/>
      <c r="M123" s="12"/>
      <c r="N123" s="22"/>
      <c r="O123" s="12"/>
      <c r="P123" s="22"/>
      <c r="Q123"/>
      <c r="R123"/>
    </row>
    <row r="124" spans="1:18" s="56" customFormat="1" ht="14.25" customHeight="1" x14ac:dyDescent="0.35">
      <c r="A124" s="65"/>
      <c r="B124" s="19"/>
      <c r="C124" s="71"/>
      <c r="D124" s="6"/>
      <c r="E124" s="6"/>
      <c r="F124" s="6"/>
      <c r="G124" s="6"/>
      <c r="H124" s="6"/>
      <c r="I124" s="71"/>
      <c r="J124" s="27"/>
      <c r="K124" s="22"/>
      <c r="L124" s="12"/>
      <c r="M124" s="12"/>
      <c r="N124" s="22"/>
      <c r="O124" s="12"/>
      <c r="P124" s="22"/>
      <c r="Q124"/>
      <c r="R124"/>
    </row>
    <row r="125" spans="1:18" s="56" customFormat="1" ht="14.25" customHeight="1" x14ac:dyDescent="0.35">
      <c r="A125" s="65"/>
      <c r="B125" s="19"/>
      <c r="C125" s="34"/>
      <c r="D125" s="6"/>
      <c r="E125" s="6"/>
      <c r="F125" s="6"/>
      <c r="G125" s="6"/>
      <c r="H125" s="6"/>
      <c r="I125" s="71"/>
      <c r="J125" s="72"/>
      <c r="K125" s="22"/>
      <c r="L125" s="12"/>
      <c r="M125" s="12"/>
      <c r="N125" s="22"/>
      <c r="O125" s="12"/>
      <c r="P125" s="22"/>
      <c r="Q125"/>
      <c r="R125"/>
    </row>
    <row r="126" spans="1:18" s="56" customFormat="1" ht="14.25" customHeight="1" x14ac:dyDescent="0.35">
      <c r="A126" s="65"/>
      <c r="B126" s="19"/>
      <c r="C126" s="71"/>
      <c r="D126" s="6"/>
      <c r="E126" s="6"/>
      <c r="F126" s="6"/>
      <c r="G126" s="6"/>
      <c r="H126" s="6"/>
      <c r="I126" s="71"/>
      <c r="J126" s="83"/>
      <c r="K126" s="22"/>
      <c r="L126" s="12"/>
      <c r="M126" s="12"/>
      <c r="N126" s="22"/>
      <c r="O126" s="12"/>
      <c r="P126" s="22"/>
      <c r="Q126"/>
      <c r="R126"/>
    </row>
    <row r="127" spans="1:18" s="56" customFormat="1" ht="14.25" customHeight="1" x14ac:dyDescent="0.35">
      <c r="A127" s="65"/>
      <c r="B127" s="19"/>
      <c r="C127" s="71"/>
      <c r="D127" s="6"/>
      <c r="E127" s="6"/>
      <c r="F127" s="6"/>
      <c r="G127" s="6"/>
      <c r="H127" s="6"/>
      <c r="I127" s="71"/>
      <c r="J127" s="83"/>
      <c r="K127" s="22"/>
      <c r="L127" s="12"/>
      <c r="M127" s="12"/>
      <c r="N127" s="22"/>
      <c r="O127" s="12"/>
      <c r="P127" s="22"/>
      <c r="Q127"/>
      <c r="R127"/>
    </row>
    <row r="128" spans="1:18" s="56" customFormat="1" ht="14.25" customHeight="1" x14ac:dyDescent="0.35">
      <c r="A128" s="81"/>
      <c r="B128" s="19"/>
      <c r="C128" s="6"/>
      <c r="D128" s="19"/>
      <c r="E128" s="6"/>
      <c r="F128" s="6"/>
      <c r="G128" s="6"/>
      <c r="H128" s="6"/>
      <c r="I128" s="71"/>
      <c r="J128" s="27"/>
      <c r="K128" s="22"/>
      <c r="L128" s="12"/>
      <c r="M128" s="12"/>
      <c r="N128" s="22"/>
      <c r="O128" s="12"/>
      <c r="P128" s="22"/>
      <c r="Q128"/>
      <c r="R128"/>
    </row>
    <row r="129" spans="1:18" s="56" customFormat="1" ht="14.25" customHeight="1" x14ac:dyDescent="0.35">
      <c r="A129" s="88"/>
      <c r="B129" s="40"/>
      <c r="C129" s="34"/>
      <c r="D129" s="40"/>
      <c r="E129" s="42"/>
      <c r="F129" s="42"/>
      <c r="G129" s="42"/>
      <c r="H129" s="42"/>
      <c r="I129" s="42"/>
      <c r="J129" s="43"/>
      <c r="K129" s="44"/>
      <c r="L129" s="45"/>
      <c r="M129" s="45"/>
      <c r="N129" s="44"/>
      <c r="O129" s="45"/>
      <c r="P129" s="22"/>
      <c r="Q129"/>
      <c r="R129"/>
    </row>
    <row r="130" spans="1:18" s="56" customFormat="1" ht="14.25" customHeight="1" x14ac:dyDescent="0.35">
      <c r="A130" s="86" t="s">
        <v>20</v>
      </c>
      <c r="B130" s="47"/>
      <c r="C130" s="47"/>
      <c r="D130" s="47"/>
      <c r="E130" s="47"/>
      <c r="F130" s="47"/>
      <c r="G130" s="47"/>
      <c r="H130" s="47"/>
      <c r="I130" s="47"/>
      <c r="J130" s="48">
        <f>SUM(J98:J129)</f>
        <v>47935</v>
      </c>
      <c r="K130" s="47"/>
      <c r="L130" s="47"/>
      <c r="M130" s="48">
        <f>SUM(M98:M129)</f>
        <v>50250</v>
      </c>
      <c r="N130" s="47"/>
      <c r="O130" s="49"/>
      <c r="P130" s="50">
        <f>P97+J130-M130</f>
        <v>308595.59999999998</v>
      </c>
      <c r="Q130"/>
      <c r="R130"/>
    </row>
    <row r="131" spans="1:18" s="56" customFormat="1" ht="14.25" customHeight="1" x14ac:dyDescent="0.35">
      <c r="A131" s="9"/>
      <c r="B131" s="6"/>
      <c r="C131" s="6"/>
      <c r="D131" s="6"/>
      <c r="E131" s="6"/>
      <c r="F131" s="6"/>
      <c r="G131" s="6"/>
      <c r="H131" s="6"/>
      <c r="I131" s="6"/>
      <c r="J131" s="6"/>
      <c r="K131" s="6"/>
      <c r="L131" s="6"/>
      <c r="M131" s="6"/>
      <c r="N131" s="6"/>
      <c r="O131" s="6"/>
      <c r="P131" s="6"/>
      <c r="Q131"/>
      <c r="R131"/>
    </row>
    <row r="132" spans="1:18" s="56" customFormat="1" ht="14.25" customHeight="1" x14ac:dyDescent="0.35">
      <c r="A132" s="9"/>
      <c r="B132" s="6"/>
      <c r="C132" s="6"/>
      <c r="D132" s="128" t="s">
        <v>21</v>
      </c>
      <c r="E132" s="128"/>
      <c r="F132" s="128"/>
      <c r="G132" s="128" t="s">
        <v>22</v>
      </c>
      <c r="H132" s="128"/>
      <c r="I132" s="128" t="s">
        <v>23</v>
      </c>
      <c r="J132" s="128"/>
      <c r="K132" s="128" t="s">
        <v>24</v>
      </c>
      <c r="L132" s="128"/>
      <c r="M132" s="128"/>
      <c r="N132" s="128" t="s">
        <v>25</v>
      </c>
      <c r="O132" s="128"/>
      <c r="P132" s="128"/>
      <c r="Q132"/>
      <c r="R132"/>
    </row>
    <row r="133" spans="1:18" s="56" customFormat="1" ht="14.25" customHeight="1" x14ac:dyDescent="0.35">
      <c r="A133" s="144" t="s">
        <v>26</v>
      </c>
      <c r="B133" s="145"/>
      <c r="C133" s="89">
        <v>44712</v>
      </c>
      <c r="D133" s="142" t="s">
        <v>132</v>
      </c>
      <c r="E133" s="146"/>
      <c r="F133" s="143"/>
      <c r="G133" s="142" t="s">
        <v>133</v>
      </c>
      <c r="H133" s="143"/>
      <c r="I133" s="142" t="s">
        <v>145</v>
      </c>
      <c r="J133" s="143"/>
      <c r="K133" s="141" t="s">
        <v>159</v>
      </c>
      <c r="L133" s="141"/>
      <c r="M133" s="141"/>
      <c r="N133" s="141" t="s">
        <v>173</v>
      </c>
      <c r="O133" s="141"/>
      <c r="P133" s="141"/>
      <c r="Q133"/>
      <c r="R133"/>
    </row>
    <row r="134" spans="1:18" s="56" customFormat="1" ht="14.25" customHeight="1" x14ac:dyDescent="0.35">
      <c r="A134" s="144" t="s">
        <v>31</v>
      </c>
      <c r="B134" s="145"/>
      <c r="C134" s="90">
        <v>72198.2</v>
      </c>
      <c r="D134" s="139">
        <v>36697.5</v>
      </c>
      <c r="E134" s="139"/>
      <c r="F134" s="139"/>
      <c r="G134" s="139">
        <v>29559</v>
      </c>
      <c r="H134" s="139"/>
      <c r="I134" s="139">
        <v>16419.599999999999</v>
      </c>
      <c r="J134" s="139"/>
      <c r="K134" s="139">
        <v>47697.5</v>
      </c>
      <c r="L134" s="139"/>
      <c r="M134" s="139"/>
      <c r="N134" s="139">
        <v>106023.8</v>
      </c>
      <c r="O134" s="139"/>
      <c r="P134" s="139"/>
      <c r="Q134"/>
      <c r="R134"/>
    </row>
    <row r="135" spans="1:18" s="56" customFormat="1" ht="14.25" customHeight="1" x14ac:dyDescent="0.35">
      <c r="A135" s="9"/>
      <c r="B135" s="6"/>
      <c r="C135" s="6"/>
      <c r="D135" s="6"/>
      <c r="E135" s="6"/>
      <c r="F135" s="6"/>
      <c r="G135" s="6"/>
      <c r="H135" s="6"/>
      <c r="I135" s="6"/>
      <c r="J135" s="6"/>
      <c r="K135" s="6"/>
      <c r="L135" s="6"/>
      <c r="M135" s="6"/>
      <c r="N135" s="6"/>
      <c r="O135" s="6"/>
      <c r="P135" s="6"/>
      <c r="Q135"/>
      <c r="R135"/>
    </row>
    <row r="136" spans="1:18" s="56" customFormat="1" ht="14.25" customHeight="1" x14ac:dyDescent="0.35">
      <c r="B136" s="6"/>
      <c r="C136" s="6"/>
      <c r="D136" s="6"/>
      <c r="E136" s="6"/>
      <c r="F136" s="6"/>
      <c r="G136" s="6"/>
      <c r="H136" s="6"/>
      <c r="I136" s="6"/>
      <c r="J136" s="6"/>
      <c r="K136" s="6"/>
      <c r="L136" s="6"/>
      <c r="M136" s="6"/>
      <c r="N136" s="6"/>
      <c r="O136" s="6"/>
      <c r="P136" s="6"/>
      <c r="Q136"/>
      <c r="R136"/>
    </row>
    <row r="137" spans="1:18" s="56" customFormat="1" ht="14.25" customHeight="1" x14ac:dyDescent="0.35">
      <c r="A137" s="9" t="s">
        <v>32</v>
      </c>
      <c r="B137" s="6"/>
      <c r="C137" s="6"/>
      <c r="D137" s="6"/>
      <c r="E137" s="6"/>
      <c r="F137" s="6"/>
      <c r="G137" s="6"/>
      <c r="H137" s="6"/>
      <c r="I137" s="6"/>
      <c r="J137" s="6"/>
      <c r="K137" s="6"/>
      <c r="L137" s="6"/>
      <c r="M137" s="6"/>
      <c r="N137" s="6"/>
      <c r="O137" s="6"/>
      <c r="P137" s="6"/>
      <c r="Q137"/>
      <c r="R137"/>
    </row>
    <row r="138" spans="1:18" s="56" customFormat="1" ht="14.25" customHeight="1" x14ac:dyDescent="0.35">
      <c r="A138" s="59" t="s">
        <v>33</v>
      </c>
      <c r="B138" s="6"/>
      <c r="C138" s="6"/>
      <c r="D138" s="6"/>
      <c r="E138" s="6"/>
      <c r="F138" s="6"/>
      <c r="G138" s="6"/>
      <c r="H138" s="6"/>
      <c r="I138" s="6"/>
      <c r="J138" s="6"/>
      <c r="K138" s="6"/>
      <c r="L138" s="6"/>
      <c r="M138" s="6"/>
      <c r="N138" s="6"/>
      <c r="O138" s="6"/>
      <c r="P138" s="6"/>
      <c r="Q138"/>
      <c r="R138"/>
    </row>
    <row r="139" spans="1:18" s="56" customFormat="1" ht="14.25" customHeight="1" x14ac:dyDescent="0.35">
      <c r="A139" s="59" t="s">
        <v>34</v>
      </c>
      <c r="B139" s="6"/>
      <c r="C139" s="6"/>
      <c r="D139" s="6"/>
      <c r="E139" s="6"/>
      <c r="F139" s="6"/>
      <c r="G139" s="6"/>
      <c r="H139" s="6"/>
      <c r="I139" s="6"/>
      <c r="J139" s="6"/>
      <c r="K139" s="6"/>
      <c r="L139" s="6"/>
      <c r="M139" s="6"/>
      <c r="N139" s="6"/>
      <c r="O139" s="6"/>
      <c r="P139" s="6"/>
      <c r="Q139"/>
      <c r="R139"/>
    </row>
    <row r="140" spans="1:18" s="56" customFormat="1" ht="14.25" customHeight="1" x14ac:dyDescent="0.35">
      <c r="A140" s="9"/>
      <c r="B140" s="6"/>
      <c r="C140" s="6"/>
      <c r="D140" s="6"/>
      <c r="E140" s="6"/>
      <c r="F140" s="6"/>
      <c r="G140" s="6"/>
      <c r="H140" s="6"/>
      <c r="I140" s="6"/>
      <c r="J140" s="6"/>
      <c r="K140" s="6"/>
      <c r="L140" s="6"/>
      <c r="M140" s="6"/>
      <c r="N140" s="6"/>
      <c r="O140" s="6"/>
      <c r="P140" s="6"/>
      <c r="Q140"/>
      <c r="R140"/>
    </row>
    <row r="141" spans="1:18" s="56" customFormat="1" ht="14.25" customHeight="1" x14ac:dyDescent="0.35">
      <c r="A141" s="60"/>
      <c r="B141" s="52"/>
      <c r="C141" s="52"/>
      <c r="D141" s="52"/>
      <c r="E141" s="52"/>
      <c r="F141" s="52"/>
      <c r="G141" s="52"/>
      <c r="H141" s="53"/>
      <c r="I141" s="53"/>
      <c r="J141" s="52"/>
      <c r="K141" s="52"/>
      <c r="L141" s="52"/>
      <c r="M141" s="52"/>
      <c r="N141" s="52"/>
      <c r="O141" s="52"/>
      <c r="P141" s="52"/>
      <c r="Q141"/>
      <c r="R141"/>
    </row>
    <row r="142" spans="1:18" s="56" customFormat="1" ht="14.25" customHeight="1" x14ac:dyDescent="0.35">
      <c r="A142" s="9" t="s">
        <v>35</v>
      </c>
      <c r="B142" s="6"/>
      <c r="C142" s="6"/>
      <c r="D142" s="6"/>
      <c r="E142" s="6"/>
      <c r="F142" s="6"/>
      <c r="G142" s="6"/>
      <c r="H142" s="6"/>
      <c r="I142" s="6"/>
      <c r="J142" s="6"/>
      <c r="K142" s="6"/>
      <c r="L142" s="6"/>
      <c r="M142" s="12"/>
      <c r="N142" s="12"/>
      <c r="O142" s="12"/>
      <c r="P142" s="12"/>
      <c r="Q142"/>
      <c r="R142"/>
    </row>
    <row r="143" spans="1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1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  <row r="1006" spans="2:18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  <c r="Q1006"/>
      <c r="R1006"/>
    </row>
    <row r="1007" spans="2:18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  <c r="Q1007"/>
      <c r="R1007"/>
    </row>
    <row r="1008" spans="2:18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  <c r="Q1008"/>
      <c r="R1008"/>
    </row>
  </sheetData>
  <mergeCells count="44">
    <mergeCell ref="N133:P133"/>
    <mergeCell ref="A134:B134"/>
    <mergeCell ref="D134:F134"/>
    <mergeCell ref="G134:H134"/>
    <mergeCell ref="I134:J134"/>
    <mergeCell ref="K134:M134"/>
    <mergeCell ref="N134:P134"/>
    <mergeCell ref="A133:B133"/>
    <mergeCell ref="D133:F133"/>
    <mergeCell ref="G133:H133"/>
    <mergeCell ref="I133:J133"/>
    <mergeCell ref="K133:M133"/>
    <mergeCell ref="D132:F132"/>
    <mergeCell ref="G132:H132"/>
    <mergeCell ref="I132:J132"/>
    <mergeCell ref="K132:M132"/>
    <mergeCell ref="N132:P132"/>
    <mergeCell ref="A84:P84"/>
    <mergeCell ref="B96:C96"/>
    <mergeCell ref="D96:I96"/>
    <mergeCell ref="J96:K96"/>
    <mergeCell ref="O96:P96"/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B58"/>
    <mergeCell ref="D58:F58"/>
    <mergeCell ref="G58:H58"/>
    <mergeCell ref="I58:J58"/>
    <mergeCell ref="K58:M58"/>
    <mergeCell ref="N58:P58"/>
    <mergeCell ref="A59:B59"/>
    <mergeCell ref="D59:F59"/>
    <mergeCell ref="G59:H59"/>
    <mergeCell ref="I59:J59"/>
    <mergeCell ref="K59:M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A69F0EF-E428-4A89-894B-84AF3493BFFC}">
  <sheetPr>
    <pageSetUpPr fitToPage="1"/>
  </sheetPr>
  <dimension ref="A1:R1005"/>
  <sheetViews>
    <sheetView topLeftCell="A16" zoomScaleNormal="100" workbookViewId="0">
      <selection activeCell="R27" sqref="R2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8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44865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 t="s">
        <v>174</v>
      </c>
      <c r="N12" s="8"/>
      <c r="O12" s="9" t="s">
        <v>7</v>
      </c>
      <c r="P12" s="93" t="s">
        <v>176</v>
      </c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8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  <c r="R17" s="6"/>
    </row>
    <row r="18" spans="1:18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8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8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8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8" ht="14.25" customHeight="1" x14ac:dyDescent="0.35">
      <c r="A22" s="87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310910.59999999998</v>
      </c>
    </row>
    <row r="23" spans="1:18" ht="14.25" customHeight="1" x14ac:dyDescent="0.35">
      <c r="A23" s="35">
        <v>44857</v>
      </c>
      <c r="B23" s="19"/>
      <c r="C23" s="71" t="s">
        <v>54</v>
      </c>
      <c r="D23" s="6"/>
      <c r="E23" s="6" t="s">
        <v>170</v>
      </c>
      <c r="F23" s="6"/>
      <c r="G23" s="6"/>
      <c r="H23" s="6"/>
      <c r="I23" s="6"/>
      <c r="J23" s="21"/>
      <c r="K23" s="22"/>
      <c r="L23" s="12"/>
      <c r="M23" s="12">
        <v>25000</v>
      </c>
      <c r="N23" s="22"/>
      <c r="O23" s="12"/>
      <c r="P23" s="22">
        <f>P22+J23-M23</f>
        <v>285910.59999999998</v>
      </c>
    </row>
    <row r="24" spans="1:18" ht="14.25" customHeight="1" x14ac:dyDescent="0.35">
      <c r="A24" s="35">
        <v>44859</v>
      </c>
      <c r="B24" s="19"/>
      <c r="C24" s="71" t="s">
        <v>54</v>
      </c>
      <c r="D24" s="6"/>
      <c r="E24" s="6" t="s">
        <v>171</v>
      </c>
      <c r="F24" s="6"/>
      <c r="G24" s="6"/>
      <c r="H24" s="6"/>
      <c r="I24" s="6"/>
      <c r="J24" s="21"/>
      <c r="K24" s="22"/>
      <c r="L24" s="12"/>
      <c r="M24" s="12">
        <v>25000</v>
      </c>
      <c r="N24" s="22"/>
      <c r="O24" s="12"/>
      <c r="P24" s="22">
        <f t="shared" ref="P24:P27" si="0">P23+J24-M24</f>
        <v>260910.59999999998</v>
      </c>
    </row>
    <row r="25" spans="1:18" ht="14.25" customHeight="1" x14ac:dyDescent="0.35">
      <c r="A25" s="65">
        <v>44861</v>
      </c>
      <c r="B25" s="19"/>
      <c r="C25" s="71" t="s">
        <v>166</v>
      </c>
      <c r="D25" s="6"/>
      <c r="E25" s="6" t="s">
        <v>19</v>
      </c>
      <c r="F25" s="6"/>
      <c r="G25" s="6"/>
      <c r="H25" s="6"/>
      <c r="I25" s="71"/>
      <c r="J25" s="27">
        <v>250</v>
      </c>
      <c r="K25" s="22"/>
      <c r="L25" s="12"/>
      <c r="M25" s="12"/>
      <c r="N25" s="22"/>
      <c r="O25" s="12"/>
      <c r="P25" s="22">
        <f t="shared" si="0"/>
        <v>261160.59999999998</v>
      </c>
    </row>
    <row r="26" spans="1:18" ht="14.25" customHeight="1" x14ac:dyDescent="0.35">
      <c r="A26" s="35">
        <v>44861</v>
      </c>
      <c r="B26" s="19"/>
      <c r="C26" s="29" t="s">
        <v>54</v>
      </c>
      <c r="D26" s="24"/>
      <c r="E26" s="29" t="s">
        <v>172</v>
      </c>
      <c r="F26" s="6"/>
      <c r="G26" s="6"/>
      <c r="H26" s="6"/>
      <c r="I26" s="6"/>
      <c r="J26" s="78"/>
      <c r="K26" s="22"/>
      <c r="L26" s="12"/>
      <c r="M26" s="27">
        <v>250</v>
      </c>
      <c r="N26" s="22"/>
      <c r="O26" s="12"/>
      <c r="P26" s="22">
        <f t="shared" si="0"/>
        <v>260910.59999999998</v>
      </c>
    </row>
    <row r="27" spans="1:18" ht="14.25" customHeight="1" x14ac:dyDescent="0.35">
      <c r="A27" s="35">
        <v>44865</v>
      </c>
      <c r="B27" s="19"/>
      <c r="C27" s="29" t="s">
        <v>167</v>
      </c>
      <c r="D27" s="24"/>
      <c r="E27" s="29" t="s">
        <v>19</v>
      </c>
      <c r="F27" s="6"/>
      <c r="G27" s="6"/>
      <c r="H27" s="6"/>
      <c r="I27" s="6"/>
      <c r="J27" s="78">
        <v>47685</v>
      </c>
      <c r="K27" s="22"/>
      <c r="L27" s="12"/>
      <c r="M27" s="28"/>
      <c r="N27" s="22"/>
      <c r="O27" s="12"/>
      <c r="P27" s="22">
        <f t="shared" si="0"/>
        <v>308595.59999999998</v>
      </c>
    </row>
    <row r="28" spans="1:18" ht="14.25" customHeight="1" x14ac:dyDescent="0.35">
      <c r="A28" s="35"/>
      <c r="B28" s="19"/>
      <c r="C28" s="29"/>
      <c r="D28" s="24"/>
      <c r="E28" s="6"/>
      <c r="F28" s="6"/>
      <c r="G28" s="6"/>
      <c r="H28" s="6"/>
      <c r="I28" s="6"/>
      <c r="J28" s="78"/>
      <c r="K28" s="22"/>
      <c r="L28" s="12"/>
      <c r="M28" s="27"/>
      <c r="N28" s="22"/>
      <c r="O28" s="12"/>
      <c r="P28" s="22"/>
    </row>
    <row r="29" spans="1:18" ht="14.25" customHeight="1" x14ac:dyDescent="0.35">
      <c r="A29" s="35"/>
      <c r="B29" s="19"/>
      <c r="C29" s="80"/>
      <c r="D29" s="24"/>
      <c r="E29" s="6"/>
      <c r="F29" s="6"/>
      <c r="G29" s="6"/>
      <c r="H29" s="6"/>
      <c r="I29" s="6"/>
      <c r="J29" s="78"/>
      <c r="K29" s="22"/>
      <c r="L29" s="12"/>
      <c r="M29" s="27"/>
      <c r="N29" s="22"/>
      <c r="O29" s="12"/>
      <c r="P29" s="22"/>
    </row>
    <row r="30" spans="1:18" ht="14.25" customHeight="1" x14ac:dyDescent="0.35">
      <c r="A30" s="65"/>
      <c r="B30" s="19"/>
      <c r="C30" s="80"/>
      <c r="D30" s="24"/>
      <c r="E30" s="29"/>
      <c r="F30" s="6"/>
      <c r="G30" s="6"/>
      <c r="H30" s="6"/>
      <c r="I30" s="6"/>
      <c r="J30" s="78"/>
      <c r="K30" s="22"/>
      <c r="L30" s="12"/>
      <c r="M30" s="28"/>
      <c r="N30" s="22"/>
      <c r="O30" s="12"/>
      <c r="P30" s="22"/>
    </row>
    <row r="31" spans="1:18" ht="14.25" customHeight="1" x14ac:dyDescent="0.35">
      <c r="A31" s="65"/>
      <c r="B31" s="19"/>
      <c r="C31" s="80"/>
      <c r="D31" s="24"/>
      <c r="E31" s="29"/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/>
    </row>
    <row r="32" spans="1:18" ht="14.25" customHeight="1" x14ac:dyDescent="0.35">
      <c r="A32" s="65"/>
      <c r="B32" s="19"/>
      <c r="C32" s="80"/>
      <c r="D32" s="24"/>
      <c r="E32" s="29"/>
      <c r="F32" s="29"/>
      <c r="G32" s="6"/>
      <c r="H32" s="6"/>
      <c r="I32" s="6"/>
      <c r="J32" s="78"/>
      <c r="K32" s="22"/>
      <c r="L32" s="12"/>
      <c r="M32" s="12"/>
      <c r="N32" s="22"/>
      <c r="O32" s="12"/>
      <c r="P32" s="22"/>
    </row>
    <row r="33" spans="1:16" ht="14.25" customHeight="1" x14ac:dyDescent="0.35">
      <c r="A33" s="65"/>
      <c r="B33" s="19"/>
      <c r="C33" s="29"/>
      <c r="D33" s="24"/>
      <c r="E33" s="29"/>
      <c r="F33" s="6"/>
      <c r="G33" s="6"/>
      <c r="H33" s="6"/>
      <c r="I33" s="6"/>
      <c r="J33" s="21"/>
      <c r="K33" s="22"/>
      <c r="L33" s="12"/>
      <c r="M33" s="12"/>
      <c r="N33" s="22"/>
      <c r="O33" s="12"/>
      <c r="P33" s="22"/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9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79"/>
      <c r="D46" s="6"/>
      <c r="E46" s="6"/>
      <c r="F46" s="6"/>
      <c r="G46" s="6"/>
      <c r="H46" s="6"/>
      <c r="I46" s="71"/>
      <c r="J46" s="27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71"/>
      <c r="J48" s="72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34"/>
      <c r="D50" s="6"/>
      <c r="E50" s="6"/>
      <c r="F50" s="6"/>
      <c r="G50" s="6"/>
      <c r="H50" s="6"/>
      <c r="I50" s="71"/>
      <c r="J50" s="72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88"/>
      <c r="B54" s="40"/>
      <c r="C54" s="34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22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47935</v>
      </c>
      <c r="K55" s="47"/>
      <c r="L55" s="47"/>
      <c r="M55" s="48">
        <f>SUM(M23:M54)</f>
        <v>50250</v>
      </c>
      <c r="N55" s="47"/>
      <c r="O55" s="49"/>
      <c r="P55" s="50">
        <f>P22+J55-M55</f>
        <v>308595.59999999998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9"/>
      <c r="B57" s="6"/>
      <c r="C57" s="6"/>
      <c r="D57" s="128" t="s">
        <v>21</v>
      </c>
      <c r="E57" s="128"/>
      <c r="F57" s="128"/>
      <c r="G57" s="128" t="s">
        <v>22</v>
      </c>
      <c r="H57" s="128"/>
      <c r="I57" s="128" t="s">
        <v>23</v>
      </c>
      <c r="J57" s="128"/>
      <c r="K57" s="128" t="s">
        <v>24</v>
      </c>
      <c r="L57" s="128"/>
      <c r="M57" s="128"/>
      <c r="N57" s="128" t="s">
        <v>25</v>
      </c>
      <c r="O57" s="128"/>
      <c r="P57" s="128"/>
    </row>
    <row r="58" spans="1:16" ht="14.25" customHeight="1" x14ac:dyDescent="0.35">
      <c r="A58" s="144" t="s">
        <v>26</v>
      </c>
      <c r="B58" s="145"/>
      <c r="C58" s="89">
        <v>44712</v>
      </c>
      <c r="D58" s="142" t="s">
        <v>132</v>
      </c>
      <c r="E58" s="146"/>
      <c r="F58" s="143"/>
      <c r="G58" s="142" t="s">
        <v>133</v>
      </c>
      <c r="H58" s="143"/>
      <c r="I58" s="142" t="s">
        <v>145</v>
      </c>
      <c r="J58" s="143"/>
      <c r="K58" s="141" t="s">
        <v>159</v>
      </c>
      <c r="L58" s="141"/>
      <c r="M58" s="141"/>
      <c r="N58" s="141" t="s">
        <v>173</v>
      </c>
      <c r="O58" s="141"/>
      <c r="P58" s="141"/>
    </row>
    <row r="59" spans="1:16" ht="14.25" customHeight="1" x14ac:dyDescent="0.35">
      <c r="A59" s="144" t="s">
        <v>31</v>
      </c>
      <c r="B59" s="145"/>
      <c r="C59" s="90">
        <v>72198.2</v>
      </c>
      <c r="D59" s="139">
        <v>36697.5</v>
      </c>
      <c r="E59" s="139"/>
      <c r="F59" s="139"/>
      <c r="G59" s="139">
        <v>29559</v>
      </c>
      <c r="H59" s="139"/>
      <c r="I59" s="139">
        <v>16419.599999999999</v>
      </c>
      <c r="J59" s="139"/>
      <c r="K59" s="139">
        <v>47697.5</v>
      </c>
      <c r="L59" s="139"/>
      <c r="M59" s="139"/>
      <c r="N59" s="139">
        <v>106023.8</v>
      </c>
      <c r="O59" s="139"/>
      <c r="P59" s="139"/>
    </row>
    <row r="60" spans="1:16" ht="14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B61" s="6"/>
      <c r="C61" s="6"/>
      <c r="D61" s="6"/>
      <c r="E61" s="6"/>
      <c r="F61" s="6"/>
      <c r="G61" s="6"/>
      <c r="H61" s="6"/>
      <c r="I61" s="6"/>
      <c r="J61" s="6"/>
      <c r="K61" s="6"/>
      <c r="L61" s="6"/>
      <c r="M61" s="6"/>
      <c r="N61" s="6"/>
      <c r="O61" s="6"/>
      <c r="P61" s="6"/>
    </row>
    <row r="62" spans="1:16" ht="14.25" customHeight="1" x14ac:dyDescent="0.35">
      <c r="A62" s="9" t="s">
        <v>32</v>
      </c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59" t="s">
        <v>33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59" t="s">
        <v>34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" customHeight="1" x14ac:dyDescent="0.35">
      <c r="A65" s="9"/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8" ht="14.25" customHeight="1" x14ac:dyDescent="0.3"/>
    <row r="82" spans="2:18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  <c r="Q82"/>
      <c r="R82"/>
    </row>
    <row r="83" spans="2:18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  <c r="Q83"/>
      <c r="R83"/>
    </row>
    <row r="84" spans="2:18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  <c r="Q84"/>
      <c r="R84"/>
    </row>
    <row r="85" spans="2:18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  <c r="Q85"/>
      <c r="R85"/>
    </row>
    <row r="86" spans="2:18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  <c r="Q86"/>
      <c r="R86"/>
    </row>
    <row r="87" spans="2:18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  <c r="Q87"/>
      <c r="R87"/>
    </row>
    <row r="88" spans="2:18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  <c r="Q88"/>
      <c r="R88"/>
    </row>
    <row r="89" spans="2:18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  <c r="Q89"/>
      <c r="R89"/>
    </row>
    <row r="90" spans="2:18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  <c r="Q90"/>
      <c r="R90"/>
    </row>
    <row r="91" spans="2:18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  <c r="Q91"/>
      <c r="R91"/>
    </row>
    <row r="92" spans="2:18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  <c r="Q92"/>
      <c r="R92"/>
    </row>
    <row r="93" spans="2:18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  <c r="Q93"/>
      <c r="R93"/>
    </row>
    <row r="94" spans="2:18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  <c r="Q94"/>
      <c r="R94"/>
    </row>
    <row r="95" spans="2:18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  <c r="Q95"/>
      <c r="R95"/>
    </row>
    <row r="96" spans="2:18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  <c r="Q96"/>
      <c r="R96"/>
    </row>
    <row r="97" spans="2:18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  <c r="Q97"/>
      <c r="R97"/>
    </row>
    <row r="98" spans="2:18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  <c r="Q98"/>
      <c r="R98"/>
    </row>
    <row r="99" spans="2:18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  <c r="Q99"/>
      <c r="R99"/>
    </row>
    <row r="100" spans="2:18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  <c r="Q100"/>
      <c r="R100"/>
    </row>
    <row r="101" spans="2:18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  <c r="Q101"/>
      <c r="R101"/>
    </row>
    <row r="102" spans="2:18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  <c r="Q102"/>
      <c r="R102"/>
    </row>
    <row r="103" spans="2:18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  <c r="Q103"/>
      <c r="R103"/>
    </row>
    <row r="104" spans="2:18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  <c r="Q104"/>
      <c r="R104"/>
    </row>
    <row r="105" spans="2:18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  <c r="Q105"/>
      <c r="R105"/>
    </row>
    <row r="106" spans="2:18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  <c r="Q106"/>
      <c r="R106"/>
    </row>
    <row r="107" spans="2:18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  <c r="Q107"/>
      <c r="R107"/>
    </row>
    <row r="108" spans="2:18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  <c r="Q108"/>
      <c r="R108"/>
    </row>
    <row r="109" spans="2:18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  <c r="Q109"/>
      <c r="R109"/>
    </row>
    <row r="110" spans="2:18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  <c r="Q110"/>
      <c r="R110"/>
    </row>
    <row r="111" spans="2:18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  <c r="Q111"/>
      <c r="R111"/>
    </row>
    <row r="112" spans="2:18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  <c r="Q112"/>
      <c r="R112"/>
    </row>
    <row r="113" spans="2:18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  <c r="Q113"/>
      <c r="R113"/>
    </row>
    <row r="114" spans="2:18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  <c r="Q114"/>
      <c r="R114"/>
    </row>
    <row r="115" spans="2:18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  <c r="Q115"/>
      <c r="R115"/>
    </row>
    <row r="116" spans="2:18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  <c r="Q116"/>
      <c r="R116"/>
    </row>
    <row r="117" spans="2:18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  <c r="Q117"/>
      <c r="R117"/>
    </row>
    <row r="118" spans="2:18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  <c r="Q118"/>
      <c r="R118"/>
    </row>
    <row r="119" spans="2:18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  <c r="Q119"/>
      <c r="R119"/>
    </row>
    <row r="120" spans="2:18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  <c r="Q120"/>
      <c r="R120"/>
    </row>
    <row r="121" spans="2:18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  <c r="Q121"/>
      <c r="R121"/>
    </row>
    <row r="122" spans="2:18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  <c r="Q122"/>
      <c r="R122"/>
    </row>
    <row r="123" spans="2:18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  <c r="Q123"/>
      <c r="R123"/>
    </row>
    <row r="124" spans="2:18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  <c r="Q124"/>
      <c r="R124"/>
    </row>
    <row r="125" spans="2:18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  <c r="Q125"/>
      <c r="R125"/>
    </row>
    <row r="126" spans="2:18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  <c r="Q126"/>
      <c r="R126"/>
    </row>
    <row r="127" spans="2:18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  <c r="Q127"/>
      <c r="R127"/>
    </row>
    <row r="128" spans="2:18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  <c r="Q128"/>
      <c r="R128"/>
    </row>
    <row r="129" spans="2:18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  <c r="Q129"/>
      <c r="R129"/>
    </row>
    <row r="130" spans="2:18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  <c r="Q130"/>
      <c r="R130"/>
    </row>
    <row r="131" spans="2:18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  <c r="Q131"/>
      <c r="R131"/>
    </row>
    <row r="132" spans="2:18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  <c r="Q132"/>
      <c r="R132"/>
    </row>
    <row r="133" spans="2:18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  <c r="Q133"/>
      <c r="R133"/>
    </row>
    <row r="134" spans="2:18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  <c r="Q134"/>
      <c r="R134"/>
    </row>
    <row r="135" spans="2:18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  <c r="Q135"/>
      <c r="R135"/>
    </row>
    <row r="136" spans="2:18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  <c r="Q136"/>
      <c r="R136"/>
    </row>
    <row r="137" spans="2:18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  <c r="Q137"/>
      <c r="R137"/>
    </row>
    <row r="138" spans="2:18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  <c r="Q138"/>
      <c r="R138"/>
    </row>
    <row r="139" spans="2:18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  <c r="Q139"/>
      <c r="R139"/>
    </row>
    <row r="140" spans="2:18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  <c r="Q140"/>
      <c r="R140"/>
    </row>
    <row r="141" spans="2:18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  <c r="Q141"/>
      <c r="R141"/>
    </row>
    <row r="142" spans="2:18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  <c r="Q142"/>
      <c r="R142"/>
    </row>
    <row r="143" spans="2:18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  <c r="Q143"/>
      <c r="R143"/>
    </row>
    <row r="144" spans="2:18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  <c r="Q144"/>
      <c r="R144"/>
    </row>
    <row r="145" spans="2:18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  <c r="Q145"/>
      <c r="R145"/>
    </row>
    <row r="146" spans="2:18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  <c r="Q146"/>
      <c r="R146"/>
    </row>
    <row r="147" spans="2:18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  <c r="Q147"/>
      <c r="R147"/>
    </row>
    <row r="148" spans="2:18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  <c r="Q148"/>
      <c r="R148"/>
    </row>
    <row r="149" spans="2:18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  <c r="Q149"/>
      <c r="R149"/>
    </row>
    <row r="150" spans="2:18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  <c r="Q150"/>
      <c r="R150"/>
    </row>
    <row r="151" spans="2:18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  <c r="Q151"/>
      <c r="R151"/>
    </row>
    <row r="152" spans="2:18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  <c r="Q152"/>
      <c r="R152"/>
    </row>
    <row r="153" spans="2:18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  <c r="Q153"/>
      <c r="R153"/>
    </row>
    <row r="154" spans="2:18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  <c r="Q154"/>
      <c r="R154"/>
    </row>
    <row r="155" spans="2:18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  <c r="Q155"/>
      <c r="R155"/>
    </row>
    <row r="156" spans="2:18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  <c r="Q156"/>
      <c r="R156"/>
    </row>
    <row r="157" spans="2:18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  <c r="Q157"/>
      <c r="R157"/>
    </row>
    <row r="158" spans="2:18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  <c r="Q158"/>
      <c r="R158"/>
    </row>
    <row r="159" spans="2:18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  <c r="Q159"/>
      <c r="R159"/>
    </row>
    <row r="160" spans="2:18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  <c r="Q160"/>
      <c r="R160"/>
    </row>
    <row r="161" spans="2:18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  <c r="Q161"/>
      <c r="R161"/>
    </row>
    <row r="162" spans="2:18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  <c r="Q162"/>
      <c r="R162"/>
    </row>
    <row r="163" spans="2:18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  <c r="Q163"/>
      <c r="R163"/>
    </row>
    <row r="164" spans="2:18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  <c r="Q164"/>
      <c r="R164"/>
    </row>
    <row r="165" spans="2:18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  <c r="Q165"/>
      <c r="R165"/>
    </row>
    <row r="166" spans="2:18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  <c r="Q166"/>
      <c r="R166"/>
    </row>
    <row r="167" spans="2:18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  <c r="Q167"/>
      <c r="R167"/>
    </row>
    <row r="168" spans="2:18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  <c r="Q168"/>
      <c r="R168"/>
    </row>
    <row r="169" spans="2:18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  <c r="Q169"/>
      <c r="R169"/>
    </row>
    <row r="170" spans="2:18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  <c r="Q170"/>
      <c r="R170"/>
    </row>
    <row r="171" spans="2:18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  <c r="Q171"/>
      <c r="R171"/>
    </row>
    <row r="172" spans="2:18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  <c r="Q172"/>
      <c r="R172"/>
    </row>
    <row r="173" spans="2:18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  <c r="Q173"/>
      <c r="R173"/>
    </row>
    <row r="174" spans="2:18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  <c r="Q174"/>
      <c r="R174"/>
    </row>
    <row r="175" spans="2:18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  <c r="Q175"/>
      <c r="R175"/>
    </row>
    <row r="176" spans="2:18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  <c r="Q176"/>
      <c r="R176"/>
    </row>
    <row r="177" spans="2:18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  <c r="Q177"/>
      <c r="R177"/>
    </row>
    <row r="178" spans="2:18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  <c r="Q178"/>
      <c r="R178"/>
    </row>
    <row r="179" spans="2:18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  <c r="Q179"/>
      <c r="R179"/>
    </row>
    <row r="180" spans="2:18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  <c r="Q180"/>
      <c r="R180"/>
    </row>
    <row r="181" spans="2:18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  <c r="Q181"/>
      <c r="R181"/>
    </row>
    <row r="182" spans="2:18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  <c r="Q182"/>
      <c r="R182"/>
    </row>
    <row r="183" spans="2:18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  <c r="Q183"/>
      <c r="R183"/>
    </row>
    <row r="184" spans="2:18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  <c r="Q184"/>
      <c r="R184"/>
    </row>
    <row r="185" spans="2:18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  <c r="Q185"/>
      <c r="R185"/>
    </row>
    <row r="186" spans="2:18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  <c r="Q186"/>
      <c r="R186"/>
    </row>
    <row r="187" spans="2:18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  <c r="Q187"/>
      <c r="R187"/>
    </row>
    <row r="188" spans="2:18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  <c r="Q188"/>
      <c r="R188"/>
    </row>
    <row r="189" spans="2:18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  <c r="Q189"/>
      <c r="R189"/>
    </row>
    <row r="190" spans="2:18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  <c r="Q190"/>
      <c r="R190"/>
    </row>
    <row r="191" spans="2:18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  <c r="Q191"/>
      <c r="R191"/>
    </row>
    <row r="192" spans="2:18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  <c r="Q192"/>
      <c r="R192"/>
    </row>
    <row r="193" spans="2:18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  <c r="Q193"/>
      <c r="R193"/>
    </row>
    <row r="194" spans="2:18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  <c r="Q194"/>
      <c r="R194"/>
    </row>
    <row r="195" spans="2:18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  <c r="Q195"/>
      <c r="R195"/>
    </row>
    <row r="196" spans="2:18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  <c r="Q196"/>
      <c r="R196"/>
    </row>
    <row r="197" spans="2:18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  <c r="Q197"/>
      <c r="R197"/>
    </row>
    <row r="198" spans="2:18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  <c r="Q198"/>
      <c r="R198"/>
    </row>
    <row r="199" spans="2:18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  <c r="Q199"/>
      <c r="R199"/>
    </row>
    <row r="200" spans="2:18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  <c r="Q200"/>
      <c r="R200"/>
    </row>
    <row r="201" spans="2:18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  <c r="Q201"/>
      <c r="R201"/>
    </row>
    <row r="202" spans="2:18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  <c r="Q202"/>
      <c r="R202"/>
    </row>
    <row r="203" spans="2:18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  <c r="Q203"/>
      <c r="R203"/>
    </row>
    <row r="204" spans="2:18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  <c r="Q204"/>
      <c r="R204"/>
    </row>
    <row r="205" spans="2:18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  <c r="Q205"/>
      <c r="R205"/>
    </row>
    <row r="206" spans="2:18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  <c r="Q206"/>
      <c r="R206"/>
    </row>
    <row r="207" spans="2:18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  <c r="Q207"/>
      <c r="R207"/>
    </row>
    <row r="208" spans="2:18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  <c r="Q208"/>
      <c r="R208"/>
    </row>
    <row r="209" spans="2:18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  <c r="Q209"/>
      <c r="R209"/>
    </row>
    <row r="210" spans="2:18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  <c r="Q210"/>
      <c r="R210"/>
    </row>
    <row r="211" spans="2:18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  <c r="Q211"/>
      <c r="R211"/>
    </row>
    <row r="212" spans="2:18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  <c r="Q212"/>
      <c r="R212"/>
    </row>
    <row r="213" spans="2:18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  <c r="Q213"/>
      <c r="R213"/>
    </row>
    <row r="214" spans="2:18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  <c r="Q214"/>
      <c r="R214"/>
    </row>
    <row r="215" spans="2:18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  <c r="Q215"/>
      <c r="R215"/>
    </row>
    <row r="216" spans="2:18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  <c r="Q216"/>
      <c r="R216"/>
    </row>
    <row r="217" spans="2:18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  <c r="Q217"/>
      <c r="R217"/>
    </row>
    <row r="218" spans="2:18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  <c r="Q218"/>
      <c r="R218"/>
    </row>
    <row r="219" spans="2:18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  <c r="Q219"/>
      <c r="R219"/>
    </row>
    <row r="220" spans="2:18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  <c r="Q220"/>
      <c r="R220"/>
    </row>
    <row r="221" spans="2:18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  <c r="Q221"/>
      <c r="R221"/>
    </row>
    <row r="222" spans="2:18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  <c r="Q222"/>
      <c r="R222"/>
    </row>
    <row r="223" spans="2:18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  <c r="Q223"/>
      <c r="R223"/>
    </row>
    <row r="224" spans="2:18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  <c r="Q224"/>
      <c r="R224"/>
    </row>
    <row r="225" spans="2:18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  <c r="Q225"/>
      <c r="R225"/>
    </row>
    <row r="226" spans="2:18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  <c r="Q226"/>
      <c r="R226"/>
    </row>
    <row r="227" spans="2:18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  <c r="Q227"/>
      <c r="R227"/>
    </row>
    <row r="228" spans="2:18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  <c r="Q228"/>
      <c r="R228"/>
    </row>
    <row r="229" spans="2:18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  <c r="Q229"/>
      <c r="R229"/>
    </row>
    <row r="230" spans="2:18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  <c r="Q230"/>
      <c r="R230"/>
    </row>
    <row r="231" spans="2:18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  <c r="Q231"/>
      <c r="R231"/>
    </row>
    <row r="232" spans="2:18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  <c r="Q232"/>
      <c r="R232"/>
    </row>
    <row r="233" spans="2:18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  <c r="Q233"/>
      <c r="R233"/>
    </row>
    <row r="234" spans="2:18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  <c r="Q234"/>
      <c r="R234"/>
    </row>
    <row r="235" spans="2:18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  <c r="Q235"/>
      <c r="R235"/>
    </row>
    <row r="236" spans="2:18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  <c r="Q236"/>
      <c r="R236"/>
    </row>
    <row r="237" spans="2:18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  <c r="Q237"/>
      <c r="R237"/>
    </row>
    <row r="238" spans="2:18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  <c r="Q238"/>
      <c r="R238"/>
    </row>
    <row r="239" spans="2:18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  <c r="Q239"/>
      <c r="R239"/>
    </row>
    <row r="240" spans="2:18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  <c r="Q240"/>
      <c r="R240"/>
    </row>
    <row r="241" spans="2:18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  <c r="Q241"/>
      <c r="R241"/>
    </row>
    <row r="242" spans="2:18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  <c r="Q242"/>
      <c r="R242"/>
    </row>
    <row r="243" spans="2:18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  <c r="Q243"/>
      <c r="R243"/>
    </row>
    <row r="244" spans="2:18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  <c r="Q244"/>
      <c r="R244"/>
    </row>
    <row r="245" spans="2:18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  <c r="Q245"/>
      <c r="R245"/>
    </row>
    <row r="246" spans="2:18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  <c r="Q246"/>
      <c r="R246"/>
    </row>
    <row r="247" spans="2:18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  <c r="Q247"/>
      <c r="R247"/>
    </row>
    <row r="248" spans="2:18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  <c r="Q248"/>
      <c r="R248"/>
    </row>
    <row r="249" spans="2:18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  <c r="Q249"/>
      <c r="R249"/>
    </row>
    <row r="250" spans="2:18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  <c r="Q250"/>
      <c r="R250"/>
    </row>
    <row r="251" spans="2:18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  <c r="Q251"/>
      <c r="R251"/>
    </row>
    <row r="252" spans="2:18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  <c r="Q252"/>
      <c r="R252"/>
    </row>
    <row r="253" spans="2:18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  <c r="Q253"/>
      <c r="R253"/>
    </row>
    <row r="254" spans="2:18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  <c r="Q254"/>
      <c r="R254"/>
    </row>
    <row r="255" spans="2:18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  <c r="Q255"/>
      <c r="R255"/>
    </row>
    <row r="256" spans="2:18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  <c r="Q256"/>
      <c r="R256"/>
    </row>
    <row r="257" spans="2:18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  <c r="Q257"/>
      <c r="R257"/>
    </row>
    <row r="258" spans="2:18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  <c r="Q258"/>
      <c r="R258"/>
    </row>
    <row r="259" spans="2:18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  <c r="Q259"/>
      <c r="R259"/>
    </row>
    <row r="260" spans="2:18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  <c r="Q260"/>
      <c r="R260"/>
    </row>
    <row r="261" spans="2:18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  <c r="Q261"/>
      <c r="R261"/>
    </row>
    <row r="262" spans="2:18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  <c r="Q262"/>
      <c r="R262"/>
    </row>
    <row r="263" spans="2:18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  <c r="Q263"/>
      <c r="R263"/>
    </row>
    <row r="264" spans="2:18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  <c r="Q264"/>
      <c r="R264"/>
    </row>
    <row r="265" spans="2:18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  <c r="Q265"/>
      <c r="R265"/>
    </row>
    <row r="266" spans="2:18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  <c r="Q266"/>
      <c r="R266"/>
    </row>
    <row r="267" spans="2:18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  <c r="Q267"/>
      <c r="R267"/>
    </row>
    <row r="268" spans="2:18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  <c r="Q268"/>
      <c r="R268"/>
    </row>
    <row r="269" spans="2:18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  <c r="Q269"/>
      <c r="R269"/>
    </row>
    <row r="270" spans="2:18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  <c r="Q270"/>
      <c r="R270"/>
    </row>
    <row r="271" spans="2:18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  <c r="Q271"/>
      <c r="R271"/>
    </row>
    <row r="272" spans="2:18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  <c r="Q272"/>
      <c r="R272"/>
    </row>
    <row r="273" spans="2:18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  <c r="Q273"/>
      <c r="R273"/>
    </row>
    <row r="274" spans="2:18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  <c r="Q274"/>
      <c r="R274"/>
    </row>
    <row r="275" spans="2:18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  <c r="Q275"/>
      <c r="R275"/>
    </row>
    <row r="276" spans="2:18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  <c r="Q276"/>
      <c r="R276"/>
    </row>
    <row r="277" spans="2:18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  <c r="Q277"/>
      <c r="R277"/>
    </row>
    <row r="278" spans="2:18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  <c r="Q278"/>
      <c r="R278"/>
    </row>
    <row r="279" spans="2:18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  <c r="Q279"/>
      <c r="R279"/>
    </row>
    <row r="280" spans="2:18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  <c r="Q280"/>
      <c r="R280"/>
    </row>
    <row r="281" spans="2:18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  <c r="Q281"/>
      <c r="R281"/>
    </row>
    <row r="282" spans="2:18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  <c r="Q282"/>
      <c r="R282"/>
    </row>
    <row r="283" spans="2:18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  <c r="Q283"/>
      <c r="R283"/>
    </row>
    <row r="284" spans="2:18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  <c r="Q284"/>
      <c r="R284"/>
    </row>
    <row r="285" spans="2:18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  <c r="Q285"/>
      <c r="R285"/>
    </row>
    <row r="286" spans="2:18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  <c r="Q286"/>
      <c r="R286"/>
    </row>
    <row r="287" spans="2:18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  <c r="Q287"/>
      <c r="R287"/>
    </row>
    <row r="288" spans="2:18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  <c r="Q288"/>
      <c r="R288"/>
    </row>
    <row r="289" spans="2:18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  <c r="Q289"/>
      <c r="R289"/>
    </row>
    <row r="290" spans="2:18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  <c r="Q290"/>
      <c r="R290"/>
    </row>
    <row r="291" spans="2:18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  <c r="Q291"/>
      <c r="R291"/>
    </row>
    <row r="292" spans="2:18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  <c r="Q292"/>
      <c r="R292"/>
    </row>
    <row r="293" spans="2:18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  <c r="Q293"/>
      <c r="R293"/>
    </row>
    <row r="294" spans="2:18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  <c r="Q294"/>
      <c r="R294"/>
    </row>
    <row r="295" spans="2:18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  <c r="Q295"/>
      <c r="R295"/>
    </row>
    <row r="296" spans="2:18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  <c r="Q296"/>
      <c r="R296"/>
    </row>
    <row r="297" spans="2:18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  <c r="Q297"/>
      <c r="R297"/>
    </row>
    <row r="298" spans="2:18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  <c r="Q298"/>
      <c r="R298"/>
    </row>
    <row r="299" spans="2:18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  <c r="Q299"/>
      <c r="R299"/>
    </row>
    <row r="300" spans="2:18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  <c r="Q300"/>
      <c r="R300"/>
    </row>
    <row r="301" spans="2:18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  <c r="Q301"/>
      <c r="R301"/>
    </row>
    <row r="302" spans="2:18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  <c r="Q302"/>
      <c r="R302"/>
    </row>
    <row r="303" spans="2:18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  <c r="Q303"/>
      <c r="R303"/>
    </row>
    <row r="304" spans="2:18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  <c r="Q304"/>
      <c r="R304"/>
    </row>
    <row r="305" spans="2:18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  <c r="Q305"/>
      <c r="R305"/>
    </row>
    <row r="306" spans="2:18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  <c r="Q306"/>
      <c r="R306"/>
    </row>
    <row r="307" spans="2:18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  <c r="Q307"/>
      <c r="R307"/>
    </row>
    <row r="308" spans="2:18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  <c r="Q308"/>
      <c r="R308"/>
    </row>
    <row r="309" spans="2:18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  <c r="Q309"/>
      <c r="R309"/>
    </row>
    <row r="310" spans="2:18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  <c r="Q310"/>
      <c r="R310"/>
    </row>
    <row r="311" spans="2:18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  <c r="Q311"/>
      <c r="R311"/>
    </row>
    <row r="312" spans="2:18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  <c r="Q312"/>
      <c r="R312"/>
    </row>
    <row r="313" spans="2:18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  <c r="Q313"/>
      <c r="R313"/>
    </row>
    <row r="314" spans="2:18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  <c r="Q314"/>
      <c r="R314"/>
    </row>
    <row r="315" spans="2:18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  <c r="Q315"/>
      <c r="R315"/>
    </row>
    <row r="316" spans="2:18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  <c r="Q316"/>
      <c r="R316"/>
    </row>
    <row r="317" spans="2:18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  <c r="Q317"/>
      <c r="R317"/>
    </row>
    <row r="318" spans="2:18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  <c r="Q318"/>
      <c r="R318"/>
    </row>
    <row r="319" spans="2:18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  <c r="Q319"/>
      <c r="R319"/>
    </row>
    <row r="320" spans="2:18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  <c r="Q320"/>
      <c r="R320"/>
    </row>
    <row r="321" spans="2:18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  <c r="Q321"/>
      <c r="R321"/>
    </row>
    <row r="322" spans="2:18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  <c r="Q322"/>
      <c r="R322"/>
    </row>
    <row r="323" spans="2:18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  <c r="Q323"/>
      <c r="R323"/>
    </row>
    <row r="324" spans="2:18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  <c r="Q324"/>
      <c r="R324"/>
    </row>
    <row r="325" spans="2:18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  <c r="Q325"/>
      <c r="R325"/>
    </row>
    <row r="326" spans="2:18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  <c r="Q326"/>
      <c r="R326"/>
    </row>
    <row r="327" spans="2:18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  <c r="Q327"/>
      <c r="R327"/>
    </row>
    <row r="328" spans="2:18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  <c r="Q328"/>
      <c r="R328"/>
    </row>
    <row r="329" spans="2:18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  <c r="Q329"/>
      <c r="R329"/>
    </row>
    <row r="330" spans="2:18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  <c r="Q330"/>
      <c r="R330"/>
    </row>
    <row r="331" spans="2:18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  <c r="Q331"/>
      <c r="R331"/>
    </row>
    <row r="332" spans="2:18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  <c r="Q332"/>
      <c r="R332"/>
    </row>
    <row r="333" spans="2:18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  <c r="Q333"/>
      <c r="R333"/>
    </row>
    <row r="334" spans="2:18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  <c r="Q334"/>
      <c r="R334"/>
    </row>
    <row r="335" spans="2:18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  <c r="Q335"/>
      <c r="R335"/>
    </row>
    <row r="336" spans="2:18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  <c r="Q336"/>
      <c r="R336"/>
    </row>
    <row r="337" spans="2:18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  <c r="Q337"/>
      <c r="R337"/>
    </row>
    <row r="338" spans="2:18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  <c r="Q338"/>
      <c r="R338"/>
    </row>
    <row r="339" spans="2:18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  <c r="Q339"/>
      <c r="R339"/>
    </row>
    <row r="340" spans="2:18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  <c r="Q340"/>
      <c r="R340"/>
    </row>
    <row r="341" spans="2:18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  <c r="Q341"/>
      <c r="R341"/>
    </row>
    <row r="342" spans="2:18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  <c r="Q342"/>
      <c r="R342"/>
    </row>
    <row r="343" spans="2:18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  <c r="Q343"/>
      <c r="R343"/>
    </row>
    <row r="344" spans="2:18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  <c r="Q344"/>
      <c r="R344"/>
    </row>
    <row r="345" spans="2:18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  <c r="Q345"/>
      <c r="R345"/>
    </row>
    <row r="346" spans="2:18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  <c r="Q346"/>
      <c r="R346"/>
    </row>
    <row r="347" spans="2:18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  <c r="Q347"/>
      <c r="R347"/>
    </row>
    <row r="348" spans="2:18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  <c r="Q348"/>
      <c r="R348"/>
    </row>
    <row r="349" spans="2:18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  <c r="Q349"/>
      <c r="R349"/>
    </row>
    <row r="350" spans="2:18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  <c r="Q350"/>
      <c r="R350"/>
    </row>
    <row r="351" spans="2:18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  <c r="Q351"/>
      <c r="R351"/>
    </row>
    <row r="352" spans="2:18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  <c r="Q352"/>
      <c r="R352"/>
    </row>
    <row r="353" spans="2:18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  <c r="Q353"/>
      <c r="R353"/>
    </row>
    <row r="354" spans="2:18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  <c r="Q354"/>
      <c r="R354"/>
    </row>
    <row r="355" spans="2:18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  <c r="Q355"/>
      <c r="R355"/>
    </row>
    <row r="356" spans="2:18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  <c r="Q356"/>
      <c r="R356"/>
    </row>
    <row r="357" spans="2:18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  <c r="Q357"/>
      <c r="R357"/>
    </row>
    <row r="358" spans="2:18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  <c r="Q358"/>
      <c r="R358"/>
    </row>
    <row r="359" spans="2:18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  <c r="Q359"/>
      <c r="R359"/>
    </row>
    <row r="360" spans="2:18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  <c r="Q360"/>
      <c r="R360"/>
    </row>
    <row r="361" spans="2:18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  <c r="Q361"/>
      <c r="R361"/>
    </row>
    <row r="362" spans="2:18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  <c r="Q362"/>
      <c r="R362"/>
    </row>
    <row r="363" spans="2:18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  <c r="Q363"/>
      <c r="R363"/>
    </row>
    <row r="364" spans="2:18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  <c r="Q364"/>
      <c r="R364"/>
    </row>
    <row r="365" spans="2:18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  <c r="Q365"/>
      <c r="R365"/>
    </row>
    <row r="366" spans="2:18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  <c r="Q366"/>
      <c r="R366"/>
    </row>
    <row r="367" spans="2:18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  <c r="Q367"/>
      <c r="R367"/>
    </row>
    <row r="368" spans="2:18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  <c r="Q368"/>
      <c r="R368"/>
    </row>
    <row r="369" spans="2:18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  <c r="Q369"/>
      <c r="R369"/>
    </row>
    <row r="370" spans="2:18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  <c r="Q370"/>
      <c r="R370"/>
    </row>
    <row r="371" spans="2:18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  <c r="Q371"/>
      <c r="R371"/>
    </row>
    <row r="372" spans="2:18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  <c r="Q372"/>
      <c r="R372"/>
    </row>
    <row r="373" spans="2:18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  <c r="Q373"/>
      <c r="R373"/>
    </row>
    <row r="374" spans="2:18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  <c r="Q374"/>
      <c r="R374"/>
    </row>
    <row r="375" spans="2:18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  <c r="Q375"/>
      <c r="R375"/>
    </row>
    <row r="376" spans="2:18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  <c r="Q376"/>
      <c r="R376"/>
    </row>
    <row r="377" spans="2:18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  <c r="Q377"/>
      <c r="R377"/>
    </row>
    <row r="378" spans="2:18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  <c r="Q378"/>
      <c r="R378"/>
    </row>
    <row r="379" spans="2:18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  <c r="Q379"/>
      <c r="R379"/>
    </row>
    <row r="380" spans="2:18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  <c r="Q380"/>
      <c r="R380"/>
    </row>
    <row r="381" spans="2:18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  <c r="Q381"/>
      <c r="R381"/>
    </row>
    <row r="382" spans="2:18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  <c r="Q382"/>
      <c r="R382"/>
    </row>
    <row r="383" spans="2:18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  <c r="Q383"/>
      <c r="R383"/>
    </row>
    <row r="384" spans="2:18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  <c r="Q384"/>
      <c r="R384"/>
    </row>
    <row r="385" spans="2:18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  <c r="Q385"/>
      <c r="R385"/>
    </row>
    <row r="386" spans="2:18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  <c r="Q386"/>
      <c r="R386"/>
    </row>
    <row r="387" spans="2:18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  <c r="Q387"/>
      <c r="R387"/>
    </row>
    <row r="388" spans="2:18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  <c r="Q388"/>
      <c r="R388"/>
    </row>
    <row r="389" spans="2:18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  <c r="Q389"/>
      <c r="R389"/>
    </row>
    <row r="390" spans="2:18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  <c r="Q390"/>
      <c r="R390"/>
    </row>
    <row r="391" spans="2:18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  <c r="Q391"/>
      <c r="R391"/>
    </row>
    <row r="392" spans="2:18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  <c r="Q392"/>
      <c r="R392"/>
    </row>
    <row r="393" spans="2:18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  <c r="Q393"/>
      <c r="R393"/>
    </row>
    <row r="394" spans="2:18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  <c r="Q394"/>
      <c r="R394"/>
    </row>
    <row r="395" spans="2:18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  <c r="Q395"/>
      <c r="R395"/>
    </row>
    <row r="396" spans="2:18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  <c r="Q396"/>
      <c r="R396"/>
    </row>
    <row r="397" spans="2:18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  <c r="Q397"/>
      <c r="R397"/>
    </row>
    <row r="398" spans="2:18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  <c r="Q398"/>
      <c r="R398"/>
    </row>
    <row r="399" spans="2:18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  <c r="Q399"/>
      <c r="R399"/>
    </row>
    <row r="400" spans="2:18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  <c r="Q400"/>
      <c r="R400"/>
    </row>
    <row r="401" spans="2:18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  <c r="Q401"/>
      <c r="R401"/>
    </row>
    <row r="402" spans="2:18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  <c r="Q402"/>
      <c r="R402"/>
    </row>
    <row r="403" spans="2:18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  <c r="Q403"/>
      <c r="R403"/>
    </row>
    <row r="404" spans="2:18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  <c r="Q404"/>
      <c r="R404"/>
    </row>
    <row r="405" spans="2:18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  <c r="Q405"/>
      <c r="R405"/>
    </row>
    <row r="406" spans="2:18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  <c r="Q406"/>
      <c r="R406"/>
    </row>
    <row r="407" spans="2:18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  <c r="Q407"/>
      <c r="R407"/>
    </row>
    <row r="408" spans="2:18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  <c r="Q408"/>
      <c r="R408"/>
    </row>
    <row r="409" spans="2:18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  <c r="Q409"/>
      <c r="R409"/>
    </row>
    <row r="410" spans="2:18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  <c r="Q410"/>
      <c r="R410"/>
    </row>
    <row r="411" spans="2:18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  <c r="Q411"/>
      <c r="R411"/>
    </row>
    <row r="412" spans="2:18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  <c r="Q412"/>
      <c r="R412"/>
    </row>
    <row r="413" spans="2:18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  <c r="Q413"/>
      <c r="R413"/>
    </row>
    <row r="414" spans="2:18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  <c r="Q414"/>
      <c r="R414"/>
    </row>
    <row r="415" spans="2:18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  <c r="Q415"/>
      <c r="R415"/>
    </row>
    <row r="416" spans="2:18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  <c r="Q416"/>
      <c r="R416"/>
    </row>
    <row r="417" spans="2:18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  <c r="Q417"/>
      <c r="R417"/>
    </row>
    <row r="418" spans="2:18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  <c r="Q418"/>
      <c r="R418"/>
    </row>
    <row r="419" spans="2:18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  <c r="Q419"/>
      <c r="R419"/>
    </row>
    <row r="420" spans="2:18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  <c r="Q420"/>
      <c r="R420"/>
    </row>
    <row r="421" spans="2:18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  <c r="Q421"/>
      <c r="R421"/>
    </row>
    <row r="422" spans="2:18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  <c r="Q422"/>
      <c r="R422"/>
    </row>
    <row r="423" spans="2:18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  <c r="Q423"/>
      <c r="R423"/>
    </row>
    <row r="424" spans="2:18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  <c r="Q424"/>
      <c r="R424"/>
    </row>
    <row r="425" spans="2:18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  <c r="Q425"/>
      <c r="R425"/>
    </row>
    <row r="426" spans="2:18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  <c r="Q426"/>
      <c r="R426"/>
    </row>
    <row r="427" spans="2:18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  <c r="Q427"/>
      <c r="R427"/>
    </row>
    <row r="428" spans="2:18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  <c r="Q428"/>
      <c r="R428"/>
    </row>
    <row r="429" spans="2:18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  <c r="Q429"/>
      <c r="R429"/>
    </row>
    <row r="430" spans="2:18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  <c r="Q430"/>
      <c r="R430"/>
    </row>
    <row r="431" spans="2:18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  <c r="Q431"/>
      <c r="R431"/>
    </row>
    <row r="432" spans="2:18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  <c r="Q432"/>
      <c r="R432"/>
    </row>
    <row r="433" spans="2:18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  <c r="Q433"/>
      <c r="R433"/>
    </row>
    <row r="434" spans="2:18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  <c r="Q434"/>
      <c r="R434"/>
    </row>
    <row r="435" spans="2:18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  <c r="Q435"/>
      <c r="R435"/>
    </row>
    <row r="436" spans="2:18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  <c r="Q436"/>
      <c r="R436"/>
    </row>
    <row r="437" spans="2:18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  <c r="Q437"/>
      <c r="R437"/>
    </row>
    <row r="438" spans="2:18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  <c r="Q438"/>
      <c r="R438"/>
    </row>
    <row r="439" spans="2:18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  <c r="Q439"/>
      <c r="R439"/>
    </row>
    <row r="440" spans="2:18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  <c r="Q440"/>
      <c r="R440"/>
    </row>
    <row r="441" spans="2:18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  <c r="Q441"/>
      <c r="R441"/>
    </row>
    <row r="442" spans="2:18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  <c r="Q442"/>
      <c r="R442"/>
    </row>
    <row r="443" spans="2:18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  <c r="Q443"/>
      <c r="R443"/>
    </row>
    <row r="444" spans="2:18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  <c r="Q444"/>
      <c r="R444"/>
    </row>
    <row r="445" spans="2:18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  <c r="Q445"/>
      <c r="R445"/>
    </row>
    <row r="446" spans="2:18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  <c r="Q446"/>
      <c r="R446"/>
    </row>
    <row r="447" spans="2:18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  <c r="Q447"/>
      <c r="R447"/>
    </row>
    <row r="448" spans="2:18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  <c r="Q448"/>
      <c r="R448"/>
    </row>
    <row r="449" spans="2:18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  <c r="Q449"/>
      <c r="R449"/>
    </row>
    <row r="450" spans="2:18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  <c r="Q450"/>
      <c r="R450"/>
    </row>
    <row r="451" spans="2:18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  <c r="Q451"/>
      <c r="R451"/>
    </row>
    <row r="452" spans="2:18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  <c r="Q452"/>
      <c r="R452"/>
    </row>
    <row r="453" spans="2:18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  <c r="Q453"/>
      <c r="R453"/>
    </row>
    <row r="454" spans="2:18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  <c r="Q454"/>
      <c r="R454"/>
    </row>
    <row r="455" spans="2:18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  <c r="Q455"/>
      <c r="R455"/>
    </row>
    <row r="456" spans="2:18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  <c r="Q456"/>
      <c r="R456"/>
    </row>
    <row r="457" spans="2:18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  <c r="Q457"/>
      <c r="R457"/>
    </row>
    <row r="458" spans="2:18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  <c r="Q458"/>
      <c r="R458"/>
    </row>
    <row r="459" spans="2:18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  <c r="Q459"/>
      <c r="R459"/>
    </row>
    <row r="460" spans="2:18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  <c r="Q460"/>
      <c r="R460"/>
    </row>
    <row r="461" spans="2:18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  <c r="Q461"/>
      <c r="R461"/>
    </row>
    <row r="462" spans="2:18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  <c r="Q462"/>
      <c r="R462"/>
    </row>
    <row r="463" spans="2:18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  <c r="Q463"/>
      <c r="R463"/>
    </row>
    <row r="464" spans="2:18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  <c r="Q464"/>
      <c r="R464"/>
    </row>
    <row r="465" spans="2:18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  <c r="Q465"/>
      <c r="R465"/>
    </row>
    <row r="466" spans="2:18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  <c r="Q466"/>
      <c r="R466"/>
    </row>
    <row r="467" spans="2:18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  <c r="Q467"/>
      <c r="R467"/>
    </row>
    <row r="468" spans="2:18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  <c r="Q468"/>
      <c r="R468"/>
    </row>
    <row r="469" spans="2:18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  <c r="Q469"/>
      <c r="R469"/>
    </row>
    <row r="470" spans="2:18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  <c r="Q470"/>
      <c r="R470"/>
    </row>
    <row r="471" spans="2:18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  <c r="Q471"/>
      <c r="R471"/>
    </row>
    <row r="472" spans="2:18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  <c r="Q472"/>
      <c r="R472"/>
    </row>
    <row r="473" spans="2:18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  <c r="Q473"/>
      <c r="R473"/>
    </row>
    <row r="474" spans="2:18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  <c r="Q474"/>
      <c r="R474"/>
    </row>
    <row r="475" spans="2:18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  <c r="Q475"/>
      <c r="R475"/>
    </row>
    <row r="476" spans="2:18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  <c r="Q476"/>
      <c r="R476"/>
    </row>
    <row r="477" spans="2:18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  <c r="Q477"/>
      <c r="R477"/>
    </row>
    <row r="478" spans="2:18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  <c r="Q478"/>
      <c r="R478"/>
    </row>
    <row r="479" spans="2:18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  <c r="Q479"/>
      <c r="R479"/>
    </row>
    <row r="480" spans="2:18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  <c r="Q480"/>
      <c r="R480"/>
    </row>
    <row r="481" spans="2:18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  <c r="Q481"/>
      <c r="R481"/>
    </row>
    <row r="482" spans="2:18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  <c r="Q482"/>
      <c r="R482"/>
    </row>
    <row r="483" spans="2:18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  <c r="Q483"/>
      <c r="R483"/>
    </row>
    <row r="484" spans="2:18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  <c r="Q484"/>
      <c r="R484"/>
    </row>
    <row r="485" spans="2:18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  <c r="Q485"/>
      <c r="R485"/>
    </row>
    <row r="486" spans="2:18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  <c r="Q486"/>
      <c r="R486"/>
    </row>
    <row r="487" spans="2:18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  <c r="Q487"/>
      <c r="R487"/>
    </row>
    <row r="488" spans="2:18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  <c r="Q488"/>
      <c r="R488"/>
    </row>
    <row r="489" spans="2:18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  <c r="Q489"/>
      <c r="R489"/>
    </row>
    <row r="490" spans="2:18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  <c r="Q490"/>
      <c r="R490"/>
    </row>
    <row r="491" spans="2:18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  <c r="Q491"/>
      <c r="R491"/>
    </row>
    <row r="492" spans="2:18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  <c r="Q492"/>
      <c r="R492"/>
    </row>
    <row r="493" spans="2:18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  <c r="Q493"/>
      <c r="R493"/>
    </row>
    <row r="494" spans="2:18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  <c r="Q494"/>
      <c r="R494"/>
    </row>
    <row r="495" spans="2:18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  <c r="Q495"/>
      <c r="R495"/>
    </row>
    <row r="496" spans="2:18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  <c r="Q496"/>
      <c r="R496"/>
    </row>
    <row r="497" spans="2:18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  <c r="Q497"/>
      <c r="R497"/>
    </row>
    <row r="498" spans="2:18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  <c r="Q498"/>
      <c r="R498"/>
    </row>
    <row r="499" spans="2:18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  <c r="Q499"/>
      <c r="R499"/>
    </row>
    <row r="500" spans="2:18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  <c r="Q500"/>
      <c r="R500"/>
    </row>
    <row r="501" spans="2:18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  <c r="Q501"/>
      <c r="R501"/>
    </row>
    <row r="502" spans="2:18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  <c r="Q502"/>
      <c r="R502"/>
    </row>
    <row r="503" spans="2:18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  <c r="Q503"/>
      <c r="R503"/>
    </row>
    <row r="504" spans="2:18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  <c r="Q504"/>
      <c r="R504"/>
    </row>
    <row r="505" spans="2:18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  <c r="Q505"/>
      <c r="R505"/>
    </row>
    <row r="506" spans="2:18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  <c r="Q506"/>
      <c r="R506"/>
    </row>
    <row r="507" spans="2:18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  <c r="Q507"/>
      <c r="R507"/>
    </row>
    <row r="508" spans="2:18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  <c r="Q508"/>
      <c r="R508"/>
    </row>
    <row r="509" spans="2:18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  <c r="Q509"/>
      <c r="R509"/>
    </row>
    <row r="510" spans="2:18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  <c r="Q510"/>
      <c r="R510"/>
    </row>
    <row r="511" spans="2:18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  <c r="Q511"/>
      <c r="R511"/>
    </row>
    <row r="512" spans="2:18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  <c r="Q512"/>
      <c r="R512"/>
    </row>
    <row r="513" spans="2:18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  <c r="Q513"/>
      <c r="R513"/>
    </row>
    <row r="514" spans="2:18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  <c r="Q514"/>
      <c r="R514"/>
    </row>
    <row r="515" spans="2:18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  <c r="Q515"/>
      <c r="R515"/>
    </row>
    <row r="516" spans="2:18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  <c r="Q516"/>
      <c r="R516"/>
    </row>
    <row r="517" spans="2:18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  <c r="Q517"/>
      <c r="R517"/>
    </row>
    <row r="518" spans="2:18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  <c r="Q518"/>
      <c r="R518"/>
    </row>
    <row r="519" spans="2:18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  <c r="Q519"/>
      <c r="R519"/>
    </row>
    <row r="520" spans="2:18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  <c r="Q520"/>
      <c r="R520"/>
    </row>
    <row r="521" spans="2:18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  <c r="Q521"/>
      <c r="R521"/>
    </row>
    <row r="522" spans="2:18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  <c r="Q522"/>
      <c r="R522"/>
    </row>
    <row r="523" spans="2:18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  <c r="Q523"/>
      <c r="R523"/>
    </row>
    <row r="524" spans="2:18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  <c r="Q524"/>
      <c r="R524"/>
    </row>
    <row r="525" spans="2:18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  <c r="Q525"/>
      <c r="R525"/>
    </row>
    <row r="526" spans="2:18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  <c r="Q526"/>
      <c r="R526"/>
    </row>
    <row r="527" spans="2:18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  <c r="Q527"/>
      <c r="R527"/>
    </row>
    <row r="528" spans="2:18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  <c r="Q528"/>
      <c r="R528"/>
    </row>
    <row r="529" spans="2:18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  <c r="Q529"/>
      <c r="R529"/>
    </row>
    <row r="530" spans="2:18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  <c r="Q530"/>
      <c r="R530"/>
    </row>
    <row r="531" spans="2:18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  <c r="Q531"/>
      <c r="R531"/>
    </row>
    <row r="532" spans="2:18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  <c r="Q532"/>
      <c r="R532"/>
    </row>
    <row r="533" spans="2:18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  <c r="Q533"/>
      <c r="R533"/>
    </row>
    <row r="534" spans="2:18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  <c r="Q534"/>
      <c r="R534"/>
    </row>
    <row r="535" spans="2:18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  <c r="Q535"/>
      <c r="R535"/>
    </row>
    <row r="536" spans="2:18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  <c r="Q536"/>
      <c r="R536"/>
    </row>
    <row r="537" spans="2:18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  <c r="Q537"/>
      <c r="R537"/>
    </row>
    <row r="538" spans="2:18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  <c r="Q538"/>
      <c r="R538"/>
    </row>
    <row r="539" spans="2:18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  <c r="Q539"/>
      <c r="R539"/>
    </row>
    <row r="540" spans="2:18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  <c r="Q540"/>
      <c r="R540"/>
    </row>
    <row r="541" spans="2:18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  <c r="Q541"/>
      <c r="R541"/>
    </row>
    <row r="542" spans="2:18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  <c r="Q542"/>
      <c r="R542"/>
    </row>
    <row r="543" spans="2:18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  <c r="Q543"/>
      <c r="R543"/>
    </row>
    <row r="544" spans="2:18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  <c r="Q544"/>
      <c r="R544"/>
    </row>
    <row r="545" spans="2:18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  <c r="Q545"/>
      <c r="R545"/>
    </row>
    <row r="546" spans="2:18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  <c r="Q546"/>
      <c r="R546"/>
    </row>
    <row r="547" spans="2:18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  <c r="Q547"/>
      <c r="R547"/>
    </row>
    <row r="548" spans="2:18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  <c r="Q548"/>
      <c r="R548"/>
    </row>
    <row r="549" spans="2:18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  <c r="Q549"/>
      <c r="R549"/>
    </row>
    <row r="550" spans="2:18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  <c r="Q550"/>
      <c r="R550"/>
    </row>
    <row r="551" spans="2:18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  <c r="Q551"/>
      <c r="R551"/>
    </row>
    <row r="552" spans="2:18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  <c r="Q552"/>
      <c r="R552"/>
    </row>
    <row r="553" spans="2:18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  <c r="Q553"/>
      <c r="R553"/>
    </row>
    <row r="554" spans="2:18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  <c r="Q554"/>
      <c r="R554"/>
    </row>
    <row r="555" spans="2:18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  <c r="Q555"/>
      <c r="R555"/>
    </row>
    <row r="556" spans="2:18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  <c r="Q556"/>
      <c r="R556"/>
    </row>
    <row r="557" spans="2:18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  <c r="Q557"/>
      <c r="R557"/>
    </row>
    <row r="558" spans="2:18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  <c r="Q558"/>
      <c r="R558"/>
    </row>
    <row r="559" spans="2:18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  <c r="Q559"/>
      <c r="R559"/>
    </row>
    <row r="560" spans="2:18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  <c r="Q560"/>
      <c r="R560"/>
    </row>
    <row r="561" spans="2:18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  <c r="Q561"/>
      <c r="R561"/>
    </row>
    <row r="562" spans="2:18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  <c r="Q562"/>
      <c r="R562"/>
    </row>
    <row r="563" spans="2:18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  <c r="Q563"/>
      <c r="R563"/>
    </row>
    <row r="564" spans="2:18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  <c r="Q564"/>
      <c r="R564"/>
    </row>
    <row r="565" spans="2:18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  <c r="Q565"/>
      <c r="R565"/>
    </row>
    <row r="566" spans="2:18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  <c r="Q566"/>
      <c r="R566"/>
    </row>
    <row r="567" spans="2:18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  <c r="Q567"/>
      <c r="R567"/>
    </row>
    <row r="568" spans="2:18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  <c r="Q568"/>
      <c r="R568"/>
    </row>
    <row r="569" spans="2:18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  <c r="Q569"/>
      <c r="R569"/>
    </row>
    <row r="570" spans="2:18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  <c r="Q570"/>
      <c r="R570"/>
    </row>
    <row r="571" spans="2:18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  <c r="Q571"/>
      <c r="R571"/>
    </row>
    <row r="572" spans="2:18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  <c r="Q572"/>
      <c r="R572"/>
    </row>
    <row r="573" spans="2:18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  <c r="Q573"/>
      <c r="R573"/>
    </row>
    <row r="574" spans="2:18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  <c r="Q574"/>
      <c r="R574"/>
    </row>
    <row r="575" spans="2:18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  <c r="Q575"/>
      <c r="R575"/>
    </row>
    <row r="576" spans="2:18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  <c r="Q576"/>
      <c r="R576"/>
    </row>
    <row r="577" spans="2:18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  <c r="Q577"/>
      <c r="R577"/>
    </row>
    <row r="578" spans="2:18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  <c r="Q578"/>
      <c r="R578"/>
    </row>
    <row r="579" spans="2:18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  <c r="Q579"/>
      <c r="R579"/>
    </row>
    <row r="580" spans="2:18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  <c r="Q580"/>
      <c r="R580"/>
    </row>
    <row r="581" spans="2:18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  <c r="Q581"/>
      <c r="R581"/>
    </row>
    <row r="582" spans="2:18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  <c r="Q582"/>
      <c r="R582"/>
    </row>
    <row r="583" spans="2:18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  <c r="Q583"/>
      <c r="R583"/>
    </row>
    <row r="584" spans="2:18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  <c r="Q584"/>
      <c r="R584"/>
    </row>
    <row r="585" spans="2:18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  <c r="Q585"/>
      <c r="R585"/>
    </row>
    <row r="586" spans="2:18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  <c r="Q586"/>
      <c r="R586"/>
    </row>
    <row r="587" spans="2:18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  <c r="Q587"/>
      <c r="R587"/>
    </row>
    <row r="588" spans="2:18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  <c r="Q588"/>
      <c r="R588"/>
    </row>
    <row r="589" spans="2:18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  <c r="Q589"/>
      <c r="R589"/>
    </row>
    <row r="590" spans="2:18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  <c r="Q590"/>
      <c r="R590"/>
    </row>
    <row r="591" spans="2:18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  <c r="Q591"/>
      <c r="R591"/>
    </row>
    <row r="592" spans="2:18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  <c r="Q592"/>
      <c r="R592"/>
    </row>
    <row r="593" spans="2:18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  <c r="Q593"/>
      <c r="R593"/>
    </row>
    <row r="594" spans="2:18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  <c r="Q594"/>
      <c r="R594"/>
    </row>
    <row r="595" spans="2:18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  <c r="Q595"/>
      <c r="R595"/>
    </row>
    <row r="596" spans="2:18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  <c r="Q596"/>
      <c r="R596"/>
    </row>
    <row r="597" spans="2:18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  <c r="Q597"/>
      <c r="R597"/>
    </row>
    <row r="598" spans="2:18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  <c r="Q598"/>
      <c r="R598"/>
    </row>
    <row r="599" spans="2:18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  <c r="Q599"/>
      <c r="R599"/>
    </row>
    <row r="600" spans="2:18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  <c r="Q600"/>
      <c r="R600"/>
    </row>
    <row r="601" spans="2:18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  <c r="Q601"/>
      <c r="R601"/>
    </row>
    <row r="602" spans="2:18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  <c r="Q602"/>
      <c r="R602"/>
    </row>
    <row r="603" spans="2:18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  <c r="Q603"/>
      <c r="R603"/>
    </row>
    <row r="604" spans="2:18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  <c r="Q604"/>
      <c r="R604"/>
    </row>
    <row r="605" spans="2:18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  <c r="Q605"/>
      <c r="R605"/>
    </row>
    <row r="606" spans="2:18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  <c r="Q606"/>
      <c r="R606"/>
    </row>
    <row r="607" spans="2:18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  <c r="Q607"/>
      <c r="R607"/>
    </row>
    <row r="608" spans="2:18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  <c r="Q608"/>
      <c r="R608"/>
    </row>
    <row r="609" spans="2:18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  <c r="Q609"/>
      <c r="R609"/>
    </row>
    <row r="610" spans="2:18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  <c r="Q610"/>
      <c r="R610"/>
    </row>
    <row r="611" spans="2:18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  <c r="Q611"/>
      <c r="R611"/>
    </row>
    <row r="612" spans="2:18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  <c r="Q612"/>
      <c r="R612"/>
    </row>
    <row r="613" spans="2:18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  <c r="Q613"/>
      <c r="R613"/>
    </row>
    <row r="614" spans="2:18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  <c r="Q614"/>
      <c r="R614"/>
    </row>
    <row r="615" spans="2:18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  <c r="Q615"/>
      <c r="R615"/>
    </row>
    <row r="616" spans="2:18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  <c r="Q616"/>
      <c r="R616"/>
    </row>
    <row r="617" spans="2:18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  <c r="Q617"/>
      <c r="R617"/>
    </row>
    <row r="618" spans="2:18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  <c r="Q618"/>
      <c r="R618"/>
    </row>
    <row r="619" spans="2:18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  <c r="Q619"/>
      <c r="R619"/>
    </row>
    <row r="620" spans="2:18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  <c r="Q620"/>
      <c r="R620"/>
    </row>
    <row r="621" spans="2:18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  <c r="Q621"/>
      <c r="R621"/>
    </row>
    <row r="622" spans="2:18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  <c r="Q622"/>
      <c r="R622"/>
    </row>
    <row r="623" spans="2:18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  <c r="Q623"/>
      <c r="R623"/>
    </row>
    <row r="624" spans="2:18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  <c r="Q624"/>
      <c r="R624"/>
    </row>
    <row r="625" spans="2:18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  <c r="Q625"/>
      <c r="R625"/>
    </row>
    <row r="626" spans="2:18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  <c r="Q626"/>
      <c r="R626"/>
    </row>
    <row r="627" spans="2:18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  <c r="Q627"/>
      <c r="R627"/>
    </row>
    <row r="628" spans="2:18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  <c r="Q628"/>
      <c r="R628"/>
    </row>
    <row r="629" spans="2:18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  <c r="Q629"/>
      <c r="R629"/>
    </row>
    <row r="630" spans="2:18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  <c r="Q630"/>
      <c r="R630"/>
    </row>
    <row r="631" spans="2:18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  <c r="Q631"/>
      <c r="R631"/>
    </row>
    <row r="632" spans="2:18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  <c r="Q632"/>
      <c r="R632"/>
    </row>
    <row r="633" spans="2:18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  <c r="Q633"/>
      <c r="R633"/>
    </row>
    <row r="634" spans="2:18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  <c r="Q634"/>
      <c r="R634"/>
    </row>
    <row r="635" spans="2:18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  <c r="Q635"/>
      <c r="R635"/>
    </row>
    <row r="636" spans="2:18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  <c r="Q636"/>
      <c r="R636"/>
    </row>
    <row r="637" spans="2:18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  <c r="Q637"/>
      <c r="R637"/>
    </row>
    <row r="638" spans="2:18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  <c r="Q638"/>
      <c r="R638"/>
    </row>
    <row r="639" spans="2:18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  <c r="Q639"/>
      <c r="R639"/>
    </row>
    <row r="640" spans="2:18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  <c r="Q640"/>
      <c r="R640"/>
    </row>
    <row r="641" spans="2:18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  <c r="Q641"/>
      <c r="R641"/>
    </row>
    <row r="642" spans="2:18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  <c r="Q642"/>
      <c r="R642"/>
    </row>
    <row r="643" spans="2:18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  <c r="Q643"/>
      <c r="R643"/>
    </row>
    <row r="644" spans="2:18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  <c r="Q644"/>
      <c r="R644"/>
    </row>
    <row r="645" spans="2:18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  <c r="Q645"/>
      <c r="R645"/>
    </row>
    <row r="646" spans="2:18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  <c r="Q646"/>
      <c r="R646"/>
    </row>
    <row r="647" spans="2:18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  <c r="Q647"/>
      <c r="R647"/>
    </row>
    <row r="648" spans="2:18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  <c r="Q648"/>
      <c r="R648"/>
    </row>
    <row r="649" spans="2:18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  <c r="Q649"/>
      <c r="R649"/>
    </row>
    <row r="650" spans="2:18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  <c r="Q650"/>
      <c r="R650"/>
    </row>
    <row r="651" spans="2:18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  <c r="Q651"/>
      <c r="R651"/>
    </row>
    <row r="652" spans="2:18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  <c r="Q652"/>
      <c r="R652"/>
    </row>
    <row r="653" spans="2:18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  <c r="Q653"/>
      <c r="R653"/>
    </row>
    <row r="654" spans="2:18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  <c r="Q654"/>
      <c r="R654"/>
    </row>
    <row r="655" spans="2:18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  <c r="Q655"/>
      <c r="R655"/>
    </row>
    <row r="656" spans="2:18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  <c r="Q656"/>
      <c r="R656"/>
    </row>
    <row r="657" spans="2:18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  <c r="Q657"/>
      <c r="R657"/>
    </row>
    <row r="658" spans="2:18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  <c r="Q658"/>
      <c r="R658"/>
    </row>
    <row r="659" spans="2:18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  <c r="Q659"/>
      <c r="R659"/>
    </row>
    <row r="660" spans="2:18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  <c r="Q660"/>
      <c r="R660"/>
    </row>
    <row r="661" spans="2:18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  <c r="Q661"/>
      <c r="R661"/>
    </row>
    <row r="662" spans="2:18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  <c r="Q662"/>
      <c r="R662"/>
    </row>
    <row r="663" spans="2:18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  <c r="Q663"/>
      <c r="R663"/>
    </row>
    <row r="664" spans="2:18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  <c r="Q664"/>
      <c r="R664"/>
    </row>
    <row r="665" spans="2:18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  <c r="Q665"/>
      <c r="R665"/>
    </row>
    <row r="666" spans="2:18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  <c r="Q666"/>
      <c r="R666"/>
    </row>
    <row r="667" spans="2:18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  <c r="Q667"/>
      <c r="R667"/>
    </row>
    <row r="668" spans="2:18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  <c r="Q668"/>
      <c r="R668"/>
    </row>
    <row r="669" spans="2:18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  <c r="Q669"/>
      <c r="R669"/>
    </row>
    <row r="670" spans="2:18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  <c r="Q670"/>
      <c r="R670"/>
    </row>
    <row r="671" spans="2:18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  <c r="Q671"/>
      <c r="R671"/>
    </row>
    <row r="672" spans="2:18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  <c r="Q672"/>
      <c r="R672"/>
    </row>
    <row r="673" spans="2:18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  <c r="Q673"/>
      <c r="R673"/>
    </row>
    <row r="674" spans="2:18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  <c r="Q674"/>
      <c r="R674"/>
    </row>
    <row r="675" spans="2:18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  <c r="Q675"/>
      <c r="R675"/>
    </row>
    <row r="676" spans="2:18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  <c r="Q676"/>
      <c r="R676"/>
    </row>
    <row r="677" spans="2:18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  <c r="Q677"/>
      <c r="R677"/>
    </row>
    <row r="678" spans="2:18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  <c r="Q678"/>
      <c r="R678"/>
    </row>
    <row r="679" spans="2:18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  <c r="Q679"/>
      <c r="R679"/>
    </row>
    <row r="680" spans="2:18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  <c r="Q680"/>
      <c r="R680"/>
    </row>
    <row r="681" spans="2:18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  <c r="Q681"/>
      <c r="R681"/>
    </row>
    <row r="682" spans="2:18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  <c r="Q682"/>
      <c r="R682"/>
    </row>
    <row r="683" spans="2:18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  <c r="Q683"/>
      <c r="R683"/>
    </row>
    <row r="684" spans="2:18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  <c r="Q684"/>
      <c r="R684"/>
    </row>
    <row r="685" spans="2:18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  <c r="Q685"/>
      <c r="R685"/>
    </row>
    <row r="686" spans="2:18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  <c r="Q686"/>
      <c r="R686"/>
    </row>
    <row r="687" spans="2:18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  <c r="Q687"/>
      <c r="R687"/>
    </row>
    <row r="688" spans="2:18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  <c r="Q688"/>
      <c r="R688"/>
    </row>
    <row r="689" spans="2:18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  <c r="Q689"/>
      <c r="R689"/>
    </row>
    <row r="690" spans="2:18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  <c r="Q690"/>
      <c r="R690"/>
    </row>
    <row r="691" spans="2:18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  <c r="Q691"/>
      <c r="R691"/>
    </row>
    <row r="692" spans="2:18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  <c r="Q692"/>
      <c r="R692"/>
    </row>
    <row r="693" spans="2:18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  <c r="Q693"/>
      <c r="R693"/>
    </row>
    <row r="694" spans="2:18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  <c r="Q694"/>
      <c r="R694"/>
    </row>
    <row r="695" spans="2:18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  <c r="Q695"/>
      <c r="R695"/>
    </row>
    <row r="696" spans="2:18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  <c r="Q696"/>
      <c r="R696"/>
    </row>
    <row r="697" spans="2:18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  <c r="Q697"/>
      <c r="R697"/>
    </row>
    <row r="698" spans="2:18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  <c r="Q698"/>
      <c r="R698"/>
    </row>
    <row r="699" spans="2:18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  <c r="Q699"/>
      <c r="R699"/>
    </row>
    <row r="700" spans="2:18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  <c r="Q700"/>
      <c r="R700"/>
    </row>
    <row r="701" spans="2:18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  <c r="Q701"/>
      <c r="R701"/>
    </row>
    <row r="702" spans="2:18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  <c r="Q702"/>
      <c r="R702"/>
    </row>
    <row r="703" spans="2:18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  <c r="Q703"/>
      <c r="R703"/>
    </row>
    <row r="704" spans="2:18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  <c r="Q704"/>
      <c r="R704"/>
    </row>
    <row r="705" spans="2:18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  <c r="Q705"/>
      <c r="R705"/>
    </row>
    <row r="706" spans="2:18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  <c r="Q706"/>
      <c r="R706"/>
    </row>
    <row r="707" spans="2:18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  <c r="Q707"/>
      <c r="R707"/>
    </row>
    <row r="708" spans="2:18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  <c r="Q708"/>
      <c r="R708"/>
    </row>
    <row r="709" spans="2:18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  <c r="Q709"/>
      <c r="R709"/>
    </row>
    <row r="710" spans="2:18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  <c r="Q710"/>
      <c r="R710"/>
    </row>
    <row r="711" spans="2:18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  <c r="Q711"/>
      <c r="R711"/>
    </row>
    <row r="712" spans="2:18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  <c r="Q712"/>
      <c r="R712"/>
    </row>
    <row r="713" spans="2:18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  <c r="Q713"/>
      <c r="R713"/>
    </row>
    <row r="714" spans="2:18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  <c r="Q714"/>
      <c r="R714"/>
    </row>
    <row r="715" spans="2:18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  <c r="Q715"/>
      <c r="R715"/>
    </row>
    <row r="716" spans="2:18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  <c r="Q716"/>
      <c r="R716"/>
    </row>
    <row r="717" spans="2:18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  <c r="Q717"/>
      <c r="R717"/>
    </row>
    <row r="718" spans="2:18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  <c r="Q718"/>
      <c r="R718"/>
    </row>
    <row r="719" spans="2:18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  <c r="Q719"/>
      <c r="R719"/>
    </row>
    <row r="720" spans="2:18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  <c r="Q720"/>
      <c r="R720"/>
    </row>
    <row r="721" spans="2:18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  <c r="Q721"/>
      <c r="R721"/>
    </row>
    <row r="722" spans="2:18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  <c r="Q722"/>
      <c r="R722"/>
    </row>
    <row r="723" spans="2:18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  <c r="Q723"/>
      <c r="R723"/>
    </row>
    <row r="724" spans="2:18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  <c r="Q724"/>
      <c r="R724"/>
    </row>
    <row r="725" spans="2:18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  <c r="Q725"/>
      <c r="R725"/>
    </row>
    <row r="726" spans="2:18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  <c r="Q726"/>
      <c r="R726"/>
    </row>
    <row r="727" spans="2:18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  <c r="Q727"/>
      <c r="R727"/>
    </row>
    <row r="728" spans="2:18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  <c r="Q728"/>
      <c r="R728"/>
    </row>
    <row r="729" spans="2:18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  <c r="Q729"/>
      <c r="R729"/>
    </row>
    <row r="730" spans="2:18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  <c r="Q730"/>
      <c r="R730"/>
    </row>
    <row r="731" spans="2:18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  <c r="Q731"/>
      <c r="R731"/>
    </row>
    <row r="732" spans="2:18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  <c r="Q732"/>
      <c r="R732"/>
    </row>
    <row r="733" spans="2:18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  <c r="Q733"/>
      <c r="R733"/>
    </row>
    <row r="734" spans="2:18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  <c r="Q734"/>
      <c r="R734"/>
    </row>
    <row r="735" spans="2:18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  <c r="Q735"/>
      <c r="R735"/>
    </row>
    <row r="736" spans="2:18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  <c r="Q736"/>
      <c r="R736"/>
    </row>
    <row r="737" spans="2:18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  <c r="Q737"/>
      <c r="R737"/>
    </row>
    <row r="738" spans="2:18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  <c r="Q738"/>
      <c r="R738"/>
    </row>
    <row r="739" spans="2:18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  <c r="Q739"/>
      <c r="R739"/>
    </row>
    <row r="740" spans="2:18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  <c r="Q740"/>
      <c r="R740"/>
    </row>
    <row r="741" spans="2:18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  <c r="Q741"/>
      <c r="R741"/>
    </row>
    <row r="742" spans="2:18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  <c r="Q742"/>
      <c r="R742"/>
    </row>
    <row r="743" spans="2:18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  <c r="Q743"/>
      <c r="R743"/>
    </row>
    <row r="744" spans="2:18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  <c r="Q744"/>
      <c r="R744"/>
    </row>
    <row r="745" spans="2:18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  <c r="Q745"/>
      <c r="R745"/>
    </row>
    <row r="746" spans="2:18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  <c r="Q746"/>
      <c r="R746"/>
    </row>
    <row r="747" spans="2:18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  <c r="Q747"/>
      <c r="R747"/>
    </row>
    <row r="748" spans="2:18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  <c r="Q748"/>
      <c r="R748"/>
    </row>
    <row r="749" spans="2:18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  <c r="Q749"/>
      <c r="R749"/>
    </row>
    <row r="750" spans="2:18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  <c r="Q750"/>
      <c r="R750"/>
    </row>
    <row r="751" spans="2:18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  <c r="Q751"/>
      <c r="R751"/>
    </row>
    <row r="752" spans="2:18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  <c r="Q752"/>
      <c r="R752"/>
    </row>
    <row r="753" spans="2:18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  <c r="Q753"/>
      <c r="R753"/>
    </row>
    <row r="754" spans="2:18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  <c r="Q754"/>
      <c r="R754"/>
    </row>
    <row r="755" spans="2:18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  <c r="Q755"/>
      <c r="R755"/>
    </row>
    <row r="756" spans="2:18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  <c r="Q756"/>
      <c r="R756"/>
    </row>
    <row r="757" spans="2:18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  <c r="Q757"/>
      <c r="R757"/>
    </row>
    <row r="758" spans="2:18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  <c r="Q758"/>
      <c r="R758"/>
    </row>
    <row r="759" spans="2:18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  <c r="Q759"/>
      <c r="R759"/>
    </row>
    <row r="760" spans="2:18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  <c r="Q760"/>
      <c r="R760"/>
    </row>
    <row r="761" spans="2:18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  <c r="Q761"/>
      <c r="R761"/>
    </row>
    <row r="762" spans="2:18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  <c r="Q762"/>
      <c r="R762"/>
    </row>
    <row r="763" spans="2:18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  <c r="Q763"/>
      <c r="R763"/>
    </row>
    <row r="764" spans="2:18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  <c r="Q764"/>
      <c r="R764"/>
    </row>
    <row r="765" spans="2:18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  <c r="Q765"/>
      <c r="R765"/>
    </row>
    <row r="766" spans="2:18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  <c r="Q766"/>
      <c r="R766"/>
    </row>
    <row r="767" spans="2:18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  <c r="Q767"/>
      <c r="R767"/>
    </row>
    <row r="768" spans="2:18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  <c r="Q768"/>
      <c r="R768"/>
    </row>
    <row r="769" spans="2:18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  <c r="Q769"/>
      <c r="R769"/>
    </row>
    <row r="770" spans="2:18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  <c r="Q770"/>
      <c r="R770"/>
    </row>
    <row r="771" spans="2:18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  <c r="Q771"/>
      <c r="R771"/>
    </row>
    <row r="772" spans="2:18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  <c r="Q772"/>
      <c r="R772"/>
    </row>
    <row r="773" spans="2:18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  <c r="Q773"/>
      <c r="R773"/>
    </row>
    <row r="774" spans="2:18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  <c r="Q774"/>
      <c r="R774"/>
    </row>
    <row r="775" spans="2:18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  <c r="Q775"/>
      <c r="R775"/>
    </row>
    <row r="776" spans="2:18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  <c r="Q776"/>
      <c r="R776"/>
    </row>
    <row r="777" spans="2:18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  <c r="Q777"/>
      <c r="R777"/>
    </row>
    <row r="778" spans="2:18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  <c r="Q778"/>
      <c r="R778"/>
    </row>
    <row r="779" spans="2:18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  <c r="Q779"/>
      <c r="R779"/>
    </row>
    <row r="780" spans="2:18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  <c r="Q780"/>
      <c r="R780"/>
    </row>
    <row r="781" spans="2:18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  <c r="Q781"/>
      <c r="R781"/>
    </row>
    <row r="782" spans="2:18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  <c r="Q782"/>
      <c r="R782"/>
    </row>
    <row r="783" spans="2:18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  <c r="Q783"/>
      <c r="R783"/>
    </row>
    <row r="784" spans="2:18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  <c r="Q784"/>
      <c r="R784"/>
    </row>
    <row r="785" spans="2:18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  <c r="Q785"/>
      <c r="R785"/>
    </row>
    <row r="786" spans="2:18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  <c r="Q786"/>
      <c r="R786"/>
    </row>
    <row r="787" spans="2:18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  <c r="Q787"/>
      <c r="R787"/>
    </row>
    <row r="788" spans="2:18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  <c r="Q788"/>
      <c r="R788"/>
    </row>
    <row r="789" spans="2:18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  <c r="Q789"/>
      <c r="R789"/>
    </row>
    <row r="790" spans="2:18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  <c r="Q790"/>
      <c r="R790"/>
    </row>
    <row r="791" spans="2:18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  <c r="Q791"/>
      <c r="R791"/>
    </row>
    <row r="792" spans="2:18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  <c r="Q792"/>
      <c r="R792"/>
    </row>
    <row r="793" spans="2:18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  <c r="Q793"/>
      <c r="R793"/>
    </row>
    <row r="794" spans="2:18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  <c r="Q794"/>
      <c r="R794"/>
    </row>
    <row r="795" spans="2:18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  <c r="Q795"/>
      <c r="R795"/>
    </row>
    <row r="796" spans="2:18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  <c r="Q796"/>
      <c r="R796"/>
    </row>
    <row r="797" spans="2:18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  <c r="Q797"/>
      <c r="R797"/>
    </row>
    <row r="798" spans="2:18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  <c r="Q798"/>
      <c r="R798"/>
    </row>
    <row r="799" spans="2:18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  <c r="Q799"/>
      <c r="R799"/>
    </row>
    <row r="800" spans="2:18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  <c r="Q800"/>
      <c r="R800"/>
    </row>
    <row r="801" spans="2:18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  <c r="Q801"/>
      <c r="R801"/>
    </row>
    <row r="802" spans="2:18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  <c r="Q802"/>
      <c r="R802"/>
    </row>
    <row r="803" spans="2:18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  <c r="Q803"/>
      <c r="R803"/>
    </row>
    <row r="804" spans="2:18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  <c r="Q804"/>
      <c r="R804"/>
    </row>
    <row r="805" spans="2:18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  <c r="Q805"/>
      <c r="R805"/>
    </row>
    <row r="806" spans="2:18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  <c r="Q806"/>
      <c r="R806"/>
    </row>
    <row r="807" spans="2:18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  <c r="Q807"/>
      <c r="R807"/>
    </row>
    <row r="808" spans="2:18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  <c r="Q808"/>
      <c r="R808"/>
    </row>
    <row r="809" spans="2:18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  <c r="Q809"/>
      <c r="R809"/>
    </row>
    <row r="810" spans="2:18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  <c r="Q810"/>
      <c r="R810"/>
    </row>
    <row r="811" spans="2:18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  <c r="Q811"/>
      <c r="R811"/>
    </row>
    <row r="812" spans="2:18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  <c r="Q812"/>
      <c r="R812"/>
    </row>
    <row r="813" spans="2:18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  <c r="Q813"/>
      <c r="R813"/>
    </row>
    <row r="814" spans="2:18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  <c r="Q814"/>
      <c r="R814"/>
    </row>
    <row r="815" spans="2:18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  <c r="Q815"/>
      <c r="R815"/>
    </row>
    <row r="816" spans="2:18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  <c r="Q816"/>
      <c r="R816"/>
    </row>
    <row r="817" spans="2:18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  <c r="Q817"/>
      <c r="R817"/>
    </row>
    <row r="818" spans="2:18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  <c r="Q818"/>
      <c r="R818"/>
    </row>
    <row r="819" spans="2:18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  <c r="Q819"/>
      <c r="R819"/>
    </row>
    <row r="820" spans="2:18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  <c r="Q820"/>
      <c r="R820"/>
    </row>
    <row r="821" spans="2:18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  <c r="Q821"/>
      <c r="R821"/>
    </row>
    <row r="822" spans="2:18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  <c r="Q822"/>
      <c r="R822"/>
    </row>
    <row r="823" spans="2:18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  <c r="Q823"/>
      <c r="R823"/>
    </row>
    <row r="824" spans="2:18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  <c r="Q824"/>
      <c r="R824"/>
    </row>
    <row r="825" spans="2:18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  <c r="Q825"/>
      <c r="R825"/>
    </row>
    <row r="826" spans="2:18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  <c r="Q826"/>
      <c r="R826"/>
    </row>
    <row r="827" spans="2:18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  <c r="Q827"/>
      <c r="R827"/>
    </row>
    <row r="828" spans="2:18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  <c r="Q828"/>
      <c r="R828"/>
    </row>
    <row r="829" spans="2:18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  <c r="Q829"/>
      <c r="R829"/>
    </row>
    <row r="830" spans="2:18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  <c r="Q830"/>
      <c r="R830"/>
    </row>
    <row r="831" spans="2:18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  <c r="Q831"/>
      <c r="R831"/>
    </row>
    <row r="832" spans="2:18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  <c r="Q832"/>
      <c r="R832"/>
    </row>
    <row r="833" spans="2:18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  <c r="Q833"/>
      <c r="R833"/>
    </row>
    <row r="834" spans="2:18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  <c r="Q834"/>
      <c r="R834"/>
    </row>
    <row r="835" spans="2:18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  <c r="Q835"/>
      <c r="R835"/>
    </row>
    <row r="836" spans="2:18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  <c r="Q836"/>
      <c r="R836"/>
    </row>
    <row r="837" spans="2:18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  <c r="Q837"/>
      <c r="R837"/>
    </row>
    <row r="838" spans="2:18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  <c r="Q838"/>
      <c r="R838"/>
    </row>
    <row r="839" spans="2:18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  <c r="Q839"/>
      <c r="R839"/>
    </row>
    <row r="840" spans="2:18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  <c r="Q840"/>
      <c r="R840"/>
    </row>
    <row r="841" spans="2:18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  <c r="Q841"/>
      <c r="R841"/>
    </row>
    <row r="842" spans="2:18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  <c r="Q842"/>
      <c r="R842"/>
    </row>
    <row r="843" spans="2:18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  <c r="Q843"/>
      <c r="R843"/>
    </row>
    <row r="844" spans="2:18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  <c r="Q844"/>
      <c r="R844"/>
    </row>
    <row r="845" spans="2:18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  <c r="Q845"/>
      <c r="R845"/>
    </row>
    <row r="846" spans="2:18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  <c r="Q846"/>
      <c r="R846"/>
    </row>
    <row r="847" spans="2:18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  <c r="Q847"/>
      <c r="R847"/>
    </row>
    <row r="848" spans="2:18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  <c r="Q848"/>
      <c r="R848"/>
    </row>
    <row r="849" spans="2:18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  <c r="Q849"/>
      <c r="R849"/>
    </row>
    <row r="850" spans="2:18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  <c r="Q850"/>
      <c r="R850"/>
    </row>
    <row r="851" spans="2:18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  <c r="Q851"/>
      <c r="R851"/>
    </row>
    <row r="852" spans="2:18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  <c r="Q852"/>
      <c r="R852"/>
    </row>
    <row r="853" spans="2:18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  <c r="Q853"/>
      <c r="R853"/>
    </row>
    <row r="854" spans="2:18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  <c r="Q854"/>
      <c r="R854"/>
    </row>
    <row r="855" spans="2:18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  <c r="Q855"/>
      <c r="R855"/>
    </row>
    <row r="856" spans="2:18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  <c r="Q856"/>
      <c r="R856"/>
    </row>
    <row r="857" spans="2:18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  <c r="Q857"/>
      <c r="R857"/>
    </row>
    <row r="858" spans="2:18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  <c r="Q858"/>
      <c r="R858"/>
    </row>
    <row r="859" spans="2:18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  <c r="Q859"/>
      <c r="R859"/>
    </row>
    <row r="860" spans="2:18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  <c r="Q860"/>
      <c r="R860"/>
    </row>
    <row r="861" spans="2:18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  <c r="Q861"/>
      <c r="R861"/>
    </row>
    <row r="862" spans="2:18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  <c r="Q862"/>
      <c r="R862"/>
    </row>
    <row r="863" spans="2:18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  <c r="Q863"/>
      <c r="R863"/>
    </row>
    <row r="864" spans="2:18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  <c r="Q864"/>
      <c r="R864"/>
    </row>
    <row r="865" spans="2:18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  <c r="Q865"/>
      <c r="R865"/>
    </row>
    <row r="866" spans="2:18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  <c r="Q866"/>
      <c r="R866"/>
    </row>
    <row r="867" spans="2:18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  <c r="Q867"/>
      <c r="R867"/>
    </row>
    <row r="868" spans="2:18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  <c r="Q868"/>
      <c r="R868"/>
    </row>
    <row r="869" spans="2:18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  <c r="Q869"/>
      <c r="R869"/>
    </row>
    <row r="870" spans="2:18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  <c r="Q870"/>
      <c r="R870"/>
    </row>
    <row r="871" spans="2:18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  <c r="Q871"/>
      <c r="R871"/>
    </row>
    <row r="872" spans="2:18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  <c r="Q872"/>
      <c r="R872"/>
    </row>
    <row r="873" spans="2:18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  <c r="Q873"/>
      <c r="R873"/>
    </row>
    <row r="874" spans="2:18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  <c r="Q874"/>
      <c r="R874"/>
    </row>
    <row r="875" spans="2:18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  <c r="Q875"/>
      <c r="R875"/>
    </row>
    <row r="876" spans="2:18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  <c r="Q876"/>
      <c r="R876"/>
    </row>
    <row r="877" spans="2:18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  <c r="Q877"/>
      <c r="R877"/>
    </row>
    <row r="878" spans="2:18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  <c r="Q878"/>
      <c r="R878"/>
    </row>
    <row r="879" spans="2:18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  <c r="Q879"/>
      <c r="R879"/>
    </row>
    <row r="880" spans="2:18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  <c r="Q880"/>
      <c r="R880"/>
    </row>
    <row r="881" spans="2:18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  <c r="Q881"/>
      <c r="R881"/>
    </row>
    <row r="882" spans="2:18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  <c r="Q882"/>
      <c r="R882"/>
    </row>
    <row r="883" spans="2:18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  <c r="Q883"/>
      <c r="R883"/>
    </row>
    <row r="884" spans="2:18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  <c r="Q884"/>
      <c r="R884"/>
    </row>
    <row r="885" spans="2:18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  <c r="Q885"/>
      <c r="R885"/>
    </row>
    <row r="886" spans="2:18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  <c r="Q886"/>
      <c r="R886"/>
    </row>
    <row r="887" spans="2:18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  <c r="Q887"/>
      <c r="R887"/>
    </row>
    <row r="888" spans="2:18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  <c r="Q888"/>
      <c r="R888"/>
    </row>
    <row r="889" spans="2:18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  <c r="Q889"/>
      <c r="R889"/>
    </row>
    <row r="890" spans="2:18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  <c r="Q890"/>
      <c r="R890"/>
    </row>
    <row r="891" spans="2:18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  <c r="Q891"/>
      <c r="R891"/>
    </row>
    <row r="892" spans="2:18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  <c r="Q892"/>
      <c r="R892"/>
    </row>
    <row r="893" spans="2:18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  <c r="Q893"/>
      <c r="R893"/>
    </row>
    <row r="894" spans="2:18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  <c r="Q894"/>
      <c r="R894"/>
    </row>
    <row r="895" spans="2:18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  <c r="Q895"/>
      <c r="R895"/>
    </row>
    <row r="896" spans="2:18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  <c r="Q896"/>
      <c r="R896"/>
    </row>
    <row r="897" spans="2:18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  <c r="Q897"/>
      <c r="R897"/>
    </row>
    <row r="898" spans="2:18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  <c r="Q898"/>
      <c r="R898"/>
    </row>
    <row r="899" spans="2:18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  <c r="Q899"/>
      <c r="R899"/>
    </row>
    <row r="900" spans="2:18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  <c r="Q900"/>
      <c r="R900"/>
    </row>
    <row r="901" spans="2:18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  <c r="Q901"/>
      <c r="R901"/>
    </row>
    <row r="902" spans="2:18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  <c r="Q902"/>
      <c r="R902"/>
    </row>
    <row r="903" spans="2:18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  <c r="Q903"/>
      <c r="R903"/>
    </row>
    <row r="904" spans="2:18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  <c r="Q904"/>
      <c r="R904"/>
    </row>
    <row r="905" spans="2:18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  <c r="Q905"/>
      <c r="R905"/>
    </row>
    <row r="906" spans="2:18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  <c r="Q906"/>
      <c r="R906"/>
    </row>
    <row r="907" spans="2:18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  <c r="Q907"/>
      <c r="R907"/>
    </row>
    <row r="908" spans="2:18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  <c r="Q908"/>
      <c r="R908"/>
    </row>
    <row r="909" spans="2:18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  <c r="Q909"/>
      <c r="R909"/>
    </row>
    <row r="910" spans="2:18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  <c r="Q910"/>
      <c r="R910"/>
    </row>
    <row r="911" spans="2:18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  <c r="Q911"/>
      <c r="R911"/>
    </row>
    <row r="912" spans="2:18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  <c r="Q912"/>
      <c r="R912"/>
    </row>
    <row r="913" spans="2:18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  <c r="Q913"/>
      <c r="R913"/>
    </row>
    <row r="914" spans="2:18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  <c r="Q914"/>
      <c r="R914"/>
    </row>
    <row r="915" spans="2:18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  <c r="Q915"/>
      <c r="R915"/>
    </row>
    <row r="916" spans="2:18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  <c r="Q916"/>
      <c r="R916"/>
    </row>
    <row r="917" spans="2:18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  <c r="Q917"/>
      <c r="R917"/>
    </row>
    <row r="918" spans="2:18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  <c r="Q918"/>
      <c r="R918"/>
    </row>
    <row r="919" spans="2:18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  <c r="Q919"/>
      <c r="R919"/>
    </row>
    <row r="920" spans="2:18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  <c r="Q920"/>
      <c r="R920"/>
    </row>
    <row r="921" spans="2:18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  <c r="Q921"/>
      <c r="R921"/>
    </row>
    <row r="922" spans="2:18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  <c r="Q922"/>
      <c r="R922"/>
    </row>
    <row r="923" spans="2:18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  <c r="Q923"/>
      <c r="R923"/>
    </row>
    <row r="924" spans="2:18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  <c r="Q924"/>
      <c r="R924"/>
    </row>
    <row r="925" spans="2:18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  <c r="Q925"/>
      <c r="R925"/>
    </row>
    <row r="926" spans="2:18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  <c r="Q926"/>
      <c r="R926"/>
    </row>
    <row r="927" spans="2:18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  <c r="Q927"/>
      <c r="R927"/>
    </row>
    <row r="928" spans="2:18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  <c r="Q928"/>
      <c r="R928"/>
    </row>
    <row r="929" spans="2:18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  <c r="Q929"/>
      <c r="R929"/>
    </row>
    <row r="930" spans="2:18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  <c r="Q930"/>
      <c r="R930"/>
    </row>
    <row r="931" spans="2:18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  <c r="Q931"/>
      <c r="R931"/>
    </row>
    <row r="932" spans="2:18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  <c r="Q932"/>
      <c r="R932"/>
    </row>
    <row r="933" spans="2:18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  <c r="Q933"/>
      <c r="R933"/>
    </row>
    <row r="934" spans="2:18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  <c r="Q934"/>
      <c r="R934"/>
    </row>
    <row r="935" spans="2:18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  <c r="Q935"/>
      <c r="R935"/>
    </row>
    <row r="936" spans="2:18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  <c r="Q936"/>
      <c r="R936"/>
    </row>
    <row r="937" spans="2:18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  <c r="Q937"/>
      <c r="R937"/>
    </row>
    <row r="938" spans="2:18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  <c r="Q938"/>
      <c r="R938"/>
    </row>
    <row r="939" spans="2:18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  <c r="Q939"/>
      <c r="R939"/>
    </row>
    <row r="940" spans="2:18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  <c r="Q940"/>
      <c r="R940"/>
    </row>
    <row r="941" spans="2:18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  <c r="Q941"/>
      <c r="R941"/>
    </row>
    <row r="942" spans="2:18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  <c r="Q942"/>
      <c r="R942"/>
    </row>
    <row r="943" spans="2:18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  <c r="Q943"/>
      <c r="R943"/>
    </row>
    <row r="944" spans="2:18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  <c r="Q944"/>
      <c r="R944"/>
    </row>
    <row r="945" spans="2:18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  <c r="Q945"/>
      <c r="R945"/>
    </row>
    <row r="946" spans="2:18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  <c r="Q946"/>
      <c r="R946"/>
    </row>
    <row r="947" spans="2:18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  <c r="Q947"/>
      <c r="R947"/>
    </row>
    <row r="948" spans="2:18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  <c r="Q948"/>
      <c r="R948"/>
    </row>
    <row r="949" spans="2:18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  <c r="Q949"/>
      <c r="R949"/>
    </row>
    <row r="950" spans="2:18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  <c r="Q950"/>
      <c r="R950"/>
    </row>
    <row r="951" spans="2:18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  <c r="Q951"/>
      <c r="R951"/>
    </row>
    <row r="952" spans="2:18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  <c r="Q952"/>
      <c r="R952"/>
    </row>
    <row r="953" spans="2:18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  <c r="Q953"/>
      <c r="R953"/>
    </row>
    <row r="954" spans="2:18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  <c r="Q954"/>
      <c r="R954"/>
    </row>
    <row r="955" spans="2:18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  <c r="Q955"/>
      <c r="R955"/>
    </row>
    <row r="956" spans="2:18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  <c r="Q956"/>
      <c r="R956"/>
    </row>
    <row r="957" spans="2:18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  <c r="Q957"/>
      <c r="R957"/>
    </row>
    <row r="958" spans="2:18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  <c r="Q958"/>
      <c r="R958"/>
    </row>
    <row r="959" spans="2:18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  <c r="Q959"/>
      <c r="R959"/>
    </row>
    <row r="960" spans="2:18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  <c r="Q960"/>
      <c r="R960"/>
    </row>
    <row r="961" spans="2:18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  <c r="Q961"/>
      <c r="R961"/>
    </row>
    <row r="962" spans="2:18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  <c r="Q962"/>
      <c r="R962"/>
    </row>
    <row r="963" spans="2:18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  <c r="Q963"/>
      <c r="R963"/>
    </row>
    <row r="964" spans="2:18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  <c r="Q964"/>
      <c r="R964"/>
    </row>
    <row r="965" spans="2:18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  <c r="Q965"/>
      <c r="R965"/>
    </row>
    <row r="966" spans="2:18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  <c r="Q966"/>
      <c r="R966"/>
    </row>
    <row r="967" spans="2:18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  <c r="Q967"/>
      <c r="R967"/>
    </row>
    <row r="968" spans="2:18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  <c r="Q968"/>
      <c r="R968"/>
    </row>
    <row r="969" spans="2:18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  <c r="Q969"/>
      <c r="R969"/>
    </row>
    <row r="970" spans="2:18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  <c r="Q970"/>
      <c r="R970"/>
    </row>
    <row r="971" spans="2:18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  <c r="Q971"/>
      <c r="R971"/>
    </row>
    <row r="972" spans="2:18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  <c r="Q972"/>
      <c r="R972"/>
    </row>
    <row r="973" spans="2:18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  <c r="Q973"/>
      <c r="R973"/>
    </row>
    <row r="974" spans="2:18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  <c r="Q974"/>
      <c r="R974"/>
    </row>
    <row r="975" spans="2:18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  <c r="Q975"/>
      <c r="R975"/>
    </row>
    <row r="976" spans="2:18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  <c r="Q976"/>
      <c r="R976"/>
    </row>
    <row r="977" spans="2:18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  <c r="Q977"/>
      <c r="R977"/>
    </row>
    <row r="978" spans="2:18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  <c r="Q978"/>
      <c r="R978"/>
    </row>
    <row r="979" spans="2:18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  <c r="Q979"/>
      <c r="R979"/>
    </row>
    <row r="980" spans="2:18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  <c r="Q980"/>
      <c r="R980"/>
    </row>
    <row r="981" spans="2:18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  <c r="Q981"/>
      <c r="R981"/>
    </row>
    <row r="982" spans="2:18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  <c r="Q982"/>
      <c r="R982"/>
    </row>
    <row r="983" spans="2:18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  <c r="Q983"/>
      <c r="R983"/>
    </row>
    <row r="984" spans="2:18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  <c r="Q984"/>
      <c r="R984"/>
    </row>
    <row r="985" spans="2:18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  <c r="Q985"/>
      <c r="R985"/>
    </row>
    <row r="986" spans="2:18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  <c r="Q986"/>
      <c r="R986"/>
    </row>
    <row r="987" spans="2:18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  <c r="Q987"/>
      <c r="R987"/>
    </row>
    <row r="988" spans="2:18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  <c r="Q988"/>
      <c r="R988"/>
    </row>
    <row r="989" spans="2:18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  <c r="Q989"/>
      <c r="R989"/>
    </row>
    <row r="990" spans="2:18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  <c r="Q990"/>
      <c r="R990"/>
    </row>
    <row r="991" spans="2:18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  <c r="Q991"/>
      <c r="R991"/>
    </row>
    <row r="992" spans="2:18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  <c r="Q992"/>
      <c r="R992"/>
    </row>
    <row r="993" spans="2:18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  <c r="Q993"/>
      <c r="R993"/>
    </row>
    <row r="994" spans="2:18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  <c r="Q994"/>
      <c r="R994"/>
    </row>
    <row r="995" spans="2:18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  <c r="Q995"/>
      <c r="R995"/>
    </row>
    <row r="996" spans="2:18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  <c r="Q996"/>
      <c r="R996"/>
    </row>
    <row r="997" spans="2:18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  <c r="Q997"/>
      <c r="R997"/>
    </row>
    <row r="998" spans="2:18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  <c r="Q998"/>
      <c r="R998"/>
    </row>
    <row r="999" spans="2:18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  <c r="Q999"/>
      <c r="R999"/>
    </row>
    <row r="1000" spans="2:18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  <c r="Q1000"/>
      <c r="R1000"/>
    </row>
    <row r="1001" spans="2:18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  <c r="Q1001"/>
      <c r="R1001"/>
    </row>
    <row r="1002" spans="2:18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  <c r="Q1002"/>
      <c r="R1002"/>
    </row>
    <row r="1003" spans="2:18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  <c r="Q1003"/>
      <c r="R1003"/>
    </row>
    <row r="1004" spans="2:18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  <c r="Q1004"/>
      <c r="R1004"/>
    </row>
    <row r="1005" spans="2:18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  <c r="Q1005"/>
      <c r="R1005"/>
    </row>
  </sheetData>
  <mergeCells count="22">
    <mergeCell ref="D57:F57"/>
    <mergeCell ref="G57:H57"/>
    <mergeCell ref="I57:J57"/>
    <mergeCell ref="K57:M57"/>
    <mergeCell ref="N57:P57"/>
    <mergeCell ref="A9:P9"/>
    <mergeCell ref="B21:C21"/>
    <mergeCell ref="D21:I21"/>
    <mergeCell ref="J21:K21"/>
    <mergeCell ref="O21:P21"/>
    <mergeCell ref="N59:P59"/>
    <mergeCell ref="A58:B58"/>
    <mergeCell ref="D58:F58"/>
    <mergeCell ref="G58:H58"/>
    <mergeCell ref="I58:J58"/>
    <mergeCell ref="K58:M58"/>
    <mergeCell ref="N58:P58"/>
    <mergeCell ref="A59:B59"/>
    <mergeCell ref="D59:F59"/>
    <mergeCell ref="G59:H59"/>
    <mergeCell ref="I59:J59"/>
    <mergeCell ref="K59:M59"/>
  </mergeCells>
  <phoneticPr fontId="13" type="noConversion"/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6C3EB4-7C9A-4EA5-A0E8-611444817CD2}">
  <sheetPr>
    <pageSetUpPr fitToPage="1"/>
  </sheetPr>
  <dimension ref="A1:P1005"/>
  <sheetViews>
    <sheetView topLeftCell="A49" zoomScaleNormal="100" workbookViewId="0">
      <selection activeCell="A67" sqref="A6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44895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310910.59999999998</v>
      </c>
    </row>
    <row r="23" spans="1:16" ht="14.25" customHeight="1" x14ac:dyDescent="0.35">
      <c r="A23" s="35">
        <v>44857</v>
      </c>
      <c r="B23" s="19"/>
      <c r="C23" s="71" t="s">
        <v>54</v>
      </c>
      <c r="D23" s="6"/>
      <c r="E23" s="6" t="s">
        <v>170</v>
      </c>
      <c r="F23" s="6"/>
      <c r="G23" s="6"/>
      <c r="H23" s="6"/>
      <c r="I23" s="6"/>
      <c r="J23" s="21"/>
      <c r="K23" s="22"/>
      <c r="L23" s="12"/>
      <c r="M23" s="12">
        <v>25000</v>
      </c>
      <c r="N23" s="22"/>
      <c r="O23" s="12"/>
      <c r="P23" s="22">
        <f>P22+J23-M23</f>
        <v>285910.59999999998</v>
      </c>
    </row>
    <row r="24" spans="1:16" ht="14.25" customHeight="1" x14ac:dyDescent="0.35">
      <c r="A24" s="35">
        <v>44859</v>
      </c>
      <c r="B24" s="19"/>
      <c r="C24" s="71" t="s">
        <v>54</v>
      </c>
      <c r="D24" s="6"/>
      <c r="E24" s="6" t="s">
        <v>171</v>
      </c>
      <c r="F24" s="6"/>
      <c r="G24" s="6"/>
      <c r="H24" s="6"/>
      <c r="I24" s="6"/>
      <c r="J24" s="21"/>
      <c r="K24" s="22"/>
      <c r="L24" s="12"/>
      <c r="M24" s="12">
        <v>25000</v>
      </c>
      <c r="N24" s="22"/>
      <c r="O24" s="12"/>
      <c r="P24" s="22">
        <f t="shared" ref="P24:P35" si="0">P23+J24-M24</f>
        <v>260910.59999999998</v>
      </c>
    </row>
    <row r="25" spans="1:16" ht="14.25" customHeight="1" x14ac:dyDescent="0.35">
      <c r="A25" s="65">
        <v>44861</v>
      </c>
      <c r="B25" s="19"/>
      <c r="C25" s="71" t="s">
        <v>166</v>
      </c>
      <c r="D25" s="6"/>
      <c r="E25" s="6" t="s">
        <v>19</v>
      </c>
      <c r="F25" s="6"/>
      <c r="G25" s="6"/>
      <c r="H25" s="6"/>
      <c r="I25" s="71"/>
      <c r="J25" s="27">
        <v>250</v>
      </c>
      <c r="K25" s="22"/>
      <c r="L25" s="12"/>
      <c r="M25" s="12"/>
      <c r="N25" s="22"/>
      <c r="O25" s="12"/>
      <c r="P25" s="22">
        <f t="shared" si="0"/>
        <v>261160.59999999998</v>
      </c>
    </row>
    <row r="26" spans="1:16" ht="14.25" customHeight="1" x14ac:dyDescent="0.35">
      <c r="A26" s="35">
        <v>44861</v>
      </c>
      <c r="B26" s="19"/>
      <c r="C26" s="29" t="s">
        <v>54</v>
      </c>
      <c r="D26" s="24"/>
      <c r="E26" s="29" t="s">
        <v>172</v>
      </c>
      <c r="F26" s="6"/>
      <c r="G26" s="6"/>
      <c r="H26" s="6"/>
      <c r="I26" s="6"/>
      <c r="J26" s="78"/>
      <c r="K26" s="22"/>
      <c r="L26" s="12"/>
      <c r="M26" s="27">
        <v>250</v>
      </c>
      <c r="N26" s="22"/>
      <c r="O26" s="12"/>
      <c r="P26" s="22">
        <f t="shared" si="0"/>
        <v>260910.59999999998</v>
      </c>
    </row>
    <row r="27" spans="1:16" ht="14.25" customHeight="1" x14ac:dyDescent="0.35">
      <c r="A27" s="35">
        <v>44865</v>
      </c>
      <c r="B27" s="19"/>
      <c r="C27" s="29" t="s">
        <v>167</v>
      </c>
      <c r="D27" s="24"/>
      <c r="E27" s="29" t="s">
        <v>19</v>
      </c>
      <c r="F27" s="6"/>
      <c r="G27" s="6"/>
      <c r="H27" s="6"/>
      <c r="I27" s="6"/>
      <c r="J27" s="78">
        <v>47685</v>
      </c>
      <c r="K27" s="22"/>
      <c r="L27" s="12"/>
      <c r="M27" s="28"/>
      <c r="N27" s="22"/>
      <c r="O27" s="12"/>
      <c r="P27" s="22">
        <f t="shared" si="0"/>
        <v>308595.59999999998</v>
      </c>
    </row>
    <row r="28" spans="1:16" ht="14.25" customHeight="1" x14ac:dyDescent="0.35">
      <c r="A28" s="35">
        <v>44869</v>
      </c>
      <c r="B28" s="19"/>
      <c r="C28" s="29" t="s">
        <v>177</v>
      </c>
      <c r="D28" s="24"/>
      <c r="E28" s="6" t="s">
        <v>19</v>
      </c>
      <c r="F28" s="6"/>
      <c r="G28" s="6"/>
      <c r="H28" s="6"/>
      <c r="I28" s="6"/>
      <c r="J28" s="78">
        <v>403.8</v>
      </c>
      <c r="K28" s="22"/>
      <c r="L28" s="12"/>
      <c r="M28" s="27"/>
      <c r="N28" s="22"/>
      <c r="O28" s="12"/>
      <c r="P28" s="22">
        <f t="shared" si="0"/>
        <v>308999.39999999997</v>
      </c>
    </row>
    <row r="29" spans="1:16" ht="14.25" customHeight="1" x14ac:dyDescent="0.35">
      <c r="A29" s="35">
        <v>44869</v>
      </c>
      <c r="B29" s="19"/>
      <c r="C29" s="80" t="s">
        <v>54</v>
      </c>
      <c r="D29" s="24"/>
      <c r="E29" s="6" t="s">
        <v>178</v>
      </c>
      <c r="F29" s="6"/>
      <c r="G29" s="6"/>
      <c r="H29" s="6"/>
      <c r="I29" s="6"/>
      <c r="J29" s="78"/>
      <c r="K29" s="22"/>
      <c r="L29" s="12"/>
      <c r="M29" s="27">
        <v>403.8</v>
      </c>
      <c r="N29" s="22"/>
      <c r="O29" s="12"/>
      <c r="P29" s="22">
        <f t="shared" si="0"/>
        <v>308595.59999999998</v>
      </c>
    </row>
    <row r="30" spans="1:16" ht="14.25" customHeight="1" x14ac:dyDescent="0.35">
      <c r="A30" s="65">
        <v>44876</v>
      </c>
      <c r="B30" s="19"/>
      <c r="C30" s="80" t="s">
        <v>179</v>
      </c>
      <c r="D30" s="24"/>
      <c r="E30" s="29" t="s">
        <v>19</v>
      </c>
      <c r="F30" s="6"/>
      <c r="G30" s="6"/>
      <c r="H30" s="6"/>
      <c r="I30" s="6"/>
      <c r="J30" s="78">
        <v>14886.5</v>
      </c>
      <c r="K30" s="22"/>
      <c r="L30" s="12"/>
      <c r="M30" s="28"/>
      <c r="N30" s="22"/>
      <c r="O30" s="12"/>
      <c r="P30" s="22">
        <f t="shared" si="0"/>
        <v>323482.09999999998</v>
      </c>
    </row>
    <row r="31" spans="1:16" ht="14.25" customHeight="1" x14ac:dyDescent="0.35">
      <c r="A31" s="65">
        <v>44876</v>
      </c>
      <c r="B31" s="19"/>
      <c r="C31" s="80" t="s">
        <v>54</v>
      </c>
      <c r="D31" s="24"/>
      <c r="E31" s="29" t="s">
        <v>183</v>
      </c>
      <c r="F31" s="29"/>
      <c r="G31" s="6"/>
      <c r="H31" s="6"/>
      <c r="I31" s="6"/>
      <c r="J31" s="78"/>
      <c r="K31" s="22"/>
      <c r="L31" s="12"/>
      <c r="M31" s="12">
        <v>3000</v>
      </c>
      <c r="N31" s="22"/>
      <c r="O31" s="12"/>
      <c r="P31" s="22">
        <f t="shared" si="0"/>
        <v>320482.09999999998</v>
      </c>
    </row>
    <row r="32" spans="1:16" ht="14.25" customHeight="1" x14ac:dyDescent="0.35">
      <c r="A32" s="65">
        <v>44882</v>
      </c>
      <c r="B32" s="19"/>
      <c r="C32" s="80" t="s">
        <v>54</v>
      </c>
      <c r="D32" s="24"/>
      <c r="E32" s="29" t="s">
        <v>184</v>
      </c>
      <c r="F32" s="29"/>
      <c r="G32" s="6"/>
      <c r="H32" s="6"/>
      <c r="I32" s="6"/>
      <c r="J32" s="78"/>
      <c r="K32" s="22"/>
      <c r="L32" s="12"/>
      <c r="M32" s="12">
        <v>6000</v>
      </c>
      <c r="N32" s="22"/>
      <c r="O32" s="12"/>
      <c r="P32" s="22">
        <f t="shared" si="0"/>
        <v>314482.09999999998</v>
      </c>
    </row>
    <row r="33" spans="1:16" ht="14.25" customHeight="1" x14ac:dyDescent="0.35">
      <c r="A33" s="65" t="s">
        <v>181</v>
      </c>
      <c r="B33" s="19"/>
      <c r="C33" s="29" t="s">
        <v>180</v>
      </c>
      <c r="D33" s="24"/>
      <c r="E33" s="29" t="s">
        <v>19</v>
      </c>
      <c r="F33" s="6"/>
      <c r="G33" s="6"/>
      <c r="H33" s="6"/>
      <c r="I33" s="6"/>
      <c r="J33" s="21">
        <v>17236.599999999999</v>
      </c>
      <c r="K33" s="22"/>
      <c r="L33" s="12"/>
      <c r="M33" s="12"/>
      <c r="N33" s="22"/>
      <c r="O33" s="12"/>
      <c r="P33" s="22">
        <f t="shared" si="0"/>
        <v>331718.69999999995</v>
      </c>
    </row>
    <row r="34" spans="1:16" ht="14.25" customHeight="1" x14ac:dyDescent="0.35">
      <c r="A34" s="65">
        <v>44893</v>
      </c>
      <c r="B34" s="19"/>
      <c r="C34" s="79" t="s">
        <v>54</v>
      </c>
      <c r="D34" s="24"/>
      <c r="E34" s="6" t="s">
        <v>182</v>
      </c>
      <c r="F34" s="6"/>
      <c r="G34" s="6"/>
      <c r="H34" s="6"/>
      <c r="I34" s="6"/>
      <c r="J34" s="21"/>
      <c r="K34" s="22"/>
      <c r="L34" s="12"/>
      <c r="M34" s="12">
        <v>2500</v>
      </c>
      <c r="N34" s="22"/>
      <c r="O34" s="12"/>
      <c r="P34" s="22">
        <f t="shared" si="0"/>
        <v>329218.69999999995</v>
      </c>
    </row>
    <row r="35" spans="1:16" ht="14.25" customHeight="1" x14ac:dyDescent="0.35">
      <c r="A35" s="81">
        <v>44894</v>
      </c>
      <c r="B35" s="19"/>
      <c r="C35" s="79" t="s">
        <v>54</v>
      </c>
      <c r="D35" s="6"/>
      <c r="E35" s="6" t="s">
        <v>182</v>
      </c>
      <c r="F35" s="6"/>
      <c r="G35" s="6"/>
      <c r="H35" s="6"/>
      <c r="I35" s="6"/>
      <c r="J35" s="21"/>
      <c r="K35" s="22"/>
      <c r="L35" s="12"/>
      <c r="M35" s="82">
        <v>1000</v>
      </c>
      <c r="N35" s="22"/>
      <c r="O35" s="12"/>
      <c r="P35" s="22">
        <f t="shared" si="0"/>
        <v>328218.69999999995</v>
      </c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6"/>
      <c r="F44" s="6"/>
      <c r="G44" s="6"/>
      <c r="H44" s="6"/>
      <c r="I44" s="6"/>
      <c r="J44" s="9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79"/>
      <c r="D46" s="6"/>
      <c r="E46" s="6"/>
      <c r="F46" s="6"/>
      <c r="G46" s="6"/>
      <c r="H46" s="6"/>
      <c r="I46" s="71"/>
      <c r="J46" s="27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71"/>
      <c r="J48" s="72"/>
      <c r="K48" s="22"/>
      <c r="L48" s="12"/>
      <c r="M48" s="12"/>
      <c r="N48" s="22"/>
      <c r="O48" s="12"/>
      <c r="P48" s="22"/>
    </row>
    <row r="49" spans="1:16" ht="14.25" customHeight="1" x14ac:dyDescent="0.35">
      <c r="A49" s="65"/>
      <c r="B49" s="19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34"/>
      <c r="D50" s="6"/>
      <c r="E50" s="6"/>
      <c r="F50" s="6"/>
      <c r="G50" s="6"/>
      <c r="H50" s="6"/>
      <c r="I50" s="71"/>
      <c r="J50" s="72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" customHeight="1" x14ac:dyDescent="0.35">
      <c r="A53" s="81"/>
      <c r="B53" s="19"/>
      <c r="C53" s="6"/>
      <c r="D53" s="19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6" ht="14.25" customHeight="1" x14ac:dyDescent="0.35">
      <c r="A54" s="88"/>
      <c r="B54" s="40"/>
      <c r="C54" s="34"/>
      <c r="D54" s="40"/>
      <c r="E54" s="42"/>
      <c r="F54" s="42"/>
      <c r="G54" s="42"/>
      <c r="H54" s="42"/>
      <c r="I54" s="42"/>
      <c r="J54" s="43"/>
      <c r="K54" s="44"/>
      <c r="L54" s="45"/>
      <c r="M54" s="45"/>
      <c r="N54" s="44"/>
      <c r="O54" s="45"/>
      <c r="P54" s="22"/>
    </row>
    <row r="55" spans="1:16" ht="14.25" customHeight="1" x14ac:dyDescent="0.35">
      <c r="A55" s="86" t="s">
        <v>20</v>
      </c>
      <c r="B55" s="47"/>
      <c r="C55" s="47"/>
      <c r="D55" s="47"/>
      <c r="E55" s="47"/>
      <c r="F55" s="47"/>
      <c r="G55" s="47"/>
      <c r="H55" s="47"/>
      <c r="I55" s="47"/>
      <c r="J55" s="48">
        <f>SUM(J23:J54)</f>
        <v>80461.899999999994</v>
      </c>
      <c r="K55" s="47"/>
      <c r="L55" s="47"/>
      <c r="M55" s="48">
        <f>SUM(M23:M54)</f>
        <v>63153.8</v>
      </c>
      <c r="N55" s="47"/>
      <c r="O55" s="49"/>
      <c r="P55" s="50">
        <f>P22+J55-M55</f>
        <v>328218.7</v>
      </c>
    </row>
    <row r="56" spans="1:16" ht="14.25" customHeight="1" x14ac:dyDescent="0.35">
      <c r="A56" s="9"/>
      <c r="B56" s="6"/>
      <c r="C56" s="6"/>
      <c r="D56" s="6"/>
      <c r="E56" s="6"/>
      <c r="F56" s="6"/>
      <c r="G56" s="6"/>
      <c r="H56" s="6"/>
      <c r="I56" s="6"/>
      <c r="J56" s="6"/>
      <c r="K56" s="6"/>
      <c r="L56" s="6"/>
      <c r="M56" s="6"/>
      <c r="N56" s="6"/>
      <c r="O56" s="6"/>
      <c r="P56" s="6"/>
    </row>
    <row r="57" spans="1:16" ht="14.25" customHeight="1" x14ac:dyDescent="0.35">
      <c r="A57" s="140" t="s">
        <v>26</v>
      </c>
      <c r="B57" s="140"/>
      <c r="C57" s="94">
        <v>44712</v>
      </c>
      <c r="D57" s="142" t="s">
        <v>132</v>
      </c>
      <c r="E57" s="146"/>
      <c r="F57" s="143"/>
      <c r="G57" s="142" t="s">
        <v>133</v>
      </c>
      <c r="H57" s="143"/>
      <c r="I57" s="142" t="s">
        <v>145</v>
      </c>
      <c r="J57" s="143"/>
      <c r="K57" s="99"/>
      <c r="L57" s="100"/>
      <c r="M57" s="100"/>
      <c r="N57" s="100"/>
      <c r="O57" s="100"/>
      <c r="P57" s="100"/>
    </row>
    <row r="58" spans="1:16" ht="14.25" customHeight="1" x14ac:dyDescent="0.35">
      <c r="A58" s="140" t="s">
        <v>31</v>
      </c>
      <c r="B58" s="140"/>
      <c r="C58" s="95">
        <v>59698.2</v>
      </c>
      <c r="D58" s="139">
        <v>36697.5</v>
      </c>
      <c r="E58" s="139"/>
      <c r="F58" s="139"/>
      <c r="G58" s="139">
        <v>29559</v>
      </c>
      <c r="H58" s="139"/>
      <c r="I58" s="139">
        <v>16419.599999999999</v>
      </c>
      <c r="J58" s="139"/>
      <c r="K58" s="97"/>
      <c r="L58" s="98"/>
      <c r="M58" s="98"/>
      <c r="N58" s="98"/>
      <c r="O58" s="98"/>
      <c r="P58" s="98"/>
    </row>
    <row r="59" spans="1:16" s="6" customFormat="1" ht="14.25" customHeight="1" x14ac:dyDescent="0.35"/>
    <row r="60" spans="1:16" ht="14.25" customHeight="1" x14ac:dyDescent="0.35">
      <c r="A60" s="140" t="s">
        <v>26</v>
      </c>
      <c r="B60" s="140"/>
      <c r="C60" s="90" t="s">
        <v>159</v>
      </c>
      <c r="D60" s="139" t="s">
        <v>173</v>
      </c>
      <c r="E60" s="139"/>
      <c r="F60" s="139"/>
      <c r="G60" s="139" t="s">
        <v>185</v>
      </c>
      <c r="H60" s="139"/>
      <c r="I60" s="96"/>
      <c r="J60" s="96"/>
      <c r="K60" s="96"/>
      <c r="L60" s="96"/>
      <c r="M60" s="96"/>
      <c r="N60" s="96"/>
      <c r="O60" s="96"/>
      <c r="P60" s="96"/>
    </row>
    <row r="61" spans="1:16" ht="14.25" customHeight="1" x14ac:dyDescent="0.35">
      <c r="A61" s="144" t="s">
        <v>31</v>
      </c>
      <c r="B61" s="145"/>
      <c r="C61" s="90">
        <v>47697.5</v>
      </c>
      <c r="D61" s="139">
        <v>106023.8</v>
      </c>
      <c r="E61" s="139"/>
      <c r="F61" s="139"/>
      <c r="G61" s="139">
        <v>32123.1</v>
      </c>
      <c r="H61" s="139"/>
      <c r="I61" s="96"/>
      <c r="J61" s="96"/>
      <c r="K61" s="96"/>
      <c r="L61" s="96"/>
      <c r="M61" s="96"/>
      <c r="N61" s="96"/>
      <c r="O61" s="96"/>
      <c r="P61" s="96"/>
    </row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9">
    <mergeCell ref="A9:P9"/>
    <mergeCell ref="B21:C21"/>
    <mergeCell ref="D21:I21"/>
    <mergeCell ref="J21:K21"/>
    <mergeCell ref="O21:P21"/>
    <mergeCell ref="A58:B58"/>
    <mergeCell ref="D58:F58"/>
    <mergeCell ref="G58:H58"/>
    <mergeCell ref="I58:J58"/>
    <mergeCell ref="A57:B57"/>
    <mergeCell ref="D57:F57"/>
    <mergeCell ref="G57:H57"/>
    <mergeCell ref="I57:J57"/>
    <mergeCell ref="D60:F60"/>
    <mergeCell ref="D61:F61"/>
    <mergeCell ref="G60:H60"/>
    <mergeCell ref="G61:H61"/>
    <mergeCell ref="A60:B60"/>
    <mergeCell ref="A61:B61"/>
  </mergeCells>
  <phoneticPr fontId="15" type="noConversion"/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229663E-7415-47B6-AB04-62F40FF22617}">
  <sheetPr>
    <pageSetUpPr fitToPage="1"/>
  </sheetPr>
  <dimension ref="A1:P1005"/>
  <sheetViews>
    <sheetView topLeftCell="A18" zoomScaleNormal="100" workbookViewId="0">
      <selection activeCell="Q50" sqref="Q50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44926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310910.59999999998</v>
      </c>
    </row>
    <row r="23" spans="1:16" ht="14.25" customHeight="1" x14ac:dyDescent="0.35">
      <c r="A23" s="35">
        <v>44857</v>
      </c>
      <c r="B23" s="19"/>
      <c r="C23" s="71" t="s">
        <v>54</v>
      </c>
      <c r="D23" s="6"/>
      <c r="E23" s="6" t="s">
        <v>202</v>
      </c>
      <c r="F23" s="6"/>
      <c r="G23" s="6"/>
      <c r="H23" s="6"/>
      <c r="I23" s="6"/>
      <c r="J23" s="21"/>
      <c r="K23" s="22"/>
      <c r="L23" s="12"/>
      <c r="M23" s="12">
        <v>25000</v>
      </c>
      <c r="N23" s="22"/>
      <c r="O23" s="12"/>
      <c r="P23" s="22">
        <f>P22+J23-M23</f>
        <v>285910.59999999998</v>
      </c>
    </row>
    <row r="24" spans="1:16" ht="14.25" customHeight="1" x14ac:dyDescent="0.35">
      <c r="A24" s="35">
        <v>44859</v>
      </c>
      <c r="B24" s="19"/>
      <c r="C24" s="71" t="s">
        <v>54</v>
      </c>
      <c r="D24" s="6"/>
      <c r="E24" s="6" t="s">
        <v>171</v>
      </c>
      <c r="F24" s="6"/>
      <c r="G24" s="6"/>
      <c r="H24" s="6"/>
      <c r="I24" s="6"/>
      <c r="J24" s="21"/>
      <c r="K24" s="22"/>
      <c r="L24" s="12"/>
      <c r="M24" s="12">
        <v>25000</v>
      </c>
      <c r="N24" s="22"/>
      <c r="O24" s="12"/>
      <c r="P24" s="22">
        <f t="shared" ref="P24:P50" si="0">P23+J24-M24</f>
        <v>260910.59999999998</v>
      </c>
    </row>
    <row r="25" spans="1:16" ht="14.25" customHeight="1" x14ac:dyDescent="0.35">
      <c r="A25" s="65">
        <v>44861</v>
      </c>
      <c r="B25" s="19"/>
      <c r="C25" s="71" t="s">
        <v>166</v>
      </c>
      <c r="D25" s="6"/>
      <c r="E25" s="6" t="s">
        <v>19</v>
      </c>
      <c r="F25" s="6"/>
      <c r="G25" s="6"/>
      <c r="H25" s="6"/>
      <c r="I25" s="71"/>
      <c r="J25" s="27">
        <v>250</v>
      </c>
      <c r="K25" s="22"/>
      <c r="L25" s="12"/>
      <c r="M25" s="12"/>
      <c r="N25" s="22"/>
      <c r="O25" s="12"/>
      <c r="P25" s="22">
        <f t="shared" si="0"/>
        <v>261160.59999999998</v>
      </c>
    </row>
    <row r="26" spans="1:16" ht="14.25" customHeight="1" x14ac:dyDescent="0.35">
      <c r="A26" s="35">
        <v>44861</v>
      </c>
      <c r="B26" s="19"/>
      <c r="C26" s="29" t="s">
        <v>54</v>
      </c>
      <c r="D26" s="24"/>
      <c r="E26" s="29" t="s">
        <v>172</v>
      </c>
      <c r="F26" s="6"/>
      <c r="G26" s="6"/>
      <c r="H26" s="6"/>
      <c r="I26" s="6"/>
      <c r="J26" s="78"/>
      <c r="K26" s="22"/>
      <c r="L26" s="12"/>
      <c r="M26" s="27">
        <v>250</v>
      </c>
      <c r="N26" s="22"/>
      <c r="O26" s="12"/>
      <c r="P26" s="22">
        <f t="shared" si="0"/>
        <v>260910.59999999998</v>
      </c>
    </row>
    <row r="27" spans="1:16" ht="14.25" customHeight="1" x14ac:dyDescent="0.35">
      <c r="A27" s="35">
        <v>44865</v>
      </c>
      <c r="B27" s="19"/>
      <c r="C27" s="29" t="s">
        <v>167</v>
      </c>
      <c r="D27" s="24"/>
      <c r="E27" s="29" t="s">
        <v>19</v>
      </c>
      <c r="F27" s="6"/>
      <c r="G27" s="6"/>
      <c r="H27" s="6"/>
      <c r="I27" s="6"/>
      <c r="J27" s="78">
        <v>47685</v>
      </c>
      <c r="K27" s="22"/>
      <c r="L27" s="12"/>
      <c r="M27" s="28"/>
      <c r="N27" s="22"/>
      <c r="O27" s="12"/>
      <c r="P27" s="22">
        <f t="shared" si="0"/>
        <v>308595.59999999998</v>
      </c>
    </row>
    <row r="28" spans="1:16" ht="14.25" customHeight="1" x14ac:dyDescent="0.35">
      <c r="A28" s="35">
        <v>44869</v>
      </c>
      <c r="B28" s="19"/>
      <c r="C28" s="29" t="s">
        <v>177</v>
      </c>
      <c r="D28" s="24"/>
      <c r="E28" s="6" t="s">
        <v>19</v>
      </c>
      <c r="F28" s="6"/>
      <c r="G28" s="6"/>
      <c r="H28" s="6"/>
      <c r="I28" s="6"/>
      <c r="J28" s="78">
        <v>403.8</v>
      </c>
      <c r="K28" s="22"/>
      <c r="L28" s="12"/>
      <c r="M28" s="27"/>
      <c r="N28" s="22"/>
      <c r="O28" s="12"/>
      <c r="P28" s="22">
        <f t="shared" si="0"/>
        <v>308999.39999999997</v>
      </c>
    </row>
    <row r="29" spans="1:16" ht="14.25" customHeight="1" x14ac:dyDescent="0.35">
      <c r="A29" s="35">
        <v>44869</v>
      </c>
      <c r="B29" s="19"/>
      <c r="C29" s="80" t="s">
        <v>54</v>
      </c>
      <c r="D29" s="24"/>
      <c r="E29" s="6" t="s">
        <v>178</v>
      </c>
      <c r="F29" s="6"/>
      <c r="G29" s="6"/>
      <c r="H29" s="6"/>
      <c r="I29" s="6"/>
      <c r="J29" s="78"/>
      <c r="K29" s="22"/>
      <c r="L29" s="12"/>
      <c r="M29" s="27">
        <v>403.8</v>
      </c>
      <c r="N29" s="22"/>
      <c r="O29" s="12"/>
      <c r="P29" s="22">
        <f t="shared" si="0"/>
        <v>308595.59999999998</v>
      </c>
    </row>
    <row r="30" spans="1:16" ht="14.25" customHeight="1" x14ac:dyDescent="0.35">
      <c r="A30" s="65">
        <v>44876</v>
      </c>
      <c r="B30" s="19"/>
      <c r="C30" s="80" t="s">
        <v>179</v>
      </c>
      <c r="D30" s="24"/>
      <c r="E30" s="29" t="s">
        <v>19</v>
      </c>
      <c r="F30" s="6"/>
      <c r="G30" s="6"/>
      <c r="H30" s="6"/>
      <c r="I30" s="6"/>
      <c r="J30" s="78">
        <v>14886.5</v>
      </c>
      <c r="K30" s="22"/>
      <c r="L30" s="12"/>
      <c r="M30" s="28"/>
      <c r="N30" s="22"/>
      <c r="O30" s="12"/>
      <c r="P30" s="22">
        <f t="shared" si="0"/>
        <v>323482.09999999998</v>
      </c>
    </row>
    <row r="31" spans="1:16" ht="14.25" customHeight="1" x14ac:dyDescent="0.35">
      <c r="A31" s="65">
        <v>44876</v>
      </c>
      <c r="B31" s="19"/>
      <c r="C31" s="80" t="s">
        <v>54</v>
      </c>
      <c r="D31" s="24"/>
      <c r="E31" s="29" t="s">
        <v>183</v>
      </c>
      <c r="F31" s="29"/>
      <c r="G31" s="6"/>
      <c r="H31" s="6"/>
      <c r="I31" s="6"/>
      <c r="J31" s="78"/>
      <c r="K31" s="22"/>
      <c r="L31" s="12"/>
      <c r="M31" s="12">
        <v>3000</v>
      </c>
      <c r="N31" s="22"/>
      <c r="O31" s="12"/>
      <c r="P31" s="22">
        <f t="shared" si="0"/>
        <v>320482.09999999998</v>
      </c>
    </row>
    <row r="32" spans="1:16" ht="14.25" customHeight="1" x14ac:dyDescent="0.35">
      <c r="A32" s="65">
        <v>44882</v>
      </c>
      <c r="B32" s="19"/>
      <c r="C32" s="80" t="s">
        <v>54</v>
      </c>
      <c r="D32" s="24"/>
      <c r="E32" s="29" t="s">
        <v>184</v>
      </c>
      <c r="F32" s="29"/>
      <c r="G32" s="6"/>
      <c r="H32" s="6"/>
      <c r="I32" s="6"/>
      <c r="J32" s="78"/>
      <c r="K32" s="22"/>
      <c r="L32" s="12"/>
      <c r="M32" s="12">
        <v>6000</v>
      </c>
      <c r="N32" s="22"/>
      <c r="O32" s="12"/>
      <c r="P32" s="22">
        <f t="shared" si="0"/>
        <v>314482.09999999998</v>
      </c>
    </row>
    <row r="33" spans="1:16" ht="14.25" customHeight="1" x14ac:dyDescent="0.35">
      <c r="A33" s="65" t="s">
        <v>181</v>
      </c>
      <c r="B33" s="19"/>
      <c r="C33" s="29" t="s">
        <v>180</v>
      </c>
      <c r="D33" s="24"/>
      <c r="E33" s="29" t="s">
        <v>19</v>
      </c>
      <c r="F33" s="6"/>
      <c r="G33" s="6"/>
      <c r="H33" s="6"/>
      <c r="I33" s="6"/>
      <c r="J33" s="21">
        <v>17236.599999999999</v>
      </c>
      <c r="K33" s="22"/>
      <c r="L33" s="12"/>
      <c r="M33" s="12"/>
      <c r="N33" s="22"/>
      <c r="O33" s="12"/>
      <c r="P33" s="22">
        <f t="shared" si="0"/>
        <v>331718.69999999995</v>
      </c>
    </row>
    <row r="34" spans="1:16" ht="14.25" customHeight="1" x14ac:dyDescent="0.35">
      <c r="A34" s="65">
        <v>44893</v>
      </c>
      <c r="B34" s="19"/>
      <c r="C34" s="79" t="s">
        <v>54</v>
      </c>
      <c r="D34" s="24"/>
      <c r="E34" s="6" t="s">
        <v>182</v>
      </c>
      <c r="F34" s="6"/>
      <c r="G34" s="6"/>
      <c r="H34" s="6"/>
      <c r="I34" s="6"/>
      <c r="J34" s="21"/>
      <c r="K34" s="22"/>
      <c r="L34" s="12"/>
      <c r="M34" s="12">
        <v>2500</v>
      </c>
      <c r="N34" s="22"/>
      <c r="O34" s="12"/>
      <c r="P34" s="22">
        <f t="shared" si="0"/>
        <v>329218.69999999995</v>
      </c>
    </row>
    <row r="35" spans="1:16" ht="14.25" customHeight="1" x14ac:dyDescent="0.35">
      <c r="A35" s="81">
        <v>44894</v>
      </c>
      <c r="B35" s="19"/>
      <c r="C35" s="79" t="s">
        <v>54</v>
      </c>
      <c r="D35" s="6"/>
      <c r="E35" s="6" t="s">
        <v>182</v>
      </c>
      <c r="F35" s="6"/>
      <c r="G35" s="6"/>
      <c r="H35" s="6"/>
      <c r="I35" s="6"/>
      <c r="J35" s="21"/>
      <c r="K35" s="22"/>
      <c r="L35" s="12"/>
      <c r="M35" s="82">
        <v>1000</v>
      </c>
      <c r="N35" s="22"/>
      <c r="O35" s="12"/>
      <c r="P35" s="22">
        <f t="shared" si="0"/>
        <v>328218.69999999995</v>
      </c>
    </row>
    <row r="36" spans="1:16" ht="14.25" customHeight="1" x14ac:dyDescent="0.35">
      <c r="A36" s="81">
        <v>44896</v>
      </c>
      <c r="B36" s="19"/>
      <c r="C36" s="79" t="s">
        <v>54</v>
      </c>
      <c r="D36" s="6"/>
      <c r="E36" s="6" t="s">
        <v>186</v>
      </c>
      <c r="F36" s="6"/>
      <c r="G36" s="6"/>
      <c r="H36" s="6"/>
      <c r="I36" s="6"/>
      <c r="J36" s="21"/>
      <c r="K36" s="22"/>
      <c r="L36" s="12"/>
      <c r="M36" s="12">
        <v>11000</v>
      </c>
      <c r="N36" s="22"/>
      <c r="O36" s="12"/>
      <c r="P36" s="22">
        <f t="shared" si="0"/>
        <v>317218.69999999995</v>
      </c>
    </row>
    <row r="37" spans="1:16" ht="14.25" customHeight="1" x14ac:dyDescent="0.35">
      <c r="A37" s="81">
        <v>44897</v>
      </c>
      <c r="B37" s="19"/>
      <c r="C37" s="79" t="s">
        <v>187</v>
      </c>
      <c r="D37" s="6"/>
      <c r="E37" s="6" t="s">
        <v>19</v>
      </c>
      <c r="F37" s="6"/>
      <c r="G37" s="6"/>
      <c r="H37" s="6"/>
      <c r="I37" s="6"/>
      <c r="J37" s="21">
        <v>4489</v>
      </c>
      <c r="K37" s="22"/>
      <c r="L37" s="12"/>
      <c r="M37" s="12"/>
      <c r="N37" s="22"/>
      <c r="O37" s="12"/>
      <c r="P37" s="22">
        <f t="shared" si="0"/>
        <v>321707.69999999995</v>
      </c>
    </row>
    <row r="38" spans="1:16" ht="14.25" customHeight="1" x14ac:dyDescent="0.35">
      <c r="A38" s="81">
        <v>44897</v>
      </c>
      <c r="B38" s="19"/>
      <c r="C38" s="79" t="s">
        <v>188</v>
      </c>
      <c r="D38" s="6"/>
      <c r="E38" s="6" t="s">
        <v>19</v>
      </c>
      <c r="F38" s="6"/>
      <c r="G38" s="6"/>
      <c r="H38" s="6"/>
      <c r="I38" s="6"/>
      <c r="J38" s="21">
        <v>3915</v>
      </c>
      <c r="K38" s="22"/>
      <c r="L38" s="12"/>
      <c r="M38" s="12"/>
      <c r="N38" s="22"/>
      <c r="O38" s="12"/>
      <c r="P38" s="22">
        <f t="shared" si="0"/>
        <v>325622.69999999995</v>
      </c>
    </row>
    <row r="39" spans="1:16" ht="13.5" customHeight="1" x14ac:dyDescent="0.35">
      <c r="A39" s="81">
        <v>44898</v>
      </c>
      <c r="B39" s="19"/>
      <c r="C39" s="71" t="s">
        <v>189</v>
      </c>
      <c r="D39" s="6"/>
      <c r="E39" s="29" t="s">
        <v>19</v>
      </c>
      <c r="F39" s="6"/>
      <c r="G39" s="6"/>
      <c r="H39" s="6"/>
      <c r="I39" s="71"/>
      <c r="J39" s="102">
        <v>7395.5</v>
      </c>
      <c r="K39" s="22"/>
      <c r="L39" s="12"/>
      <c r="M39" s="12"/>
      <c r="N39" s="22"/>
      <c r="O39" s="12"/>
      <c r="P39" s="22">
        <f t="shared" si="0"/>
        <v>333018.19999999995</v>
      </c>
    </row>
    <row r="40" spans="1:16" ht="14.25" customHeight="1" x14ac:dyDescent="0.35">
      <c r="A40" s="81">
        <v>44900</v>
      </c>
      <c r="B40" s="19"/>
      <c r="C40" s="71" t="s">
        <v>54</v>
      </c>
      <c r="D40" s="6"/>
      <c r="E40" s="29" t="s">
        <v>190</v>
      </c>
      <c r="F40" s="6"/>
      <c r="G40" s="6"/>
      <c r="H40" s="6"/>
      <c r="I40" s="6"/>
      <c r="J40" s="21"/>
      <c r="K40" s="22"/>
      <c r="L40" s="12"/>
      <c r="M40" s="12">
        <v>50000</v>
      </c>
      <c r="N40" s="22"/>
      <c r="O40" s="12"/>
      <c r="P40" s="22">
        <f t="shared" si="0"/>
        <v>283018.19999999995</v>
      </c>
    </row>
    <row r="41" spans="1:16" ht="14.25" customHeight="1" x14ac:dyDescent="0.35">
      <c r="A41" s="81">
        <v>44904</v>
      </c>
      <c r="B41" s="19"/>
      <c r="C41" s="71" t="s">
        <v>191</v>
      </c>
      <c r="D41" s="6"/>
      <c r="E41" s="29" t="s">
        <v>19</v>
      </c>
      <c r="F41" s="6"/>
      <c r="G41" s="6"/>
      <c r="H41" s="6"/>
      <c r="I41" s="6"/>
      <c r="J41" s="21">
        <v>49088.1</v>
      </c>
      <c r="K41" s="22"/>
      <c r="L41" s="12"/>
      <c r="M41" s="12"/>
      <c r="N41" s="22"/>
      <c r="O41" s="12"/>
      <c r="P41" s="22">
        <f t="shared" si="0"/>
        <v>332106.29999999993</v>
      </c>
    </row>
    <row r="42" spans="1:16" ht="14.25" customHeight="1" x14ac:dyDescent="0.35">
      <c r="A42" s="65">
        <v>44917</v>
      </c>
      <c r="B42" s="19"/>
      <c r="C42" s="79" t="s">
        <v>192</v>
      </c>
      <c r="D42" s="6"/>
      <c r="E42" s="29" t="s">
        <v>19</v>
      </c>
      <c r="F42" s="6"/>
      <c r="G42" s="6"/>
      <c r="H42" s="6"/>
      <c r="I42" s="6"/>
      <c r="J42" s="21">
        <v>47686.5</v>
      </c>
      <c r="K42" s="22"/>
      <c r="L42" s="12"/>
      <c r="M42" s="12"/>
      <c r="N42" s="22"/>
      <c r="O42" s="12"/>
      <c r="P42" s="22">
        <f t="shared" si="0"/>
        <v>379792.79999999993</v>
      </c>
    </row>
    <row r="43" spans="1:16" ht="14.25" customHeight="1" x14ac:dyDescent="0.35">
      <c r="A43" s="65">
        <v>44917</v>
      </c>
      <c r="B43" s="19"/>
      <c r="C43" s="79" t="s">
        <v>54</v>
      </c>
      <c r="D43" s="6"/>
      <c r="E43" s="29" t="s">
        <v>196</v>
      </c>
      <c r="F43" s="6"/>
      <c r="G43" s="6"/>
      <c r="H43" s="6"/>
      <c r="I43" s="6"/>
      <c r="J43" s="21"/>
      <c r="K43" s="22"/>
      <c r="L43" s="12"/>
      <c r="M43" s="27">
        <v>10000</v>
      </c>
      <c r="N43" s="22"/>
      <c r="O43" s="12"/>
      <c r="P43" s="22">
        <f t="shared" si="0"/>
        <v>369792.79999999993</v>
      </c>
    </row>
    <row r="44" spans="1:16" ht="14.25" customHeight="1" x14ac:dyDescent="0.35">
      <c r="A44" s="65">
        <v>44918</v>
      </c>
      <c r="B44" s="19"/>
      <c r="C44" s="79" t="s">
        <v>54</v>
      </c>
      <c r="D44" s="6"/>
      <c r="E44" s="29" t="s">
        <v>197</v>
      </c>
      <c r="F44" s="6"/>
      <c r="G44" s="6"/>
      <c r="H44" s="6"/>
      <c r="I44" s="6"/>
      <c r="J44" s="91"/>
      <c r="K44" s="22"/>
      <c r="L44" s="12"/>
      <c r="M44" s="12">
        <v>10000</v>
      </c>
      <c r="N44" s="22"/>
      <c r="O44" s="12"/>
      <c r="P44" s="22">
        <f t="shared" si="0"/>
        <v>359792.79999999993</v>
      </c>
    </row>
    <row r="45" spans="1:16" ht="14.25" customHeight="1" x14ac:dyDescent="0.35">
      <c r="A45" s="65">
        <v>44922</v>
      </c>
      <c r="B45" s="19"/>
      <c r="C45" s="79" t="s">
        <v>54</v>
      </c>
      <c r="D45" s="6"/>
      <c r="E45" s="29" t="s">
        <v>198</v>
      </c>
      <c r="F45" s="6"/>
      <c r="G45" s="6"/>
      <c r="H45" s="6"/>
      <c r="I45" s="6"/>
      <c r="J45" s="21"/>
      <c r="K45" s="22"/>
      <c r="L45" s="12"/>
      <c r="M45" s="12">
        <v>5000</v>
      </c>
      <c r="N45" s="22"/>
      <c r="O45" s="12"/>
      <c r="P45" s="22">
        <f t="shared" si="0"/>
        <v>354792.79999999993</v>
      </c>
    </row>
    <row r="46" spans="1:16" ht="14.25" customHeight="1" x14ac:dyDescent="0.35">
      <c r="A46" s="35">
        <v>44923</v>
      </c>
      <c r="B46" s="19"/>
      <c r="C46" s="79" t="s">
        <v>193</v>
      </c>
      <c r="D46" s="6"/>
      <c r="E46" s="29" t="s">
        <v>19</v>
      </c>
      <c r="F46" s="6"/>
      <c r="G46" s="6"/>
      <c r="H46" s="6"/>
      <c r="I46" s="71"/>
      <c r="J46" s="27">
        <v>1008</v>
      </c>
      <c r="K46" s="22"/>
      <c r="L46" s="12"/>
      <c r="M46" s="12"/>
      <c r="N46" s="22"/>
      <c r="O46" s="12"/>
      <c r="P46" s="22">
        <f t="shared" si="0"/>
        <v>355800.79999999993</v>
      </c>
    </row>
    <row r="47" spans="1:16" ht="14.25" customHeight="1" x14ac:dyDescent="0.35">
      <c r="A47" s="35">
        <v>44923</v>
      </c>
      <c r="B47" s="19"/>
      <c r="C47" s="71" t="s">
        <v>54</v>
      </c>
      <c r="D47" s="6"/>
      <c r="E47" s="6" t="s">
        <v>195</v>
      </c>
      <c r="F47" s="6"/>
      <c r="G47" s="6"/>
      <c r="H47" s="6"/>
      <c r="I47" s="71"/>
      <c r="J47" s="27"/>
      <c r="K47" s="22"/>
      <c r="L47" s="12"/>
      <c r="M47" s="12">
        <v>1008</v>
      </c>
      <c r="N47" s="22"/>
      <c r="O47" s="12"/>
      <c r="P47" s="22">
        <f t="shared" si="0"/>
        <v>354792.79999999993</v>
      </c>
    </row>
    <row r="48" spans="1:16" ht="14.25" customHeight="1" x14ac:dyDescent="0.35">
      <c r="A48" s="35">
        <v>44923</v>
      </c>
      <c r="B48" s="19"/>
      <c r="C48" s="71" t="s">
        <v>54</v>
      </c>
      <c r="D48" s="6"/>
      <c r="E48" s="29" t="s">
        <v>199</v>
      </c>
      <c r="F48" s="6"/>
      <c r="G48" s="6"/>
      <c r="H48" s="6"/>
      <c r="I48" s="71"/>
      <c r="J48" s="72"/>
      <c r="K48" s="22"/>
      <c r="L48" s="12"/>
      <c r="M48" s="12">
        <v>30000</v>
      </c>
      <c r="N48" s="22"/>
      <c r="O48" s="12"/>
      <c r="P48" s="22">
        <f t="shared" si="0"/>
        <v>324792.79999999993</v>
      </c>
    </row>
    <row r="49" spans="1:16" ht="14.25" customHeight="1" x14ac:dyDescent="0.35">
      <c r="A49" s="35">
        <v>44924</v>
      </c>
      <c r="B49" s="19"/>
      <c r="C49" s="71" t="s">
        <v>54</v>
      </c>
      <c r="D49" s="6"/>
      <c r="E49" s="29" t="s">
        <v>200</v>
      </c>
      <c r="F49" s="6"/>
      <c r="G49" s="6"/>
      <c r="H49" s="6"/>
      <c r="I49" s="71"/>
      <c r="J49" s="27"/>
      <c r="K49" s="22"/>
      <c r="L49" s="12"/>
      <c r="M49" s="12">
        <v>5000</v>
      </c>
      <c r="N49" s="22"/>
      <c r="O49" s="12"/>
      <c r="P49" s="22">
        <f t="shared" si="0"/>
        <v>319792.79999999993</v>
      </c>
    </row>
    <row r="50" spans="1:16" ht="14.25" customHeight="1" x14ac:dyDescent="0.35">
      <c r="A50" s="65">
        <v>44925</v>
      </c>
      <c r="B50" s="19"/>
      <c r="C50" s="34" t="s">
        <v>194</v>
      </c>
      <c r="D50" s="6"/>
      <c r="E50" s="6" t="s">
        <v>19</v>
      </c>
      <c r="F50" s="6"/>
      <c r="G50" s="6"/>
      <c r="H50" s="6"/>
      <c r="I50" s="71"/>
      <c r="J50" s="72">
        <v>21740.5</v>
      </c>
      <c r="K50" s="22"/>
      <c r="L50" s="12"/>
      <c r="M50" s="12"/>
      <c r="N50" s="22"/>
      <c r="O50" s="12"/>
      <c r="P50" s="22">
        <f t="shared" si="0"/>
        <v>341533.29999999993</v>
      </c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215784.5</v>
      </c>
      <c r="K57" s="47"/>
      <c r="L57" s="47"/>
      <c r="M57" s="48">
        <f>SUM(M23:M56)</f>
        <v>185161.8</v>
      </c>
      <c r="N57" s="47"/>
      <c r="O57" s="49"/>
      <c r="P57" s="50">
        <f>P22+J57-M57</f>
        <v>341533.3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40" t="s">
        <v>26</v>
      </c>
      <c r="B59" s="140"/>
      <c r="C59" s="94">
        <v>44773</v>
      </c>
      <c r="D59" s="142" t="s">
        <v>145</v>
      </c>
      <c r="E59" s="146"/>
      <c r="F59" s="143"/>
      <c r="G59" s="142" t="s">
        <v>159</v>
      </c>
      <c r="H59" s="143"/>
      <c r="I59" s="150" t="s">
        <v>173</v>
      </c>
      <c r="J59" s="151"/>
      <c r="K59" s="150" t="s">
        <v>185</v>
      </c>
      <c r="L59" s="152"/>
      <c r="M59" s="152"/>
      <c r="N59" s="151"/>
      <c r="O59" s="150" t="s">
        <v>201</v>
      </c>
      <c r="P59" s="151"/>
    </row>
    <row r="60" spans="1:16" ht="14.25" customHeight="1" x14ac:dyDescent="0.35">
      <c r="A60" s="140" t="s">
        <v>31</v>
      </c>
      <c r="B60" s="140"/>
      <c r="C60" s="95">
        <v>4954.7</v>
      </c>
      <c r="D60" s="139">
        <v>16419.599999999999</v>
      </c>
      <c r="E60" s="139"/>
      <c r="F60" s="139"/>
      <c r="G60" s="139">
        <v>47697.5</v>
      </c>
      <c r="H60" s="139"/>
      <c r="I60" s="139">
        <v>106023.8</v>
      </c>
      <c r="J60" s="139"/>
      <c r="K60" s="147">
        <v>32123.1</v>
      </c>
      <c r="L60" s="148"/>
      <c r="M60" s="148"/>
      <c r="N60" s="149"/>
      <c r="O60" s="147">
        <v>134314.6</v>
      </c>
      <c r="P60" s="149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K60:N60"/>
    <mergeCell ref="O60:P60"/>
    <mergeCell ref="I60:J60"/>
    <mergeCell ref="I59:J59"/>
    <mergeCell ref="K59:N59"/>
    <mergeCell ref="O59:P59"/>
    <mergeCell ref="A9:P9"/>
    <mergeCell ref="B21:C21"/>
    <mergeCell ref="D21:I21"/>
    <mergeCell ref="J21:K21"/>
    <mergeCell ref="O21:P21"/>
    <mergeCell ref="A60:B60"/>
    <mergeCell ref="D60:F60"/>
    <mergeCell ref="A59:B59"/>
    <mergeCell ref="D59:F59"/>
    <mergeCell ref="G59:H59"/>
    <mergeCell ref="G60:H60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1747D22-54F7-4D01-8A2F-FE286E224707}">
  <sheetPr>
    <pageSetUpPr fitToPage="1"/>
  </sheetPr>
  <dimension ref="A1:P1005"/>
  <sheetViews>
    <sheetView topLeftCell="A26" zoomScaleNormal="100" workbookViewId="0">
      <selection activeCell="Q57" sqref="Q5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44939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341533.3</v>
      </c>
    </row>
    <row r="23" spans="1:16" ht="14.25" customHeight="1" x14ac:dyDescent="0.35">
      <c r="A23" s="35">
        <v>44930</v>
      </c>
      <c r="B23" s="19"/>
      <c r="C23" s="71" t="s">
        <v>54</v>
      </c>
      <c r="D23" s="6"/>
      <c r="E23" s="6" t="s">
        <v>203</v>
      </c>
      <c r="F23" s="6"/>
      <c r="G23" s="6"/>
      <c r="H23" s="6"/>
      <c r="I23" s="6"/>
      <c r="J23" s="21"/>
      <c r="K23" s="22"/>
      <c r="L23" s="12"/>
      <c r="M23" s="12">
        <v>30000</v>
      </c>
      <c r="N23" s="22"/>
      <c r="O23" s="12"/>
      <c r="P23" s="22">
        <f>P22+J23-M23</f>
        <v>311533.3</v>
      </c>
    </row>
    <row r="24" spans="1:16" ht="14.25" customHeight="1" x14ac:dyDescent="0.35">
      <c r="A24" s="35">
        <v>44931</v>
      </c>
      <c r="B24" s="19"/>
      <c r="C24" s="71" t="s">
        <v>204</v>
      </c>
      <c r="D24" s="6"/>
      <c r="E24" s="6" t="s">
        <v>19</v>
      </c>
      <c r="F24" s="6"/>
      <c r="G24" s="6"/>
      <c r="H24" s="6"/>
      <c r="I24" s="6"/>
      <c r="J24" s="21">
        <v>31500</v>
      </c>
      <c r="K24" s="22"/>
      <c r="L24" s="12"/>
      <c r="M24" s="12"/>
      <c r="N24" s="22"/>
      <c r="O24" s="12"/>
      <c r="P24" s="22">
        <f t="shared" ref="P24:P29" si="0">P23+J24-M24</f>
        <v>343033.3</v>
      </c>
    </row>
    <row r="25" spans="1:16" ht="14.25" customHeight="1" x14ac:dyDescent="0.35">
      <c r="A25" s="35">
        <v>44931</v>
      </c>
      <c r="B25" s="19"/>
      <c r="C25" s="71" t="s">
        <v>54</v>
      </c>
      <c r="D25" s="6"/>
      <c r="E25" s="6" t="s">
        <v>205</v>
      </c>
      <c r="F25" s="6"/>
      <c r="G25" s="6"/>
      <c r="H25" s="6"/>
      <c r="I25" s="71"/>
      <c r="J25" s="27"/>
      <c r="K25" s="22"/>
      <c r="L25" s="12"/>
      <c r="M25" s="12">
        <v>5000</v>
      </c>
      <c r="N25" s="22"/>
      <c r="O25" s="12"/>
      <c r="P25" s="22">
        <f t="shared" si="0"/>
        <v>338033.3</v>
      </c>
    </row>
    <row r="26" spans="1:16" ht="14.25" customHeight="1" x14ac:dyDescent="0.35">
      <c r="A26" s="35">
        <v>44932</v>
      </c>
      <c r="B26" s="19"/>
      <c r="C26" s="71" t="s">
        <v>54</v>
      </c>
      <c r="D26" s="24"/>
      <c r="E26" s="6" t="s">
        <v>206</v>
      </c>
      <c r="F26" s="6"/>
      <c r="G26" s="6"/>
      <c r="H26" s="6"/>
      <c r="I26" s="6"/>
      <c r="J26" s="78"/>
      <c r="K26" s="22"/>
      <c r="L26" s="12"/>
      <c r="M26" s="27">
        <v>5000</v>
      </c>
      <c r="N26" s="22"/>
      <c r="O26" s="12"/>
      <c r="P26" s="22">
        <f t="shared" si="0"/>
        <v>333033.3</v>
      </c>
    </row>
    <row r="27" spans="1:16" ht="14.25" customHeight="1" x14ac:dyDescent="0.35">
      <c r="A27" s="35">
        <v>44932</v>
      </c>
      <c r="B27" s="19"/>
      <c r="C27" s="29" t="s">
        <v>54</v>
      </c>
      <c r="D27" s="24"/>
      <c r="E27" s="6" t="s">
        <v>207</v>
      </c>
      <c r="F27" s="6"/>
      <c r="G27" s="6"/>
      <c r="H27" s="6"/>
      <c r="I27" s="6"/>
      <c r="J27" s="78"/>
      <c r="K27" s="22"/>
      <c r="L27" s="12"/>
      <c r="M27" s="28">
        <v>10000</v>
      </c>
      <c r="N27" s="22"/>
      <c r="O27" s="12"/>
      <c r="P27" s="22">
        <f t="shared" si="0"/>
        <v>323033.3</v>
      </c>
    </row>
    <row r="28" spans="1:16" ht="14.25" customHeight="1" x14ac:dyDescent="0.35">
      <c r="A28" s="35">
        <v>44933</v>
      </c>
      <c r="B28" s="19"/>
      <c r="C28" s="29" t="s">
        <v>208</v>
      </c>
      <c r="D28" s="24"/>
      <c r="E28" s="6" t="s">
        <v>19</v>
      </c>
      <c r="F28" s="6"/>
      <c r="G28" s="6"/>
      <c r="H28" s="6"/>
      <c r="I28" s="6"/>
      <c r="J28" s="78">
        <v>9213.5</v>
      </c>
      <c r="K28" s="22"/>
      <c r="L28" s="12"/>
      <c r="M28" s="27"/>
      <c r="N28" s="22"/>
      <c r="O28" s="12"/>
      <c r="P28" s="22">
        <f t="shared" si="0"/>
        <v>332246.8</v>
      </c>
    </row>
    <row r="29" spans="1:16" ht="14.25" customHeight="1" x14ac:dyDescent="0.35">
      <c r="A29" s="35">
        <v>44935</v>
      </c>
      <c r="B29" s="19"/>
      <c r="C29" s="80" t="s">
        <v>209</v>
      </c>
      <c r="D29" s="24"/>
      <c r="E29" s="6" t="s">
        <v>19</v>
      </c>
      <c r="F29" s="6"/>
      <c r="G29" s="6"/>
      <c r="H29" s="6"/>
      <c r="I29" s="6"/>
      <c r="J29" s="78">
        <v>800</v>
      </c>
      <c r="K29" s="22"/>
      <c r="L29" s="12"/>
      <c r="M29" s="27"/>
      <c r="N29" s="22"/>
      <c r="O29" s="12"/>
      <c r="P29" s="22">
        <f t="shared" si="0"/>
        <v>333046.8</v>
      </c>
    </row>
    <row r="30" spans="1:16" ht="14.25" customHeight="1" x14ac:dyDescent="0.35">
      <c r="A30" s="65"/>
      <c r="B30" s="19"/>
      <c r="C30" s="80"/>
      <c r="D30" s="24"/>
      <c r="E30" s="29"/>
      <c r="F30" s="6"/>
      <c r="G30" s="6"/>
      <c r="H30" s="6"/>
      <c r="I30" s="6"/>
      <c r="J30" s="78"/>
      <c r="K30" s="22"/>
      <c r="L30" s="12"/>
      <c r="M30" s="28"/>
      <c r="N30" s="22"/>
      <c r="O30" s="12"/>
      <c r="P30" s="22"/>
    </row>
    <row r="31" spans="1:16" ht="14.25" customHeight="1" x14ac:dyDescent="0.35">
      <c r="A31" s="65"/>
      <c r="B31" s="19"/>
      <c r="C31" s="80"/>
      <c r="D31" s="24"/>
      <c r="E31" s="29"/>
      <c r="F31" s="29"/>
      <c r="G31" s="6"/>
      <c r="H31" s="6"/>
      <c r="I31" s="6"/>
      <c r="J31" s="78"/>
      <c r="K31" s="22"/>
      <c r="L31" s="12"/>
      <c r="M31" s="12"/>
      <c r="N31" s="22"/>
      <c r="O31" s="12"/>
      <c r="P31" s="22"/>
    </row>
    <row r="32" spans="1:16" ht="14.25" customHeight="1" x14ac:dyDescent="0.35">
      <c r="A32" s="65"/>
      <c r="B32" s="19"/>
      <c r="C32" s="80"/>
      <c r="D32" s="24"/>
      <c r="E32" s="29"/>
      <c r="F32" s="29"/>
      <c r="G32" s="6"/>
      <c r="H32" s="6"/>
      <c r="I32" s="6"/>
      <c r="J32" s="78"/>
      <c r="K32" s="22"/>
      <c r="L32" s="12"/>
      <c r="M32" s="12"/>
      <c r="N32" s="22"/>
      <c r="O32" s="12"/>
      <c r="P32" s="22"/>
    </row>
    <row r="33" spans="1:16" ht="14.25" customHeight="1" x14ac:dyDescent="0.35">
      <c r="A33" s="65"/>
      <c r="B33" s="19"/>
      <c r="C33" s="29"/>
      <c r="D33" s="24"/>
      <c r="E33" s="29"/>
      <c r="F33" s="6"/>
      <c r="G33" s="6"/>
      <c r="H33" s="6"/>
      <c r="I33" s="6"/>
      <c r="J33" s="21"/>
      <c r="K33" s="22"/>
      <c r="L33" s="12"/>
      <c r="M33" s="12"/>
      <c r="N33" s="22"/>
      <c r="O33" s="12"/>
      <c r="P33" s="22"/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71"/>
      <c r="J39" s="102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9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79"/>
      <c r="D46" s="6"/>
      <c r="E46" s="29"/>
      <c r="F46" s="6"/>
      <c r="G46" s="6"/>
      <c r="H46" s="6"/>
      <c r="I46" s="71"/>
      <c r="J46" s="27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71"/>
      <c r="J48" s="72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34"/>
      <c r="D50" s="6"/>
      <c r="E50" s="6"/>
      <c r="F50" s="6"/>
      <c r="G50" s="6"/>
      <c r="H50" s="6"/>
      <c r="I50" s="71"/>
      <c r="J50" s="72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41513.5</v>
      </c>
      <c r="K57" s="47"/>
      <c r="L57" s="47"/>
      <c r="M57" s="48">
        <f>SUM(M23:M56)</f>
        <v>50000</v>
      </c>
      <c r="N57" s="47"/>
      <c r="O57" s="49"/>
      <c r="P57" s="50">
        <f>P22+J57-M57</f>
        <v>333046.8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40" t="s">
        <v>26</v>
      </c>
      <c r="B59" s="140"/>
      <c r="C59" s="94">
        <v>44834</v>
      </c>
      <c r="D59" s="142" t="s">
        <v>173</v>
      </c>
      <c r="E59" s="146"/>
      <c r="F59" s="143"/>
      <c r="G59" s="142" t="s">
        <v>185</v>
      </c>
      <c r="H59" s="143"/>
      <c r="I59" s="150" t="s">
        <v>201</v>
      </c>
      <c r="J59" s="151"/>
      <c r="K59" s="150" t="s">
        <v>210</v>
      </c>
      <c r="L59" s="152"/>
      <c r="M59" s="152"/>
      <c r="N59" s="151"/>
      <c r="O59" s="150" t="s">
        <v>211</v>
      </c>
      <c r="P59" s="151"/>
    </row>
    <row r="60" spans="1:16" ht="14.25" customHeight="1" x14ac:dyDescent="0.35">
      <c r="A60" s="140" t="s">
        <v>31</v>
      </c>
      <c r="B60" s="140"/>
      <c r="C60" s="95">
        <v>19071.8</v>
      </c>
      <c r="D60" s="139">
        <v>106023.8</v>
      </c>
      <c r="E60" s="139"/>
      <c r="F60" s="139"/>
      <c r="G60" s="139">
        <v>32123.1</v>
      </c>
      <c r="H60" s="139"/>
      <c r="I60" s="139">
        <v>134314.6</v>
      </c>
      <c r="J60" s="139"/>
      <c r="K60" s="147">
        <v>41513.5</v>
      </c>
      <c r="L60" s="148"/>
      <c r="M60" s="148"/>
      <c r="N60" s="149"/>
      <c r="O60" s="147">
        <v>0</v>
      </c>
      <c r="P60" s="149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81D4670-D660-4144-BECD-412E1F0E0739}">
  <sheetPr>
    <pageSetUpPr fitToPage="1"/>
  </sheetPr>
  <dimension ref="A1:P1005"/>
  <sheetViews>
    <sheetView topLeftCell="A15" zoomScaleNormal="100" workbookViewId="0">
      <selection activeCell="Q57" sqref="Q5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44957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/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341533.3</v>
      </c>
    </row>
    <row r="23" spans="1:16" ht="14.25" customHeight="1" x14ac:dyDescent="0.35">
      <c r="A23" s="35">
        <v>44930</v>
      </c>
      <c r="B23" s="19"/>
      <c r="C23" s="71" t="s">
        <v>54</v>
      </c>
      <c r="D23" s="6"/>
      <c r="E23" s="6" t="s">
        <v>203</v>
      </c>
      <c r="F23" s="6"/>
      <c r="G23" s="6"/>
      <c r="H23" s="6"/>
      <c r="I23" s="6"/>
      <c r="J23" s="21"/>
      <c r="K23" s="22"/>
      <c r="L23" s="12"/>
      <c r="M23" s="12">
        <v>30000</v>
      </c>
      <c r="N23" s="22"/>
      <c r="O23" s="12"/>
      <c r="P23" s="22">
        <f>P22+J23-M23</f>
        <v>311533.3</v>
      </c>
    </row>
    <row r="24" spans="1:16" ht="14.25" customHeight="1" x14ac:dyDescent="0.35">
      <c r="A24" s="35">
        <v>44931</v>
      </c>
      <c r="B24" s="19"/>
      <c r="C24" s="71" t="s">
        <v>204</v>
      </c>
      <c r="D24" s="6"/>
      <c r="E24" s="6" t="s">
        <v>19</v>
      </c>
      <c r="F24" s="6"/>
      <c r="G24" s="6"/>
      <c r="H24" s="6"/>
      <c r="I24" s="6"/>
      <c r="J24" s="21">
        <v>31500</v>
      </c>
      <c r="K24" s="22"/>
      <c r="L24" s="12"/>
      <c r="M24" s="12"/>
      <c r="N24" s="22"/>
      <c r="O24" s="12"/>
      <c r="P24" s="22">
        <f t="shared" ref="P24:P34" si="0">P23+J24-M24</f>
        <v>343033.3</v>
      </c>
    </row>
    <row r="25" spans="1:16" ht="14.25" customHeight="1" x14ac:dyDescent="0.35">
      <c r="A25" s="35">
        <v>44931</v>
      </c>
      <c r="B25" s="19"/>
      <c r="C25" s="71" t="s">
        <v>54</v>
      </c>
      <c r="D25" s="6"/>
      <c r="E25" s="6" t="s">
        <v>205</v>
      </c>
      <c r="F25" s="6"/>
      <c r="G25" s="6"/>
      <c r="H25" s="6"/>
      <c r="I25" s="71"/>
      <c r="J25" s="27"/>
      <c r="K25" s="22"/>
      <c r="L25" s="12"/>
      <c r="M25" s="12">
        <v>5000</v>
      </c>
      <c r="N25" s="22"/>
      <c r="O25" s="12"/>
      <c r="P25" s="22">
        <f t="shared" si="0"/>
        <v>338033.3</v>
      </c>
    </row>
    <row r="26" spans="1:16" ht="14.25" customHeight="1" x14ac:dyDescent="0.35">
      <c r="A26" s="35">
        <v>44932</v>
      </c>
      <c r="B26" s="19"/>
      <c r="C26" s="71" t="s">
        <v>54</v>
      </c>
      <c r="D26" s="24"/>
      <c r="E26" s="6" t="s">
        <v>206</v>
      </c>
      <c r="F26" s="6"/>
      <c r="G26" s="6"/>
      <c r="H26" s="6"/>
      <c r="I26" s="6"/>
      <c r="J26" s="78"/>
      <c r="K26" s="22"/>
      <c r="L26" s="12"/>
      <c r="M26" s="27">
        <v>5000</v>
      </c>
      <c r="N26" s="22"/>
      <c r="O26" s="12"/>
      <c r="P26" s="22">
        <f t="shared" si="0"/>
        <v>333033.3</v>
      </c>
    </row>
    <row r="27" spans="1:16" ht="14.25" customHeight="1" x14ac:dyDescent="0.35">
      <c r="A27" s="35">
        <v>44932</v>
      </c>
      <c r="B27" s="19"/>
      <c r="C27" s="29" t="s">
        <v>54</v>
      </c>
      <c r="D27" s="24"/>
      <c r="E27" s="6" t="s">
        <v>207</v>
      </c>
      <c r="F27" s="6"/>
      <c r="G27" s="6"/>
      <c r="H27" s="6"/>
      <c r="I27" s="6"/>
      <c r="J27" s="78"/>
      <c r="K27" s="22"/>
      <c r="L27" s="12"/>
      <c r="M27" s="28">
        <v>10000</v>
      </c>
      <c r="N27" s="22"/>
      <c r="O27" s="12"/>
      <c r="P27" s="22">
        <f t="shared" si="0"/>
        <v>323033.3</v>
      </c>
    </row>
    <row r="28" spans="1:16" ht="14.25" customHeight="1" x14ac:dyDescent="0.35">
      <c r="A28" s="35">
        <v>44933</v>
      </c>
      <c r="B28" s="19"/>
      <c r="C28" s="29" t="s">
        <v>208</v>
      </c>
      <c r="D28" s="24"/>
      <c r="E28" s="6" t="s">
        <v>19</v>
      </c>
      <c r="F28" s="6"/>
      <c r="G28" s="6"/>
      <c r="H28" s="6"/>
      <c r="I28" s="6"/>
      <c r="J28" s="78">
        <v>9213.5</v>
      </c>
      <c r="K28" s="22"/>
      <c r="L28" s="12"/>
      <c r="M28" s="27"/>
      <c r="N28" s="22"/>
      <c r="O28" s="12"/>
      <c r="P28" s="22">
        <f t="shared" si="0"/>
        <v>332246.8</v>
      </c>
    </row>
    <row r="29" spans="1:16" ht="14.25" customHeight="1" x14ac:dyDescent="0.35">
      <c r="A29" s="35">
        <v>44935</v>
      </c>
      <c r="B29" s="19"/>
      <c r="C29" s="80" t="s">
        <v>209</v>
      </c>
      <c r="D29" s="24"/>
      <c r="E29" s="6" t="s">
        <v>19</v>
      </c>
      <c r="F29" s="6"/>
      <c r="G29" s="6"/>
      <c r="H29" s="6"/>
      <c r="I29" s="6"/>
      <c r="J29" s="78">
        <v>800</v>
      </c>
      <c r="K29" s="22"/>
      <c r="L29" s="12"/>
      <c r="M29" s="27"/>
      <c r="N29" s="22"/>
      <c r="O29" s="12"/>
      <c r="P29" s="22">
        <f t="shared" si="0"/>
        <v>333046.8</v>
      </c>
    </row>
    <row r="30" spans="1:16" ht="14.25" customHeight="1" x14ac:dyDescent="0.35">
      <c r="A30" s="65">
        <v>44938</v>
      </c>
      <c r="B30" s="19"/>
      <c r="C30" s="80" t="s">
        <v>217</v>
      </c>
      <c r="D30" s="24"/>
      <c r="E30" s="29" t="s">
        <v>19</v>
      </c>
      <c r="F30" s="6"/>
      <c r="G30" s="6"/>
      <c r="H30" s="6"/>
      <c r="I30" s="6"/>
      <c r="J30" s="78">
        <v>14150.5</v>
      </c>
      <c r="K30" s="22"/>
      <c r="L30" s="12"/>
      <c r="M30" s="28"/>
      <c r="N30" s="22"/>
      <c r="O30" s="12"/>
      <c r="P30" s="22">
        <f t="shared" si="0"/>
        <v>347197.3</v>
      </c>
    </row>
    <row r="31" spans="1:16" ht="14.25" customHeight="1" x14ac:dyDescent="0.35">
      <c r="A31" s="65">
        <v>44940</v>
      </c>
      <c r="B31" s="19"/>
      <c r="C31" s="80" t="s">
        <v>212</v>
      </c>
      <c r="D31" s="24"/>
      <c r="E31" s="29" t="s">
        <v>19</v>
      </c>
      <c r="F31" s="29"/>
      <c r="G31" s="6"/>
      <c r="H31" s="6"/>
      <c r="I31" s="6"/>
      <c r="J31" s="78">
        <v>15570.5</v>
      </c>
      <c r="K31" s="22"/>
      <c r="L31" s="12"/>
      <c r="M31" s="12"/>
      <c r="N31" s="22"/>
      <c r="O31" s="12"/>
      <c r="P31" s="22">
        <f t="shared" si="0"/>
        <v>362767.8</v>
      </c>
    </row>
    <row r="32" spans="1:16" ht="14.25" customHeight="1" x14ac:dyDescent="0.35">
      <c r="A32" s="65">
        <v>44945</v>
      </c>
      <c r="B32" s="19"/>
      <c r="C32" s="80" t="s">
        <v>213</v>
      </c>
      <c r="D32" s="24"/>
      <c r="E32" s="29" t="s">
        <v>19</v>
      </c>
      <c r="F32" s="29"/>
      <c r="G32" s="6"/>
      <c r="H32" s="6"/>
      <c r="I32" s="6"/>
      <c r="J32" s="78">
        <v>14565</v>
      </c>
      <c r="K32" s="22"/>
      <c r="L32" s="12"/>
      <c r="M32" s="12"/>
      <c r="N32" s="22"/>
      <c r="O32" s="12"/>
      <c r="P32" s="22">
        <f t="shared" si="0"/>
        <v>377332.8</v>
      </c>
    </row>
    <row r="33" spans="1:16" ht="14.25" customHeight="1" x14ac:dyDescent="0.35">
      <c r="A33" s="65" t="s">
        <v>215</v>
      </c>
      <c r="B33" s="19"/>
      <c r="C33" s="29" t="s">
        <v>54</v>
      </c>
      <c r="D33" s="24"/>
      <c r="E33" s="29" t="s">
        <v>216</v>
      </c>
      <c r="F33" s="6"/>
      <c r="G33" s="6"/>
      <c r="H33" s="6"/>
      <c r="I33" s="6"/>
      <c r="J33" s="21"/>
      <c r="K33" s="22"/>
      <c r="L33" s="12"/>
      <c r="M33" s="12">
        <v>20000</v>
      </c>
      <c r="N33" s="22"/>
      <c r="O33" s="12"/>
      <c r="P33" s="22">
        <f t="shared" si="0"/>
        <v>357332.8</v>
      </c>
    </row>
    <row r="34" spans="1:16" ht="14.25" customHeight="1" x14ac:dyDescent="0.35">
      <c r="A34" s="65">
        <v>44956</v>
      </c>
      <c r="B34" s="19"/>
      <c r="C34" s="79" t="s">
        <v>214</v>
      </c>
      <c r="D34" s="24"/>
      <c r="E34" s="6" t="s">
        <v>19</v>
      </c>
      <c r="F34" s="6"/>
      <c r="G34" s="6"/>
      <c r="H34" s="6"/>
      <c r="I34" s="6"/>
      <c r="J34" s="21">
        <v>14617.8</v>
      </c>
      <c r="K34" s="22"/>
      <c r="L34" s="12"/>
      <c r="M34" s="12"/>
      <c r="N34" s="22"/>
      <c r="O34" s="12"/>
      <c r="P34" s="22">
        <f t="shared" si="0"/>
        <v>371950.6</v>
      </c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6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6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71"/>
      <c r="J39" s="102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9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21"/>
      <c r="K45" s="22"/>
      <c r="L45" s="12"/>
      <c r="M45" s="12"/>
      <c r="N45" s="22"/>
      <c r="O45" s="12"/>
      <c r="P45" s="22"/>
    </row>
    <row r="46" spans="1:16" ht="14.25" customHeight="1" x14ac:dyDescent="0.35">
      <c r="A46" s="35"/>
      <c r="B46" s="19"/>
      <c r="C46" s="79"/>
      <c r="D46" s="6"/>
      <c r="E46" s="29"/>
      <c r="F46" s="6"/>
      <c r="G46" s="6"/>
      <c r="H46" s="6"/>
      <c r="I46" s="71"/>
      <c r="J46" s="27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1"/>
      <c r="D47" s="6"/>
      <c r="E47" s="6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29"/>
      <c r="F48" s="6"/>
      <c r="G48" s="6"/>
      <c r="H48" s="6"/>
      <c r="I48" s="71"/>
      <c r="J48" s="72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65"/>
      <c r="B50" s="19"/>
      <c r="C50" s="34"/>
      <c r="D50" s="6"/>
      <c r="E50" s="6"/>
      <c r="F50" s="6"/>
      <c r="G50" s="6"/>
      <c r="H50" s="6"/>
      <c r="I50" s="71"/>
      <c r="J50" s="72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6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100417.3</v>
      </c>
      <c r="K57" s="47"/>
      <c r="L57" s="47"/>
      <c r="M57" s="48">
        <f>SUM(M23:M56)</f>
        <v>70000</v>
      </c>
      <c r="N57" s="47"/>
      <c r="O57" s="49"/>
      <c r="P57" s="50">
        <f>P22+J57-M57</f>
        <v>371950.6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40" t="s">
        <v>26</v>
      </c>
      <c r="B59" s="140"/>
      <c r="C59" s="94">
        <v>44834</v>
      </c>
      <c r="D59" s="142" t="s">
        <v>173</v>
      </c>
      <c r="E59" s="146"/>
      <c r="F59" s="143"/>
      <c r="G59" s="142" t="s">
        <v>185</v>
      </c>
      <c r="H59" s="143"/>
      <c r="I59" s="150" t="s">
        <v>201</v>
      </c>
      <c r="J59" s="151"/>
      <c r="K59" s="150" t="s">
        <v>210</v>
      </c>
      <c r="L59" s="152"/>
      <c r="M59" s="152"/>
      <c r="N59" s="151"/>
      <c r="O59" s="150" t="s">
        <v>211</v>
      </c>
      <c r="P59" s="151"/>
    </row>
    <row r="60" spans="1:16" ht="14.25" customHeight="1" x14ac:dyDescent="0.35">
      <c r="A60" s="140" t="s">
        <v>31</v>
      </c>
      <c r="B60" s="140"/>
      <c r="C60" s="95">
        <v>0</v>
      </c>
      <c r="D60" s="139">
        <v>105095.6</v>
      </c>
      <c r="E60" s="139"/>
      <c r="F60" s="139"/>
      <c r="G60" s="139">
        <v>32123.1</v>
      </c>
      <c r="H60" s="139"/>
      <c r="I60" s="139">
        <v>134314.6</v>
      </c>
      <c r="J60" s="139"/>
      <c r="K60" s="147">
        <v>100417.3</v>
      </c>
      <c r="L60" s="148"/>
      <c r="M60" s="148"/>
      <c r="N60" s="149"/>
      <c r="O60" s="147">
        <v>0</v>
      </c>
      <c r="P60" s="149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A9:P9"/>
    <mergeCell ref="B21:C21"/>
    <mergeCell ref="D21:I21"/>
    <mergeCell ref="J21:K21"/>
    <mergeCell ref="O21:P21"/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346794-D77A-4204-8805-9C8FB6D74EEB}">
  <sheetPr>
    <pageSetUpPr fitToPage="1"/>
  </sheetPr>
  <dimension ref="A1:P1005"/>
  <sheetViews>
    <sheetView topLeftCell="A15" zoomScaleNormal="100" workbookViewId="0">
      <selection activeCell="O59" sqref="O59:P59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44985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>
        <v>44926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341533.3</v>
      </c>
    </row>
    <row r="23" spans="1:16" ht="14.25" customHeight="1" x14ac:dyDescent="0.35">
      <c r="A23" s="35">
        <v>44930</v>
      </c>
      <c r="B23" s="19"/>
      <c r="C23" s="71" t="s">
        <v>54</v>
      </c>
      <c r="D23" s="6"/>
      <c r="E23" s="6" t="s">
        <v>203</v>
      </c>
      <c r="F23" s="6"/>
      <c r="G23" s="6"/>
      <c r="H23" s="6"/>
      <c r="I23" s="6"/>
      <c r="J23" s="21"/>
      <c r="K23" s="22"/>
      <c r="L23" s="12"/>
      <c r="M23" s="12">
        <v>30000</v>
      </c>
      <c r="N23" s="22"/>
      <c r="O23" s="12"/>
      <c r="P23" s="22">
        <f>P22+J23-M23</f>
        <v>311533.3</v>
      </c>
    </row>
    <row r="24" spans="1:16" ht="14.25" customHeight="1" x14ac:dyDescent="0.35">
      <c r="A24" s="35">
        <v>44931</v>
      </c>
      <c r="B24" s="19"/>
      <c r="C24" s="71" t="s">
        <v>204</v>
      </c>
      <c r="D24" s="6"/>
      <c r="E24" s="6" t="s">
        <v>19</v>
      </c>
      <c r="F24" s="6"/>
      <c r="G24" s="6"/>
      <c r="H24" s="6"/>
      <c r="I24" s="6"/>
      <c r="J24" s="21">
        <v>31500</v>
      </c>
      <c r="K24" s="22"/>
      <c r="L24" s="12"/>
      <c r="M24" s="12"/>
      <c r="N24" s="22"/>
      <c r="O24" s="12"/>
      <c r="P24" s="22">
        <f t="shared" ref="P24:P51" si="0">P23+J24-M24</f>
        <v>343033.3</v>
      </c>
    </row>
    <row r="25" spans="1:16" ht="14.25" customHeight="1" x14ac:dyDescent="0.35">
      <c r="A25" s="35">
        <v>44931</v>
      </c>
      <c r="B25" s="19"/>
      <c r="C25" s="71" t="s">
        <v>54</v>
      </c>
      <c r="D25" s="6"/>
      <c r="E25" s="6" t="s">
        <v>205</v>
      </c>
      <c r="F25" s="6"/>
      <c r="G25" s="6"/>
      <c r="H25" s="6"/>
      <c r="I25" s="71"/>
      <c r="J25" s="27"/>
      <c r="K25" s="22"/>
      <c r="L25" s="12"/>
      <c r="M25" s="12">
        <v>5000</v>
      </c>
      <c r="N25" s="22"/>
      <c r="O25" s="12"/>
      <c r="P25" s="22">
        <f t="shared" si="0"/>
        <v>338033.3</v>
      </c>
    </row>
    <row r="26" spans="1:16" ht="14.25" customHeight="1" x14ac:dyDescent="0.35">
      <c r="A26" s="35">
        <v>44932</v>
      </c>
      <c r="B26" s="19"/>
      <c r="C26" s="71" t="s">
        <v>54</v>
      </c>
      <c r="D26" s="24"/>
      <c r="E26" s="6" t="s">
        <v>206</v>
      </c>
      <c r="F26" s="6"/>
      <c r="G26" s="6"/>
      <c r="H26" s="6"/>
      <c r="I26" s="6"/>
      <c r="J26" s="78"/>
      <c r="K26" s="22"/>
      <c r="L26" s="12"/>
      <c r="M26" s="27">
        <v>5000</v>
      </c>
      <c r="N26" s="22"/>
      <c r="O26" s="12"/>
      <c r="P26" s="22">
        <f t="shared" si="0"/>
        <v>333033.3</v>
      </c>
    </row>
    <row r="27" spans="1:16" ht="14.25" customHeight="1" x14ac:dyDescent="0.35">
      <c r="A27" s="35">
        <v>44932</v>
      </c>
      <c r="B27" s="19"/>
      <c r="C27" s="29" t="s">
        <v>54</v>
      </c>
      <c r="D27" s="24"/>
      <c r="E27" s="6" t="s">
        <v>207</v>
      </c>
      <c r="F27" s="6"/>
      <c r="G27" s="6"/>
      <c r="H27" s="6"/>
      <c r="I27" s="6"/>
      <c r="J27" s="78"/>
      <c r="K27" s="22"/>
      <c r="L27" s="12"/>
      <c r="M27" s="28">
        <v>10000</v>
      </c>
      <c r="N27" s="22"/>
      <c r="O27" s="12"/>
      <c r="P27" s="22">
        <f t="shared" si="0"/>
        <v>323033.3</v>
      </c>
    </row>
    <row r="28" spans="1:16" ht="14.25" customHeight="1" x14ac:dyDescent="0.35">
      <c r="A28" s="35">
        <v>44933</v>
      </c>
      <c r="B28" s="19"/>
      <c r="C28" s="29" t="s">
        <v>208</v>
      </c>
      <c r="D28" s="24"/>
      <c r="E28" s="6" t="s">
        <v>19</v>
      </c>
      <c r="F28" s="6"/>
      <c r="G28" s="6"/>
      <c r="H28" s="6"/>
      <c r="I28" s="6"/>
      <c r="J28" s="78">
        <v>9213.5</v>
      </c>
      <c r="K28" s="22"/>
      <c r="L28" s="12"/>
      <c r="M28" s="27"/>
      <c r="N28" s="22"/>
      <c r="O28" s="12"/>
      <c r="P28" s="22">
        <f t="shared" si="0"/>
        <v>332246.8</v>
      </c>
    </row>
    <row r="29" spans="1:16" ht="14.25" customHeight="1" x14ac:dyDescent="0.35">
      <c r="A29" s="35">
        <v>44935</v>
      </c>
      <c r="B29" s="19"/>
      <c r="C29" s="80" t="s">
        <v>209</v>
      </c>
      <c r="D29" s="24"/>
      <c r="E29" s="6" t="s">
        <v>19</v>
      </c>
      <c r="F29" s="6"/>
      <c r="G29" s="6"/>
      <c r="H29" s="6"/>
      <c r="I29" s="6"/>
      <c r="J29" s="78">
        <v>800</v>
      </c>
      <c r="K29" s="22"/>
      <c r="L29" s="12"/>
      <c r="M29" s="27"/>
      <c r="N29" s="22"/>
      <c r="O29" s="12"/>
      <c r="P29" s="22">
        <f t="shared" si="0"/>
        <v>333046.8</v>
      </c>
    </row>
    <row r="30" spans="1:16" ht="14.25" customHeight="1" x14ac:dyDescent="0.35">
      <c r="A30" s="65">
        <v>44938</v>
      </c>
      <c r="B30" s="19"/>
      <c r="C30" s="80" t="s">
        <v>217</v>
      </c>
      <c r="D30" s="24"/>
      <c r="E30" s="29" t="s">
        <v>19</v>
      </c>
      <c r="F30" s="6"/>
      <c r="G30" s="6"/>
      <c r="H30" s="6"/>
      <c r="I30" s="6"/>
      <c r="J30" s="78">
        <v>14150.5</v>
      </c>
      <c r="K30" s="22"/>
      <c r="L30" s="12"/>
      <c r="M30" s="28"/>
      <c r="N30" s="22"/>
      <c r="O30" s="12"/>
      <c r="P30" s="22">
        <f t="shared" si="0"/>
        <v>347197.3</v>
      </c>
    </row>
    <row r="31" spans="1:16" ht="14.25" customHeight="1" x14ac:dyDescent="0.35">
      <c r="A31" s="65">
        <v>44940</v>
      </c>
      <c r="B31" s="19"/>
      <c r="C31" s="80" t="s">
        <v>212</v>
      </c>
      <c r="D31" s="24"/>
      <c r="E31" s="29" t="s">
        <v>19</v>
      </c>
      <c r="F31" s="29"/>
      <c r="G31" s="6"/>
      <c r="H31" s="6"/>
      <c r="I31" s="6"/>
      <c r="J31" s="78">
        <v>15570.5</v>
      </c>
      <c r="K31" s="22"/>
      <c r="L31" s="12"/>
      <c r="M31" s="12"/>
      <c r="N31" s="22"/>
      <c r="O31" s="12"/>
      <c r="P31" s="22">
        <f t="shared" si="0"/>
        <v>362767.8</v>
      </c>
    </row>
    <row r="32" spans="1:16" ht="14.25" customHeight="1" x14ac:dyDescent="0.35">
      <c r="A32" s="65">
        <v>44945</v>
      </c>
      <c r="B32" s="19"/>
      <c r="C32" s="80" t="s">
        <v>213</v>
      </c>
      <c r="D32" s="24"/>
      <c r="E32" s="29" t="s">
        <v>19</v>
      </c>
      <c r="F32" s="29"/>
      <c r="G32" s="6"/>
      <c r="H32" s="6"/>
      <c r="I32" s="6"/>
      <c r="J32" s="78">
        <v>14565</v>
      </c>
      <c r="K32" s="22"/>
      <c r="L32" s="12"/>
      <c r="M32" s="12"/>
      <c r="N32" s="22"/>
      <c r="O32" s="12"/>
      <c r="P32" s="22">
        <f t="shared" si="0"/>
        <v>377332.8</v>
      </c>
    </row>
    <row r="33" spans="1:16" ht="14.25" customHeight="1" x14ac:dyDescent="0.35">
      <c r="A33" s="65" t="s">
        <v>215</v>
      </c>
      <c r="B33" s="19"/>
      <c r="C33" s="29" t="s">
        <v>54</v>
      </c>
      <c r="D33" s="24"/>
      <c r="E33" s="29" t="s">
        <v>216</v>
      </c>
      <c r="F33" s="6"/>
      <c r="G33" s="6"/>
      <c r="H33" s="6"/>
      <c r="I33" s="6"/>
      <c r="J33" s="21"/>
      <c r="K33" s="22"/>
      <c r="L33" s="12"/>
      <c r="M33" s="12">
        <v>20000</v>
      </c>
      <c r="N33" s="22"/>
      <c r="O33" s="12"/>
      <c r="P33" s="22">
        <f t="shared" si="0"/>
        <v>357332.8</v>
      </c>
    </row>
    <row r="34" spans="1:16" ht="14.25" customHeight="1" x14ac:dyDescent="0.35">
      <c r="A34" s="65">
        <v>44956</v>
      </c>
      <c r="B34" s="19"/>
      <c r="C34" s="79" t="s">
        <v>214</v>
      </c>
      <c r="D34" s="24"/>
      <c r="E34" s="6" t="s">
        <v>19</v>
      </c>
      <c r="F34" s="6"/>
      <c r="G34" s="6"/>
      <c r="H34" s="6"/>
      <c r="I34" s="6"/>
      <c r="J34" s="21">
        <v>14617.8</v>
      </c>
      <c r="K34" s="22"/>
      <c r="L34" s="12"/>
      <c r="M34" s="12"/>
      <c r="N34" s="22"/>
      <c r="O34" s="12"/>
      <c r="P34" s="22">
        <f t="shared" si="0"/>
        <v>371950.6</v>
      </c>
    </row>
    <row r="35" spans="1:16" ht="14.25" customHeight="1" x14ac:dyDescent="0.35">
      <c r="A35" s="81" t="s">
        <v>221</v>
      </c>
      <c r="B35" s="19"/>
      <c r="C35" s="79" t="s">
        <v>218</v>
      </c>
      <c r="D35" s="6"/>
      <c r="E35" s="6" t="s">
        <v>19</v>
      </c>
      <c r="F35" s="6"/>
      <c r="G35" s="6"/>
      <c r="H35" s="6"/>
      <c r="I35" s="6"/>
      <c r="J35" s="21">
        <v>7081.8</v>
      </c>
      <c r="K35" s="22"/>
      <c r="L35" s="12"/>
      <c r="M35" s="82"/>
      <c r="N35" s="22"/>
      <c r="O35" s="12"/>
      <c r="P35" s="22">
        <f t="shared" si="0"/>
        <v>379032.39999999997</v>
      </c>
    </row>
    <row r="36" spans="1:16" ht="14.25" customHeight="1" x14ac:dyDescent="0.35">
      <c r="A36" s="81">
        <v>44964</v>
      </c>
      <c r="B36" s="19"/>
      <c r="C36" s="79" t="s">
        <v>54</v>
      </c>
      <c r="D36" s="6"/>
      <c r="E36" s="29" t="s">
        <v>233</v>
      </c>
      <c r="F36" s="6"/>
      <c r="G36" s="6"/>
      <c r="H36" s="6"/>
      <c r="I36" s="6"/>
      <c r="J36" s="21"/>
      <c r="K36" s="22"/>
      <c r="L36" s="12"/>
      <c r="M36" s="12">
        <v>9700</v>
      </c>
      <c r="N36" s="22"/>
      <c r="O36" s="12"/>
      <c r="P36" s="22">
        <f t="shared" si="0"/>
        <v>369332.39999999997</v>
      </c>
    </row>
    <row r="37" spans="1:16" ht="14.25" customHeight="1" x14ac:dyDescent="0.35">
      <c r="A37" s="81" t="s">
        <v>222</v>
      </c>
      <c r="B37" s="19"/>
      <c r="C37" s="79" t="s">
        <v>54</v>
      </c>
      <c r="D37" s="6"/>
      <c r="E37" s="29" t="s">
        <v>233</v>
      </c>
      <c r="F37" s="6"/>
      <c r="G37" s="6"/>
      <c r="H37" s="6"/>
      <c r="I37" s="6"/>
      <c r="J37" s="21"/>
      <c r="K37" s="22"/>
      <c r="L37" s="12"/>
      <c r="M37" s="12">
        <v>11000</v>
      </c>
      <c r="N37" s="22"/>
      <c r="O37" s="12"/>
      <c r="P37" s="22">
        <f t="shared" si="0"/>
        <v>358332.39999999997</v>
      </c>
    </row>
    <row r="38" spans="1:16" ht="14.25" customHeight="1" x14ac:dyDescent="0.35">
      <c r="A38" s="81" t="s">
        <v>222</v>
      </c>
      <c r="B38" s="19"/>
      <c r="C38" s="79" t="s">
        <v>219</v>
      </c>
      <c r="D38" s="6"/>
      <c r="E38" s="6" t="s">
        <v>19</v>
      </c>
      <c r="F38" s="6"/>
      <c r="G38" s="6"/>
      <c r="H38" s="6"/>
      <c r="I38" s="6"/>
      <c r="J38" s="21">
        <v>13868.8</v>
      </c>
      <c r="K38" s="22"/>
      <c r="L38" s="12"/>
      <c r="M38" s="12"/>
      <c r="N38" s="22"/>
      <c r="O38" s="12"/>
      <c r="P38" s="22">
        <f t="shared" si="0"/>
        <v>372201.19999999995</v>
      </c>
    </row>
    <row r="39" spans="1:16" ht="13.5" customHeight="1" x14ac:dyDescent="0.35">
      <c r="A39" s="81" t="s">
        <v>222</v>
      </c>
      <c r="B39" s="19"/>
      <c r="C39" s="71" t="s">
        <v>220</v>
      </c>
      <c r="D39" s="6"/>
      <c r="E39" s="29" t="s">
        <v>19</v>
      </c>
      <c r="F39" s="6"/>
      <c r="G39" s="6"/>
      <c r="H39" s="6"/>
      <c r="I39" s="71"/>
      <c r="J39" s="102">
        <v>250</v>
      </c>
      <c r="K39" s="22"/>
      <c r="L39" s="12"/>
      <c r="M39" s="12"/>
      <c r="N39" s="22"/>
      <c r="O39" s="12"/>
      <c r="P39" s="22">
        <f t="shared" si="0"/>
        <v>372451.19999999995</v>
      </c>
    </row>
    <row r="40" spans="1:16" ht="14.25" customHeight="1" x14ac:dyDescent="0.35">
      <c r="A40" s="81">
        <v>44968</v>
      </c>
      <c r="B40" s="19"/>
      <c r="C40" s="71" t="s">
        <v>223</v>
      </c>
      <c r="D40" s="6"/>
      <c r="E40" s="29" t="s">
        <v>19</v>
      </c>
      <c r="F40" s="6"/>
      <c r="G40" s="6"/>
      <c r="H40" s="6"/>
      <c r="I40" s="6"/>
      <c r="J40" s="21">
        <v>15226.8</v>
      </c>
      <c r="K40" s="22"/>
      <c r="L40" s="12"/>
      <c r="M40" s="12"/>
      <c r="N40" s="22"/>
      <c r="O40" s="12"/>
      <c r="P40" s="22">
        <f t="shared" si="0"/>
        <v>387677.99999999994</v>
      </c>
    </row>
    <row r="41" spans="1:16" ht="14.25" customHeight="1" x14ac:dyDescent="0.35">
      <c r="A41" s="81">
        <v>44968</v>
      </c>
      <c r="B41" s="19"/>
      <c r="C41" s="71" t="s">
        <v>224</v>
      </c>
      <c r="D41" s="6"/>
      <c r="E41" s="29" t="s">
        <v>19</v>
      </c>
      <c r="F41" s="6"/>
      <c r="G41" s="6"/>
      <c r="H41" s="6"/>
      <c r="I41" s="6"/>
      <c r="J41" s="21">
        <v>312.5</v>
      </c>
      <c r="K41" s="22"/>
      <c r="L41" s="12"/>
      <c r="M41" s="12"/>
      <c r="N41" s="22"/>
      <c r="O41" s="12"/>
      <c r="P41" s="22">
        <f t="shared" si="0"/>
        <v>387990.49999999994</v>
      </c>
    </row>
    <row r="42" spans="1:16" ht="14.25" customHeight="1" x14ac:dyDescent="0.35">
      <c r="A42" s="65">
        <v>44970</v>
      </c>
      <c r="B42" s="19"/>
      <c r="C42" s="79" t="s">
        <v>54</v>
      </c>
      <c r="D42" s="6"/>
      <c r="E42" s="29" t="s">
        <v>233</v>
      </c>
      <c r="F42" s="6"/>
      <c r="G42" s="6"/>
      <c r="H42" s="6"/>
      <c r="I42" s="6"/>
      <c r="J42" s="21"/>
      <c r="K42" s="22"/>
      <c r="L42" s="12"/>
      <c r="M42" s="12">
        <v>9500</v>
      </c>
      <c r="N42" s="22"/>
      <c r="O42" s="12"/>
      <c r="P42" s="22">
        <f t="shared" si="0"/>
        <v>378490.49999999994</v>
      </c>
    </row>
    <row r="43" spans="1:16" ht="14.25" customHeight="1" x14ac:dyDescent="0.35">
      <c r="A43" s="65" t="s">
        <v>231</v>
      </c>
      <c r="B43" s="19"/>
      <c r="C43" s="79" t="s">
        <v>225</v>
      </c>
      <c r="D43" s="6"/>
      <c r="E43" s="29" t="s">
        <v>19</v>
      </c>
      <c r="F43" s="6"/>
      <c r="G43" s="6"/>
      <c r="H43" s="6"/>
      <c r="I43" s="6"/>
      <c r="J43" s="21">
        <v>13369.6</v>
      </c>
      <c r="K43" s="22"/>
      <c r="L43" s="12"/>
      <c r="M43" s="27"/>
      <c r="N43" s="22"/>
      <c r="O43" s="12"/>
      <c r="P43" s="22">
        <f t="shared" si="0"/>
        <v>391860.09999999992</v>
      </c>
    </row>
    <row r="44" spans="1:16" ht="14.25" customHeight="1" x14ac:dyDescent="0.35">
      <c r="A44" s="65" t="s">
        <v>231</v>
      </c>
      <c r="B44" s="19"/>
      <c r="C44" s="79" t="s">
        <v>226</v>
      </c>
      <c r="D44" s="6"/>
      <c r="E44" s="29" t="s">
        <v>19</v>
      </c>
      <c r="F44" s="6"/>
      <c r="G44" s="6"/>
      <c r="H44" s="6"/>
      <c r="I44" s="6"/>
      <c r="J44" s="21">
        <v>437.5</v>
      </c>
      <c r="K44" s="22"/>
      <c r="L44" s="12"/>
      <c r="M44" s="12"/>
      <c r="N44" s="22"/>
      <c r="O44" s="12"/>
      <c r="P44" s="22">
        <f t="shared" si="0"/>
        <v>392297.59999999992</v>
      </c>
    </row>
    <row r="45" spans="1:16" ht="14.25" customHeight="1" x14ac:dyDescent="0.35">
      <c r="A45" s="65" t="s">
        <v>231</v>
      </c>
      <c r="B45" s="19"/>
      <c r="C45" s="79" t="s">
        <v>227</v>
      </c>
      <c r="D45" s="6"/>
      <c r="E45" s="29" t="s">
        <v>19</v>
      </c>
      <c r="F45" s="6"/>
      <c r="G45" s="6"/>
      <c r="H45" s="6"/>
      <c r="I45" s="6"/>
      <c r="J45" s="91">
        <v>7304</v>
      </c>
      <c r="K45" s="22"/>
      <c r="L45" s="12"/>
      <c r="M45" s="12"/>
      <c r="N45" s="22"/>
      <c r="O45" s="12"/>
      <c r="P45" s="22">
        <f t="shared" si="0"/>
        <v>399601.59999999992</v>
      </c>
    </row>
    <row r="46" spans="1:16" ht="14.25" customHeight="1" x14ac:dyDescent="0.35">
      <c r="A46" s="65">
        <v>44975</v>
      </c>
      <c r="B46" s="19"/>
      <c r="C46" s="79" t="s">
        <v>54</v>
      </c>
      <c r="D46" s="6"/>
      <c r="E46" s="29" t="s">
        <v>233</v>
      </c>
      <c r="F46" s="6"/>
      <c r="G46" s="6"/>
      <c r="H46" s="6"/>
      <c r="I46" s="6"/>
      <c r="J46" s="21"/>
      <c r="K46" s="22"/>
      <c r="L46" s="12"/>
      <c r="M46" s="12">
        <v>6000</v>
      </c>
      <c r="N46" s="22"/>
      <c r="O46" s="12"/>
      <c r="P46" s="22">
        <f t="shared" si="0"/>
        <v>393601.59999999992</v>
      </c>
    </row>
    <row r="47" spans="1:16" ht="14.25" customHeight="1" x14ac:dyDescent="0.35">
      <c r="A47" s="35">
        <v>44978</v>
      </c>
      <c r="B47" s="19"/>
      <c r="C47" s="79" t="s">
        <v>228</v>
      </c>
      <c r="D47" s="6"/>
      <c r="E47" s="29" t="s">
        <v>19</v>
      </c>
      <c r="F47" s="6"/>
      <c r="G47" s="6"/>
      <c r="H47" s="6"/>
      <c r="I47" s="71"/>
      <c r="J47" s="27">
        <v>750</v>
      </c>
      <c r="K47" s="22"/>
      <c r="L47" s="12"/>
      <c r="M47" s="12"/>
      <c r="N47" s="22"/>
      <c r="O47" s="12"/>
      <c r="P47" s="22">
        <f t="shared" si="0"/>
        <v>394351.59999999992</v>
      </c>
    </row>
    <row r="48" spans="1:16" ht="14.25" customHeight="1" x14ac:dyDescent="0.35">
      <c r="A48" s="35">
        <v>44978</v>
      </c>
      <c r="B48" s="19"/>
      <c r="C48" s="71" t="s">
        <v>229</v>
      </c>
      <c r="D48" s="6"/>
      <c r="E48" s="6" t="s">
        <v>19</v>
      </c>
      <c r="F48" s="6"/>
      <c r="G48" s="6"/>
      <c r="H48" s="6"/>
      <c r="I48" s="71"/>
      <c r="J48" s="27">
        <v>43750</v>
      </c>
      <c r="K48" s="22"/>
      <c r="L48" s="12"/>
      <c r="M48" s="12"/>
      <c r="N48" s="22"/>
      <c r="O48" s="12"/>
      <c r="P48" s="22">
        <f t="shared" si="0"/>
        <v>438101.59999999992</v>
      </c>
    </row>
    <row r="49" spans="1:16" ht="14.25" customHeight="1" x14ac:dyDescent="0.35">
      <c r="A49" s="35">
        <v>44981</v>
      </c>
      <c r="B49" s="19"/>
      <c r="C49" s="71" t="s">
        <v>54</v>
      </c>
      <c r="D49" s="6"/>
      <c r="E49" s="29" t="s">
        <v>234</v>
      </c>
      <c r="F49" s="6"/>
      <c r="G49" s="6"/>
      <c r="H49" s="6"/>
      <c r="I49" s="71"/>
      <c r="J49" s="27"/>
      <c r="K49" s="22"/>
      <c r="L49" s="12"/>
      <c r="M49" s="12">
        <v>22000</v>
      </c>
      <c r="N49" s="22"/>
      <c r="O49" s="12"/>
      <c r="P49" s="22">
        <f t="shared" si="0"/>
        <v>416101.59999999992</v>
      </c>
    </row>
    <row r="50" spans="1:16" ht="14.25" customHeight="1" x14ac:dyDescent="0.35">
      <c r="A50" s="35" t="s">
        <v>232</v>
      </c>
      <c r="B50" s="19"/>
      <c r="C50" s="71" t="s">
        <v>230</v>
      </c>
      <c r="D50" s="6"/>
      <c r="E50" s="29" t="s">
        <v>19</v>
      </c>
      <c r="F50" s="6"/>
      <c r="G50" s="6"/>
      <c r="H50" s="6"/>
      <c r="I50" s="71"/>
      <c r="J50" s="27">
        <v>1567.5</v>
      </c>
      <c r="K50" s="22"/>
      <c r="L50" s="12"/>
      <c r="M50" s="12"/>
      <c r="N50" s="22"/>
      <c r="O50" s="12"/>
      <c r="P50" s="22">
        <f t="shared" si="0"/>
        <v>417669.09999999992</v>
      </c>
    </row>
    <row r="51" spans="1:16" ht="14.25" customHeight="1" x14ac:dyDescent="0.35">
      <c r="A51" s="65">
        <v>44984</v>
      </c>
      <c r="B51" s="19"/>
      <c r="C51" s="71" t="s">
        <v>54</v>
      </c>
      <c r="D51" s="6"/>
      <c r="E51" s="29" t="s">
        <v>235</v>
      </c>
      <c r="F51" s="6"/>
      <c r="G51" s="6"/>
      <c r="H51" s="6"/>
      <c r="I51" s="71"/>
      <c r="J51" s="83"/>
      <c r="K51" s="22"/>
      <c r="L51" s="12"/>
      <c r="M51" s="12">
        <v>11000</v>
      </c>
      <c r="N51" s="22"/>
      <c r="O51" s="12"/>
      <c r="P51" s="22">
        <f t="shared" si="0"/>
        <v>406669.09999999992</v>
      </c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204335.80000000002</v>
      </c>
      <c r="K57" s="47"/>
      <c r="L57" s="47"/>
      <c r="M57" s="48">
        <f>SUM(M23:M56)</f>
        <v>139200</v>
      </c>
      <c r="N57" s="47"/>
      <c r="O57" s="49"/>
      <c r="P57" s="50">
        <f>P22+J57-M57</f>
        <v>406669.1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40" t="s">
        <v>26</v>
      </c>
      <c r="B59" s="140"/>
      <c r="C59" s="103" t="s">
        <v>173</v>
      </c>
      <c r="D59" s="142" t="s">
        <v>185</v>
      </c>
      <c r="E59" s="146"/>
      <c r="F59" s="143"/>
      <c r="G59" s="150" t="s">
        <v>201</v>
      </c>
      <c r="H59" s="151"/>
      <c r="I59" s="150" t="s">
        <v>210</v>
      </c>
      <c r="J59" s="151"/>
      <c r="K59" s="150" t="s">
        <v>211</v>
      </c>
      <c r="L59" s="152"/>
      <c r="M59" s="152"/>
      <c r="N59" s="151"/>
      <c r="O59" s="153"/>
      <c r="P59" s="154"/>
    </row>
    <row r="60" spans="1:16" ht="14.25" customHeight="1" x14ac:dyDescent="0.35">
      <c r="A60" s="140" t="s">
        <v>31</v>
      </c>
      <c r="B60" s="140"/>
      <c r="C60" s="95">
        <v>35895.599999999999</v>
      </c>
      <c r="D60" s="139">
        <v>32123.1</v>
      </c>
      <c r="E60" s="139"/>
      <c r="F60" s="139"/>
      <c r="G60" s="139">
        <v>134314.6</v>
      </c>
      <c r="H60" s="139"/>
      <c r="I60" s="139">
        <v>100417.3</v>
      </c>
      <c r="J60" s="139"/>
      <c r="K60" s="147">
        <v>103918.5</v>
      </c>
      <c r="L60" s="148"/>
      <c r="M60" s="148"/>
      <c r="N60" s="149"/>
      <c r="O60" s="155"/>
      <c r="P60" s="156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A9:P9"/>
    <mergeCell ref="B21:C21"/>
    <mergeCell ref="D21:I21"/>
    <mergeCell ref="J21:K21"/>
    <mergeCell ref="O21:P21"/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C0E1E04-AE55-442D-8416-8A256A87B19A}">
  <sheetPr>
    <pageSetUpPr fitToPage="1"/>
  </sheetPr>
  <dimension ref="A1:P1005"/>
  <sheetViews>
    <sheetView topLeftCell="A7" zoomScaleNormal="100" workbookViewId="0">
      <selection activeCell="H35" sqref="H3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45016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>
        <v>44985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406669.1</v>
      </c>
    </row>
    <row r="23" spans="1:16" ht="14.25" customHeight="1" x14ac:dyDescent="0.35">
      <c r="A23" s="35" t="s">
        <v>236</v>
      </c>
      <c r="B23" s="19"/>
      <c r="C23" s="71" t="s">
        <v>241</v>
      </c>
      <c r="D23" s="6"/>
      <c r="E23" s="6" t="s">
        <v>19</v>
      </c>
      <c r="F23" s="6"/>
      <c r="G23" s="6"/>
      <c r="H23" s="6"/>
      <c r="I23" s="6"/>
      <c r="J23" s="21">
        <v>937.5</v>
      </c>
      <c r="K23" s="22"/>
      <c r="L23" s="12"/>
      <c r="M23" s="12"/>
      <c r="N23" s="22"/>
      <c r="O23" s="12"/>
      <c r="P23" s="22">
        <f>P22+J23-M23</f>
        <v>407606.6</v>
      </c>
    </row>
    <row r="24" spans="1:16" ht="14.25" customHeight="1" x14ac:dyDescent="0.35">
      <c r="A24" s="35" t="s">
        <v>236</v>
      </c>
      <c r="B24" s="19"/>
      <c r="C24" s="71" t="s">
        <v>242</v>
      </c>
      <c r="D24" s="6"/>
      <c r="E24" s="6" t="s">
        <v>19</v>
      </c>
      <c r="F24" s="6"/>
      <c r="G24" s="6"/>
      <c r="H24" s="6"/>
      <c r="I24" s="6"/>
      <c r="J24" s="21">
        <v>42610</v>
      </c>
      <c r="K24" s="22"/>
      <c r="L24" s="12"/>
      <c r="M24" s="12"/>
      <c r="N24" s="22"/>
      <c r="O24" s="12"/>
      <c r="P24" s="22">
        <f t="shared" ref="P24:P33" si="0">P23+J24-M24</f>
        <v>450216.6</v>
      </c>
    </row>
    <row r="25" spans="1:16" ht="14.25" customHeight="1" x14ac:dyDescent="0.35">
      <c r="A25" s="35" t="s">
        <v>237</v>
      </c>
      <c r="B25" s="19"/>
      <c r="C25" s="71" t="s">
        <v>243</v>
      </c>
      <c r="D25" s="6"/>
      <c r="E25" s="6" t="s">
        <v>19</v>
      </c>
      <c r="F25" s="6"/>
      <c r="G25" s="6"/>
      <c r="H25" s="6"/>
      <c r="I25" s="71"/>
      <c r="J25" s="27">
        <v>200</v>
      </c>
      <c r="K25" s="22"/>
      <c r="L25" s="12"/>
      <c r="M25" s="12"/>
      <c r="N25" s="22"/>
      <c r="O25" s="12"/>
      <c r="P25" s="22">
        <f t="shared" si="0"/>
        <v>450416.6</v>
      </c>
    </row>
    <row r="26" spans="1:16" ht="14.25" customHeight="1" x14ac:dyDescent="0.35">
      <c r="A26" s="35" t="s">
        <v>238</v>
      </c>
      <c r="B26" s="19"/>
      <c r="C26" s="71" t="s">
        <v>244</v>
      </c>
      <c r="D26" s="24"/>
      <c r="E26" s="6" t="s">
        <v>19</v>
      </c>
      <c r="F26" s="6"/>
      <c r="G26" s="6"/>
      <c r="H26" s="6"/>
      <c r="I26" s="6"/>
      <c r="J26" s="78">
        <v>625</v>
      </c>
      <c r="K26" s="22"/>
      <c r="L26" s="12"/>
      <c r="M26" s="27"/>
      <c r="N26" s="22"/>
      <c r="O26" s="12"/>
      <c r="P26" s="22">
        <f t="shared" si="0"/>
        <v>451041.6</v>
      </c>
    </row>
    <row r="27" spans="1:16" ht="14.25" customHeight="1" x14ac:dyDescent="0.35">
      <c r="A27" s="35" t="s">
        <v>238</v>
      </c>
      <c r="B27" s="19"/>
      <c r="C27" s="29" t="s">
        <v>245</v>
      </c>
      <c r="D27" s="24"/>
      <c r="E27" s="6" t="s">
        <v>19</v>
      </c>
      <c r="F27" s="6"/>
      <c r="G27" s="6"/>
      <c r="H27" s="6"/>
      <c r="I27" s="6"/>
      <c r="J27" s="78">
        <v>29168</v>
      </c>
      <c r="K27" s="22"/>
      <c r="L27" s="12"/>
      <c r="M27" s="28"/>
      <c r="N27" s="22"/>
      <c r="O27" s="12"/>
      <c r="P27" s="22">
        <f t="shared" si="0"/>
        <v>480209.6</v>
      </c>
    </row>
    <row r="28" spans="1:16" ht="14.25" customHeight="1" x14ac:dyDescent="0.35">
      <c r="A28" s="35" t="s">
        <v>239</v>
      </c>
      <c r="B28" s="19"/>
      <c r="C28" s="29" t="s">
        <v>246</v>
      </c>
      <c r="D28" s="24"/>
      <c r="E28" s="6" t="s">
        <v>19</v>
      </c>
      <c r="F28" s="6"/>
      <c r="G28" s="6"/>
      <c r="H28" s="6"/>
      <c r="I28" s="6"/>
      <c r="J28" s="78">
        <v>312.5</v>
      </c>
      <c r="K28" s="22"/>
      <c r="L28" s="12"/>
      <c r="M28" s="27"/>
      <c r="N28" s="22"/>
      <c r="O28" s="12"/>
      <c r="P28" s="22">
        <f t="shared" si="0"/>
        <v>480522.1</v>
      </c>
    </row>
    <row r="29" spans="1:16" ht="14.25" customHeight="1" x14ac:dyDescent="0.35">
      <c r="A29" s="35" t="s">
        <v>239</v>
      </c>
      <c r="B29" s="19"/>
      <c r="C29" s="80" t="s">
        <v>247</v>
      </c>
      <c r="D29" s="24"/>
      <c r="E29" s="6" t="s">
        <v>19</v>
      </c>
      <c r="F29" s="6"/>
      <c r="G29" s="6"/>
      <c r="H29" s="6"/>
      <c r="I29" s="6"/>
      <c r="J29" s="78">
        <v>15506</v>
      </c>
      <c r="K29" s="22"/>
      <c r="L29" s="12"/>
      <c r="M29" s="27"/>
      <c r="N29" s="22"/>
      <c r="O29" s="12"/>
      <c r="P29" s="22">
        <f t="shared" si="0"/>
        <v>496028.1</v>
      </c>
    </row>
    <row r="30" spans="1:16" ht="14.25" customHeight="1" x14ac:dyDescent="0.35">
      <c r="A30" s="65">
        <v>45008</v>
      </c>
      <c r="B30" s="19"/>
      <c r="C30" s="80" t="s">
        <v>54</v>
      </c>
      <c r="D30" s="24"/>
      <c r="E30" s="29" t="s">
        <v>235</v>
      </c>
      <c r="F30" s="6"/>
      <c r="G30" s="6"/>
      <c r="H30" s="6"/>
      <c r="I30" s="6"/>
      <c r="J30" s="78"/>
      <c r="K30" s="22"/>
      <c r="L30" s="12"/>
      <c r="M30" s="28">
        <v>10000</v>
      </c>
      <c r="N30" s="22"/>
      <c r="O30" s="12"/>
      <c r="P30" s="22">
        <f>P29+J30-M30</f>
        <v>486028.1</v>
      </c>
    </row>
    <row r="31" spans="1:16" ht="14.25" customHeight="1" x14ac:dyDescent="0.35">
      <c r="A31" s="65">
        <v>45014</v>
      </c>
      <c r="B31" s="19"/>
      <c r="C31" s="80" t="s">
        <v>54</v>
      </c>
      <c r="D31" s="24"/>
      <c r="E31" s="29" t="s">
        <v>250</v>
      </c>
      <c r="F31" s="29"/>
      <c r="G31" s="6"/>
      <c r="H31" s="6"/>
      <c r="I31" s="6"/>
      <c r="J31" s="78"/>
      <c r="K31" s="22"/>
      <c r="L31" s="12"/>
      <c r="M31" s="12">
        <v>34000</v>
      </c>
      <c r="N31" s="22"/>
      <c r="O31" s="12"/>
      <c r="P31" s="22">
        <f t="shared" si="0"/>
        <v>452028.1</v>
      </c>
    </row>
    <row r="32" spans="1:16" ht="14.25" customHeight="1" x14ac:dyDescent="0.35">
      <c r="A32" s="65" t="s">
        <v>240</v>
      </c>
      <c r="B32" s="19"/>
      <c r="C32" s="80" t="s">
        <v>248</v>
      </c>
      <c r="D32" s="24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2"/>
      <c r="N32" s="22"/>
      <c r="O32" s="12"/>
      <c r="P32" s="22">
        <f t="shared" si="0"/>
        <v>452340.6</v>
      </c>
    </row>
    <row r="33" spans="1:16" ht="14.25" customHeight="1" x14ac:dyDescent="0.35">
      <c r="A33" s="65" t="s">
        <v>240</v>
      </c>
      <c r="B33" s="19"/>
      <c r="C33" s="29" t="s">
        <v>249</v>
      </c>
      <c r="D33" s="24"/>
      <c r="E33" s="29" t="s">
        <v>19</v>
      </c>
      <c r="F33" s="6"/>
      <c r="G33" s="6"/>
      <c r="H33" s="6"/>
      <c r="I33" s="6"/>
      <c r="J33" s="21">
        <v>12610</v>
      </c>
      <c r="K33" s="22"/>
      <c r="L33" s="12"/>
      <c r="M33" s="12"/>
      <c r="N33" s="22"/>
      <c r="O33" s="12"/>
      <c r="P33" s="22">
        <f t="shared" si="0"/>
        <v>464950.6</v>
      </c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29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29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71"/>
      <c r="J39" s="102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91"/>
      <c r="K45" s="22"/>
      <c r="L45" s="12"/>
      <c r="M45" s="12"/>
      <c r="N45" s="22"/>
      <c r="O45" s="12"/>
      <c r="P45" s="22"/>
    </row>
    <row r="46" spans="1:16" ht="14.25" customHeight="1" x14ac:dyDescent="0.35">
      <c r="A46" s="65"/>
      <c r="B46" s="19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29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29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102281.5</v>
      </c>
      <c r="K57" s="47"/>
      <c r="L57" s="47"/>
      <c r="M57" s="48">
        <f>SUM(M23:M56)</f>
        <v>44000</v>
      </c>
      <c r="N57" s="47"/>
      <c r="O57" s="49"/>
      <c r="P57" s="50">
        <f>P22+J57-M57</f>
        <v>464950.6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40" t="s">
        <v>26</v>
      </c>
      <c r="B59" s="140"/>
      <c r="C59" s="103" t="s">
        <v>173</v>
      </c>
      <c r="D59" s="142" t="s">
        <v>185</v>
      </c>
      <c r="E59" s="146"/>
      <c r="F59" s="143"/>
      <c r="G59" s="150" t="s">
        <v>201</v>
      </c>
      <c r="H59" s="151"/>
      <c r="I59" s="150" t="s">
        <v>210</v>
      </c>
      <c r="J59" s="151"/>
      <c r="K59" s="150" t="s">
        <v>211</v>
      </c>
      <c r="L59" s="152"/>
      <c r="M59" s="152"/>
      <c r="N59" s="151"/>
      <c r="O59" s="150" t="s">
        <v>251</v>
      </c>
      <c r="P59" s="151"/>
    </row>
    <row r="60" spans="1:16" ht="14.25" customHeight="1" x14ac:dyDescent="0.35">
      <c r="A60" s="140" t="s">
        <v>31</v>
      </c>
      <c r="B60" s="140"/>
      <c r="C60" s="95">
        <v>0</v>
      </c>
      <c r="D60" s="139">
        <v>24018.7</v>
      </c>
      <c r="E60" s="139"/>
      <c r="F60" s="139"/>
      <c r="G60" s="139">
        <v>134314.6</v>
      </c>
      <c r="H60" s="139"/>
      <c r="I60" s="139">
        <v>100417.3</v>
      </c>
      <c r="J60" s="139"/>
      <c r="K60" s="147">
        <v>103918.5</v>
      </c>
      <c r="L60" s="148"/>
      <c r="M60" s="148"/>
      <c r="N60" s="149"/>
      <c r="O60" s="147">
        <v>102281.5</v>
      </c>
      <c r="P60" s="149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A9:P9"/>
    <mergeCell ref="B21:C21"/>
    <mergeCell ref="D21:I21"/>
    <mergeCell ref="J21:K21"/>
    <mergeCell ref="O21:P21"/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569BEE-1936-4DCB-9C48-C20B1E02A7BF}">
  <sheetPr>
    <pageSetUpPr fitToPage="1"/>
  </sheetPr>
  <dimension ref="A1:P1005"/>
  <sheetViews>
    <sheetView zoomScaleNormal="100" workbookViewId="0">
      <selection activeCell="Q11" sqref="Q11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45016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>
        <v>44985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406669.1</v>
      </c>
    </row>
    <row r="23" spans="1:16" ht="14.25" customHeight="1" x14ac:dyDescent="0.35">
      <c r="A23" s="35" t="s">
        <v>236</v>
      </c>
      <c r="B23" s="19"/>
      <c r="C23" s="71" t="s">
        <v>241</v>
      </c>
      <c r="D23" s="6"/>
      <c r="E23" s="6" t="s">
        <v>19</v>
      </c>
      <c r="F23" s="6"/>
      <c r="G23" s="6"/>
      <c r="H23" s="6"/>
      <c r="I23" s="6"/>
      <c r="J23" s="21">
        <v>937.5</v>
      </c>
      <c r="K23" s="22"/>
      <c r="L23" s="12"/>
      <c r="M23" s="12"/>
      <c r="N23" s="22"/>
      <c r="O23" s="12"/>
      <c r="P23" s="22">
        <f>P22+J23-M23</f>
        <v>407606.6</v>
      </c>
    </row>
    <row r="24" spans="1:16" ht="14.25" customHeight="1" x14ac:dyDescent="0.35">
      <c r="A24" s="35" t="s">
        <v>236</v>
      </c>
      <c r="B24" s="19"/>
      <c r="C24" s="71" t="s">
        <v>242</v>
      </c>
      <c r="D24" s="6"/>
      <c r="E24" s="6" t="s">
        <v>19</v>
      </c>
      <c r="F24" s="6"/>
      <c r="G24" s="6"/>
      <c r="H24" s="6"/>
      <c r="I24" s="6"/>
      <c r="J24" s="21">
        <v>42610</v>
      </c>
      <c r="K24" s="22"/>
      <c r="L24" s="12"/>
      <c r="M24" s="12"/>
      <c r="N24" s="22"/>
      <c r="O24" s="12"/>
      <c r="P24" s="22">
        <f t="shared" ref="P24:P33" si="0">P23+J24-M24</f>
        <v>450216.6</v>
      </c>
    </row>
    <row r="25" spans="1:16" ht="14.25" customHeight="1" x14ac:dyDescent="0.35">
      <c r="A25" s="35" t="s">
        <v>237</v>
      </c>
      <c r="B25" s="19"/>
      <c r="C25" s="71" t="s">
        <v>243</v>
      </c>
      <c r="D25" s="6"/>
      <c r="E25" s="6" t="s">
        <v>19</v>
      </c>
      <c r="F25" s="6"/>
      <c r="G25" s="6"/>
      <c r="H25" s="6"/>
      <c r="I25" s="71"/>
      <c r="J25" s="27">
        <v>200</v>
      </c>
      <c r="K25" s="22"/>
      <c r="L25" s="12"/>
      <c r="M25" s="12"/>
      <c r="N25" s="22"/>
      <c r="O25" s="12"/>
      <c r="P25" s="22">
        <f t="shared" si="0"/>
        <v>450416.6</v>
      </c>
    </row>
    <row r="26" spans="1:16" ht="14.25" customHeight="1" x14ac:dyDescent="0.35">
      <c r="A26" s="35" t="s">
        <v>238</v>
      </c>
      <c r="B26" s="19"/>
      <c r="C26" s="71" t="s">
        <v>244</v>
      </c>
      <c r="D26" s="24"/>
      <c r="E26" s="6" t="s">
        <v>19</v>
      </c>
      <c r="F26" s="6"/>
      <c r="G26" s="6"/>
      <c r="H26" s="6"/>
      <c r="I26" s="6"/>
      <c r="J26" s="78">
        <v>625</v>
      </c>
      <c r="K26" s="22"/>
      <c r="L26" s="12"/>
      <c r="M26" s="27"/>
      <c r="N26" s="22"/>
      <c r="O26" s="12"/>
      <c r="P26" s="22">
        <f t="shared" si="0"/>
        <v>451041.6</v>
      </c>
    </row>
    <row r="27" spans="1:16" ht="14.25" customHeight="1" x14ac:dyDescent="0.35">
      <c r="A27" s="35" t="s">
        <v>238</v>
      </c>
      <c r="B27" s="19"/>
      <c r="C27" s="29" t="s">
        <v>245</v>
      </c>
      <c r="D27" s="24"/>
      <c r="E27" s="6" t="s">
        <v>19</v>
      </c>
      <c r="F27" s="6"/>
      <c r="G27" s="6"/>
      <c r="H27" s="6"/>
      <c r="I27" s="6"/>
      <c r="J27" s="78">
        <v>29168</v>
      </c>
      <c r="K27" s="22"/>
      <c r="L27" s="12"/>
      <c r="M27" s="28"/>
      <c r="N27" s="22"/>
      <c r="O27" s="12"/>
      <c r="P27" s="22">
        <f t="shared" si="0"/>
        <v>480209.6</v>
      </c>
    </row>
    <row r="28" spans="1:16" ht="14.25" customHeight="1" x14ac:dyDescent="0.35">
      <c r="A28" s="35" t="s">
        <v>239</v>
      </c>
      <c r="B28" s="19"/>
      <c r="C28" s="29" t="s">
        <v>246</v>
      </c>
      <c r="D28" s="24"/>
      <c r="E28" s="6" t="s">
        <v>19</v>
      </c>
      <c r="F28" s="6"/>
      <c r="G28" s="6"/>
      <c r="H28" s="6"/>
      <c r="I28" s="6"/>
      <c r="J28" s="78">
        <v>312.5</v>
      </c>
      <c r="K28" s="22"/>
      <c r="L28" s="12"/>
      <c r="M28" s="27"/>
      <c r="N28" s="22"/>
      <c r="O28" s="12"/>
      <c r="P28" s="22">
        <f t="shared" si="0"/>
        <v>480522.1</v>
      </c>
    </row>
    <row r="29" spans="1:16" ht="14.25" customHeight="1" x14ac:dyDescent="0.35">
      <c r="A29" s="35" t="s">
        <v>239</v>
      </c>
      <c r="B29" s="19"/>
      <c r="C29" s="80" t="s">
        <v>247</v>
      </c>
      <c r="D29" s="24"/>
      <c r="E29" s="6" t="s">
        <v>19</v>
      </c>
      <c r="F29" s="6"/>
      <c r="G29" s="6"/>
      <c r="H29" s="6"/>
      <c r="I29" s="6"/>
      <c r="J29" s="78">
        <v>15506</v>
      </c>
      <c r="K29" s="22"/>
      <c r="L29" s="12"/>
      <c r="M29" s="27"/>
      <c r="N29" s="22"/>
      <c r="O29" s="12"/>
      <c r="P29" s="22">
        <f t="shared" si="0"/>
        <v>496028.1</v>
      </c>
    </row>
    <row r="30" spans="1:16" ht="14.25" customHeight="1" x14ac:dyDescent="0.35">
      <c r="A30" s="65">
        <v>45008</v>
      </c>
      <c r="B30" s="19"/>
      <c r="C30" s="80" t="s">
        <v>54</v>
      </c>
      <c r="D30" s="24"/>
      <c r="E30" s="29" t="s">
        <v>235</v>
      </c>
      <c r="F30" s="6"/>
      <c r="G30" s="6"/>
      <c r="H30" s="6"/>
      <c r="I30" s="6"/>
      <c r="J30" s="78"/>
      <c r="K30" s="22"/>
      <c r="L30" s="12"/>
      <c r="M30" s="28">
        <v>10000</v>
      </c>
      <c r="N30" s="22"/>
      <c r="O30" s="12"/>
      <c r="P30" s="22">
        <f>P29+J30-M30</f>
        <v>486028.1</v>
      </c>
    </row>
    <row r="31" spans="1:16" ht="14.25" customHeight="1" x14ac:dyDescent="0.35">
      <c r="A31" s="65">
        <v>45014</v>
      </c>
      <c r="B31" s="19"/>
      <c r="C31" s="80" t="s">
        <v>54</v>
      </c>
      <c r="D31" s="24"/>
      <c r="E31" s="29" t="s">
        <v>250</v>
      </c>
      <c r="F31" s="29"/>
      <c r="G31" s="6"/>
      <c r="H31" s="6"/>
      <c r="I31" s="6"/>
      <c r="J31" s="78"/>
      <c r="K31" s="22"/>
      <c r="L31" s="12"/>
      <c r="M31" s="12">
        <v>34000</v>
      </c>
      <c r="N31" s="22"/>
      <c r="O31" s="12"/>
      <c r="P31" s="22">
        <f t="shared" si="0"/>
        <v>452028.1</v>
      </c>
    </row>
    <row r="32" spans="1:16" ht="14.25" customHeight="1" x14ac:dyDescent="0.35">
      <c r="A32" s="65" t="s">
        <v>240</v>
      </c>
      <c r="B32" s="19"/>
      <c r="C32" s="80" t="s">
        <v>248</v>
      </c>
      <c r="D32" s="24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2"/>
      <c r="N32" s="22"/>
      <c r="O32" s="12"/>
      <c r="P32" s="22">
        <f t="shared" si="0"/>
        <v>452340.6</v>
      </c>
    </row>
    <row r="33" spans="1:16" ht="14.25" customHeight="1" x14ac:dyDescent="0.35">
      <c r="A33" s="65" t="s">
        <v>240</v>
      </c>
      <c r="B33" s="19"/>
      <c r="C33" s="29" t="s">
        <v>249</v>
      </c>
      <c r="D33" s="24"/>
      <c r="E33" s="29" t="s">
        <v>19</v>
      </c>
      <c r="F33" s="6"/>
      <c r="G33" s="6"/>
      <c r="H33" s="6"/>
      <c r="I33" s="6"/>
      <c r="J33" s="21">
        <v>12610</v>
      </c>
      <c r="K33" s="22"/>
      <c r="L33" s="12"/>
      <c r="M33" s="12"/>
      <c r="N33" s="22"/>
      <c r="O33" s="12"/>
      <c r="P33" s="22">
        <f t="shared" si="0"/>
        <v>464950.6</v>
      </c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29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29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1"/>
      <c r="D39" s="6"/>
      <c r="E39" s="29"/>
      <c r="F39" s="6"/>
      <c r="G39" s="6"/>
      <c r="H39" s="6"/>
      <c r="I39" s="71"/>
      <c r="J39" s="102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29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29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29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91"/>
      <c r="K45" s="22"/>
      <c r="L45" s="12"/>
      <c r="M45" s="12"/>
      <c r="N45" s="22"/>
      <c r="O45" s="12"/>
      <c r="P45" s="22"/>
    </row>
    <row r="46" spans="1:16" ht="14.25" customHeight="1" x14ac:dyDescent="0.35">
      <c r="A46" s="65"/>
      <c r="B46" s="19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29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29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102281.5</v>
      </c>
      <c r="K57" s="47"/>
      <c r="L57" s="47"/>
      <c r="M57" s="48">
        <f>SUM(M23:M56)</f>
        <v>44000</v>
      </c>
      <c r="N57" s="47"/>
      <c r="O57" s="49"/>
      <c r="P57" s="50">
        <f>P22+J57-M57</f>
        <v>464950.6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40" t="s">
        <v>26</v>
      </c>
      <c r="B59" s="140"/>
      <c r="C59" s="103" t="s">
        <v>173</v>
      </c>
      <c r="D59" s="142" t="s">
        <v>185</v>
      </c>
      <c r="E59" s="146"/>
      <c r="F59" s="143"/>
      <c r="G59" s="150" t="s">
        <v>201</v>
      </c>
      <c r="H59" s="151"/>
      <c r="I59" s="150" t="s">
        <v>210</v>
      </c>
      <c r="J59" s="151"/>
      <c r="K59" s="150" t="s">
        <v>211</v>
      </c>
      <c r="L59" s="152"/>
      <c r="M59" s="152"/>
      <c r="N59" s="151"/>
      <c r="O59" s="150" t="s">
        <v>251</v>
      </c>
      <c r="P59" s="151"/>
    </row>
    <row r="60" spans="1:16" ht="14.25" customHeight="1" x14ac:dyDescent="0.35">
      <c r="A60" s="140" t="s">
        <v>31</v>
      </c>
      <c r="B60" s="140"/>
      <c r="C60" s="95">
        <v>0</v>
      </c>
      <c r="D60" s="139">
        <v>24018.7</v>
      </c>
      <c r="E60" s="139"/>
      <c r="F60" s="139"/>
      <c r="G60" s="139">
        <v>134314.6</v>
      </c>
      <c r="H60" s="139"/>
      <c r="I60" s="139">
        <v>100417.3</v>
      </c>
      <c r="J60" s="139"/>
      <c r="K60" s="147">
        <v>103918.5</v>
      </c>
      <c r="L60" s="148"/>
      <c r="M60" s="148"/>
      <c r="N60" s="149"/>
      <c r="O60" s="147">
        <v>102281.5</v>
      </c>
      <c r="P60" s="149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519CCA-BEF8-44BD-8B83-B4C061135BBF}">
  <sheetPr>
    <pageSetUpPr fitToPage="1"/>
  </sheetPr>
  <dimension ref="A1:P1005"/>
  <sheetViews>
    <sheetView topLeftCell="A43" zoomScaleNormal="100" workbookViewId="0">
      <selection activeCell="Q57" sqref="Q57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45046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>
        <v>44985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406669.1</v>
      </c>
    </row>
    <row r="23" spans="1:16" ht="14.25" customHeight="1" x14ac:dyDescent="0.35">
      <c r="A23" s="35" t="s">
        <v>236</v>
      </c>
      <c r="B23" s="19"/>
      <c r="C23" s="71" t="s">
        <v>241</v>
      </c>
      <c r="D23" s="6"/>
      <c r="E23" s="6" t="s">
        <v>19</v>
      </c>
      <c r="F23" s="6"/>
      <c r="G23" s="6"/>
      <c r="H23" s="6"/>
      <c r="I23" s="6"/>
      <c r="J23" s="21">
        <v>937.5</v>
      </c>
      <c r="K23" s="22"/>
      <c r="L23" s="12"/>
      <c r="M23" s="12"/>
      <c r="N23" s="22"/>
      <c r="O23" s="12"/>
      <c r="P23" s="22">
        <f>P22+J23-M23</f>
        <v>407606.6</v>
      </c>
    </row>
    <row r="24" spans="1:16" ht="14.25" customHeight="1" x14ac:dyDescent="0.35">
      <c r="A24" s="35" t="s">
        <v>236</v>
      </c>
      <c r="B24" s="19"/>
      <c r="C24" s="71" t="s">
        <v>242</v>
      </c>
      <c r="D24" s="6"/>
      <c r="E24" s="6" t="s">
        <v>19</v>
      </c>
      <c r="F24" s="6"/>
      <c r="G24" s="6"/>
      <c r="H24" s="6"/>
      <c r="I24" s="6"/>
      <c r="J24" s="21">
        <v>42610</v>
      </c>
      <c r="K24" s="22"/>
      <c r="L24" s="12"/>
      <c r="M24" s="12"/>
      <c r="N24" s="22"/>
      <c r="O24" s="12"/>
      <c r="P24" s="22">
        <f t="shared" ref="P24:P43" si="0">P23+J24-M24</f>
        <v>450216.6</v>
      </c>
    </row>
    <row r="25" spans="1:16" ht="14.25" customHeight="1" x14ac:dyDescent="0.35">
      <c r="A25" s="35" t="s">
        <v>237</v>
      </c>
      <c r="B25" s="19"/>
      <c r="C25" s="71" t="s">
        <v>243</v>
      </c>
      <c r="D25" s="6"/>
      <c r="E25" s="6" t="s">
        <v>19</v>
      </c>
      <c r="F25" s="6"/>
      <c r="G25" s="6"/>
      <c r="H25" s="6"/>
      <c r="I25" s="71"/>
      <c r="J25" s="27">
        <v>200</v>
      </c>
      <c r="K25" s="22"/>
      <c r="L25" s="12"/>
      <c r="M25" s="12"/>
      <c r="N25" s="22"/>
      <c r="O25" s="12"/>
      <c r="P25" s="22">
        <f t="shared" si="0"/>
        <v>450416.6</v>
      </c>
    </row>
    <row r="26" spans="1:16" ht="14.25" customHeight="1" x14ac:dyDescent="0.35">
      <c r="A26" s="35" t="s">
        <v>238</v>
      </c>
      <c r="B26" s="19"/>
      <c r="C26" s="71" t="s">
        <v>244</v>
      </c>
      <c r="D26" s="24"/>
      <c r="E26" s="6" t="s">
        <v>19</v>
      </c>
      <c r="F26" s="6"/>
      <c r="G26" s="6"/>
      <c r="H26" s="6"/>
      <c r="I26" s="6"/>
      <c r="J26" s="78">
        <v>625</v>
      </c>
      <c r="K26" s="22"/>
      <c r="L26" s="12"/>
      <c r="M26" s="27"/>
      <c r="N26" s="22"/>
      <c r="O26" s="12"/>
      <c r="P26" s="22">
        <f t="shared" si="0"/>
        <v>451041.6</v>
      </c>
    </row>
    <row r="27" spans="1:16" ht="14.25" customHeight="1" x14ac:dyDescent="0.35">
      <c r="A27" s="35" t="s">
        <v>238</v>
      </c>
      <c r="B27" s="19"/>
      <c r="C27" s="29" t="s">
        <v>245</v>
      </c>
      <c r="D27" s="24"/>
      <c r="E27" s="6" t="s">
        <v>19</v>
      </c>
      <c r="F27" s="6"/>
      <c r="G27" s="6"/>
      <c r="H27" s="6"/>
      <c r="I27" s="6"/>
      <c r="J27" s="78">
        <v>29168</v>
      </c>
      <c r="K27" s="22"/>
      <c r="L27" s="12"/>
      <c r="M27" s="28"/>
      <c r="N27" s="22"/>
      <c r="O27" s="12"/>
      <c r="P27" s="22">
        <f t="shared" si="0"/>
        <v>480209.6</v>
      </c>
    </row>
    <row r="28" spans="1:16" ht="14.25" customHeight="1" x14ac:dyDescent="0.35">
      <c r="A28" s="35" t="s">
        <v>239</v>
      </c>
      <c r="B28" s="19"/>
      <c r="C28" s="29" t="s">
        <v>246</v>
      </c>
      <c r="D28" s="24"/>
      <c r="E28" s="6" t="s">
        <v>19</v>
      </c>
      <c r="F28" s="6"/>
      <c r="G28" s="6"/>
      <c r="H28" s="6"/>
      <c r="I28" s="6"/>
      <c r="J28" s="78">
        <v>312.5</v>
      </c>
      <c r="K28" s="22"/>
      <c r="L28" s="12"/>
      <c r="M28" s="27"/>
      <c r="N28" s="22"/>
      <c r="O28" s="12"/>
      <c r="P28" s="22">
        <f t="shared" si="0"/>
        <v>480522.1</v>
      </c>
    </row>
    <row r="29" spans="1:16" ht="14.25" customHeight="1" x14ac:dyDescent="0.35">
      <c r="A29" s="35" t="s">
        <v>239</v>
      </c>
      <c r="B29" s="19"/>
      <c r="C29" s="80" t="s">
        <v>247</v>
      </c>
      <c r="D29" s="24"/>
      <c r="E29" s="6" t="s">
        <v>19</v>
      </c>
      <c r="F29" s="6"/>
      <c r="G29" s="6"/>
      <c r="H29" s="6"/>
      <c r="I29" s="6"/>
      <c r="J29" s="78">
        <v>15506</v>
      </c>
      <c r="K29" s="22"/>
      <c r="L29" s="12"/>
      <c r="M29" s="27"/>
      <c r="N29" s="22"/>
      <c r="O29" s="12"/>
      <c r="P29" s="22">
        <f t="shared" si="0"/>
        <v>496028.1</v>
      </c>
    </row>
    <row r="30" spans="1:16" ht="14.25" customHeight="1" x14ac:dyDescent="0.35">
      <c r="A30" s="65">
        <v>45008</v>
      </c>
      <c r="B30" s="19"/>
      <c r="C30" s="80" t="s">
        <v>54</v>
      </c>
      <c r="D30" s="24"/>
      <c r="E30" s="29" t="s">
        <v>235</v>
      </c>
      <c r="F30" s="6"/>
      <c r="G30" s="6"/>
      <c r="H30" s="6"/>
      <c r="I30" s="6"/>
      <c r="J30" s="78"/>
      <c r="K30" s="22"/>
      <c r="L30" s="12"/>
      <c r="M30" s="28">
        <v>10000</v>
      </c>
      <c r="N30" s="22"/>
      <c r="O30" s="12"/>
      <c r="P30" s="22">
        <f>P29+J30-M30</f>
        <v>486028.1</v>
      </c>
    </row>
    <row r="31" spans="1:16" ht="14.25" customHeight="1" x14ac:dyDescent="0.35">
      <c r="A31" s="65">
        <v>45014</v>
      </c>
      <c r="B31" s="19"/>
      <c r="C31" s="80" t="s">
        <v>54</v>
      </c>
      <c r="D31" s="24"/>
      <c r="E31" s="29" t="s">
        <v>250</v>
      </c>
      <c r="F31" s="29"/>
      <c r="G31" s="6"/>
      <c r="H31" s="6"/>
      <c r="I31" s="6"/>
      <c r="J31" s="78"/>
      <c r="K31" s="22"/>
      <c r="L31" s="12"/>
      <c r="M31" s="12">
        <v>34000</v>
      </c>
      <c r="N31" s="22"/>
      <c r="O31" s="12"/>
      <c r="P31" s="22">
        <f t="shared" si="0"/>
        <v>452028.1</v>
      </c>
    </row>
    <row r="32" spans="1:16" ht="14.25" customHeight="1" x14ac:dyDescent="0.35">
      <c r="A32" s="65" t="s">
        <v>240</v>
      </c>
      <c r="B32" s="19"/>
      <c r="C32" s="80" t="s">
        <v>248</v>
      </c>
      <c r="D32" s="24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2"/>
      <c r="N32" s="22"/>
      <c r="O32" s="12"/>
      <c r="P32" s="22">
        <f t="shared" si="0"/>
        <v>452340.6</v>
      </c>
    </row>
    <row r="33" spans="1:16" ht="14.25" customHeight="1" x14ac:dyDescent="0.35">
      <c r="A33" s="65" t="s">
        <v>240</v>
      </c>
      <c r="B33" s="19"/>
      <c r="C33" s="29" t="s">
        <v>249</v>
      </c>
      <c r="D33" s="24"/>
      <c r="E33" s="29" t="s">
        <v>19</v>
      </c>
      <c r="F33" s="6"/>
      <c r="G33" s="6"/>
      <c r="H33" s="6"/>
      <c r="I33" s="6"/>
      <c r="J33" s="21">
        <v>12610</v>
      </c>
      <c r="K33" s="22"/>
      <c r="L33" s="12"/>
      <c r="M33" s="12"/>
      <c r="N33" s="22"/>
      <c r="O33" s="12"/>
      <c r="P33" s="22">
        <f t="shared" si="0"/>
        <v>464950.6</v>
      </c>
    </row>
    <row r="34" spans="1:16" ht="14.25" customHeight="1" x14ac:dyDescent="0.35">
      <c r="A34" s="65" t="s">
        <v>254</v>
      </c>
      <c r="B34" s="19"/>
      <c r="C34" s="79" t="s">
        <v>252</v>
      </c>
      <c r="D34" s="24"/>
      <c r="E34" s="6" t="s">
        <v>19</v>
      </c>
      <c r="F34" s="6"/>
      <c r="G34" s="6"/>
      <c r="H34" s="6"/>
      <c r="I34" s="6"/>
      <c r="J34" s="21">
        <v>30445</v>
      </c>
      <c r="K34" s="22"/>
      <c r="L34" s="12"/>
      <c r="M34" s="12"/>
      <c r="N34" s="22"/>
      <c r="O34" s="12"/>
      <c r="P34" s="22">
        <f t="shared" si="0"/>
        <v>495395.6</v>
      </c>
    </row>
    <row r="35" spans="1:16" ht="14.25" customHeight="1" x14ac:dyDescent="0.35">
      <c r="A35" s="81" t="s">
        <v>255</v>
      </c>
      <c r="B35" s="19"/>
      <c r="C35" s="79" t="s">
        <v>253</v>
      </c>
      <c r="D35" s="6"/>
      <c r="E35" s="6" t="s">
        <v>19</v>
      </c>
      <c r="F35" s="6"/>
      <c r="G35" s="6"/>
      <c r="H35" s="6"/>
      <c r="I35" s="6"/>
      <c r="J35" s="21">
        <v>1000</v>
      </c>
      <c r="K35" s="22"/>
      <c r="L35" s="12"/>
      <c r="M35" s="82"/>
      <c r="N35" s="22"/>
      <c r="O35" s="12"/>
      <c r="P35" s="22">
        <f t="shared" si="0"/>
        <v>496395.6</v>
      </c>
    </row>
    <row r="36" spans="1:16" ht="14.25" customHeight="1" x14ac:dyDescent="0.35">
      <c r="A36" s="81">
        <v>45030</v>
      </c>
      <c r="B36" s="19"/>
      <c r="C36" s="79" t="s">
        <v>54</v>
      </c>
      <c r="D36" s="6"/>
      <c r="E36" s="29" t="s">
        <v>256</v>
      </c>
      <c r="F36" s="6"/>
      <c r="G36" s="6"/>
      <c r="H36" s="6"/>
      <c r="I36" s="6"/>
      <c r="J36" s="21"/>
      <c r="K36" s="22"/>
      <c r="L36" s="12"/>
      <c r="M36" s="12">
        <v>5000</v>
      </c>
      <c r="N36" s="22"/>
      <c r="O36" s="12"/>
      <c r="P36" s="22">
        <f t="shared" si="0"/>
        <v>491395.6</v>
      </c>
    </row>
    <row r="37" spans="1:16" ht="14.25" customHeight="1" x14ac:dyDescent="0.35">
      <c r="A37" s="81" t="s">
        <v>258</v>
      </c>
      <c r="B37" s="19"/>
      <c r="C37" s="79" t="s">
        <v>259</v>
      </c>
      <c r="D37" s="6"/>
      <c r="E37" s="29" t="s">
        <v>19</v>
      </c>
      <c r="F37" s="6"/>
      <c r="G37" s="6"/>
      <c r="H37" s="6"/>
      <c r="I37" s="6"/>
      <c r="J37" s="21">
        <v>312.5</v>
      </c>
      <c r="K37" s="22"/>
      <c r="L37" s="12"/>
      <c r="M37" s="12"/>
      <c r="N37" s="22"/>
      <c r="O37" s="12"/>
      <c r="P37" s="22">
        <f t="shared" si="0"/>
        <v>491708.1</v>
      </c>
    </row>
    <row r="38" spans="1:16" ht="14.25" customHeight="1" x14ac:dyDescent="0.35">
      <c r="A38" s="81" t="s">
        <v>258</v>
      </c>
      <c r="B38" s="19"/>
      <c r="C38" s="79" t="s">
        <v>260</v>
      </c>
      <c r="D38" s="6"/>
      <c r="E38" s="6" t="s">
        <v>19</v>
      </c>
      <c r="F38" s="6"/>
      <c r="G38" s="6"/>
      <c r="H38" s="6"/>
      <c r="I38" s="6"/>
      <c r="J38" s="21">
        <v>15182.2</v>
      </c>
      <c r="K38" s="22"/>
      <c r="L38" s="12"/>
      <c r="M38" s="12"/>
      <c r="N38" s="22"/>
      <c r="O38" s="12"/>
      <c r="P38" s="22">
        <f t="shared" si="0"/>
        <v>506890.3</v>
      </c>
    </row>
    <row r="39" spans="1:16" ht="13.5" customHeight="1" x14ac:dyDescent="0.35">
      <c r="A39" s="81">
        <v>45033</v>
      </c>
      <c r="B39" s="19"/>
      <c r="C39" s="79" t="s">
        <v>54</v>
      </c>
      <c r="D39" s="6"/>
      <c r="E39" s="6" t="s">
        <v>257</v>
      </c>
      <c r="F39" s="6"/>
      <c r="G39" s="6"/>
      <c r="H39" s="6"/>
      <c r="I39" s="6"/>
      <c r="J39" s="21"/>
      <c r="K39" s="22"/>
      <c r="L39" s="12"/>
      <c r="M39" s="12">
        <v>15000</v>
      </c>
      <c r="N39" s="22"/>
      <c r="O39" s="12"/>
      <c r="P39" s="22">
        <f t="shared" si="0"/>
        <v>491890.3</v>
      </c>
    </row>
    <row r="40" spans="1:16" ht="14.25" customHeight="1" x14ac:dyDescent="0.35">
      <c r="A40" s="81">
        <v>45036</v>
      </c>
      <c r="B40" s="19"/>
      <c r="C40" s="71" t="s">
        <v>54</v>
      </c>
      <c r="D40" s="6"/>
      <c r="E40" s="6" t="s">
        <v>264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481890.3</v>
      </c>
    </row>
    <row r="41" spans="1:16" ht="14.25" customHeight="1" x14ac:dyDescent="0.35">
      <c r="A41" s="81" t="s">
        <v>261</v>
      </c>
      <c r="B41" s="19"/>
      <c r="C41" s="71" t="s">
        <v>262</v>
      </c>
      <c r="D41" s="6"/>
      <c r="E41" s="29" t="s">
        <v>19</v>
      </c>
      <c r="F41" s="6"/>
      <c r="G41" s="6"/>
      <c r="H41" s="6"/>
      <c r="I41" s="6"/>
      <c r="J41" s="21">
        <v>2466</v>
      </c>
      <c r="K41" s="22"/>
      <c r="L41" s="12"/>
      <c r="M41" s="12"/>
      <c r="N41" s="22"/>
      <c r="O41" s="12"/>
      <c r="P41" s="22">
        <f t="shared" si="0"/>
        <v>484356.3</v>
      </c>
    </row>
    <row r="42" spans="1:16" ht="14.25" customHeight="1" x14ac:dyDescent="0.35">
      <c r="A42" s="65">
        <v>45043</v>
      </c>
      <c r="B42" s="19"/>
      <c r="C42" s="79" t="s">
        <v>54</v>
      </c>
      <c r="D42" s="6"/>
      <c r="E42" s="6" t="s">
        <v>263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474356.3</v>
      </c>
    </row>
    <row r="43" spans="1:16" ht="14.25" customHeight="1" x14ac:dyDescent="0.35">
      <c r="A43" s="65">
        <v>45044</v>
      </c>
      <c r="B43" s="19"/>
      <c r="C43" s="79" t="s">
        <v>54</v>
      </c>
      <c r="D43" s="6"/>
      <c r="E43" s="6" t="s">
        <v>265</v>
      </c>
      <c r="F43" s="6"/>
      <c r="G43" s="6"/>
      <c r="H43" s="6"/>
      <c r="I43" s="6"/>
      <c r="J43" s="21"/>
      <c r="K43" s="22"/>
      <c r="L43" s="12"/>
      <c r="M43" s="27">
        <v>20000</v>
      </c>
      <c r="N43" s="22"/>
      <c r="O43" s="12"/>
      <c r="P43" s="22">
        <f t="shared" si="0"/>
        <v>454356.3</v>
      </c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91"/>
      <c r="K45" s="22"/>
      <c r="L45" s="12"/>
      <c r="M45" s="12"/>
      <c r="N45" s="22"/>
      <c r="O45" s="12"/>
      <c r="P45" s="22"/>
    </row>
    <row r="46" spans="1:16" ht="14.25" customHeight="1" x14ac:dyDescent="0.35">
      <c r="A46" s="65"/>
      <c r="B46" s="19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35"/>
      <c r="B47" s="19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29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29"/>
      <c r="F51" s="6"/>
      <c r="G51" s="6"/>
      <c r="H51" s="6"/>
      <c r="I51" s="71"/>
      <c r="J51" s="83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83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151687.20000000001</v>
      </c>
      <c r="K57" s="47"/>
      <c r="L57" s="47"/>
      <c r="M57" s="48">
        <f>SUM(M23:M56)</f>
        <v>104000</v>
      </c>
      <c r="N57" s="47"/>
      <c r="O57" s="49"/>
      <c r="P57" s="50">
        <f>P22+J57-M57</f>
        <v>454356.30000000005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40" t="s">
        <v>26</v>
      </c>
      <c r="B59" s="140"/>
      <c r="C59" s="103" t="s">
        <v>185</v>
      </c>
      <c r="D59" s="142" t="s">
        <v>201</v>
      </c>
      <c r="E59" s="146"/>
      <c r="F59" s="143"/>
      <c r="G59" s="150" t="s">
        <v>210</v>
      </c>
      <c r="H59" s="151"/>
      <c r="I59" s="150" t="s">
        <v>211</v>
      </c>
      <c r="J59" s="151"/>
      <c r="K59" s="150" t="s">
        <v>251</v>
      </c>
      <c r="L59" s="152"/>
      <c r="M59" s="152"/>
      <c r="N59" s="151"/>
      <c r="O59" s="150" t="s">
        <v>266</v>
      </c>
      <c r="P59" s="151"/>
    </row>
    <row r="60" spans="1:16" ht="14.25" customHeight="1" x14ac:dyDescent="0.35">
      <c r="A60" s="140" t="s">
        <v>31</v>
      </c>
      <c r="B60" s="140"/>
      <c r="C60" s="95">
        <v>0</v>
      </c>
      <c r="D60" s="139">
        <v>98333.3</v>
      </c>
      <c r="E60" s="139"/>
      <c r="F60" s="139"/>
      <c r="G60" s="139">
        <v>100417.3</v>
      </c>
      <c r="H60" s="139"/>
      <c r="I60" s="139">
        <v>103918.5</v>
      </c>
      <c r="J60" s="139"/>
      <c r="K60" s="147">
        <v>102281.5</v>
      </c>
      <c r="L60" s="148"/>
      <c r="M60" s="148"/>
      <c r="N60" s="149"/>
      <c r="O60" s="147">
        <v>49405.7</v>
      </c>
      <c r="P60" s="149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A9:P9"/>
    <mergeCell ref="B21:C21"/>
    <mergeCell ref="D21:I21"/>
    <mergeCell ref="J21:K21"/>
    <mergeCell ref="O21:P21"/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2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57F55B-B8AD-4D04-91BC-7CFBF04B7B5A}">
  <sheetPr>
    <pageSetUpPr fitToPage="1"/>
  </sheetPr>
  <dimension ref="A1:P1005"/>
  <sheetViews>
    <sheetView topLeftCell="A40" zoomScaleNormal="100" workbookViewId="0">
      <selection activeCell="Q55" sqref="Q5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45077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>
        <v>44985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406669.1</v>
      </c>
    </row>
    <row r="23" spans="1:16" ht="14.25" customHeight="1" x14ac:dyDescent="0.35">
      <c r="A23" s="35" t="s">
        <v>236</v>
      </c>
      <c r="B23" s="19"/>
      <c r="C23" s="71" t="s">
        <v>241</v>
      </c>
      <c r="D23" s="6"/>
      <c r="E23" s="6" t="s">
        <v>19</v>
      </c>
      <c r="F23" s="6"/>
      <c r="G23" s="6"/>
      <c r="H23" s="6"/>
      <c r="I23" s="6"/>
      <c r="J23" s="21">
        <v>937.5</v>
      </c>
      <c r="K23" s="22"/>
      <c r="L23" s="12"/>
      <c r="M23" s="12"/>
      <c r="N23" s="22"/>
      <c r="O23" s="12"/>
      <c r="P23" s="22">
        <f>P22+J23-M23</f>
        <v>407606.6</v>
      </c>
    </row>
    <row r="24" spans="1:16" ht="14.25" customHeight="1" x14ac:dyDescent="0.35">
      <c r="A24" s="35" t="s">
        <v>236</v>
      </c>
      <c r="B24" s="19"/>
      <c r="C24" s="71" t="s">
        <v>242</v>
      </c>
      <c r="D24" s="6"/>
      <c r="E24" s="6" t="s">
        <v>19</v>
      </c>
      <c r="F24" s="6"/>
      <c r="G24" s="6"/>
      <c r="H24" s="6"/>
      <c r="I24" s="6"/>
      <c r="J24" s="21">
        <v>42610</v>
      </c>
      <c r="K24" s="22"/>
      <c r="L24" s="12"/>
      <c r="M24" s="12"/>
      <c r="N24" s="22"/>
      <c r="O24" s="12"/>
      <c r="P24" s="22">
        <f t="shared" ref="P24:P54" si="0">P23+J24-M24</f>
        <v>450216.6</v>
      </c>
    </row>
    <row r="25" spans="1:16" ht="14.25" customHeight="1" x14ac:dyDescent="0.35">
      <c r="A25" s="35" t="s">
        <v>237</v>
      </c>
      <c r="B25" s="19"/>
      <c r="C25" s="71" t="s">
        <v>243</v>
      </c>
      <c r="D25" s="6"/>
      <c r="E25" s="6" t="s">
        <v>19</v>
      </c>
      <c r="F25" s="6"/>
      <c r="G25" s="6"/>
      <c r="H25" s="6"/>
      <c r="I25" s="71"/>
      <c r="J25" s="27">
        <v>200</v>
      </c>
      <c r="K25" s="22"/>
      <c r="L25" s="12"/>
      <c r="M25" s="12"/>
      <c r="N25" s="22"/>
      <c r="O25" s="12"/>
      <c r="P25" s="22">
        <f t="shared" si="0"/>
        <v>450416.6</v>
      </c>
    </row>
    <row r="26" spans="1:16" ht="14.25" customHeight="1" x14ac:dyDescent="0.35">
      <c r="A26" s="35" t="s">
        <v>238</v>
      </c>
      <c r="B26" s="19"/>
      <c r="C26" s="71" t="s">
        <v>244</v>
      </c>
      <c r="D26" s="24"/>
      <c r="E26" s="6" t="s">
        <v>19</v>
      </c>
      <c r="F26" s="6"/>
      <c r="G26" s="6"/>
      <c r="H26" s="6"/>
      <c r="I26" s="6"/>
      <c r="J26" s="78">
        <v>625</v>
      </c>
      <c r="K26" s="22"/>
      <c r="L26" s="12"/>
      <c r="M26" s="27"/>
      <c r="N26" s="22"/>
      <c r="O26" s="12"/>
      <c r="P26" s="22">
        <f t="shared" si="0"/>
        <v>451041.6</v>
      </c>
    </row>
    <row r="27" spans="1:16" ht="14.25" customHeight="1" x14ac:dyDescent="0.35">
      <c r="A27" s="35" t="s">
        <v>238</v>
      </c>
      <c r="B27" s="19"/>
      <c r="C27" s="29" t="s">
        <v>245</v>
      </c>
      <c r="D27" s="24"/>
      <c r="E27" s="6" t="s">
        <v>19</v>
      </c>
      <c r="F27" s="6"/>
      <c r="G27" s="6"/>
      <c r="H27" s="6"/>
      <c r="I27" s="6"/>
      <c r="J27" s="78">
        <v>29168</v>
      </c>
      <c r="K27" s="22"/>
      <c r="L27" s="12"/>
      <c r="M27" s="28"/>
      <c r="N27" s="22"/>
      <c r="O27" s="12"/>
      <c r="P27" s="22">
        <f t="shared" si="0"/>
        <v>480209.6</v>
      </c>
    </row>
    <row r="28" spans="1:16" ht="14.25" customHeight="1" x14ac:dyDescent="0.35">
      <c r="A28" s="35" t="s">
        <v>239</v>
      </c>
      <c r="B28" s="19"/>
      <c r="C28" s="29" t="s">
        <v>246</v>
      </c>
      <c r="D28" s="24"/>
      <c r="E28" s="6" t="s">
        <v>19</v>
      </c>
      <c r="F28" s="6"/>
      <c r="G28" s="6"/>
      <c r="H28" s="6"/>
      <c r="I28" s="6"/>
      <c r="J28" s="78">
        <v>312.5</v>
      </c>
      <c r="K28" s="22"/>
      <c r="L28" s="12"/>
      <c r="M28" s="27"/>
      <c r="N28" s="22"/>
      <c r="O28" s="12"/>
      <c r="P28" s="22">
        <f t="shared" si="0"/>
        <v>480522.1</v>
      </c>
    </row>
    <row r="29" spans="1:16" ht="14.25" customHeight="1" x14ac:dyDescent="0.35">
      <c r="A29" s="35" t="s">
        <v>239</v>
      </c>
      <c r="B29" s="19"/>
      <c r="C29" s="80" t="s">
        <v>247</v>
      </c>
      <c r="D29" s="24"/>
      <c r="E29" s="6" t="s">
        <v>19</v>
      </c>
      <c r="F29" s="6"/>
      <c r="G29" s="6"/>
      <c r="H29" s="6"/>
      <c r="I29" s="6"/>
      <c r="J29" s="78">
        <v>15506</v>
      </c>
      <c r="K29" s="22"/>
      <c r="L29" s="12"/>
      <c r="M29" s="27"/>
      <c r="N29" s="22"/>
      <c r="O29" s="12"/>
      <c r="P29" s="22">
        <f t="shared" si="0"/>
        <v>496028.1</v>
      </c>
    </row>
    <row r="30" spans="1:16" ht="14.25" customHeight="1" x14ac:dyDescent="0.35">
      <c r="A30" s="65">
        <v>45008</v>
      </c>
      <c r="B30" s="19"/>
      <c r="C30" s="80" t="s">
        <v>54</v>
      </c>
      <c r="D30" s="24"/>
      <c r="E30" s="29" t="s">
        <v>235</v>
      </c>
      <c r="F30" s="6"/>
      <c r="G30" s="6"/>
      <c r="H30" s="6"/>
      <c r="I30" s="6"/>
      <c r="J30" s="78"/>
      <c r="K30" s="22"/>
      <c r="L30" s="12"/>
      <c r="M30" s="28">
        <v>10000</v>
      </c>
      <c r="N30" s="22"/>
      <c r="O30" s="12"/>
      <c r="P30" s="22">
        <f>P29+J30-M30</f>
        <v>486028.1</v>
      </c>
    </row>
    <row r="31" spans="1:16" ht="14.25" customHeight="1" x14ac:dyDescent="0.35">
      <c r="A31" s="65">
        <v>45014</v>
      </c>
      <c r="B31" s="19"/>
      <c r="C31" s="80" t="s">
        <v>54</v>
      </c>
      <c r="D31" s="24"/>
      <c r="E31" s="29" t="s">
        <v>250</v>
      </c>
      <c r="F31" s="29"/>
      <c r="G31" s="6"/>
      <c r="H31" s="6"/>
      <c r="I31" s="6"/>
      <c r="J31" s="78"/>
      <c r="K31" s="22"/>
      <c r="L31" s="12"/>
      <c r="M31" s="12">
        <v>34000</v>
      </c>
      <c r="N31" s="22"/>
      <c r="O31" s="12"/>
      <c r="P31" s="22">
        <f t="shared" si="0"/>
        <v>452028.1</v>
      </c>
    </row>
    <row r="32" spans="1:16" ht="14.25" customHeight="1" x14ac:dyDescent="0.35">
      <c r="A32" s="65" t="s">
        <v>240</v>
      </c>
      <c r="B32" s="19"/>
      <c r="C32" s="80" t="s">
        <v>248</v>
      </c>
      <c r="D32" s="24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2"/>
      <c r="N32" s="22"/>
      <c r="O32" s="12"/>
      <c r="P32" s="22">
        <f t="shared" si="0"/>
        <v>452340.6</v>
      </c>
    </row>
    <row r="33" spans="1:16" ht="14.25" customHeight="1" x14ac:dyDescent="0.35">
      <c r="A33" s="65" t="s">
        <v>240</v>
      </c>
      <c r="B33" s="19"/>
      <c r="C33" s="29" t="s">
        <v>249</v>
      </c>
      <c r="D33" s="24"/>
      <c r="E33" s="29" t="s">
        <v>19</v>
      </c>
      <c r="F33" s="6"/>
      <c r="G33" s="6"/>
      <c r="H33" s="6"/>
      <c r="I33" s="6"/>
      <c r="J33" s="21">
        <v>12610</v>
      </c>
      <c r="K33" s="22"/>
      <c r="L33" s="12"/>
      <c r="M33" s="12"/>
      <c r="N33" s="22"/>
      <c r="O33" s="12"/>
      <c r="P33" s="22">
        <f t="shared" si="0"/>
        <v>464950.6</v>
      </c>
    </row>
    <row r="34" spans="1:16" ht="14.25" customHeight="1" x14ac:dyDescent="0.35">
      <c r="A34" s="65" t="s">
        <v>254</v>
      </c>
      <c r="B34" s="19"/>
      <c r="C34" s="79" t="s">
        <v>252</v>
      </c>
      <c r="D34" s="24"/>
      <c r="E34" s="6" t="s">
        <v>19</v>
      </c>
      <c r="F34" s="6"/>
      <c r="G34" s="6"/>
      <c r="H34" s="6"/>
      <c r="I34" s="6"/>
      <c r="J34" s="21">
        <v>30445</v>
      </c>
      <c r="K34" s="22"/>
      <c r="L34" s="12"/>
      <c r="M34" s="12"/>
      <c r="N34" s="22"/>
      <c r="O34" s="12"/>
      <c r="P34" s="22">
        <f t="shared" si="0"/>
        <v>495395.6</v>
      </c>
    </row>
    <row r="35" spans="1:16" ht="14.25" customHeight="1" x14ac:dyDescent="0.35">
      <c r="A35" s="81" t="s">
        <v>255</v>
      </c>
      <c r="B35" s="19"/>
      <c r="C35" s="79" t="s">
        <v>253</v>
      </c>
      <c r="D35" s="6"/>
      <c r="E35" s="6" t="s">
        <v>19</v>
      </c>
      <c r="F35" s="6"/>
      <c r="G35" s="6"/>
      <c r="H35" s="6"/>
      <c r="I35" s="6"/>
      <c r="J35" s="21">
        <v>1000</v>
      </c>
      <c r="K35" s="22"/>
      <c r="L35" s="12"/>
      <c r="M35" s="82"/>
      <c r="N35" s="22"/>
      <c r="O35" s="12"/>
      <c r="P35" s="22">
        <f t="shared" si="0"/>
        <v>496395.6</v>
      </c>
    </row>
    <row r="36" spans="1:16" ht="14.25" customHeight="1" x14ac:dyDescent="0.35">
      <c r="A36" s="81">
        <v>45030</v>
      </c>
      <c r="B36" s="19"/>
      <c r="C36" s="79" t="s">
        <v>54</v>
      </c>
      <c r="D36" s="6"/>
      <c r="E36" s="29" t="s">
        <v>256</v>
      </c>
      <c r="F36" s="6"/>
      <c r="G36" s="6"/>
      <c r="H36" s="6"/>
      <c r="I36" s="6"/>
      <c r="J36" s="21"/>
      <c r="K36" s="22"/>
      <c r="L36" s="12"/>
      <c r="M36" s="12">
        <v>5000</v>
      </c>
      <c r="N36" s="22"/>
      <c r="O36" s="12"/>
      <c r="P36" s="22">
        <f t="shared" si="0"/>
        <v>491395.6</v>
      </c>
    </row>
    <row r="37" spans="1:16" ht="14.25" customHeight="1" x14ac:dyDescent="0.35">
      <c r="A37" s="81" t="s">
        <v>258</v>
      </c>
      <c r="B37" s="19"/>
      <c r="C37" s="79" t="s">
        <v>259</v>
      </c>
      <c r="D37" s="6"/>
      <c r="E37" s="29" t="s">
        <v>19</v>
      </c>
      <c r="F37" s="6"/>
      <c r="G37" s="6"/>
      <c r="H37" s="6"/>
      <c r="I37" s="6"/>
      <c r="J37" s="21">
        <v>312.5</v>
      </c>
      <c r="K37" s="22"/>
      <c r="L37" s="12"/>
      <c r="M37" s="12"/>
      <c r="N37" s="22"/>
      <c r="O37" s="12"/>
      <c r="P37" s="22">
        <f t="shared" si="0"/>
        <v>491708.1</v>
      </c>
    </row>
    <row r="38" spans="1:16" ht="14.25" customHeight="1" x14ac:dyDescent="0.35">
      <c r="A38" s="81" t="s">
        <v>258</v>
      </c>
      <c r="B38" s="19"/>
      <c r="C38" s="79" t="s">
        <v>260</v>
      </c>
      <c r="D38" s="6"/>
      <c r="E38" s="6" t="s">
        <v>19</v>
      </c>
      <c r="F38" s="6"/>
      <c r="G38" s="6"/>
      <c r="H38" s="6"/>
      <c r="I38" s="6"/>
      <c r="J38" s="21">
        <v>15182.2</v>
      </c>
      <c r="K38" s="22"/>
      <c r="L38" s="12"/>
      <c r="M38" s="12"/>
      <c r="N38" s="22"/>
      <c r="O38" s="12"/>
      <c r="P38" s="22">
        <f t="shared" si="0"/>
        <v>506890.3</v>
      </c>
    </row>
    <row r="39" spans="1:16" ht="13.5" customHeight="1" x14ac:dyDescent="0.35">
      <c r="A39" s="81">
        <v>45033</v>
      </c>
      <c r="B39" s="19"/>
      <c r="C39" s="79" t="s">
        <v>54</v>
      </c>
      <c r="D39" s="6"/>
      <c r="E39" s="6" t="s">
        <v>257</v>
      </c>
      <c r="F39" s="6"/>
      <c r="G39" s="6"/>
      <c r="H39" s="6"/>
      <c r="I39" s="6"/>
      <c r="J39" s="21"/>
      <c r="K39" s="22"/>
      <c r="L39" s="12"/>
      <c r="M39" s="12">
        <v>15000</v>
      </c>
      <c r="N39" s="22"/>
      <c r="O39" s="12"/>
      <c r="P39" s="22">
        <f t="shared" si="0"/>
        <v>491890.3</v>
      </c>
    </row>
    <row r="40" spans="1:16" ht="14.25" customHeight="1" x14ac:dyDescent="0.35">
      <c r="A40" s="81">
        <v>45036</v>
      </c>
      <c r="B40" s="19"/>
      <c r="C40" s="71" t="s">
        <v>54</v>
      </c>
      <c r="D40" s="6"/>
      <c r="E40" s="6" t="s">
        <v>264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481890.3</v>
      </c>
    </row>
    <row r="41" spans="1:16" ht="14.25" customHeight="1" x14ac:dyDescent="0.35">
      <c r="A41" s="81" t="s">
        <v>261</v>
      </c>
      <c r="B41" s="19"/>
      <c r="C41" s="71" t="s">
        <v>262</v>
      </c>
      <c r="D41" s="6"/>
      <c r="E41" s="29" t="s">
        <v>19</v>
      </c>
      <c r="F41" s="6"/>
      <c r="G41" s="6"/>
      <c r="H41" s="6"/>
      <c r="I41" s="6"/>
      <c r="J41" s="21">
        <v>2466</v>
      </c>
      <c r="K41" s="22"/>
      <c r="L41" s="12"/>
      <c r="M41" s="12"/>
      <c r="N41" s="22"/>
      <c r="O41" s="12"/>
      <c r="P41" s="22">
        <f t="shared" si="0"/>
        <v>484356.3</v>
      </c>
    </row>
    <row r="42" spans="1:16" ht="14.25" customHeight="1" x14ac:dyDescent="0.35">
      <c r="A42" s="65">
        <v>45043</v>
      </c>
      <c r="B42" s="19"/>
      <c r="C42" s="79" t="s">
        <v>54</v>
      </c>
      <c r="D42" s="6"/>
      <c r="E42" s="6" t="s">
        <v>263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474356.3</v>
      </c>
    </row>
    <row r="43" spans="1:16" ht="14.25" customHeight="1" x14ac:dyDescent="0.35">
      <c r="A43" s="65">
        <v>45044</v>
      </c>
      <c r="B43" s="19"/>
      <c r="C43" s="79" t="s">
        <v>54</v>
      </c>
      <c r="D43" s="6"/>
      <c r="E43" s="6" t="s">
        <v>265</v>
      </c>
      <c r="F43" s="6"/>
      <c r="G43" s="6"/>
      <c r="H43" s="6"/>
      <c r="I43" s="6"/>
      <c r="J43" s="21"/>
      <c r="K43" s="22"/>
      <c r="L43" s="12"/>
      <c r="M43" s="27">
        <v>20000</v>
      </c>
      <c r="N43" s="22"/>
      <c r="O43" s="12"/>
      <c r="P43" s="22">
        <f t="shared" si="0"/>
        <v>454356.3</v>
      </c>
    </row>
    <row r="44" spans="1:16" ht="14.25" customHeight="1" x14ac:dyDescent="0.35">
      <c r="A44" s="65">
        <v>45048</v>
      </c>
      <c r="B44" s="19"/>
      <c r="C44" s="79" t="s">
        <v>267</v>
      </c>
      <c r="D44" s="6"/>
      <c r="E44" s="29" t="s">
        <v>19</v>
      </c>
      <c r="F44" s="6"/>
      <c r="G44" s="6"/>
      <c r="H44" s="6"/>
      <c r="I44" s="6"/>
      <c r="J44" s="21">
        <v>187.5</v>
      </c>
      <c r="K44" s="22"/>
      <c r="L44" s="12"/>
      <c r="M44" s="12"/>
      <c r="N44" s="22"/>
      <c r="O44" s="12"/>
      <c r="P44" s="22">
        <f t="shared" si="0"/>
        <v>454543.8</v>
      </c>
    </row>
    <row r="45" spans="1:16" ht="14.25" customHeight="1" x14ac:dyDescent="0.35">
      <c r="A45" s="65">
        <v>45048</v>
      </c>
      <c r="B45" s="19"/>
      <c r="C45" s="79" t="s">
        <v>268</v>
      </c>
      <c r="D45" s="6"/>
      <c r="E45" s="29" t="s">
        <v>19</v>
      </c>
      <c r="F45" s="6"/>
      <c r="G45" s="6"/>
      <c r="H45" s="6"/>
      <c r="I45" s="6"/>
      <c r="J45" s="91">
        <v>10079.6</v>
      </c>
      <c r="K45" s="22"/>
      <c r="L45" s="12"/>
      <c r="M45" s="12"/>
      <c r="N45" s="22"/>
      <c r="O45" s="12"/>
      <c r="P45" s="22">
        <f t="shared" si="0"/>
        <v>464623.39999999997</v>
      </c>
    </row>
    <row r="46" spans="1:16" ht="14.25" customHeight="1" x14ac:dyDescent="0.35">
      <c r="A46" s="65">
        <v>45051</v>
      </c>
      <c r="B46" s="19"/>
      <c r="C46" s="79" t="s">
        <v>54</v>
      </c>
      <c r="D46" s="6"/>
      <c r="E46" s="29" t="s">
        <v>265</v>
      </c>
      <c r="F46" s="6"/>
      <c r="G46" s="6"/>
      <c r="H46" s="6"/>
      <c r="I46" s="6"/>
      <c r="J46" s="21"/>
      <c r="K46" s="22"/>
      <c r="L46" s="12"/>
      <c r="M46" s="12">
        <v>11000</v>
      </c>
      <c r="N46" s="22"/>
      <c r="O46" s="12"/>
      <c r="P46" s="22">
        <f t="shared" si="0"/>
        <v>453623.39999999997</v>
      </c>
    </row>
    <row r="47" spans="1:16" ht="14.25" customHeight="1" x14ac:dyDescent="0.35">
      <c r="A47" s="65">
        <v>45052</v>
      </c>
      <c r="B47" s="19"/>
      <c r="C47" s="79" t="s">
        <v>54</v>
      </c>
      <c r="D47" s="6"/>
      <c r="E47" s="29" t="s">
        <v>265</v>
      </c>
      <c r="F47" s="6"/>
      <c r="G47" s="6"/>
      <c r="H47" s="6"/>
      <c r="I47" s="71"/>
      <c r="J47" s="27"/>
      <c r="K47" s="22"/>
      <c r="L47" s="12"/>
      <c r="M47" s="12">
        <v>4000</v>
      </c>
      <c r="N47" s="22"/>
      <c r="O47" s="12"/>
      <c r="P47" s="22">
        <f t="shared" si="0"/>
        <v>449623.39999999997</v>
      </c>
    </row>
    <row r="48" spans="1:16" ht="14.25" customHeight="1" x14ac:dyDescent="0.35">
      <c r="A48" s="35">
        <v>45054</v>
      </c>
      <c r="B48" s="19"/>
      <c r="C48" s="71" t="s">
        <v>269</v>
      </c>
      <c r="D48" s="6"/>
      <c r="E48" s="6" t="s">
        <v>19</v>
      </c>
      <c r="F48" s="6"/>
      <c r="G48" s="6"/>
      <c r="H48" s="6"/>
      <c r="I48" s="71"/>
      <c r="J48" s="27">
        <v>937.5</v>
      </c>
      <c r="K48" s="22"/>
      <c r="L48" s="12"/>
      <c r="M48" s="12"/>
      <c r="N48" s="22"/>
      <c r="O48" s="12"/>
      <c r="P48" s="22">
        <f t="shared" si="0"/>
        <v>450560.89999999997</v>
      </c>
    </row>
    <row r="49" spans="1:16" ht="14.25" customHeight="1" x14ac:dyDescent="0.35">
      <c r="A49" s="35">
        <v>45054</v>
      </c>
      <c r="B49" s="19"/>
      <c r="C49" s="71" t="s">
        <v>270</v>
      </c>
      <c r="D49" s="6"/>
      <c r="E49" s="29" t="s">
        <v>19</v>
      </c>
      <c r="F49" s="6"/>
      <c r="G49" s="6"/>
      <c r="H49" s="6"/>
      <c r="I49" s="71"/>
      <c r="J49" s="27">
        <v>45901.2</v>
      </c>
      <c r="K49" s="22"/>
      <c r="L49" s="12"/>
      <c r="M49" s="12"/>
      <c r="N49" s="22"/>
      <c r="O49" s="12"/>
      <c r="P49" s="22">
        <f t="shared" si="0"/>
        <v>496462.1</v>
      </c>
    </row>
    <row r="50" spans="1:16" ht="14.25" customHeight="1" x14ac:dyDescent="0.35">
      <c r="A50" s="35">
        <v>45066</v>
      </c>
      <c r="B50" s="19"/>
      <c r="C50" s="71" t="s">
        <v>271</v>
      </c>
      <c r="D50" s="6"/>
      <c r="E50" s="29" t="s">
        <v>19</v>
      </c>
      <c r="F50" s="6"/>
      <c r="G50" s="6"/>
      <c r="H50" s="6"/>
      <c r="I50" s="71"/>
      <c r="J50" s="27">
        <v>187.5</v>
      </c>
      <c r="K50" s="22"/>
      <c r="L50" s="12"/>
      <c r="M50" s="12"/>
      <c r="N50" s="22"/>
      <c r="O50" s="12"/>
      <c r="P50" s="22">
        <f t="shared" si="0"/>
        <v>496649.6</v>
      </c>
    </row>
    <row r="51" spans="1:16" ht="14.25" customHeight="1" x14ac:dyDescent="0.35">
      <c r="A51" s="65">
        <v>45066</v>
      </c>
      <c r="B51" s="19"/>
      <c r="C51" s="71" t="s">
        <v>272</v>
      </c>
      <c r="D51" s="6"/>
      <c r="E51" s="29" t="s">
        <v>19</v>
      </c>
      <c r="F51" s="6"/>
      <c r="G51" s="6"/>
      <c r="H51" s="6"/>
      <c r="I51" s="71"/>
      <c r="J51" s="12">
        <v>10713.8</v>
      </c>
      <c r="K51" s="22"/>
      <c r="L51" s="12"/>
      <c r="M51" s="12"/>
      <c r="N51" s="22"/>
      <c r="O51" s="12"/>
      <c r="P51" s="22">
        <f t="shared" si="0"/>
        <v>507363.39999999997</v>
      </c>
    </row>
    <row r="52" spans="1:16" ht="14.25" customHeight="1" x14ac:dyDescent="0.35">
      <c r="A52" s="65">
        <v>45072</v>
      </c>
      <c r="B52" s="19"/>
      <c r="C52" s="71" t="s">
        <v>273</v>
      </c>
      <c r="D52" s="6"/>
      <c r="E52" s="6" t="s">
        <v>19</v>
      </c>
      <c r="F52" s="6"/>
      <c r="G52" s="6"/>
      <c r="H52" s="6"/>
      <c r="I52" s="71"/>
      <c r="J52" s="12">
        <v>2815.1</v>
      </c>
      <c r="K52" s="22"/>
      <c r="L52" s="12"/>
      <c r="M52" s="12"/>
      <c r="N52" s="22"/>
      <c r="O52" s="12"/>
      <c r="P52" s="22">
        <f t="shared" si="0"/>
        <v>510178.49999999994</v>
      </c>
    </row>
    <row r="53" spans="1:16" ht="14.25" customHeight="1" x14ac:dyDescent="0.35">
      <c r="A53" s="65">
        <v>45072</v>
      </c>
      <c r="B53" s="19"/>
      <c r="C53" s="71" t="s">
        <v>54</v>
      </c>
      <c r="D53" s="6"/>
      <c r="E53" s="6" t="s">
        <v>274</v>
      </c>
      <c r="F53" s="6"/>
      <c r="G53" s="6"/>
      <c r="H53" s="6"/>
      <c r="I53" s="71"/>
      <c r="J53" s="83"/>
      <c r="K53" s="22"/>
      <c r="L53" s="12"/>
      <c r="M53" s="12">
        <v>2815.1</v>
      </c>
      <c r="N53" s="22"/>
      <c r="O53" s="12"/>
      <c r="P53" s="22">
        <f t="shared" si="0"/>
        <v>507363.39999999997</v>
      </c>
    </row>
    <row r="54" spans="1:16" ht="14.25" customHeight="1" x14ac:dyDescent="0.35">
      <c r="A54" s="65">
        <v>45077</v>
      </c>
      <c r="B54" s="19"/>
      <c r="C54" s="71" t="s">
        <v>54</v>
      </c>
      <c r="D54" s="6"/>
      <c r="E54" s="6" t="s">
        <v>265</v>
      </c>
      <c r="F54" s="6"/>
      <c r="G54" s="6"/>
      <c r="H54" s="6"/>
      <c r="I54" s="71"/>
      <c r="J54" s="83"/>
      <c r="K54" s="22"/>
      <c r="L54" s="12"/>
      <c r="M54" s="12">
        <v>5000</v>
      </c>
      <c r="N54" s="22"/>
      <c r="O54" s="12"/>
      <c r="P54" s="22">
        <f t="shared" si="0"/>
        <v>502363.39999999997</v>
      </c>
    </row>
    <row r="55" spans="1:16" ht="14" customHeight="1" x14ac:dyDescent="0.35">
      <c r="A55" s="81"/>
      <c r="B55" s="19"/>
      <c r="C55" s="6"/>
      <c r="D55" s="19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6" ht="14.25" customHeight="1" x14ac:dyDescent="0.35">
      <c r="A56" s="88"/>
      <c r="B56" s="40"/>
      <c r="C56" s="34"/>
      <c r="D56" s="40"/>
      <c r="E56" s="42"/>
      <c r="F56" s="42"/>
      <c r="G56" s="42"/>
      <c r="H56" s="42"/>
      <c r="I56" s="42"/>
      <c r="J56" s="43"/>
      <c r="K56" s="44"/>
      <c r="L56" s="45"/>
      <c r="M56" s="45"/>
      <c r="N56" s="44"/>
      <c r="O56" s="45"/>
      <c r="P56" s="22"/>
    </row>
    <row r="57" spans="1:16" ht="14.25" customHeight="1" x14ac:dyDescent="0.35">
      <c r="A57" s="86" t="s">
        <v>20</v>
      </c>
      <c r="B57" s="47"/>
      <c r="C57" s="47"/>
      <c r="D57" s="47"/>
      <c r="E57" s="47"/>
      <c r="F57" s="47"/>
      <c r="G57" s="47"/>
      <c r="H57" s="47"/>
      <c r="I57" s="47"/>
      <c r="J57" s="48">
        <f>SUM(J23:J56)</f>
        <v>222509.4</v>
      </c>
      <c r="K57" s="47"/>
      <c r="L57" s="47"/>
      <c r="M57" s="48">
        <f>SUM(M23:M56)</f>
        <v>126815.1</v>
      </c>
      <c r="N57" s="47"/>
      <c r="O57" s="49"/>
      <c r="P57" s="50">
        <f>P22+J57-M57</f>
        <v>502363.4</v>
      </c>
    </row>
    <row r="58" spans="1:16" ht="14.25" customHeight="1" x14ac:dyDescent="0.35">
      <c r="A58" s="9"/>
      <c r="B58" s="6"/>
      <c r="C58" s="6"/>
      <c r="D58" s="6"/>
      <c r="E58" s="6"/>
      <c r="F58" s="6"/>
      <c r="G58" s="6"/>
      <c r="H58" s="6"/>
      <c r="I58" s="6"/>
      <c r="J58" s="6"/>
      <c r="K58" s="6"/>
      <c r="L58" s="6"/>
      <c r="M58" s="6"/>
      <c r="N58" s="6"/>
      <c r="O58" s="6"/>
      <c r="P58" s="6"/>
    </row>
    <row r="59" spans="1:16" ht="14.25" customHeight="1" x14ac:dyDescent="0.35">
      <c r="A59" s="140" t="s">
        <v>26</v>
      </c>
      <c r="B59" s="140"/>
      <c r="C59" s="103" t="s">
        <v>201</v>
      </c>
      <c r="D59" s="142" t="s">
        <v>210</v>
      </c>
      <c r="E59" s="146"/>
      <c r="F59" s="143"/>
      <c r="G59" s="150" t="s">
        <v>211</v>
      </c>
      <c r="H59" s="151"/>
      <c r="I59" s="150" t="s">
        <v>251</v>
      </c>
      <c r="J59" s="151"/>
      <c r="K59" s="150" t="s">
        <v>266</v>
      </c>
      <c r="L59" s="152"/>
      <c r="M59" s="152"/>
      <c r="N59" s="151"/>
      <c r="O59" s="150" t="s">
        <v>275</v>
      </c>
      <c r="P59" s="151"/>
    </row>
    <row r="60" spans="1:16" ht="14.25" customHeight="1" x14ac:dyDescent="0.35">
      <c r="A60" s="140" t="s">
        <v>31</v>
      </c>
      <c r="B60" s="140"/>
      <c r="C60" s="95">
        <v>78333.3</v>
      </c>
      <c r="D60" s="139">
        <v>100417.3</v>
      </c>
      <c r="E60" s="139"/>
      <c r="F60" s="139"/>
      <c r="G60" s="139">
        <v>103918.5</v>
      </c>
      <c r="H60" s="139"/>
      <c r="I60" s="139">
        <v>102281.5</v>
      </c>
      <c r="J60" s="139"/>
      <c r="K60" s="147">
        <v>49405.7</v>
      </c>
      <c r="L60" s="148"/>
      <c r="M60" s="148"/>
      <c r="N60" s="149"/>
      <c r="O60" s="147">
        <v>68007.100000000006</v>
      </c>
      <c r="P60" s="149"/>
    </row>
    <row r="61" spans="1:16" s="6" customFormat="1" ht="14.25" customHeight="1" x14ac:dyDescent="0.35"/>
    <row r="62" spans="1:16" ht="14.25" customHeight="1" x14ac:dyDescent="0.35">
      <c r="B62" s="6"/>
      <c r="C62" s="6"/>
      <c r="D62" s="6"/>
      <c r="E62" s="6"/>
      <c r="F62" s="6"/>
      <c r="G62" s="6"/>
      <c r="H62" s="6"/>
      <c r="I62" s="6"/>
      <c r="J62" s="6"/>
      <c r="K62" s="6"/>
      <c r="L62" s="6"/>
      <c r="M62" s="6"/>
      <c r="N62" s="6"/>
      <c r="O62" s="6"/>
      <c r="P62" s="6"/>
    </row>
    <row r="63" spans="1:16" ht="14.25" customHeight="1" x14ac:dyDescent="0.35">
      <c r="A63" s="29" t="s">
        <v>32</v>
      </c>
      <c r="B63" s="6"/>
      <c r="C63" s="6"/>
      <c r="D63" s="6"/>
      <c r="E63" s="6"/>
      <c r="F63" s="6"/>
      <c r="G63" s="6"/>
      <c r="H63" s="6"/>
      <c r="I63" s="6"/>
      <c r="J63" s="6"/>
      <c r="K63" s="6"/>
      <c r="L63" s="6"/>
      <c r="M63" s="6"/>
      <c r="N63" s="6"/>
      <c r="O63" s="6"/>
      <c r="P63" s="6"/>
    </row>
    <row r="64" spans="1:16" ht="14.25" customHeight="1" x14ac:dyDescent="0.35">
      <c r="A64" s="101" t="s">
        <v>33</v>
      </c>
      <c r="B64" s="6"/>
      <c r="C64" s="6"/>
      <c r="D64" s="6"/>
      <c r="E64" s="6"/>
      <c r="F64" s="6"/>
      <c r="G64" s="6"/>
      <c r="H64" s="6"/>
      <c r="I64" s="6"/>
      <c r="J64" s="6"/>
      <c r="K64" s="6"/>
      <c r="L64" s="6"/>
      <c r="M64" s="6"/>
      <c r="N64" s="6"/>
      <c r="O64" s="6"/>
      <c r="P64" s="6"/>
    </row>
    <row r="65" spans="1:16" ht="14.25" customHeight="1" x14ac:dyDescent="0.35">
      <c r="A65" s="101" t="s">
        <v>34</v>
      </c>
      <c r="B65" s="6"/>
      <c r="C65" s="6"/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" customHeight="1" x14ac:dyDescent="0.35">
      <c r="A66" s="60"/>
      <c r="B66" s="52"/>
      <c r="C66" s="52"/>
      <c r="D66" s="52"/>
      <c r="E66" s="52"/>
      <c r="F66" s="52"/>
      <c r="G66" s="52"/>
      <c r="H66" s="53"/>
      <c r="I66" s="53"/>
      <c r="J66" s="52"/>
      <c r="K66" s="52"/>
      <c r="L66" s="52"/>
      <c r="M66" s="52"/>
      <c r="N66" s="52"/>
      <c r="O66" s="52"/>
      <c r="P66" s="52"/>
    </row>
    <row r="67" spans="1:16" ht="14.25" customHeight="1" x14ac:dyDescent="0.35">
      <c r="A67" s="29" t="s">
        <v>35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12"/>
      <c r="N67" s="12"/>
      <c r="O67" s="12"/>
      <c r="P67" s="12"/>
    </row>
    <row r="68" spans="1:16" ht="14.25" customHeight="1" x14ac:dyDescent="0.35">
      <c r="A68" s="9"/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"/>
    <row r="70" spans="1:16" ht="14.25" customHeight="1" x14ac:dyDescent="0.3"/>
    <row r="71" spans="1:16" ht="14.25" customHeight="1" x14ac:dyDescent="0.3"/>
    <row r="72" spans="1:16" ht="14.25" customHeight="1" x14ac:dyDescent="0.3"/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s="56" customFormat="1" ht="14.25" customHeight="1" x14ac:dyDescent="0.3">
      <c r="B82"/>
      <c r="C82"/>
      <c r="D82"/>
      <c r="E82"/>
      <c r="F82"/>
      <c r="G82"/>
      <c r="H82"/>
      <c r="I82"/>
      <c r="J82"/>
      <c r="K82"/>
      <c r="L82"/>
      <c r="M82"/>
      <c r="N82"/>
      <c r="O82"/>
      <c r="P82"/>
    </row>
    <row r="83" spans="2:16" s="56" customFormat="1" ht="14.25" customHeight="1" x14ac:dyDescent="0.3">
      <c r="B83"/>
      <c r="C83"/>
      <c r="D83"/>
      <c r="E83"/>
      <c r="F83"/>
      <c r="G83"/>
      <c r="H83"/>
      <c r="I83"/>
      <c r="J83"/>
      <c r="K83"/>
      <c r="L83"/>
      <c r="M83"/>
      <c r="N83"/>
      <c r="O83"/>
      <c r="P83"/>
    </row>
    <row r="84" spans="2:16" s="56" customFormat="1" ht="14.25" customHeight="1" x14ac:dyDescent="0.3">
      <c r="B84"/>
      <c r="C84"/>
      <c r="D84"/>
      <c r="E84"/>
      <c r="F84"/>
      <c r="G84"/>
      <c r="H84"/>
      <c r="I84"/>
      <c r="J84"/>
      <c r="K84"/>
      <c r="L84"/>
      <c r="M84"/>
      <c r="N84"/>
      <c r="O84"/>
      <c r="P84"/>
    </row>
    <row r="85" spans="2:16" s="56" customFormat="1" ht="14.25" customHeight="1" x14ac:dyDescent="0.3">
      <c r="B85"/>
      <c r="C85"/>
      <c r="D85"/>
      <c r="E85"/>
      <c r="F85"/>
      <c r="G85"/>
      <c r="H85"/>
      <c r="I85"/>
      <c r="J85"/>
      <c r="K85"/>
      <c r="L85"/>
      <c r="M85"/>
      <c r="N85"/>
      <c r="O85"/>
      <c r="P85"/>
    </row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</sheetData>
  <mergeCells count="17">
    <mergeCell ref="O59:P59"/>
    <mergeCell ref="A60:B60"/>
    <mergeCell ref="D60:F60"/>
    <mergeCell ref="G60:H60"/>
    <mergeCell ref="I60:J60"/>
    <mergeCell ref="K60:N60"/>
    <mergeCell ref="O60:P60"/>
    <mergeCell ref="A59:B59"/>
    <mergeCell ref="D59:F59"/>
    <mergeCell ref="G59:H59"/>
    <mergeCell ref="I59:J59"/>
    <mergeCell ref="K59:N59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3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95D5E96-4BE2-41A0-9327-8C395DFAB81A}">
  <sheetPr>
    <pageSetUpPr fitToPage="1"/>
  </sheetPr>
  <dimension ref="A1:P1009"/>
  <sheetViews>
    <sheetView zoomScaleNormal="100" workbookViewId="0">
      <selection activeCell="Q59" sqref="Q59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45107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>
        <v>44985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406669.1</v>
      </c>
    </row>
    <row r="23" spans="1:16" ht="14.25" customHeight="1" x14ac:dyDescent="0.35">
      <c r="A23" s="35" t="s">
        <v>236</v>
      </c>
      <c r="B23" s="19"/>
      <c r="C23" s="71" t="s">
        <v>241</v>
      </c>
      <c r="D23" s="6"/>
      <c r="E23" s="6" t="s">
        <v>19</v>
      </c>
      <c r="F23" s="6"/>
      <c r="G23" s="6"/>
      <c r="H23" s="6"/>
      <c r="I23" s="6"/>
      <c r="J23" s="21">
        <v>937.5</v>
      </c>
      <c r="K23" s="22"/>
      <c r="L23" s="12"/>
      <c r="M23" s="12"/>
      <c r="N23" s="22"/>
      <c r="O23" s="12"/>
      <c r="P23" s="22">
        <f>P22+J23-M23</f>
        <v>407606.6</v>
      </c>
    </row>
    <row r="24" spans="1:16" ht="14.25" customHeight="1" x14ac:dyDescent="0.35">
      <c r="A24" s="35" t="s">
        <v>236</v>
      </c>
      <c r="B24" s="19"/>
      <c r="C24" s="71" t="s">
        <v>242</v>
      </c>
      <c r="D24" s="6"/>
      <c r="E24" s="6" t="s">
        <v>19</v>
      </c>
      <c r="F24" s="6"/>
      <c r="G24" s="6"/>
      <c r="H24" s="6"/>
      <c r="I24" s="6"/>
      <c r="J24" s="21">
        <v>42610</v>
      </c>
      <c r="K24" s="22"/>
      <c r="L24" s="12"/>
      <c r="M24" s="12"/>
      <c r="N24" s="22"/>
      <c r="O24" s="12"/>
      <c r="P24" s="22">
        <f t="shared" ref="P24:P57" si="0">P23+J24-M24</f>
        <v>450216.6</v>
      </c>
    </row>
    <row r="25" spans="1:16" ht="14.25" customHeight="1" x14ac:dyDescent="0.35">
      <c r="A25" s="35" t="s">
        <v>237</v>
      </c>
      <c r="B25" s="19"/>
      <c r="C25" s="71" t="s">
        <v>243</v>
      </c>
      <c r="D25" s="6"/>
      <c r="E25" s="6" t="s">
        <v>19</v>
      </c>
      <c r="F25" s="6"/>
      <c r="G25" s="6"/>
      <c r="H25" s="6"/>
      <c r="I25" s="71"/>
      <c r="J25" s="27">
        <v>200</v>
      </c>
      <c r="K25" s="22"/>
      <c r="L25" s="12"/>
      <c r="M25" s="12"/>
      <c r="N25" s="22"/>
      <c r="O25" s="12"/>
      <c r="P25" s="22">
        <f t="shared" si="0"/>
        <v>450416.6</v>
      </c>
    </row>
    <row r="26" spans="1:16" ht="14.25" customHeight="1" x14ac:dyDescent="0.35">
      <c r="A26" s="35" t="s">
        <v>238</v>
      </c>
      <c r="B26" s="19"/>
      <c r="C26" s="71" t="s">
        <v>244</v>
      </c>
      <c r="D26" s="24"/>
      <c r="E26" s="6" t="s">
        <v>19</v>
      </c>
      <c r="F26" s="6"/>
      <c r="G26" s="6"/>
      <c r="H26" s="6"/>
      <c r="I26" s="6"/>
      <c r="J26" s="78">
        <v>625</v>
      </c>
      <c r="K26" s="22"/>
      <c r="L26" s="12"/>
      <c r="M26" s="27"/>
      <c r="N26" s="22"/>
      <c r="O26" s="12"/>
      <c r="P26" s="22">
        <f t="shared" si="0"/>
        <v>451041.6</v>
      </c>
    </row>
    <row r="27" spans="1:16" ht="14.25" customHeight="1" x14ac:dyDescent="0.35">
      <c r="A27" s="35" t="s">
        <v>238</v>
      </c>
      <c r="B27" s="19"/>
      <c r="C27" s="29" t="s">
        <v>245</v>
      </c>
      <c r="D27" s="24"/>
      <c r="E27" s="6" t="s">
        <v>19</v>
      </c>
      <c r="F27" s="6"/>
      <c r="G27" s="6"/>
      <c r="H27" s="6"/>
      <c r="I27" s="6"/>
      <c r="J27" s="78">
        <v>29168</v>
      </c>
      <c r="K27" s="22"/>
      <c r="L27" s="12"/>
      <c r="M27" s="28"/>
      <c r="N27" s="22"/>
      <c r="O27" s="12"/>
      <c r="P27" s="22">
        <f t="shared" si="0"/>
        <v>480209.6</v>
      </c>
    </row>
    <row r="28" spans="1:16" ht="14.25" customHeight="1" x14ac:dyDescent="0.35">
      <c r="A28" s="35" t="s">
        <v>239</v>
      </c>
      <c r="B28" s="19"/>
      <c r="C28" s="29" t="s">
        <v>246</v>
      </c>
      <c r="D28" s="24"/>
      <c r="E28" s="6" t="s">
        <v>19</v>
      </c>
      <c r="F28" s="6"/>
      <c r="G28" s="6"/>
      <c r="H28" s="6"/>
      <c r="I28" s="6"/>
      <c r="J28" s="78">
        <v>312.5</v>
      </c>
      <c r="K28" s="22"/>
      <c r="L28" s="12"/>
      <c r="M28" s="27"/>
      <c r="N28" s="22"/>
      <c r="O28" s="12"/>
      <c r="P28" s="22">
        <f t="shared" si="0"/>
        <v>480522.1</v>
      </c>
    </row>
    <row r="29" spans="1:16" ht="14.25" customHeight="1" x14ac:dyDescent="0.35">
      <c r="A29" s="35" t="s">
        <v>239</v>
      </c>
      <c r="B29" s="19"/>
      <c r="C29" s="80" t="s">
        <v>247</v>
      </c>
      <c r="D29" s="24"/>
      <c r="E29" s="6" t="s">
        <v>19</v>
      </c>
      <c r="F29" s="6"/>
      <c r="G29" s="6"/>
      <c r="H29" s="6"/>
      <c r="I29" s="6"/>
      <c r="J29" s="78">
        <v>15506</v>
      </c>
      <c r="K29" s="22"/>
      <c r="L29" s="12"/>
      <c r="M29" s="27"/>
      <c r="N29" s="22"/>
      <c r="O29" s="12"/>
      <c r="P29" s="22">
        <f t="shared" si="0"/>
        <v>496028.1</v>
      </c>
    </row>
    <row r="30" spans="1:16" ht="14.25" customHeight="1" x14ac:dyDescent="0.35">
      <c r="A30" s="65">
        <v>45008</v>
      </c>
      <c r="B30" s="19"/>
      <c r="C30" s="80" t="s">
        <v>54</v>
      </c>
      <c r="D30" s="24"/>
      <c r="E30" s="29" t="s">
        <v>235</v>
      </c>
      <c r="F30" s="6"/>
      <c r="G30" s="6"/>
      <c r="H30" s="6"/>
      <c r="I30" s="6"/>
      <c r="J30" s="78"/>
      <c r="K30" s="22"/>
      <c r="L30" s="12"/>
      <c r="M30" s="28">
        <v>10000</v>
      </c>
      <c r="N30" s="22"/>
      <c r="O30" s="12"/>
      <c r="P30" s="22">
        <f>P29+J30-M30</f>
        <v>486028.1</v>
      </c>
    </row>
    <row r="31" spans="1:16" ht="14.25" customHeight="1" x14ac:dyDescent="0.35">
      <c r="A31" s="65">
        <v>45014</v>
      </c>
      <c r="B31" s="19"/>
      <c r="C31" s="80" t="s">
        <v>54</v>
      </c>
      <c r="D31" s="24"/>
      <c r="E31" s="29" t="s">
        <v>250</v>
      </c>
      <c r="F31" s="29"/>
      <c r="G31" s="6"/>
      <c r="H31" s="6"/>
      <c r="I31" s="6"/>
      <c r="J31" s="78"/>
      <c r="K31" s="22"/>
      <c r="L31" s="12"/>
      <c r="M31" s="12">
        <v>34000</v>
      </c>
      <c r="N31" s="22"/>
      <c r="O31" s="12"/>
      <c r="P31" s="22">
        <f t="shared" si="0"/>
        <v>452028.1</v>
      </c>
    </row>
    <row r="32" spans="1:16" ht="14.25" customHeight="1" x14ac:dyDescent="0.35">
      <c r="A32" s="65" t="s">
        <v>240</v>
      </c>
      <c r="B32" s="19"/>
      <c r="C32" s="80" t="s">
        <v>248</v>
      </c>
      <c r="D32" s="24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2"/>
      <c r="N32" s="22"/>
      <c r="O32" s="12"/>
      <c r="P32" s="22">
        <f t="shared" si="0"/>
        <v>452340.6</v>
      </c>
    </row>
    <row r="33" spans="1:16" ht="14.25" customHeight="1" x14ac:dyDescent="0.35">
      <c r="A33" s="65" t="s">
        <v>240</v>
      </c>
      <c r="B33" s="19"/>
      <c r="C33" s="29" t="s">
        <v>249</v>
      </c>
      <c r="D33" s="24"/>
      <c r="E33" s="29" t="s">
        <v>19</v>
      </c>
      <c r="F33" s="6"/>
      <c r="G33" s="6"/>
      <c r="H33" s="6"/>
      <c r="I33" s="6"/>
      <c r="J33" s="21">
        <v>12610</v>
      </c>
      <c r="K33" s="22"/>
      <c r="L33" s="12"/>
      <c r="M33" s="12"/>
      <c r="N33" s="22"/>
      <c r="O33" s="12"/>
      <c r="P33" s="22">
        <f t="shared" si="0"/>
        <v>464950.6</v>
      </c>
    </row>
    <row r="34" spans="1:16" ht="14.25" customHeight="1" x14ac:dyDescent="0.35">
      <c r="A34" s="65" t="s">
        <v>254</v>
      </c>
      <c r="B34" s="19"/>
      <c r="C34" s="79" t="s">
        <v>252</v>
      </c>
      <c r="D34" s="24"/>
      <c r="E34" s="6" t="s">
        <v>19</v>
      </c>
      <c r="F34" s="6"/>
      <c r="G34" s="6"/>
      <c r="H34" s="6"/>
      <c r="I34" s="6"/>
      <c r="J34" s="21">
        <v>30445</v>
      </c>
      <c r="K34" s="22"/>
      <c r="L34" s="12"/>
      <c r="M34" s="12"/>
      <c r="N34" s="22"/>
      <c r="O34" s="12"/>
      <c r="P34" s="22">
        <f t="shared" si="0"/>
        <v>495395.6</v>
      </c>
    </row>
    <row r="35" spans="1:16" ht="14.25" customHeight="1" x14ac:dyDescent="0.35">
      <c r="A35" s="81" t="s">
        <v>255</v>
      </c>
      <c r="B35" s="19"/>
      <c r="C35" s="79" t="s">
        <v>253</v>
      </c>
      <c r="D35" s="6"/>
      <c r="E35" s="6" t="s">
        <v>19</v>
      </c>
      <c r="F35" s="6"/>
      <c r="G35" s="6"/>
      <c r="H35" s="6"/>
      <c r="I35" s="6"/>
      <c r="J35" s="21">
        <v>1000</v>
      </c>
      <c r="K35" s="22"/>
      <c r="L35" s="12"/>
      <c r="M35" s="82"/>
      <c r="N35" s="22"/>
      <c r="O35" s="12"/>
      <c r="P35" s="22">
        <f t="shared" si="0"/>
        <v>496395.6</v>
      </c>
    </row>
    <row r="36" spans="1:16" ht="14.25" customHeight="1" x14ac:dyDescent="0.35">
      <c r="A36" s="81">
        <v>45030</v>
      </c>
      <c r="B36" s="19"/>
      <c r="C36" s="79" t="s">
        <v>54</v>
      </c>
      <c r="D36" s="6"/>
      <c r="E36" s="29" t="s">
        <v>256</v>
      </c>
      <c r="F36" s="6"/>
      <c r="G36" s="6"/>
      <c r="H36" s="6"/>
      <c r="I36" s="6"/>
      <c r="J36" s="21"/>
      <c r="K36" s="22"/>
      <c r="L36" s="12"/>
      <c r="M36" s="12">
        <v>5000</v>
      </c>
      <c r="N36" s="22"/>
      <c r="O36" s="12"/>
      <c r="P36" s="22">
        <f t="shared" si="0"/>
        <v>491395.6</v>
      </c>
    </row>
    <row r="37" spans="1:16" ht="14.25" customHeight="1" x14ac:dyDescent="0.35">
      <c r="A37" s="81" t="s">
        <v>258</v>
      </c>
      <c r="B37" s="19"/>
      <c r="C37" s="79" t="s">
        <v>259</v>
      </c>
      <c r="D37" s="6"/>
      <c r="E37" s="29" t="s">
        <v>19</v>
      </c>
      <c r="F37" s="6"/>
      <c r="G37" s="6"/>
      <c r="H37" s="6"/>
      <c r="I37" s="6"/>
      <c r="J37" s="21">
        <v>312.5</v>
      </c>
      <c r="K37" s="22"/>
      <c r="L37" s="12"/>
      <c r="M37" s="12"/>
      <c r="N37" s="22"/>
      <c r="O37" s="12"/>
      <c r="P37" s="22">
        <f t="shared" si="0"/>
        <v>491708.1</v>
      </c>
    </row>
    <row r="38" spans="1:16" ht="14.25" customHeight="1" x14ac:dyDescent="0.35">
      <c r="A38" s="81" t="s">
        <v>258</v>
      </c>
      <c r="B38" s="19"/>
      <c r="C38" s="79" t="s">
        <v>260</v>
      </c>
      <c r="D38" s="6"/>
      <c r="E38" s="6" t="s">
        <v>19</v>
      </c>
      <c r="F38" s="6"/>
      <c r="G38" s="6"/>
      <c r="H38" s="6"/>
      <c r="I38" s="6"/>
      <c r="J38" s="21">
        <v>15182.2</v>
      </c>
      <c r="K38" s="22"/>
      <c r="L38" s="12"/>
      <c r="M38" s="12"/>
      <c r="N38" s="22"/>
      <c r="O38" s="12"/>
      <c r="P38" s="22">
        <f t="shared" si="0"/>
        <v>506890.3</v>
      </c>
    </row>
    <row r="39" spans="1:16" ht="13.5" customHeight="1" x14ac:dyDescent="0.35">
      <c r="A39" s="81">
        <v>45033</v>
      </c>
      <c r="B39" s="19"/>
      <c r="C39" s="79" t="s">
        <v>54</v>
      </c>
      <c r="D39" s="6"/>
      <c r="E39" s="6" t="s">
        <v>257</v>
      </c>
      <c r="F39" s="6"/>
      <c r="G39" s="6"/>
      <c r="H39" s="6"/>
      <c r="I39" s="6"/>
      <c r="J39" s="21"/>
      <c r="K39" s="22"/>
      <c r="L39" s="12"/>
      <c r="M39" s="12">
        <v>15000</v>
      </c>
      <c r="N39" s="22"/>
      <c r="O39" s="12"/>
      <c r="P39" s="22">
        <f t="shared" si="0"/>
        <v>491890.3</v>
      </c>
    </row>
    <row r="40" spans="1:16" ht="14.25" customHeight="1" x14ac:dyDescent="0.35">
      <c r="A40" s="81">
        <v>45036</v>
      </c>
      <c r="B40" s="19"/>
      <c r="C40" s="71" t="s">
        <v>54</v>
      </c>
      <c r="D40" s="6"/>
      <c r="E40" s="6" t="s">
        <v>264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481890.3</v>
      </c>
    </row>
    <row r="41" spans="1:16" ht="14.25" customHeight="1" x14ac:dyDescent="0.35">
      <c r="A41" s="81" t="s">
        <v>261</v>
      </c>
      <c r="B41" s="19"/>
      <c r="C41" s="71" t="s">
        <v>262</v>
      </c>
      <c r="D41" s="6"/>
      <c r="E41" s="29" t="s">
        <v>19</v>
      </c>
      <c r="F41" s="6"/>
      <c r="G41" s="6"/>
      <c r="H41" s="6"/>
      <c r="I41" s="6"/>
      <c r="J41" s="21">
        <v>2466</v>
      </c>
      <c r="K41" s="22"/>
      <c r="L41" s="12"/>
      <c r="M41" s="12"/>
      <c r="N41" s="22"/>
      <c r="O41" s="12"/>
      <c r="P41" s="22">
        <f t="shared" si="0"/>
        <v>484356.3</v>
      </c>
    </row>
    <row r="42" spans="1:16" ht="14.25" customHeight="1" x14ac:dyDescent="0.35">
      <c r="A42" s="65">
        <v>45043</v>
      </c>
      <c r="B42" s="19"/>
      <c r="C42" s="79" t="s">
        <v>54</v>
      </c>
      <c r="D42" s="6"/>
      <c r="E42" s="6" t="s">
        <v>263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474356.3</v>
      </c>
    </row>
    <row r="43" spans="1:16" ht="14.25" customHeight="1" x14ac:dyDescent="0.35">
      <c r="A43" s="65">
        <v>45044</v>
      </c>
      <c r="B43" s="19"/>
      <c r="C43" s="79" t="s">
        <v>54</v>
      </c>
      <c r="D43" s="6"/>
      <c r="E43" s="6" t="s">
        <v>265</v>
      </c>
      <c r="F43" s="6"/>
      <c r="G43" s="6"/>
      <c r="H43" s="6"/>
      <c r="I43" s="6"/>
      <c r="J43" s="21"/>
      <c r="K43" s="22"/>
      <c r="L43" s="12"/>
      <c r="M43" s="27">
        <v>20000</v>
      </c>
      <c r="N43" s="22"/>
      <c r="O43" s="12"/>
      <c r="P43" s="22">
        <f t="shared" si="0"/>
        <v>454356.3</v>
      </c>
    </row>
    <row r="44" spans="1:16" ht="14.25" customHeight="1" x14ac:dyDescent="0.35">
      <c r="A44" s="65">
        <v>45048</v>
      </c>
      <c r="B44" s="19"/>
      <c r="C44" s="79" t="s">
        <v>267</v>
      </c>
      <c r="D44" s="6"/>
      <c r="E44" s="29" t="s">
        <v>19</v>
      </c>
      <c r="F44" s="6"/>
      <c r="G44" s="6"/>
      <c r="H44" s="6"/>
      <c r="I44" s="6"/>
      <c r="J44" s="21">
        <v>187.5</v>
      </c>
      <c r="K44" s="22"/>
      <c r="L44" s="12"/>
      <c r="M44" s="12"/>
      <c r="N44" s="22"/>
      <c r="O44" s="12"/>
      <c r="P44" s="22">
        <f t="shared" si="0"/>
        <v>454543.8</v>
      </c>
    </row>
    <row r="45" spans="1:16" ht="14.25" customHeight="1" x14ac:dyDescent="0.35">
      <c r="A45" s="65">
        <v>45048</v>
      </c>
      <c r="B45" s="19"/>
      <c r="C45" s="79" t="s">
        <v>268</v>
      </c>
      <c r="D45" s="6"/>
      <c r="E45" s="29" t="s">
        <v>19</v>
      </c>
      <c r="F45" s="6"/>
      <c r="G45" s="6"/>
      <c r="H45" s="6"/>
      <c r="I45" s="6"/>
      <c r="J45" s="91">
        <v>10079.6</v>
      </c>
      <c r="K45" s="22"/>
      <c r="L45" s="12"/>
      <c r="M45" s="12"/>
      <c r="N45" s="22"/>
      <c r="O45" s="12"/>
      <c r="P45" s="22">
        <f t="shared" si="0"/>
        <v>464623.39999999997</v>
      </c>
    </row>
    <row r="46" spans="1:16" ht="14.25" customHeight="1" x14ac:dyDescent="0.35">
      <c r="A46" s="65">
        <v>45051</v>
      </c>
      <c r="B46" s="19"/>
      <c r="C46" s="79" t="s">
        <v>54</v>
      </c>
      <c r="D46" s="6"/>
      <c r="E46" s="29" t="s">
        <v>265</v>
      </c>
      <c r="F46" s="6"/>
      <c r="G46" s="6"/>
      <c r="H46" s="6"/>
      <c r="I46" s="6"/>
      <c r="J46" s="21"/>
      <c r="K46" s="22"/>
      <c r="L46" s="12"/>
      <c r="M46" s="12">
        <v>11000</v>
      </c>
      <c r="N46" s="22"/>
      <c r="O46" s="12"/>
      <c r="P46" s="22">
        <f t="shared" si="0"/>
        <v>453623.39999999997</v>
      </c>
    </row>
    <row r="47" spans="1:16" ht="14.25" customHeight="1" x14ac:dyDescent="0.35">
      <c r="A47" s="65">
        <v>45052</v>
      </c>
      <c r="B47" s="19"/>
      <c r="C47" s="79" t="s">
        <v>54</v>
      </c>
      <c r="D47" s="6"/>
      <c r="E47" s="29" t="s">
        <v>265</v>
      </c>
      <c r="F47" s="6"/>
      <c r="G47" s="6"/>
      <c r="H47" s="6"/>
      <c r="I47" s="71"/>
      <c r="J47" s="27"/>
      <c r="K47" s="22"/>
      <c r="L47" s="12"/>
      <c r="M47" s="12">
        <v>4000</v>
      </c>
      <c r="N47" s="22"/>
      <c r="O47" s="12"/>
      <c r="P47" s="22">
        <f t="shared" si="0"/>
        <v>449623.39999999997</v>
      </c>
    </row>
    <row r="48" spans="1:16" ht="14.25" customHeight="1" x14ac:dyDescent="0.35">
      <c r="A48" s="35">
        <v>45054</v>
      </c>
      <c r="B48" s="19"/>
      <c r="C48" s="71" t="s">
        <v>269</v>
      </c>
      <c r="D48" s="6"/>
      <c r="E48" s="6" t="s">
        <v>19</v>
      </c>
      <c r="F48" s="6"/>
      <c r="G48" s="6"/>
      <c r="H48" s="6"/>
      <c r="I48" s="71"/>
      <c r="J48" s="27">
        <v>937.5</v>
      </c>
      <c r="K48" s="22"/>
      <c r="L48" s="12"/>
      <c r="M48" s="12"/>
      <c r="N48" s="22"/>
      <c r="O48" s="12"/>
      <c r="P48" s="22">
        <f t="shared" si="0"/>
        <v>450560.89999999997</v>
      </c>
    </row>
    <row r="49" spans="1:16" ht="14.25" customHeight="1" x14ac:dyDescent="0.35">
      <c r="A49" s="35">
        <v>45054</v>
      </c>
      <c r="B49" s="19"/>
      <c r="C49" s="71" t="s">
        <v>270</v>
      </c>
      <c r="D49" s="6"/>
      <c r="E49" s="29" t="s">
        <v>19</v>
      </c>
      <c r="F49" s="6"/>
      <c r="G49" s="6"/>
      <c r="H49" s="6"/>
      <c r="I49" s="71"/>
      <c r="J49" s="27">
        <v>45901.2</v>
      </c>
      <c r="K49" s="22"/>
      <c r="L49" s="12"/>
      <c r="M49" s="12"/>
      <c r="N49" s="22"/>
      <c r="O49" s="12"/>
      <c r="P49" s="22">
        <f t="shared" si="0"/>
        <v>496462.1</v>
      </c>
    </row>
    <row r="50" spans="1:16" ht="14.25" customHeight="1" x14ac:dyDescent="0.35">
      <c r="A50" s="35">
        <v>45066</v>
      </c>
      <c r="B50" s="19"/>
      <c r="C50" s="71" t="s">
        <v>271</v>
      </c>
      <c r="D50" s="6"/>
      <c r="E50" s="29" t="s">
        <v>19</v>
      </c>
      <c r="F50" s="6"/>
      <c r="G50" s="6"/>
      <c r="H50" s="6"/>
      <c r="I50" s="71"/>
      <c r="J50" s="27">
        <v>187.5</v>
      </c>
      <c r="K50" s="22"/>
      <c r="L50" s="12"/>
      <c r="M50" s="12"/>
      <c r="N50" s="22"/>
      <c r="O50" s="12"/>
      <c r="P50" s="22">
        <f t="shared" si="0"/>
        <v>496649.6</v>
      </c>
    </row>
    <row r="51" spans="1:16" ht="14.25" customHeight="1" x14ac:dyDescent="0.35">
      <c r="A51" s="65">
        <v>45066</v>
      </c>
      <c r="B51" s="19"/>
      <c r="C51" s="71" t="s">
        <v>272</v>
      </c>
      <c r="D51" s="6"/>
      <c r="E51" s="29" t="s">
        <v>19</v>
      </c>
      <c r="F51" s="6"/>
      <c r="G51" s="6"/>
      <c r="H51" s="6"/>
      <c r="I51" s="71"/>
      <c r="J51" s="12">
        <v>10713.8</v>
      </c>
      <c r="K51" s="22"/>
      <c r="L51" s="12"/>
      <c r="M51" s="12"/>
      <c r="N51" s="22"/>
      <c r="O51" s="12"/>
      <c r="P51" s="22">
        <f t="shared" si="0"/>
        <v>507363.39999999997</v>
      </c>
    </row>
    <row r="52" spans="1:16" ht="14.25" customHeight="1" x14ac:dyDescent="0.35">
      <c r="A52" s="65">
        <v>45072</v>
      </c>
      <c r="B52" s="19"/>
      <c r="C52" s="71" t="s">
        <v>273</v>
      </c>
      <c r="D52" s="6"/>
      <c r="E52" s="6" t="s">
        <v>19</v>
      </c>
      <c r="F52" s="6"/>
      <c r="G52" s="6"/>
      <c r="H52" s="6"/>
      <c r="I52" s="71"/>
      <c r="J52" s="12">
        <v>2815.1</v>
      </c>
      <c r="K52" s="22"/>
      <c r="L52" s="12"/>
      <c r="M52" s="12"/>
      <c r="N52" s="22"/>
      <c r="O52" s="12"/>
      <c r="P52" s="22">
        <f t="shared" si="0"/>
        <v>510178.49999999994</v>
      </c>
    </row>
    <row r="53" spans="1:16" ht="14.25" customHeight="1" x14ac:dyDescent="0.35">
      <c r="A53" s="65">
        <v>45072</v>
      </c>
      <c r="B53" s="19"/>
      <c r="C53" s="71" t="s">
        <v>54</v>
      </c>
      <c r="D53" s="6"/>
      <c r="E53" s="6" t="s">
        <v>274</v>
      </c>
      <c r="F53" s="6"/>
      <c r="G53" s="6"/>
      <c r="H53" s="6"/>
      <c r="I53" s="71"/>
      <c r="J53" s="83"/>
      <c r="K53" s="22"/>
      <c r="L53" s="12"/>
      <c r="M53" s="12">
        <v>2815.1</v>
      </c>
      <c r="N53" s="22"/>
      <c r="O53" s="12"/>
      <c r="P53" s="22">
        <f t="shared" si="0"/>
        <v>507363.39999999997</v>
      </c>
    </row>
    <row r="54" spans="1:16" ht="14.25" customHeight="1" x14ac:dyDescent="0.35">
      <c r="A54" s="65">
        <v>45077</v>
      </c>
      <c r="B54" s="19"/>
      <c r="C54" s="71" t="s">
        <v>54</v>
      </c>
      <c r="D54" s="6"/>
      <c r="E54" s="6" t="s">
        <v>265</v>
      </c>
      <c r="F54" s="6"/>
      <c r="G54" s="6"/>
      <c r="H54" s="6"/>
      <c r="I54" s="71"/>
      <c r="J54" s="83"/>
      <c r="K54" s="22"/>
      <c r="L54" s="12"/>
      <c r="M54" s="12">
        <v>5000</v>
      </c>
      <c r="N54" s="22"/>
      <c r="O54" s="12"/>
      <c r="P54" s="22">
        <f t="shared" si="0"/>
        <v>502363.39999999997</v>
      </c>
    </row>
    <row r="55" spans="1:16" ht="14.25" customHeight="1" x14ac:dyDescent="0.35">
      <c r="A55" s="81">
        <v>45093</v>
      </c>
      <c r="B55" s="19"/>
      <c r="C55" s="71" t="s">
        <v>54</v>
      </c>
      <c r="D55" s="6"/>
      <c r="E55" s="6" t="s">
        <v>278</v>
      </c>
      <c r="F55" s="6"/>
      <c r="G55" s="6"/>
      <c r="H55" s="6"/>
      <c r="I55" s="71"/>
      <c r="J55" s="83"/>
      <c r="K55" s="22"/>
      <c r="L55" s="12"/>
      <c r="M55" s="12">
        <v>20000</v>
      </c>
      <c r="N55" s="22"/>
      <c r="O55" s="12"/>
      <c r="P55" s="22">
        <f t="shared" si="0"/>
        <v>482363.39999999997</v>
      </c>
    </row>
    <row r="56" spans="1:16" ht="14.25" customHeight="1" x14ac:dyDescent="0.35">
      <c r="A56" s="81">
        <v>45093</v>
      </c>
      <c r="B56" s="19"/>
      <c r="C56" s="71" t="s">
        <v>276</v>
      </c>
      <c r="D56" s="6"/>
      <c r="E56" s="6" t="s">
        <v>19</v>
      </c>
      <c r="F56" s="6"/>
      <c r="G56" s="6"/>
      <c r="H56" s="6"/>
      <c r="I56" s="71"/>
      <c r="J56" s="83">
        <v>375</v>
      </c>
      <c r="K56" s="22"/>
      <c r="L56" s="12"/>
      <c r="M56" s="12"/>
      <c r="N56" s="22"/>
      <c r="O56" s="12"/>
      <c r="P56" s="22">
        <f t="shared" si="0"/>
        <v>482738.39999999997</v>
      </c>
    </row>
    <row r="57" spans="1:16" ht="14" customHeight="1" x14ac:dyDescent="0.35">
      <c r="A57" s="81">
        <v>45093</v>
      </c>
      <c r="B57" s="19"/>
      <c r="C57" s="6" t="s">
        <v>277</v>
      </c>
      <c r="D57" s="19"/>
      <c r="E57" s="6" t="s">
        <v>19</v>
      </c>
      <c r="F57" s="6"/>
      <c r="G57" s="6"/>
      <c r="H57" s="6"/>
      <c r="I57" s="71"/>
      <c r="J57" s="27">
        <v>16367</v>
      </c>
      <c r="K57" s="22"/>
      <c r="L57" s="12"/>
      <c r="M57" s="12"/>
      <c r="N57" s="22"/>
      <c r="O57" s="12"/>
      <c r="P57" s="22">
        <f t="shared" si="0"/>
        <v>499105.39999999997</v>
      </c>
    </row>
    <row r="58" spans="1:16" ht="14.25" customHeight="1" x14ac:dyDescent="0.35">
      <c r="A58" s="88"/>
      <c r="B58" s="40"/>
      <c r="C58" s="34"/>
      <c r="D58" s="40"/>
      <c r="E58" s="42"/>
      <c r="F58" s="42"/>
      <c r="G58" s="42"/>
      <c r="H58" s="42"/>
      <c r="I58" s="42"/>
      <c r="J58" s="43"/>
      <c r="K58" s="44"/>
      <c r="L58" s="45"/>
      <c r="M58" s="45"/>
      <c r="N58" s="44"/>
      <c r="O58" s="45"/>
      <c r="P58" s="22"/>
    </row>
    <row r="59" spans="1:16" ht="14.25" customHeight="1" x14ac:dyDescent="0.35">
      <c r="A59" s="86" t="s">
        <v>20</v>
      </c>
      <c r="B59" s="47"/>
      <c r="C59" s="47"/>
      <c r="D59" s="47"/>
      <c r="E59" s="47"/>
      <c r="F59" s="47"/>
      <c r="G59" s="47"/>
      <c r="H59" s="47"/>
      <c r="I59" s="47"/>
      <c r="J59" s="48">
        <f>SUM(J23:J58)</f>
        <v>239251.4</v>
      </c>
      <c r="K59" s="47"/>
      <c r="L59" s="47"/>
      <c r="M59" s="48">
        <f>SUM(M23:M58)</f>
        <v>146815.1</v>
      </c>
      <c r="N59" s="47"/>
      <c r="O59" s="49"/>
      <c r="P59" s="50">
        <f>P22+J59-M59</f>
        <v>499105.4</v>
      </c>
    </row>
    <row r="60" spans="1:16" ht="14.25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140" t="s">
        <v>26</v>
      </c>
      <c r="B61" s="140"/>
      <c r="C61" s="103" t="s">
        <v>201</v>
      </c>
      <c r="D61" s="142" t="s">
        <v>210</v>
      </c>
      <c r="E61" s="146"/>
      <c r="F61" s="143"/>
      <c r="G61" s="150" t="s">
        <v>211</v>
      </c>
      <c r="H61" s="151"/>
      <c r="I61" s="150" t="s">
        <v>251</v>
      </c>
      <c r="J61" s="151"/>
      <c r="K61" s="150" t="s">
        <v>266</v>
      </c>
      <c r="L61" s="152"/>
      <c r="M61" s="152"/>
      <c r="N61" s="151"/>
      <c r="O61" s="150" t="s">
        <v>275</v>
      </c>
      <c r="P61" s="151"/>
    </row>
    <row r="62" spans="1:16" ht="14.25" customHeight="1" x14ac:dyDescent="0.35">
      <c r="A62" s="140" t="s">
        <v>31</v>
      </c>
      <c r="B62" s="140"/>
      <c r="C62" s="95">
        <v>58333.3</v>
      </c>
      <c r="D62" s="139">
        <v>100417.3</v>
      </c>
      <c r="E62" s="139"/>
      <c r="F62" s="139"/>
      <c r="G62" s="139">
        <v>103918.5</v>
      </c>
      <c r="H62" s="139"/>
      <c r="I62" s="139">
        <v>102281.5</v>
      </c>
      <c r="J62" s="139"/>
      <c r="K62" s="147">
        <v>49405.7</v>
      </c>
      <c r="L62" s="148"/>
      <c r="M62" s="148"/>
      <c r="N62" s="149"/>
      <c r="O62" s="147">
        <v>68007.100000000006</v>
      </c>
      <c r="P62" s="149"/>
    </row>
    <row r="63" spans="1:16" ht="14.25" customHeight="1" x14ac:dyDescent="0.35">
      <c r="A63" s="9"/>
      <c r="B63" s="9"/>
      <c r="C63" s="104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</row>
    <row r="64" spans="1:16" s="6" customFormat="1" ht="14.25" customHeight="1" x14ac:dyDescent="0.35">
      <c r="A64" s="157" t="s">
        <v>26</v>
      </c>
      <c r="B64" s="157"/>
      <c r="C64" s="105">
        <v>45107</v>
      </c>
    </row>
    <row r="65" spans="1:16" ht="14.25" customHeight="1" x14ac:dyDescent="0.35">
      <c r="A65" s="140" t="s">
        <v>31</v>
      </c>
      <c r="B65" s="140"/>
      <c r="C65" s="95">
        <v>16742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.25" customHeight="1" x14ac:dyDescent="0.35">
      <c r="A66" s="9"/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29" t="s">
        <v>32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01" t="s">
        <v>33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5">
      <c r="A69" s="101" t="s">
        <v>34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" customHeight="1" x14ac:dyDescent="0.35">
      <c r="A70" s="60"/>
      <c r="B70" s="52"/>
      <c r="C70" s="52"/>
      <c r="D70" s="52"/>
      <c r="E70" s="52"/>
      <c r="F70" s="52"/>
      <c r="G70" s="52"/>
      <c r="H70" s="53"/>
      <c r="I70" s="53"/>
      <c r="J70" s="52"/>
      <c r="K70" s="52"/>
      <c r="L70" s="52"/>
      <c r="M70" s="52"/>
      <c r="N70" s="52"/>
      <c r="O70" s="52"/>
      <c r="P70" s="52"/>
    </row>
    <row r="71" spans="1:16" ht="14.25" customHeight="1" x14ac:dyDescent="0.35">
      <c r="A71" s="29" t="s">
        <v>35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12"/>
      <c r="N71" s="12"/>
      <c r="O71" s="12"/>
      <c r="P71" s="12"/>
    </row>
    <row r="72" spans="1:16" ht="14.25" customHeight="1" x14ac:dyDescent="0.35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</sheetData>
  <mergeCells count="19">
    <mergeCell ref="A9:P9"/>
    <mergeCell ref="B21:C21"/>
    <mergeCell ref="D21:I21"/>
    <mergeCell ref="J21:K21"/>
    <mergeCell ref="O21:P21"/>
    <mergeCell ref="A64:B64"/>
    <mergeCell ref="A65:B65"/>
    <mergeCell ref="O61:P61"/>
    <mergeCell ref="A62:B62"/>
    <mergeCell ref="D62:F62"/>
    <mergeCell ref="G62:H62"/>
    <mergeCell ref="I62:J62"/>
    <mergeCell ref="K62:N62"/>
    <mergeCell ref="O62:P62"/>
    <mergeCell ref="A61:B61"/>
    <mergeCell ref="D61:F61"/>
    <mergeCell ref="G61:H61"/>
    <mergeCell ref="I61:J61"/>
    <mergeCell ref="K61:N6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3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876444C-FA38-4112-BD3E-959B2AACF3A5}">
  <sheetPr>
    <pageSetUpPr fitToPage="1"/>
  </sheetPr>
  <dimension ref="A1:P1009"/>
  <sheetViews>
    <sheetView zoomScaleNormal="100" workbookViewId="0">
      <selection activeCell="C11" sqref="C11:C12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45107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>
        <v>44985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406669.1</v>
      </c>
    </row>
    <row r="23" spans="1:16" ht="14.25" customHeight="1" x14ac:dyDescent="0.35">
      <c r="A23" s="35" t="s">
        <v>236</v>
      </c>
      <c r="B23" s="19"/>
      <c r="C23" s="71" t="s">
        <v>241</v>
      </c>
      <c r="D23" s="6"/>
      <c r="E23" s="6" t="s">
        <v>19</v>
      </c>
      <c r="F23" s="6"/>
      <c r="G23" s="6"/>
      <c r="H23" s="6"/>
      <c r="I23" s="6"/>
      <c r="J23" s="21">
        <v>937.5</v>
      </c>
      <c r="K23" s="22"/>
      <c r="L23" s="12"/>
      <c r="M23" s="12"/>
      <c r="N23" s="22"/>
      <c r="O23" s="12"/>
      <c r="P23" s="22">
        <f>P22+J23-M23</f>
        <v>407606.6</v>
      </c>
    </row>
    <row r="24" spans="1:16" ht="14.25" customHeight="1" x14ac:dyDescent="0.35">
      <c r="A24" s="35" t="s">
        <v>236</v>
      </c>
      <c r="B24" s="19"/>
      <c r="C24" s="71" t="s">
        <v>242</v>
      </c>
      <c r="D24" s="6"/>
      <c r="E24" s="6" t="s">
        <v>19</v>
      </c>
      <c r="F24" s="6"/>
      <c r="G24" s="6"/>
      <c r="H24" s="6"/>
      <c r="I24" s="6"/>
      <c r="J24" s="21">
        <v>42610</v>
      </c>
      <c r="K24" s="22"/>
      <c r="L24" s="12"/>
      <c r="M24" s="12"/>
      <c r="N24" s="22"/>
      <c r="O24" s="12"/>
      <c r="P24" s="22">
        <f t="shared" ref="P24:P57" si="0">P23+J24-M24</f>
        <v>450216.6</v>
      </c>
    </row>
    <row r="25" spans="1:16" ht="14.25" customHeight="1" x14ac:dyDescent="0.35">
      <c r="A25" s="35" t="s">
        <v>237</v>
      </c>
      <c r="B25" s="19"/>
      <c r="C25" s="71" t="s">
        <v>243</v>
      </c>
      <c r="D25" s="6"/>
      <c r="E25" s="6" t="s">
        <v>19</v>
      </c>
      <c r="F25" s="6"/>
      <c r="G25" s="6"/>
      <c r="H25" s="6"/>
      <c r="I25" s="71"/>
      <c r="J25" s="27">
        <v>200</v>
      </c>
      <c r="K25" s="22"/>
      <c r="L25" s="12"/>
      <c r="M25" s="12"/>
      <c r="N25" s="22"/>
      <c r="O25" s="12"/>
      <c r="P25" s="22">
        <f t="shared" si="0"/>
        <v>450416.6</v>
      </c>
    </row>
    <row r="26" spans="1:16" ht="14.25" customHeight="1" x14ac:dyDescent="0.35">
      <c r="A26" s="35" t="s">
        <v>238</v>
      </c>
      <c r="B26" s="19"/>
      <c r="C26" s="71" t="s">
        <v>244</v>
      </c>
      <c r="D26" s="24"/>
      <c r="E26" s="6" t="s">
        <v>19</v>
      </c>
      <c r="F26" s="6"/>
      <c r="G26" s="6"/>
      <c r="H26" s="6"/>
      <c r="I26" s="6"/>
      <c r="J26" s="78">
        <v>625</v>
      </c>
      <c r="K26" s="22"/>
      <c r="L26" s="12"/>
      <c r="M26" s="27"/>
      <c r="N26" s="22"/>
      <c r="O26" s="12"/>
      <c r="P26" s="22">
        <f t="shared" si="0"/>
        <v>451041.6</v>
      </c>
    </row>
    <row r="27" spans="1:16" ht="14.25" customHeight="1" x14ac:dyDescent="0.35">
      <c r="A27" s="35" t="s">
        <v>238</v>
      </c>
      <c r="B27" s="19"/>
      <c r="C27" s="29" t="s">
        <v>245</v>
      </c>
      <c r="D27" s="24"/>
      <c r="E27" s="6" t="s">
        <v>19</v>
      </c>
      <c r="F27" s="6"/>
      <c r="G27" s="6"/>
      <c r="H27" s="6"/>
      <c r="I27" s="6"/>
      <c r="J27" s="78">
        <v>29168</v>
      </c>
      <c r="K27" s="22"/>
      <c r="L27" s="12"/>
      <c r="M27" s="28"/>
      <c r="N27" s="22"/>
      <c r="O27" s="12"/>
      <c r="P27" s="22">
        <f t="shared" si="0"/>
        <v>480209.6</v>
      </c>
    </row>
    <row r="28" spans="1:16" ht="14.25" customHeight="1" x14ac:dyDescent="0.35">
      <c r="A28" s="35" t="s">
        <v>239</v>
      </c>
      <c r="B28" s="19"/>
      <c r="C28" s="29" t="s">
        <v>246</v>
      </c>
      <c r="D28" s="24"/>
      <c r="E28" s="6" t="s">
        <v>19</v>
      </c>
      <c r="F28" s="6"/>
      <c r="G28" s="6"/>
      <c r="H28" s="6"/>
      <c r="I28" s="6"/>
      <c r="J28" s="78">
        <v>312.5</v>
      </c>
      <c r="K28" s="22"/>
      <c r="L28" s="12"/>
      <c r="M28" s="27"/>
      <c r="N28" s="22"/>
      <c r="O28" s="12"/>
      <c r="P28" s="22">
        <f t="shared" si="0"/>
        <v>480522.1</v>
      </c>
    </row>
    <row r="29" spans="1:16" ht="14.25" customHeight="1" x14ac:dyDescent="0.35">
      <c r="A29" s="35" t="s">
        <v>239</v>
      </c>
      <c r="B29" s="19"/>
      <c r="C29" s="80" t="s">
        <v>247</v>
      </c>
      <c r="D29" s="24"/>
      <c r="E29" s="6" t="s">
        <v>19</v>
      </c>
      <c r="F29" s="6"/>
      <c r="G29" s="6"/>
      <c r="H29" s="6"/>
      <c r="I29" s="6"/>
      <c r="J29" s="78">
        <v>15506</v>
      </c>
      <c r="K29" s="22"/>
      <c r="L29" s="12"/>
      <c r="M29" s="27"/>
      <c r="N29" s="22"/>
      <c r="O29" s="12"/>
      <c r="P29" s="22">
        <f t="shared" si="0"/>
        <v>496028.1</v>
      </c>
    </row>
    <row r="30" spans="1:16" ht="14.25" customHeight="1" x14ac:dyDescent="0.35">
      <c r="A30" s="65">
        <v>45008</v>
      </c>
      <c r="B30" s="19"/>
      <c r="C30" s="80" t="s">
        <v>54</v>
      </c>
      <c r="D30" s="24"/>
      <c r="E30" s="29" t="s">
        <v>235</v>
      </c>
      <c r="F30" s="6"/>
      <c r="G30" s="6"/>
      <c r="H30" s="6"/>
      <c r="I30" s="6"/>
      <c r="J30" s="78"/>
      <c r="K30" s="22"/>
      <c r="L30" s="12"/>
      <c r="M30" s="28">
        <v>10000</v>
      </c>
      <c r="N30" s="22"/>
      <c r="O30" s="12"/>
      <c r="P30" s="22">
        <f>P29+J30-M30</f>
        <v>486028.1</v>
      </c>
    </row>
    <row r="31" spans="1:16" ht="14.25" customHeight="1" x14ac:dyDescent="0.35">
      <c r="A31" s="65">
        <v>45014</v>
      </c>
      <c r="B31" s="19"/>
      <c r="C31" s="80" t="s">
        <v>54</v>
      </c>
      <c r="D31" s="24"/>
      <c r="E31" s="29" t="s">
        <v>250</v>
      </c>
      <c r="F31" s="29"/>
      <c r="G31" s="6"/>
      <c r="H31" s="6"/>
      <c r="I31" s="6"/>
      <c r="J31" s="78"/>
      <c r="K31" s="22"/>
      <c r="L31" s="12"/>
      <c r="M31" s="12">
        <v>34000</v>
      </c>
      <c r="N31" s="22"/>
      <c r="O31" s="12"/>
      <c r="P31" s="22">
        <f t="shared" si="0"/>
        <v>452028.1</v>
      </c>
    </row>
    <row r="32" spans="1:16" ht="14.25" customHeight="1" x14ac:dyDescent="0.35">
      <c r="A32" s="65" t="s">
        <v>240</v>
      </c>
      <c r="B32" s="19"/>
      <c r="C32" s="80" t="s">
        <v>248</v>
      </c>
      <c r="D32" s="24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2"/>
      <c r="N32" s="22"/>
      <c r="O32" s="12"/>
      <c r="P32" s="22">
        <f t="shared" si="0"/>
        <v>452340.6</v>
      </c>
    </row>
    <row r="33" spans="1:16" ht="14.25" customHeight="1" x14ac:dyDescent="0.35">
      <c r="A33" s="65" t="s">
        <v>240</v>
      </c>
      <c r="B33" s="19"/>
      <c r="C33" s="29" t="s">
        <v>249</v>
      </c>
      <c r="D33" s="24"/>
      <c r="E33" s="29" t="s">
        <v>19</v>
      </c>
      <c r="F33" s="6"/>
      <c r="G33" s="6"/>
      <c r="H33" s="6"/>
      <c r="I33" s="6"/>
      <c r="J33" s="21">
        <v>12610</v>
      </c>
      <c r="K33" s="22"/>
      <c r="L33" s="12"/>
      <c r="M33" s="12"/>
      <c r="N33" s="22"/>
      <c r="O33" s="12"/>
      <c r="P33" s="22">
        <f t="shared" si="0"/>
        <v>464950.6</v>
      </c>
    </row>
    <row r="34" spans="1:16" ht="14.25" customHeight="1" x14ac:dyDescent="0.35">
      <c r="A34" s="65" t="s">
        <v>254</v>
      </c>
      <c r="B34" s="19"/>
      <c r="C34" s="79" t="s">
        <v>252</v>
      </c>
      <c r="D34" s="24"/>
      <c r="E34" s="6" t="s">
        <v>19</v>
      </c>
      <c r="F34" s="6"/>
      <c r="G34" s="6"/>
      <c r="H34" s="6"/>
      <c r="I34" s="6"/>
      <c r="J34" s="21">
        <v>30445</v>
      </c>
      <c r="K34" s="22"/>
      <c r="L34" s="12"/>
      <c r="M34" s="12"/>
      <c r="N34" s="22"/>
      <c r="O34" s="12"/>
      <c r="P34" s="22">
        <f t="shared" si="0"/>
        <v>495395.6</v>
      </c>
    </row>
    <row r="35" spans="1:16" ht="14.25" customHeight="1" x14ac:dyDescent="0.35">
      <c r="A35" s="81" t="s">
        <v>255</v>
      </c>
      <c r="B35" s="19"/>
      <c r="C35" s="79" t="s">
        <v>253</v>
      </c>
      <c r="D35" s="6"/>
      <c r="E35" s="6" t="s">
        <v>19</v>
      </c>
      <c r="F35" s="6"/>
      <c r="G35" s="6"/>
      <c r="H35" s="6"/>
      <c r="I35" s="6"/>
      <c r="J35" s="21">
        <v>1000</v>
      </c>
      <c r="K35" s="22"/>
      <c r="L35" s="12"/>
      <c r="M35" s="82"/>
      <c r="N35" s="22"/>
      <c r="O35" s="12"/>
      <c r="P35" s="22">
        <f t="shared" si="0"/>
        <v>496395.6</v>
      </c>
    </row>
    <row r="36" spans="1:16" ht="14.25" customHeight="1" x14ac:dyDescent="0.35">
      <c r="A36" s="81">
        <v>45030</v>
      </c>
      <c r="B36" s="19"/>
      <c r="C36" s="79" t="s">
        <v>54</v>
      </c>
      <c r="D36" s="6"/>
      <c r="E36" s="29" t="s">
        <v>256</v>
      </c>
      <c r="F36" s="6"/>
      <c r="G36" s="6"/>
      <c r="H36" s="6"/>
      <c r="I36" s="6"/>
      <c r="J36" s="21"/>
      <c r="K36" s="22"/>
      <c r="L36" s="12"/>
      <c r="M36" s="12">
        <v>5000</v>
      </c>
      <c r="N36" s="22"/>
      <c r="O36" s="12"/>
      <c r="P36" s="22">
        <f t="shared" si="0"/>
        <v>491395.6</v>
      </c>
    </row>
    <row r="37" spans="1:16" ht="14.25" customHeight="1" x14ac:dyDescent="0.35">
      <c r="A37" s="81" t="s">
        <v>258</v>
      </c>
      <c r="B37" s="19"/>
      <c r="C37" s="79" t="s">
        <v>259</v>
      </c>
      <c r="D37" s="6"/>
      <c r="E37" s="29" t="s">
        <v>19</v>
      </c>
      <c r="F37" s="6"/>
      <c r="G37" s="6"/>
      <c r="H37" s="6"/>
      <c r="I37" s="6"/>
      <c r="J37" s="21">
        <v>312.5</v>
      </c>
      <c r="K37" s="22"/>
      <c r="L37" s="12"/>
      <c r="M37" s="12"/>
      <c r="N37" s="22"/>
      <c r="O37" s="12"/>
      <c r="P37" s="22">
        <f t="shared" si="0"/>
        <v>491708.1</v>
      </c>
    </row>
    <row r="38" spans="1:16" ht="14.25" customHeight="1" x14ac:dyDescent="0.35">
      <c r="A38" s="81" t="s">
        <v>258</v>
      </c>
      <c r="B38" s="19"/>
      <c r="C38" s="79" t="s">
        <v>260</v>
      </c>
      <c r="D38" s="6"/>
      <c r="E38" s="6" t="s">
        <v>19</v>
      </c>
      <c r="F38" s="6"/>
      <c r="G38" s="6"/>
      <c r="H38" s="6"/>
      <c r="I38" s="6"/>
      <c r="J38" s="21">
        <v>15182.2</v>
      </c>
      <c r="K38" s="22"/>
      <c r="L38" s="12"/>
      <c r="M38" s="12"/>
      <c r="N38" s="22"/>
      <c r="O38" s="12"/>
      <c r="P38" s="22">
        <f t="shared" si="0"/>
        <v>506890.3</v>
      </c>
    </row>
    <row r="39" spans="1:16" ht="13.5" customHeight="1" x14ac:dyDescent="0.35">
      <c r="A39" s="81">
        <v>45033</v>
      </c>
      <c r="B39" s="19"/>
      <c r="C39" s="79" t="s">
        <v>54</v>
      </c>
      <c r="D39" s="6"/>
      <c r="E39" s="6" t="s">
        <v>257</v>
      </c>
      <c r="F39" s="6"/>
      <c r="G39" s="6"/>
      <c r="H39" s="6"/>
      <c r="I39" s="6"/>
      <c r="J39" s="21"/>
      <c r="K39" s="22"/>
      <c r="L39" s="12"/>
      <c r="M39" s="12">
        <v>15000</v>
      </c>
      <c r="N39" s="22"/>
      <c r="O39" s="12"/>
      <c r="P39" s="22">
        <f t="shared" si="0"/>
        <v>491890.3</v>
      </c>
    </row>
    <row r="40" spans="1:16" ht="14.25" customHeight="1" x14ac:dyDescent="0.35">
      <c r="A40" s="81">
        <v>45036</v>
      </c>
      <c r="B40" s="19"/>
      <c r="C40" s="71" t="s">
        <v>54</v>
      </c>
      <c r="D40" s="6"/>
      <c r="E40" s="6" t="s">
        <v>264</v>
      </c>
      <c r="F40" s="6"/>
      <c r="G40" s="6"/>
      <c r="H40" s="6"/>
      <c r="I40" s="6"/>
      <c r="J40" s="21"/>
      <c r="K40" s="22"/>
      <c r="L40" s="12"/>
      <c r="M40" s="12">
        <v>10000</v>
      </c>
      <c r="N40" s="22"/>
      <c r="O40" s="12"/>
      <c r="P40" s="22">
        <f t="shared" si="0"/>
        <v>481890.3</v>
      </c>
    </row>
    <row r="41" spans="1:16" ht="14.25" customHeight="1" x14ac:dyDescent="0.35">
      <c r="A41" s="81" t="s">
        <v>261</v>
      </c>
      <c r="B41" s="19"/>
      <c r="C41" s="71" t="s">
        <v>262</v>
      </c>
      <c r="D41" s="6"/>
      <c r="E41" s="29" t="s">
        <v>19</v>
      </c>
      <c r="F41" s="6"/>
      <c r="G41" s="6"/>
      <c r="H41" s="6"/>
      <c r="I41" s="6"/>
      <c r="J41" s="21">
        <v>2466</v>
      </c>
      <c r="K41" s="22"/>
      <c r="L41" s="12"/>
      <c r="M41" s="12"/>
      <c r="N41" s="22"/>
      <c r="O41" s="12"/>
      <c r="P41" s="22">
        <f t="shared" si="0"/>
        <v>484356.3</v>
      </c>
    </row>
    <row r="42" spans="1:16" ht="14.25" customHeight="1" x14ac:dyDescent="0.35">
      <c r="A42" s="65">
        <v>45043</v>
      </c>
      <c r="B42" s="19"/>
      <c r="C42" s="79" t="s">
        <v>54</v>
      </c>
      <c r="D42" s="6"/>
      <c r="E42" s="6" t="s">
        <v>263</v>
      </c>
      <c r="F42" s="6"/>
      <c r="G42" s="6"/>
      <c r="H42" s="6"/>
      <c r="I42" s="6"/>
      <c r="J42" s="21"/>
      <c r="K42" s="22"/>
      <c r="L42" s="12"/>
      <c r="M42" s="12">
        <v>10000</v>
      </c>
      <c r="N42" s="22"/>
      <c r="O42" s="12"/>
      <c r="P42" s="22">
        <f t="shared" si="0"/>
        <v>474356.3</v>
      </c>
    </row>
    <row r="43" spans="1:16" ht="14.25" customHeight="1" x14ac:dyDescent="0.35">
      <c r="A43" s="65">
        <v>45044</v>
      </c>
      <c r="B43" s="19"/>
      <c r="C43" s="79" t="s">
        <v>54</v>
      </c>
      <c r="D43" s="6"/>
      <c r="E43" s="6" t="s">
        <v>265</v>
      </c>
      <c r="F43" s="6"/>
      <c r="G43" s="6"/>
      <c r="H43" s="6"/>
      <c r="I43" s="6"/>
      <c r="J43" s="21"/>
      <c r="K43" s="22"/>
      <c r="L43" s="12"/>
      <c r="M43" s="27">
        <v>20000</v>
      </c>
      <c r="N43" s="22"/>
      <c r="O43" s="12"/>
      <c r="P43" s="22">
        <f t="shared" si="0"/>
        <v>454356.3</v>
      </c>
    </row>
    <row r="44" spans="1:16" ht="14.25" customHeight="1" x14ac:dyDescent="0.35">
      <c r="A44" s="65">
        <v>45048</v>
      </c>
      <c r="B44" s="19"/>
      <c r="C44" s="79" t="s">
        <v>267</v>
      </c>
      <c r="D44" s="6"/>
      <c r="E44" s="29" t="s">
        <v>19</v>
      </c>
      <c r="F44" s="6"/>
      <c r="G44" s="6"/>
      <c r="H44" s="6"/>
      <c r="I44" s="6"/>
      <c r="J44" s="21">
        <v>187.5</v>
      </c>
      <c r="K44" s="22"/>
      <c r="L44" s="12"/>
      <c r="M44" s="12"/>
      <c r="N44" s="22"/>
      <c r="O44" s="12"/>
      <c r="P44" s="22">
        <f t="shared" si="0"/>
        <v>454543.8</v>
      </c>
    </row>
    <row r="45" spans="1:16" ht="14.25" customHeight="1" x14ac:dyDescent="0.35">
      <c r="A45" s="65">
        <v>45048</v>
      </c>
      <c r="B45" s="19"/>
      <c r="C45" s="79" t="s">
        <v>268</v>
      </c>
      <c r="D45" s="6"/>
      <c r="E45" s="29" t="s">
        <v>19</v>
      </c>
      <c r="F45" s="6"/>
      <c r="G45" s="6"/>
      <c r="H45" s="6"/>
      <c r="I45" s="6"/>
      <c r="J45" s="91">
        <v>10079.6</v>
      </c>
      <c r="K45" s="22"/>
      <c r="L45" s="12"/>
      <c r="M45" s="12"/>
      <c r="N45" s="22"/>
      <c r="O45" s="12"/>
      <c r="P45" s="22">
        <f t="shared" si="0"/>
        <v>464623.39999999997</v>
      </c>
    </row>
    <row r="46" spans="1:16" ht="14.25" customHeight="1" x14ac:dyDescent="0.35">
      <c r="A46" s="65">
        <v>45051</v>
      </c>
      <c r="B46" s="19"/>
      <c r="C46" s="79" t="s">
        <v>54</v>
      </c>
      <c r="D46" s="6"/>
      <c r="E46" s="29" t="s">
        <v>265</v>
      </c>
      <c r="F46" s="6"/>
      <c r="G46" s="6"/>
      <c r="H46" s="6"/>
      <c r="I46" s="6"/>
      <c r="J46" s="21"/>
      <c r="K46" s="22"/>
      <c r="L46" s="12"/>
      <c r="M46" s="12">
        <v>11000</v>
      </c>
      <c r="N46" s="22"/>
      <c r="O46" s="12"/>
      <c r="P46" s="22">
        <f t="shared" si="0"/>
        <v>453623.39999999997</v>
      </c>
    </row>
    <row r="47" spans="1:16" ht="14.25" customHeight="1" x14ac:dyDescent="0.35">
      <c r="A47" s="65">
        <v>45052</v>
      </c>
      <c r="B47" s="19"/>
      <c r="C47" s="79" t="s">
        <v>54</v>
      </c>
      <c r="D47" s="6"/>
      <c r="E47" s="29" t="s">
        <v>265</v>
      </c>
      <c r="F47" s="6"/>
      <c r="G47" s="6"/>
      <c r="H47" s="6"/>
      <c r="I47" s="71"/>
      <c r="J47" s="27"/>
      <c r="K47" s="22"/>
      <c r="L47" s="12"/>
      <c r="M47" s="12">
        <v>4000</v>
      </c>
      <c r="N47" s="22"/>
      <c r="O47" s="12"/>
      <c r="P47" s="22">
        <f t="shared" si="0"/>
        <v>449623.39999999997</v>
      </c>
    </row>
    <row r="48" spans="1:16" ht="14.25" customHeight="1" x14ac:dyDescent="0.35">
      <c r="A48" s="35">
        <v>45054</v>
      </c>
      <c r="B48" s="19"/>
      <c r="C48" s="71" t="s">
        <v>269</v>
      </c>
      <c r="D48" s="6"/>
      <c r="E48" s="6" t="s">
        <v>19</v>
      </c>
      <c r="F48" s="6"/>
      <c r="G48" s="6"/>
      <c r="H48" s="6"/>
      <c r="I48" s="71"/>
      <c r="J48" s="27">
        <v>937.5</v>
      </c>
      <c r="K48" s="22"/>
      <c r="L48" s="12"/>
      <c r="M48" s="12"/>
      <c r="N48" s="22"/>
      <c r="O48" s="12"/>
      <c r="P48" s="22">
        <f t="shared" si="0"/>
        <v>450560.89999999997</v>
      </c>
    </row>
    <row r="49" spans="1:16" ht="14.25" customHeight="1" x14ac:dyDescent="0.35">
      <c r="A49" s="35">
        <v>45054</v>
      </c>
      <c r="B49" s="19"/>
      <c r="C49" s="71" t="s">
        <v>270</v>
      </c>
      <c r="D49" s="6"/>
      <c r="E49" s="29" t="s">
        <v>19</v>
      </c>
      <c r="F49" s="6"/>
      <c r="G49" s="6"/>
      <c r="H49" s="6"/>
      <c r="I49" s="71"/>
      <c r="J49" s="27">
        <v>45901.2</v>
      </c>
      <c r="K49" s="22"/>
      <c r="L49" s="12"/>
      <c r="M49" s="12"/>
      <c r="N49" s="22"/>
      <c r="O49" s="12"/>
      <c r="P49" s="22">
        <f t="shared" si="0"/>
        <v>496462.1</v>
      </c>
    </row>
    <row r="50" spans="1:16" ht="14.25" customHeight="1" x14ac:dyDescent="0.35">
      <c r="A50" s="35">
        <v>45066</v>
      </c>
      <c r="B50" s="19"/>
      <c r="C50" s="71" t="s">
        <v>271</v>
      </c>
      <c r="D50" s="6"/>
      <c r="E50" s="29" t="s">
        <v>19</v>
      </c>
      <c r="F50" s="6"/>
      <c r="G50" s="6"/>
      <c r="H50" s="6"/>
      <c r="I50" s="71"/>
      <c r="J50" s="27">
        <v>187.5</v>
      </c>
      <c r="K50" s="22"/>
      <c r="L50" s="12"/>
      <c r="M50" s="12"/>
      <c r="N50" s="22"/>
      <c r="O50" s="12"/>
      <c r="P50" s="22">
        <f t="shared" si="0"/>
        <v>496649.6</v>
      </c>
    </row>
    <row r="51" spans="1:16" ht="14.25" customHeight="1" x14ac:dyDescent="0.35">
      <c r="A51" s="65">
        <v>45066</v>
      </c>
      <c r="B51" s="19"/>
      <c r="C51" s="71" t="s">
        <v>272</v>
      </c>
      <c r="D51" s="6"/>
      <c r="E51" s="29" t="s">
        <v>19</v>
      </c>
      <c r="F51" s="6"/>
      <c r="G51" s="6"/>
      <c r="H51" s="6"/>
      <c r="I51" s="71"/>
      <c r="J51" s="12">
        <v>10713.8</v>
      </c>
      <c r="K51" s="22"/>
      <c r="L51" s="12"/>
      <c r="M51" s="12"/>
      <c r="N51" s="22"/>
      <c r="O51" s="12"/>
      <c r="P51" s="22">
        <f t="shared" si="0"/>
        <v>507363.39999999997</v>
      </c>
    </row>
    <row r="52" spans="1:16" ht="14.25" customHeight="1" x14ac:dyDescent="0.35">
      <c r="A52" s="65">
        <v>45072</v>
      </c>
      <c r="B52" s="19"/>
      <c r="C52" s="71" t="s">
        <v>273</v>
      </c>
      <c r="D52" s="6"/>
      <c r="E52" s="6" t="s">
        <v>19</v>
      </c>
      <c r="F52" s="6"/>
      <c r="G52" s="6"/>
      <c r="H52" s="6"/>
      <c r="I52" s="71"/>
      <c r="J52" s="12">
        <v>2815.1</v>
      </c>
      <c r="K52" s="22"/>
      <c r="L52" s="12"/>
      <c r="M52" s="12"/>
      <c r="N52" s="22"/>
      <c r="O52" s="12"/>
      <c r="P52" s="22">
        <f t="shared" si="0"/>
        <v>510178.49999999994</v>
      </c>
    </row>
    <row r="53" spans="1:16" ht="14.25" customHeight="1" x14ac:dyDescent="0.35">
      <c r="A53" s="65">
        <v>45072</v>
      </c>
      <c r="B53" s="19"/>
      <c r="C53" s="71" t="s">
        <v>54</v>
      </c>
      <c r="D53" s="6"/>
      <c r="E53" s="6" t="s">
        <v>274</v>
      </c>
      <c r="F53" s="6"/>
      <c r="G53" s="6"/>
      <c r="H53" s="6"/>
      <c r="I53" s="71"/>
      <c r="J53" s="83"/>
      <c r="K53" s="22"/>
      <c r="L53" s="12"/>
      <c r="M53" s="12">
        <v>2815.1</v>
      </c>
      <c r="N53" s="22"/>
      <c r="O53" s="12"/>
      <c r="P53" s="22">
        <f t="shared" si="0"/>
        <v>507363.39999999997</v>
      </c>
    </row>
    <row r="54" spans="1:16" ht="14.25" customHeight="1" x14ac:dyDescent="0.35">
      <c r="A54" s="65">
        <v>45077</v>
      </c>
      <c r="B54" s="19"/>
      <c r="C54" s="71" t="s">
        <v>54</v>
      </c>
      <c r="D54" s="6"/>
      <c r="E54" s="6" t="s">
        <v>265</v>
      </c>
      <c r="F54" s="6"/>
      <c r="G54" s="6"/>
      <c r="H54" s="6"/>
      <c r="I54" s="71"/>
      <c r="J54" s="83"/>
      <c r="K54" s="22"/>
      <c r="L54" s="12"/>
      <c r="M54" s="12">
        <v>5000</v>
      </c>
      <c r="N54" s="22"/>
      <c r="O54" s="12"/>
      <c r="P54" s="22">
        <f t="shared" si="0"/>
        <v>502363.39999999997</v>
      </c>
    </row>
    <row r="55" spans="1:16" ht="14.25" customHeight="1" x14ac:dyDescent="0.35">
      <c r="A55" s="81">
        <v>45093</v>
      </c>
      <c r="B55" s="19"/>
      <c r="C55" s="71" t="s">
        <v>54</v>
      </c>
      <c r="D55" s="6"/>
      <c r="E55" s="6" t="s">
        <v>278</v>
      </c>
      <c r="F55" s="6"/>
      <c r="G55" s="6"/>
      <c r="H55" s="6"/>
      <c r="I55" s="71"/>
      <c r="J55" s="83"/>
      <c r="K55" s="22"/>
      <c r="L55" s="12"/>
      <c r="M55" s="12">
        <v>20000</v>
      </c>
      <c r="N55" s="22"/>
      <c r="O55" s="12"/>
      <c r="P55" s="22">
        <f t="shared" si="0"/>
        <v>482363.39999999997</v>
      </c>
    </row>
    <row r="56" spans="1:16" ht="14.25" customHeight="1" x14ac:dyDescent="0.35">
      <c r="A56" s="81">
        <v>45093</v>
      </c>
      <c r="B56" s="19"/>
      <c r="C56" s="71" t="s">
        <v>276</v>
      </c>
      <c r="D56" s="6"/>
      <c r="E56" s="6" t="s">
        <v>19</v>
      </c>
      <c r="F56" s="6"/>
      <c r="G56" s="6"/>
      <c r="H56" s="6"/>
      <c r="I56" s="71"/>
      <c r="J56" s="83">
        <v>375</v>
      </c>
      <c r="K56" s="22"/>
      <c r="L56" s="12"/>
      <c r="M56" s="12"/>
      <c r="N56" s="22"/>
      <c r="O56" s="12"/>
      <c r="P56" s="22">
        <f t="shared" si="0"/>
        <v>482738.39999999997</v>
      </c>
    </row>
    <row r="57" spans="1:16" ht="14" customHeight="1" x14ac:dyDescent="0.35">
      <c r="A57" s="81">
        <v>45093</v>
      </c>
      <c r="B57" s="19"/>
      <c r="C57" s="6" t="s">
        <v>277</v>
      </c>
      <c r="D57" s="19"/>
      <c r="E57" s="6" t="s">
        <v>19</v>
      </c>
      <c r="F57" s="6"/>
      <c r="G57" s="6"/>
      <c r="H57" s="6"/>
      <c r="I57" s="71"/>
      <c r="J57" s="27">
        <v>16367</v>
      </c>
      <c r="K57" s="22"/>
      <c r="L57" s="12"/>
      <c r="M57" s="12"/>
      <c r="N57" s="22"/>
      <c r="O57" s="12"/>
      <c r="P57" s="22">
        <f t="shared" si="0"/>
        <v>499105.39999999997</v>
      </c>
    </row>
    <row r="58" spans="1:16" ht="14.25" customHeight="1" x14ac:dyDescent="0.35">
      <c r="A58" s="88"/>
      <c r="B58" s="40"/>
      <c r="C58" s="34"/>
      <c r="D58" s="40"/>
      <c r="E58" s="42"/>
      <c r="F58" s="42"/>
      <c r="G58" s="42"/>
      <c r="H58" s="42"/>
      <c r="I58" s="42"/>
      <c r="J58" s="43"/>
      <c r="K58" s="44"/>
      <c r="L58" s="45"/>
      <c r="M58" s="45"/>
      <c r="N58" s="44"/>
      <c r="O58" s="45"/>
      <c r="P58" s="22"/>
    </row>
    <row r="59" spans="1:16" ht="14.25" customHeight="1" x14ac:dyDescent="0.35">
      <c r="A59" s="86" t="s">
        <v>20</v>
      </c>
      <c r="B59" s="47"/>
      <c r="C59" s="47"/>
      <c r="D59" s="47"/>
      <c r="E59" s="47"/>
      <c r="F59" s="47"/>
      <c r="G59" s="47"/>
      <c r="H59" s="47"/>
      <c r="I59" s="47"/>
      <c r="J59" s="48">
        <f>SUM(J23:J58)</f>
        <v>239251.4</v>
      </c>
      <c r="K59" s="47"/>
      <c r="L59" s="47"/>
      <c r="M59" s="48">
        <f>SUM(M23:M58)</f>
        <v>146815.1</v>
      </c>
      <c r="N59" s="47"/>
      <c r="O59" s="49"/>
      <c r="P59" s="50">
        <f>P22+J59-M59</f>
        <v>499105.4</v>
      </c>
    </row>
    <row r="60" spans="1:16" ht="14.25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140" t="s">
        <v>26</v>
      </c>
      <c r="B61" s="140"/>
      <c r="C61" s="103" t="s">
        <v>201</v>
      </c>
      <c r="D61" s="142" t="s">
        <v>210</v>
      </c>
      <c r="E61" s="146"/>
      <c r="F61" s="143"/>
      <c r="G61" s="150" t="s">
        <v>211</v>
      </c>
      <c r="H61" s="151"/>
      <c r="I61" s="150" t="s">
        <v>251</v>
      </c>
      <c r="J61" s="151"/>
      <c r="K61" s="150" t="s">
        <v>266</v>
      </c>
      <c r="L61" s="152"/>
      <c r="M61" s="152"/>
      <c r="N61" s="151"/>
      <c r="O61" s="150" t="s">
        <v>275</v>
      </c>
      <c r="P61" s="151"/>
    </row>
    <row r="62" spans="1:16" ht="14.25" customHeight="1" x14ac:dyDescent="0.35">
      <c r="A62" s="140" t="s">
        <v>31</v>
      </c>
      <c r="B62" s="140"/>
      <c r="C62" s="95">
        <v>58333.3</v>
      </c>
      <c r="D62" s="139">
        <v>100417.3</v>
      </c>
      <c r="E62" s="139"/>
      <c r="F62" s="139"/>
      <c r="G62" s="139">
        <v>103918.5</v>
      </c>
      <c r="H62" s="139"/>
      <c r="I62" s="139">
        <v>102281.5</v>
      </c>
      <c r="J62" s="139"/>
      <c r="K62" s="147">
        <v>49405.7</v>
      </c>
      <c r="L62" s="148"/>
      <c r="M62" s="148"/>
      <c r="N62" s="149"/>
      <c r="O62" s="147">
        <v>68007.100000000006</v>
      </c>
      <c r="P62" s="149"/>
    </row>
    <row r="63" spans="1:16" ht="14.25" customHeight="1" x14ac:dyDescent="0.35">
      <c r="A63" s="9"/>
      <c r="B63" s="9"/>
      <c r="C63" s="104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</row>
    <row r="64" spans="1:16" s="6" customFormat="1" ht="14.25" customHeight="1" x14ac:dyDescent="0.35">
      <c r="A64" s="157" t="s">
        <v>26</v>
      </c>
      <c r="B64" s="157"/>
      <c r="C64" s="105">
        <v>45107</v>
      </c>
    </row>
    <row r="65" spans="1:16" ht="14.25" customHeight="1" x14ac:dyDescent="0.35">
      <c r="A65" s="140" t="s">
        <v>31</v>
      </c>
      <c r="B65" s="140"/>
      <c r="C65" s="95">
        <v>16742</v>
      </c>
      <c r="D65" s="6"/>
      <c r="E65" s="6"/>
      <c r="F65" s="6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.25" customHeight="1" x14ac:dyDescent="0.35">
      <c r="A66" s="9"/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29" t="s">
        <v>32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01" t="s">
        <v>33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5">
      <c r="A69" s="101" t="s">
        <v>34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" customHeight="1" x14ac:dyDescent="0.35">
      <c r="A70" s="60"/>
      <c r="B70" s="52"/>
      <c r="C70" s="52"/>
      <c r="D70" s="52"/>
      <c r="E70" s="52"/>
      <c r="F70" s="52"/>
      <c r="G70" s="52"/>
      <c r="H70" s="53"/>
      <c r="I70" s="53"/>
      <c r="J70" s="52"/>
      <c r="K70" s="52"/>
      <c r="L70" s="52"/>
      <c r="M70" s="52"/>
      <c r="N70" s="52"/>
      <c r="O70" s="52"/>
      <c r="P70" s="52"/>
    </row>
    <row r="71" spans="1:16" ht="14.25" customHeight="1" x14ac:dyDescent="0.35">
      <c r="A71" s="29" t="s">
        <v>35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12"/>
      <c r="N71" s="12"/>
      <c r="O71" s="12"/>
      <c r="P71" s="12"/>
    </row>
    <row r="72" spans="1:16" ht="14.25" customHeight="1" x14ac:dyDescent="0.35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</sheetData>
  <mergeCells count="19">
    <mergeCell ref="A64:B64"/>
    <mergeCell ref="A65:B65"/>
    <mergeCell ref="O61:P61"/>
    <mergeCell ref="A62:B62"/>
    <mergeCell ref="D62:F62"/>
    <mergeCell ref="G62:H62"/>
    <mergeCell ref="I62:J62"/>
    <mergeCell ref="K62:N62"/>
    <mergeCell ref="O62:P62"/>
    <mergeCell ref="A61:B61"/>
    <mergeCell ref="D61:F61"/>
    <mergeCell ref="G61:H61"/>
    <mergeCell ref="I61:J61"/>
    <mergeCell ref="K61:N61"/>
    <mergeCell ref="A9:P9"/>
    <mergeCell ref="B21:C21"/>
    <mergeCell ref="D21:I21"/>
    <mergeCell ref="J21:K21"/>
    <mergeCell ref="O21:P2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3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AE2307-0757-452C-9048-2917523E9923}">
  <sheetPr>
    <pageSetUpPr fitToPage="1"/>
  </sheetPr>
  <dimension ref="A1:P1009"/>
  <sheetViews>
    <sheetView topLeftCell="A16" zoomScaleNormal="100" workbookViewId="0">
      <selection activeCell="Q32" sqref="Q32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45138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>
        <v>45107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499105.4</v>
      </c>
    </row>
    <row r="23" spans="1:16" ht="14.25" customHeight="1" x14ac:dyDescent="0.35">
      <c r="A23" s="35">
        <v>45108</v>
      </c>
      <c r="B23" s="19"/>
      <c r="C23" s="71" t="s">
        <v>279</v>
      </c>
      <c r="D23" s="6"/>
      <c r="E23" s="6" t="s">
        <v>19</v>
      </c>
      <c r="F23" s="6"/>
      <c r="G23" s="6"/>
      <c r="H23" s="6"/>
      <c r="I23" s="6"/>
      <c r="J23" s="21">
        <v>112.9</v>
      </c>
      <c r="K23" s="22"/>
      <c r="L23" s="12"/>
      <c r="M23" s="12"/>
      <c r="N23" s="22"/>
      <c r="O23" s="12"/>
      <c r="P23" s="22">
        <f>P22+J23-M23</f>
        <v>499218.30000000005</v>
      </c>
    </row>
    <row r="24" spans="1:16" ht="14.25" customHeight="1" x14ac:dyDescent="0.35">
      <c r="A24" s="35">
        <v>45108</v>
      </c>
      <c r="B24" s="19"/>
      <c r="C24" s="71" t="s">
        <v>54</v>
      </c>
      <c r="D24" s="6"/>
      <c r="E24" s="6" t="s">
        <v>284</v>
      </c>
      <c r="F24" s="6"/>
      <c r="G24" s="6"/>
      <c r="H24" s="6"/>
      <c r="I24" s="6"/>
      <c r="J24" s="21"/>
      <c r="K24" s="22"/>
      <c r="L24" s="12"/>
      <c r="M24" s="12">
        <v>200</v>
      </c>
      <c r="N24" s="22"/>
      <c r="O24" s="12"/>
      <c r="P24" s="22">
        <f t="shared" ref="P24:P32" si="0">P23+J24-M24</f>
        <v>499018.30000000005</v>
      </c>
    </row>
    <row r="25" spans="1:16" ht="14.25" customHeight="1" x14ac:dyDescent="0.35">
      <c r="A25" s="35">
        <v>45113</v>
      </c>
      <c r="B25" s="19"/>
      <c r="C25" s="71" t="s">
        <v>54</v>
      </c>
      <c r="D25" s="6"/>
      <c r="E25" s="6" t="s">
        <v>284</v>
      </c>
      <c r="F25" s="6"/>
      <c r="G25" s="6"/>
      <c r="H25" s="6"/>
      <c r="I25" s="71"/>
      <c r="J25" s="27"/>
      <c r="K25" s="22"/>
      <c r="L25" s="12"/>
      <c r="M25" s="12">
        <v>20000</v>
      </c>
      <c r="N25" s="22"/>
      <c r="O25" s="12"/>
      <c r="P25" s="22">
        <f t="shared" si="0"/>
        <v>479018.30000000005</v>
      </c>
    </row>
    <row r="26" spans="1:16" ht="14.25" customHeight="1" x14ac:dyDescent="0.35">
      <c r="A26" s="35">
        <v>45121</v>
      </c>
      <c r="B26" s="19"/>
      <c r="C26" s="71" t="s">
        <v>54</v>
      </c>
      <c r="D26" s="24"/>
      <c r="E26" s="6" t="s">
        <v>284</v>
      </c>
      <c r="F26" s="6"/>
      <c r="G26" s="6"/>
      <c r="H26" s="6"/>
      <c r="I26" s="6"/>
      <c r="J26" s="78"/>
      <c r="K26" s="22"/>
      <c r="L26" s="12"/>
      <c r="M26" s="27">
        <v>10000</v>
      </c>
      <c r="N26" s="22"/>
      <c r="O26" s="12"/>
      <c r="P26" s="22">
        <f t="shared" si="0"/>
        <v>469018.30000000005</v>
      </c>
    </row>
    <row r="27" spans="1:16" ht="14.25" customHeight="1" x14ac:dyDescent="0.35">
      <c r="A27" s="35">
        <v>45133</v>
      </c>
      <c r="B27" s="19"/>
      <c r="C27" s="29" t="s">
        <v>54</v>
      </c>
      <c r="D27" s="24"/>
      <c r="E27" s="6" t="s">
        <v>284</v>
      </c>
      <c r="F27" s="6"/>
      <c r="G27" s="6"/>
      <c r="H27" s="6"/>
      <c r="I27" s="6"/>
      <c r="J27" s="78"/>
      <c r="K27" s="22"/>
      <c r="L27" s="12"/>
      <c r="M27" s="28">
        <v>8000</v>
      </c>
      <c r="N27" s="22"/>
      <c r="O27" s="12"/>
      <c r="P27" s="22">
        <f t="shared" si="0"/>
        <v>461018.30000000005</v>
      </c>
    </row>
    <row r="28" spans="1:16" ht="14.25" customHeight="1" x14ac:dyDescent="0.35">
      <c r="A28" s="35">
        <v>45133</v>
      </c>
      <c r="B28" s="19"/>
      <c r="C28" s="29" t="s">
        <v>280</v>
      </c>
      <c r="D28" s="24"/>
      <c r="E28" s="6" t="s">
        <v>19</v>
      </c>
      <c r="F28" s="6"/>
      <c r="G28" s="6"/>
      <c r="H28" s="6"/>
      <c r="I28" s="6"/>
      <c r="J28" s="78">
        <v>62.5</v>
      </c>
      <c r="K28" s="22"/>
      <c r="L28" s="12"/>
      <c r="M28" s="27"/>
      <c r="N28" s="22"/>
      <c r="O28" s="12"/>
      <c r="P28" s="22">
        <f t="shared" si="0"/>
        <v>461080.80000000005</v>
      </c>
    </row>
    <row r="29" spans="1:16" ht="14.25" customHeight="1" x14ac:dyDescent="0.35">
      <c r="A29" s="35">
        <v>45133</v>
      </c>
      <c r="B29" s="19"/>
      <c r="C29" t="s">
        <v>281</v>
      </c>
      <c r="D29" s="24"/>
      <c r="E29" s="6" t="s">
        <v>19</v>
      </c>
      <c r="F29" s="6"/>
      <c r="G29" s="6"/>
      <c r="H29" s="6"/>
      <c r="I29" s="6"/>
      <c r="J29" s="78">
        <v>6194</v>
      </c>
      <c r="K29" s="22"/>
      <c r="L29" s="12"/>
      <c r="M29" s="27"/>
      <c r="N29" s="22"/>
      <c r="O29" s="12"/>
      <c r="P29" s="22">
        <f t="shared" si="0"/>
        <v>467274.80000000005</v>
      </c>
    </row>
    <row r="30" spans="1:16" ht="14.25" customHeight="1" x14ac:dyDescent="0.35">
      <c r="A30" s="65">
        <v>45134</v>
      </c>
      <c r="B30" s="19"/>
      <c r="C30" s="80" t="s">
        <v>282</v>
      </c>
      <c r="D30" s="24"/>
      <c r="E30" s="6" t="s">
        <v>19</v>
      </c>
      <c r="F30" s="6"/>
      <c r="G30" s="6"/>
      <c r="H30" s="6"/>
      <c r="I30" s="6"/>
      <c r="J30" s="78">
        <v>187.5</v>
      </c>
      <c r="K30" s="22"/>
      <c r="L30" s="12"/>
      <c r="M30" s="28"/>
      <c r="N30" s="22"/>
      <c r="O30" s="12"/>
      <c r="P30" s="22">
        <f>P29+J30-M30</f>
        <v>467462.30000000005</v>
      </c>
    </row>
    <row r="31" spans="1:16" ht="14.25" customHeight="1" x14ac:dyDescent="0.35">
      <c r="A31" s="65">
        <v>45134</v>
      </c>
      <c r="B31" s="19"/>
      <c r="C31" s="80" t="s">
        <v>283</v>
      </c>
      <c r="D31" s="24"/>
      <c r="E31" s="29" t="s">
        <v>19</v>
      </c>
      <c r="F31" s="29"/>
      <c r="G31" s="6"/>
      <c r="H31" s="6"/>
      <c r="I31" s="6"/>
      <c r="J31" s="78">
        <v>7121</v>
      </c>
      <c r="K31" s="22"/>
      <c r="L31" s="12"/>
      <c r="M31" s="12"/>
      <c r="N31" s="22"/>
      <c r="O31" s="12"/>
      <c r="P31" s="22">
        <f t="shared" si="0"/>
        <v>474583.30000000005</v>
      </c>
    </row>
    <row r="32" spans="1:16" ht="14.25" customHeight="1" x14ac:dyDescent="0.35">
      <c r="A32" s="65">
        <v>45134</v>
      </c>
      <c r="B32" s="19"/>
      <c r="C32" s="80" t="s">
        <v>54</v>
      </c>
      <c r="D32" s="24"/>
      <c r="E32" s="29" t="s">
        <v>297</v>
      </c>
      <c r="F32" s="29"/>
      <c r="G32" s="6"/>
      <c r="H32" s="6"/>
      <c r="I32" s="6"/>
      <c r="J32" s="78"/>
      <c r="K32" s="22"/>
      <c r="L32" s="12"/>
      <c r="M32" s="12">
        <v>7310</v>
      </c>
      <c r="N32" s="22"/>
      <c r="O32" s="12"/>
      <c r="P32" s="22">
        <f t="shared" si="0"/>
        <v>467273.30000000005</v>
      </c>
    </row>
    <row r="33" spans="1:16" ht="14.25" customHeight="1" x14ac:dyDescent="0.35">
      <c r="A33" s="65"/>
      <c r="B33" s="19"/>
      <c r="C33" s="29"/>
      <c r="D33" s="24"/>
      <c r="E33" s="29"/>
      <c r="F33" s="6"/>
      <c r="G33" s="6"/>
      <c r="H33" s="6"/>
      <c r="I33" s="6"/>
      <c r="J33" s="21"/>
      <c r="K33" s="22"/>
      <c r="L33" s="12"/>
      <c r="M33" s="12"/>
      <c r="N33" s="22"/>
      <c r="O33" s="12"/>
      <c r="P33" s="22"/>
    </row>
    <row r="34" spans="1:16" ht="14.25" customHeight="1" x14ac:dyDescent="0.35">
      <c r="A34" s="65"/>
      <c r="B34" s="19"/>
      <c r="C34" s="79"/>
      <c r="D34" s="24"/>
      <c r="E34" s="6"/>
      <c r="F34" s="6"/>
      <c r="G34" s="6"/>
      <c r="H34" s="6"/>
      <c r="I34" s="6"/>
      <c r="J34" s="21"/>
      <c r="K34" s="22"/>
      <c r="L34" s="12"/>
      <c r="M34" s="12"/>
      <c r="N34" s="22"/>
      <c r="O34" s="12"/>
      <c r="P34" s="22"/>
    </row>
    <row r="35" spans="1:16" ht="14.25" customHeight="1" x14ac:dyDescent="0.35">
      <c r="A35" s="81"/>
      <c r="B35" s="19"/>
      <c r="C35" s="79"/>
      <c r="D35" s="6"/>
      <c r="E35" s="6"/>
      <c r="F35" s="6"/>
      <c r="G35" s="6"/>
      <c r="H35" s="6"/>
      <c r="I35" s="6"/>
      <c r="J35" s="21"/>
      <c r="K35" s="22"/>
      <c r="L35" s="12"/>
      <c r="M35" s="82"/>
      <c r="N35" s="22"/>
      <c r="O35" s="12"/>
      <c r="P35" s="22"/>
    </row>
    <row r="36" spans="1:16" ht="14.25" customHeight="1" x14ac:dyDescent="0.35">
      <c r="A36" s="81"/>
      <c r="B36" s="19"/>
      <c r="C36" s="79"/>
      <c r="D36" s="6"/>
      <c r="E36" s="29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</row>
    <row r="37" spans="1:16" ht="14.25" customHeight="1" x14ac:dyDescent="0.35">
      <c r="A37" s="81"/>
      <c r="B37" s="19"/>
      <c r="C37" s="79"/>
      <c r="D37" s="6"/>
      <c r="E37" s="29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</row>
    <row r="38" spans="1:16" ht="14.25" customHeight="1" x14ac:dyDescent="0.35">
      <c r="A38" s="81"/>
      <c r="B38" s="19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16" ht="13.5" customHeight="1" x14ac:dyDescent="0.35">
      <c r="A39" s="81"/>
      <c r="B39" s="19"/>
      <c r="C39" s="79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16" ht="14.25" customHeight="1" x14ac:dyDescent="0.35">
      <c r="A40" s="81"/>
      <c r="B40" s="19"/>
      <c r="C40" s="71"/>
      <c r="D40" s="6"/>
      <c r="E40" s="6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16" ht="14.25" customHeight="1" x14ac:dyDescent="0.35">
      <c r="A41" s="81"/>
      <c r="B41" s="19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16" ht="14.25" customHeight="1" x14ac:dyDescent="0.35">
      <c r="A42" s="65"/>
      <c r="B42" s="19"/>
      <c r="C42" s="79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16" ht="14.25" customHeight="1" x14ac:dyDescent="0.35">
      <c r="A43" s="65"/>
      <c r="B43" s="19"/>
      <c r="C43" s="79"/>
      <c r="D43" s="6"/>
      <c r="E43" s="6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16" ht="14.25" customHeight="1" x14ac:dyDescent="0.35">
      <c r="A44" s="65"/>
      <c r="B44" s="19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16" ht="14.25" customHeight="1" x14ac:dyDescent="0.35">
      <c r="A45" s="65"/>
      <c r="B45" s="19"/>
      <c r="C45" s="79"/>
      <c r="D45" s="6"/>
      <c r="E45" s="29"/>
      <c r="F45" s="6"/>
      <c r="G45" s="6"/>
      <c r="H45" s="6"/>
      <c r="I45" s="6"/>
      <c r="J45" s="91"/>
      <c r="K45" s="22"/>
      <c r="L45" s="12"/>
      <c r="M45" s="12"/>
      <c r="N45" s="22"/>
      <c r="O45" s="12"/>
      <c r="P45" s="22"/>
    </row>
    <row r="46" spans="1:16" ht="14.25" customHeight="1" x14ac:dyDescent="0.35">
      <c r="A46" s="65"/>
      <c r="B46" s="19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16" ht="14.25" customHeight="1" x14ac:dyDescent="0.35">
      <c r="A47" s="65"/>
      <c r="B47" s="19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16" ht="14.25" customHeight="1" x14ac:dyDescent="0.35">
      <c r="A48" s="35"/>
      <c r="B48" s="19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29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29"/>
      <c r="F51" s="6"/>
      <c r="G51" s="6"/>
      <c r="H51" s="6"/>
      <c r="I51" s="71"/>
      <c r="J51" s="12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12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.25" customHeight="1" x14ac:dyDescent="0.35">
      <c r="A55" s="81"/>
      <c r="B55" s="19"/>
      <c r="C55" s="71"/>
      <c r="D55" s="6"/>
      <c r="E55" s="6"/>
      <c r="F55" s="6"/>
      <c r="G55" s="6"/>
      <c r="H55" s="6"/>
      <c r="I55" s="71"/>
      <c r="J55" s="83"/>
      <c r="K55" s="22"/>
      <c r="L55" s="12"/>
      <c r="M55" s="12"/>
      <c r="N55" s="22"/>
      <c r="O55" s="12"/>
      <c r="P55" s="22"/>
    </row>
    <row r="56" spans="1:16" ht="14.25" customHeight="1" x14ac:dyDescent="0.35">
      <c r="A56" s="81"/>
      <c r="B56" s="19"/>
      <c r="C56" s="71"/>
      <c r="D56" s="6"/>
      <c r="E56" s="6"/>
      <c r="F56" s="6"/>
      <c r="G56" s="6"/>
      <c r="H56" s="6"/>
      <c r="I56" s="71"/>
      <c r="J56" s="83"/>
      <c r="K56" s="22"/>
      <c r="L56" s="12"/>
      <c r="M56" s="12"/>
      <c r="N56" s="22"/>
      <c r="O56" s="12"/>
      <c r="P56" s="22"/>
    </row>
    <row r="57" spans="1:16" ht="14" customHeight="1" x14ac:dyDescent="0.35">
      <c r="A57" s="81"/>
      <c r="B57" s="19"/>
      <c r="C57" s="6"/>
      <c r="D57" s="19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6" ht="14.25" customHeight="1" x14ac:dyDescent="0.35">
      <c r="A58" s="88"/>
      <c r="B58" s="40"/>
      <c r="C58" s="34"/>
      <c r="D58" s="40"/>
      <c r="E58" s="42"/>
      <c r="F58" s="42"/>
      <c r="G58" s="42"/>
      <c r="H58" s="42"/>
      <c r="I58" s="42"/>
      <c r="J58" s="43"/>
      <c r="K58" s="44"/>
      <c r="L58" s="45"/>
      <c r="M58" s="45"/>
      <c r="N58" s="44"/>
      <c r="O58" s="45"/>
      <c r="P58" s="22"/>
    </row>
    <row r="59" spans="1:16" ht="14.25" customHeight="1" x14ac:dyDescent="0.35">
      <c r="A59" s="86" t="s">
        <v>20</v>
      </c>
      <c r="B59" s="47"/>
      <c r="C59" s="47"/>
      <c r="D59" s="47"/>
      <c r="E59" s="47"/>
      <c r="F59" s="47"/>
      <c r="G59" s="47"/>
      <c r="H59" s="47"/>
      <c r="I59" s="47"/>
      <c r="J59" s="106">
        <f>SUM(J23:J58)</f>
        <v>13677.9</v>
      </c>
      <c r="K59" s="107"/>
      <c r="L59" s="107"/>
      <c r="M59" s="106">
        <f>SUM(M23:M58)</f>
        <v>45510</v>
      </c>
      <c r="N59" s="47"/>
      <c r="O59" s="49"/>
      <c r="P59" s="50">
        <f>P22+J59-M59</f>
        <v>467273.30000000005</v>
      </c>
    </row>
    <row r="60" spans="1:16" ht="14.25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140" t="s">
        <v>26</v>
      </c>
      <c r="B61" s="140"/>
      <c r="C61" s="103" t="s">
        <v>201</v>
      </c>
      <c r="D61" s="142" t="s">
        <v>210</v>
      </c>
      <c r="E61" s="146"/>
      <c r="F61" s="143"/>
      <c r="G61" s="150" t="s">
        <v>211</v>
      </c>
      <c r="H61" s="151"/>
      <c r="I61" s="150" t="s">
        <v>251</v>
      </c>
      <c r="J61" s="151"/>
      <c r="K61" s="150" t="s">
        <v>266</v>
      </c>
      <c r="L61" s="152"/>
      <c r="M61" s="152"/>
      <c r="N61" s="151"/>
      <c r="O61" s="150" t="s">
        <v>275</v>
      </c>
      <c r="P61" s="151"/>
    </row>
    <row r="62" spans="1:16" ht="14.25" customHeight="1" x14ac:dyDescent="0.35">
      <c r="A62" s="140" t="s">
        <v>31</v>
      </c>
      <c r="B62" s="140"/>
      <c r="C62" s="95">
        <v>12823.3</v>
      </c>
      <c r="D62" s="139">
        <v>100417.3</v>
      </c>
      <c r="E62" s="139"/>
      <c r="F62" s="139"/>
      <c r="G62" s="139">
        <v>103918.5</v>
      </c>
      <c r="H62" s="139"/>
      <c r="I62" s="139">
        <v>102281.5</v>
      </c>
      <c r="J62" s="139"/>
      <c r="K62" s="147">
        <v>49405.7</v>
      </c>
      <c r="L62" s="148"/>
      <c r="M62" s="148"/>
      <c r="N62" s="149"/>
      <c r="O62" s="147">
        <v>68007.100000000006</v>
      </c>
      <c r="P62" s="149"/>
    </row>
    <row r="63" spans="1:16" ht="14.25" customHeight="1" x14ac:dyDescent="0.35">
      <c r="A63" s="9"/>
      <c r="B63" s="9"/>
      <c r="C63" s="104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</row>
    <row r="64" spans="1:16" s="6" customFormat="1" ht="14.25" customHeight="1" x14ac:dyDescent="0.35">
      <c r="A64" s="157" t="s">
        <v>26</v>
      </c>
      <c r="B64" s="157"/>
      <c r="C64" s="105">
        <v>45107</v>
      </c>
      <c r="D64" s="142" t="s">
        <v>285</v>
      </c>
      <c r="E64" s="146"/>
      <c r="F64" s="143"/>
    </row>
    <row r="65" spans="1:16" ht="14.25" customHeight="1" x14ac:dyDescent="0.35">
      <c r="A65" s="140" t="s">
        <v>31</v>
      </c>
      <c r="B65" s="140"/>
      <c r="C65" s="95">
        <v>16742</v>
      </c>
      <c r="D65" s="139">
        <v>13677.9</v>
      </c>
      <c r="E65" s="139"/>
      <c r="F65" s="139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.25" customHeight="1" x14ac:dyDescent="0.35">
      <c r="A66" s="9"/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29" t="s">
        <v>32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01" t="s">
        <v>33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5">
      <c r="A69" s="101" t="s">
        <v>34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" customHeight="1" x14ac:dyDescent="0.35">
      <c r="A70" s="60"/>
      <c r="B70" s="52"/>
      <c r="C70" s="52"/>
      <c r="D70" s="52"/>
      <c r="E70" s="52"/>
      <c r="F70" s="52"/>
      <c r="G70" s="52"/>
      <c r="H70" s="53"/>
      <c r="I70" s="53"/>
      <c r="J70" s="52"/>
      <c r="K70" s="52"/>
      <c r="L70" s="52"/>
      <c r="M70" s="52"/>
      <c r="N70" s="52"/>
      <c r="O70" s="52"/>
      <c r="P70" s="52"/>
    </row>
    <row r="71" spans="1:16" ht="14.25" customHeight="1" x14ac:dyDescent="0.35">
      <c r="A71" s="29" t="s">
        <v>35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12"/>
      <c r="N71" s="12"/>
      <c r="O71" s="12"/>
      <c r="P71" s="12"/>
    </row>
    <row r="72" spans="1:16" ht="14.25" customHeight="1" x14ac:dyDescent="0.35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</sheetData>
  <mergeCells count="21">
    <mergeCell ref="A9:P9"/>
    <mergeCell ref="B21:C21"/>
    <mergeCell ref="D21:I21"/>
    <mergeCell ref="J21:K21"/>
    <mergeCell ref="O21:P21"/>
    <mergeCell ref="A64:B64"/>
    <mergeCell ref="A65:B65"/>
    <mergeCell ref="O61:P61"/>
    <mergeCell ref="A62:B62"/>
    <mergeCell ref="D62:F62"/>
    <mergeCell ref="G62:H62"/>
    <mergeCell ref="I62:J62"/>
    <mergeCell ref="K62:N62"/>
    <mergeCell ref="O62:P62"/>
    <mergeCell ref="A61:B61"/>
    <mergeCell ref="D61:F61"/>
    <mergeCell ref="G61:H61"/>
    <mergeCell ref="I61:J61"/>
    <mergeCell ref="K61:N61"/>
    <mergeCell ref="D64:F64"/>
    <mergeCell ref="D65:F65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3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069090-5677-47F2-AA3F-2A0C070D72CF}">
  <sheetPr>
    <pageSetUpPr fitToPage="1"/>
  </sheetPr>
  <dimension ref="A1:P1009"/>
  <sheetViews>
    <sheetView topLeftCell="A17" zoomScaleNormal="100" workbookViewId="0">
      <selection activeCell="Q59" sqref="Q59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45169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4" t="s">
        <v>13</v>
      </c>
      <c r="B21" s="130" t="s">
        <v>14</v>
      </c>
      <c r="C21" s="13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87">
        <v>45107</v>
      </c>
      <c r="B22" s="19"/>
      <c r="C22" s="20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499105.4</v>
      </c>
    </row>
    <row r="23" spans="1:16" ht="14.25" customHeight="1" x14ac:dyDescent="0.35">
      <c r="A23" s="35">
        <v>45108</v>
      </c>
      <c r="B23" s="19"/>
      <c r="C23" s="71" t="s">
        <v>279</v>
      </c>
      <c r="D23" s="6"/>
      <c r="E23" s="6" t="s">
        <v>19</v>
      </c>
      <c r="F23" s="6"/>
      <c r="G23" s="6"/>
      <c r="H23" s="6"/>
      <c r="I23" s="6"/>
      <c r="J23" s="21">
        <v>112.9</v>
      </c>
      <c r="K23" s="22"/>
      <c r="L23" s="12"/>
      <c r="M23" s="12"/>
      <c r="N23" s="22"/>
      <c r="O23" s="12"/>
      <c r="P23" s="22">
        <f>P22+J23-M23</f>
        <v>499218.30000000005</v>
      </c>
    </row>
    <row r="24" spans="1:16" ht="14.25" customHeight="1" x14ac:dyDescent="0.35">
      <c r="A24" s="35">
        <v>45108</v>
      </c>
      <c r="B24" s="19"/>
      <c r="C24" s="71" t="s">
        <v>54</v>
      </c>
      <c r="D24" s="6"/>
      <c r="E24" s="6" t="s">
        <v>284</v>
      </c>
      <c r="F24" s="6"/>
      <c r="G24" s="6"/>
      <c r="H24" s="6"/>
      <c r="I24" s="6"/>
      <c r="J24" s="21"/>
      <c r="K24" s="22"/>
      <c r="L24" s="12"/>
      <c r="M24" s="12">
        <v>200</v>
      </c>
      <c r="N24" s="22"/>
      <c r="O24" s="12"/>
      <c r="P24" s="22">
        <f t="shared" ref="P24:P48" si="0">P23+J24-M24</f>
        <v>499018.30000000005</v>
      </c>
    </row>
    <row r="25" spans="1:16" ht="14.25" customHeight="1" x14ac:dyDescent="0.35">
      <c r="A25" s="35">
        <v>45113</v>
      </c>
      <c r="B25" s="19"/>
      <c r="C25" s="71" t="s">
        <v>54</v>
      </c>
      <c r="D25" s="6"/>
      <c r="E25" s="6" t="s">
        <v>284</v>
      </c>
      <c r="F25" s="6"/>
      <c r="G25" s="6"/>
      <c r="H25" s="6"/>
      <c r="I25" s="71"/>
      <c r="J25" s="27"/>
      <c r="K25" s="22"/>
      <c r="L25" s="12"/>
      <c r="M25" s="12">
        <v>20000</v>
      </c>
      <c r="N25" s="22"/>
      <c r="O25" s="12"/>
      <c r="P25" s="22">
        <f t="shared" si="0"/>
        <v>479018.30000000005</v>
      </c>
    </row>
    <row r="26" spans="1:16" ht="14.25" customHeight="1" x14ac:dyDescent="0.35">
      <c r="A26" s="35">
        <v>45121</v>
      </c>
      <c r="B26" s="19"/>
      <c r="C26" s="71" t="s">
        <v>54</v>
      </c>
      <c r="D26" s="24"/>
      <c r="E26" s="6" t="s">
        <v>284</v>
      </c>
      <c r="F26" s="6"/>
      <c r="G26" s="6"/>
      <c r="H26" s="6"/>
      <c r="I26" s="6"/>
      <c r="J26" s="78"/>
      <c r="K26" s="22"/>
      <c r="L26" s="12"/>
      <c r="M26" s="27">
        <v>10000</v>
      </c>
      <c r="N26" s="22"/>
      <c r="O26" s="12"/>
      <c r="P26" s="22">
        <f t="shared" si="0"/>
        <v>469018.30000000005</v>
      </c>
    </row>
    <row r="27" spans="1:16" ht="14.25" customHeight="1" x14ac:dyDescent="0.35">
      <c r="A27" s="35">
        <v>45133</v>
      </c>
      <c r="B27" s="19"/>
      <c r="C27" s="29" t="s">
        <v>54</v>
      </c>
      <c r="D27" s="24"/>
      <c r="E27" s="6" t="s">
        <v>284</v>
      </c>
      <c r="F27" s="6"/>
      <c r="G27" s="6"/>
      <c r="H27" s="6"/>
      <c r="I27" s="6"/>
      <c r="J27" s="78"/>
      <c r="K27" s="22"/>
      <c r="L27" s="12"/>
      <c r="M27" s="28">
        <v>8000</v>
      </c>
      <c r="N27" s="22"/>
      <c r="O27" s="12"/>
      <c r="P27" s="22">
        <f t="shared" si="0"/>
        <v>461018.30000000005</v>
      </c>
    </row>
    <row r="28" spans="1:16" ht="14.25" customHeight="1" x14ac:dyDescent="0.35">
      <c r="A28" s="35">
        <v>45133</v>
      </c>
      <c r="B28" s="19"/>
      <c r="C28" s="29" t="s">
        <v>280</v>
      </c>
      <c r="D28" s="24"/>
      <c r="E28" s="6" t="s">
        <v>19</v>
      </c>
      <c r="F28" s="6"/>
      <c r="G28" s="6"/>
      <c r="H28" s="6"/>
      <c r="I28" s="6"/>
      <c r="J28" s="78">
        <v>62.5</v>
      </c>
      <c r="K28" s="22"/>
      <c r="L28" s="12"/>
      <c r="M28" s="27"/>
      <c r="N28" s="22"/>
      <c r="O28" s="12"/>
      <c r="P28" s="22">
        <f t="shared" si="0"/>
        <v>461080.80000000005</v>
      </c>
    </row>
    <row r="29" spans="1:16" ht="14.25" customHeight="1" x14ac:dyDescent="0.35">
      <c r="A29" s="35">
        <v>45133</v>
      </c>
      <c r="B29" s="19"/>
      <c r="C29" t="s">
        <v>281</v>
      </c>
      <c r="D29" s="24"/>
      <c r="E29" s="6" t="s">
        <v>19</v>
      </c>
      <c r="F29" s="6"/>
      <c r="G29" s="6"/>
      <c r="H29" s="6"/>
      <c r="I29" s="6"/>
      <c r="J29" s="78">
        <v>6194</v>
      </c>
      <c r="K29" s="22"/>
      <c r="L29" s="12"/>
      <c r="M29" s="27"/>
      <c r="N29" s="22"/>
      <c r="O29" s="12"/>
      <c r="P29" s="22">
        <f t="shared" si="0"/>
        <v>467274.80000000005</v>
      </c>
    </row>
    <row r="30" spans="1:16" ht="14.25" customHeight="1" x14ac:dyDescent="0.35">
      <c r="A30" s="65">
        <v>45134</v>
      </c>
      <c r="B30" s="19"/>
      <c r="C30" s="80" t="s">
        <v>282</v>
      </c>
      <c r="D30" s="24"/>
      <c r="E30" s="6" t="s">
        <v>19</v>
      </c>
      <c r="F30" s="6"/>
      <c r="G30" s="6"/>
      <c r="H30" s="6"/>
      <c r="I30" s="6"/>
      <c r="J30" s="78">
        <v>187.5</v>
      </c>
      <c r="K30" s="22"/>
      <c r="L30" s="12"/>
      <c r="M30" s="28"/>
      <c r="N30" s="22"/>
      <c r="O30" s="12"/>
      <c r="P30" s="22">
        <f>P29+J30-M30</f>
        <v>467462.30000000005</v>
      </c>
    </row>
    <row r="31" spans="1:16" ht="14.25" customHeight="1" x14ac:dyDescent="0.35">
      <c r="A31" s="65">
        <v>45134</v>
      </c>
      <c r="B31" s="19"/>
      <c r="C31" s="80" t="s">
        <v>283</v>
      </c>
      <c r="D31" s="24"/>
      <c r="E31" s="29" t="s">
        <v>19</v>
      </c>
      <c r="F31" s="29"/>
      <c r="G31" s="6"/>
      <c r="H31" s="6"/>
      <c r="I31" s="6"/>
      <c r="J31" s="78">
        <v>7121</v>
      </c>
      <c r="K31" s="22"/>
      <c r="L31" s="12"/>
      <c r="M31" s="12"/>
      <c r="N31" s="22"/>
      <c r="O31" s="12"/>
      <c r="P31" s="22">
        <f t="shared" si="0"/>
        <v>474583.30000000005</v>
      </c>
    </row>
    <row r="32" spans="1:16" ht="14.25" customHeight="1" x14ac:dyDescent="0.35">
      <c r="A32" s="65">
        <v>45134</v>
      </c>
      <c r="B32" s="19"/>
      <c r="C32" s="80" t="s">
        <v>54</v>
      </c>
      <c r="D32" s="24"/>
      <c r="E32" s="29" t="s">
        <v>297</v>
      </c>
      <c r="F32" s="29"/>
      <c r="G32" s="6"/>
      <c r="H32" s="6"/>
      <c r="I32" s="6"/>
      <c r="J32" s="78"/>
      <c r="K32" s="22"/>
      <c r="L32" s="12"/>
      <c r="M32" s="12">
        <v>7310</v>
      </c>
      <c r="N32" s="22"/>
      <c r="O32" s="12"/>
      <c r="P32" s="22">
        <f t="shared" si="0"/>
        <v>467273.30000000005</v>
      </c>
    </row>
    <row r="33" spans="1:16" ht="14.25" customHeight="1" x14ac:dyDescent="0.35">
      <c r="A33" s="65">
        <v>45142</v>
      </c>
      <c r="B33" s="19"/>
      <c r="C33" s="29" t="s">
        <v>287</v>
      </c>
      <c r="D33" s="24"/>
      <c r="E33" s="29" t="s">
        <v>19</v>
      </c>
      <c r="F33" s="6"/>
      <c r="G33" s="6"/>
      <c r="H33" s="6"/>
      <c r="I33" s="6"/>
      <c r="J33" s="21">
        <v>5858</v>
      </c>
      <c r="K33" s="22"/>
      <c r="L33" s="12"/>
      <c r="M33" s="12"/>
      <c r="N33" s="22"/>
      <c r="O33" s="12"/>
      <c r="P33" s="22">
        <f t="shared" si="0"/>
        <v>473131.30000000005</v>
      </c>
    </row>
    <row r="34" spans="1:16" ht="14.25" customHeight="1" x14ac:dyDescent="0.35">
      <c r="A34" s="65">
        <v>45142</v>
      </c>
      <c r="B34" s="19"/>
      <c r="C34" s="79" t="s">
        <v>54</v>
      </c>
      <c r="D34" s="24"/>
      <c r="E34" s="6" t="s">
        <v>297</v>
      </c>
      <c r="F34" s="6"/>
      <c r="G34" s="6"/>
      <c r="H34" s="6"/>
      <c r="I34" s="6"/>
      <c r="J34" s="21"/>
      <c r="K34" s="22"/>
      <c r="L34" s="12"/>
      <c r="M34" s="12">
        <v>5858</v>
      </c>
      <c r="N34" s="22"/>
      <c r="O34" s="12"/>
      <c r="P34" s="22">
        <f t="shared" si="0"/>
        <v>467273.30000000005</v>
      </c>
    </row>
    <row r="35" spans="1:16" ht="14.25" customHeight="1" x14ac:dyDescent="0.35">
      <c r="A35" s="81">
        <v>45145</v>
      </c>
      <c r="B35" s="19"/>
      <c r="C35" s="79" t="s">
        <v>288</v>
      </c>
      <c r="D35" s="6"/>
      <c r="E35" s="6" t="s">
        <v>19</v>
      </c>
      <c r="F35" s="6"/>
      <c r="G35" s="6"/>
      <c r="H35" s="6"/>
      <c r="I35" s="6"/>
      <c r="J35" s="21">
        <v>250</v>
      </c>
      <c r="K35" s="22"/>
      <c r="L35" s="12"/>
      <c r="M35" s="82"/>
      <c r="N35" s="22"/>
      <c r="O35" s="12"/>
      <c r="P35" s="22">
        <f t="shared" si="0"/>
        <v>467523.30000000005</v>
      </c>
    </row>
    <row r="36" spans="1:16" ht="14.25" customHeight="1" x14ac:dyDescent="0.35">
      <c r="A36" s="81">
        <v>45145</v>
      </c>
      <c r="B36" s="19"/>
      <c r="C36" s="79" t="s">
        <v>289</v>
      </c>
      <c r="D36" s="6"/>
      <c r="E36" s="29" t="s">
        <v>19</v>
      </c>
      <c r="F36" s="6"/>
      <c r="G36" s="6"/>
      <c r="H36" s="6"/>
      <c r="I36" s="6"/>
      <c r="J36" s="21">
        <v>3124</v>
      </c>
      <c r="K36" s="22"/>
      <c r="L36" s="12"/>
      <c r="M36" s="12"/>
      <c r="N36" s="22"/>
      <c r="O36" s="12"/>
      <c r="P36" s="22">
        <f t="shared" si="0"/>
        <v>470647.30000000005</v>
      </c>
    </row>
    <row r="37" spans="1:16" ht="14.25" customHeight="1" x14ac:dyDescent="0.35">
      <c r="A37" s="81">
        <v>45145</v>
      </c>
      <c r="B37" s="19"/>
      <c r="C37" s="79" t="s">
        <v>290</v>
      </c>
      <c r="D37" s="6"/>
      <c r="E37" s="29" t="s">
        <v>19</v>
      </c>
      <c r="F37" s="6"/>
      <c r="G37" s="6"/>
      <c r="H37" s="6"/>
      <c r="I37" s="6"/>
      <c r="J37" s="21">
        <v>2734</v>
      </c>
      <c r="K37" s="22"/>
      <c r="L37" s="12"/>
      <c r="M37" s="12"/>
      <c r="N37" s="22"/>
      <c r="O37" s="12"/>
      <c r="P37" s="22">
        <f t="shared" si="0"/>
        <v>473381.30000000005</v>
      </c>
    </row>
    <row r="38" spans="1:16" ht="14.25" customHeight="1" x14ac:dyDescent="0.35">
      <c r="A38" s="81">
        <v>45145</v>
      </c>
      <c r="B38" s="19"/>
      <c r="C38" s="79" t="s">
        <v>54</v>
      </c>
      <c r="D38" s="6"/>
      <c r="E38" s="6" t="s">
        <v>297</v>
      </c>
      <c r="F38" s="6"/>
      <c r="G38" s="6"/>
      <c r="H38" s="6"/>
      <c r="I38" s="6"/>
      <c r="J38" s="21"/>
      <c r="K38" s="22"/>
      <c r="L38" s="12"/>
      <c r="M38" s="12">
        <v>6110</v>
      </c>
      <c r="N38" s="22"/>
      <c r="O38" s="12"/>
      <c r="P38" s="22">
        <f t="shared" si="0"/>
        <v>467271.30000000005</v>
      </c>
    </row>
    <row r="39" spans="1:16" ht="13.5" customHeight="1" x14ac:dyDescent="0.35">
      <c r="A39" s="81" t="s">
        <v>286</v>
      </c>
      <c r="B39" s="19"/>
      <c r="C39" s="79" t="s">
        <v>291</v>
      </c>
      <c r="D39" s="6"/>
      <c r="E39" s="6" t="s">
        <v>19</v>
      </c>
      <c r="F39" s="6"/>
      <c r="G39" s="6"/>
      <c r="H39" s="6"/>
      <c r="I39" s="6"/>
      <c r="J39" s="21">
        <v>125</v>
      </c>
      <c r="K39" s="22"/>
      <c r="L39" s="12"/>
      <c r="M39" s="12"/>
      <c r="N39" s="22"/>
      <c r="O39" s="12"/>
      <c r="P39" s="22">
        <f t="shared" si="0"/>
        <v>467396.30000000005</v>
      </c>
    </row>
    <row r="40" spans="1:16" ht="14.25" customHeight="1" x14ac:dyDescent="0.35">
      <c r="A40" s="81" t="s">
        <v>286</v>
      </c>
      <c r="B40" s="19"/>
      <c r="C40" s="71" t="s">
        <v>292</v>
      </c>
      <c r="D40" s="6"/>
      <c r="E40" s="6" t="s">
        <v>19</v>
      </c>
      <c r="F40" s="6"/>
      <c r="G40" s="6"/>
      <c r="H40" s="6"/>
      <c r="I40" s="6"/>
      <c r="J40" s="21">
        <v>5427</v>
      </c>
      <c r="K40" s="22"/>
      <c r="L40" s="12"/>
      <c r="M40" s="12"/>
      <c r="N40" s="22"/>
      <c r="O40" s="12"/>
      <c r="P40" s="22">
        <f t="shared" si="0"/>
        <v>472823.30000000005</v>
      </c>
    </row>
    <row r="41" spans="1:16" ht="14.25" customHeight="1" x14ac:dyDescent="0.35">
      <c r="A41" s="81" t="s">
        <v>286</v>
      </c>
      <c r="B41" s="19"/>
      <c r="C41" s="71" t="s">
        <v>54</v>
      </c>
      <c r="D41" s="6"/>
      <c r="E41" s="29" t="s">
        <v>298</v>
      </c>
      <c r="F41" s="6"/>
      <c r="G41" s="6"/>
      <c r="H41" s="6"/>
      <c r="I41" s="6"/>
      <c r="J41" s="21"/>
      <c r="K41" s="22"/>
      <c r="L41" s="12"/>
      <c r="M41" s="12">
        <v>5552</v>
      </c>
      <c r="N41" s="22"/>
      <c r="O41" s="12"/>
      <c r="P41" s="22">
        <f t="shared" si="0"/>
        <v>467271.30000000005</v>
      </c>
    </row>
    <row r="42" spans="1:16" ht="14.25" customHeight="1" x14ac:dyDescent="0.35">
      <c r="A42" s="65">
        <v>45160</v>
      </c>
      <c r="B42" s="19"/>
      <c r="C42" s="79" t="s">
        <v>293</v>
      </c>
      <c r="D42" s="6"/>
      <c r="E42" s="6" t="s">
        <v>19</v>
      </c>
      <c r="F42" s="6"/>
      <c r="G42" s="6"/>
      <c r="H42" s="6"/>
      <c r="I42" s="6"/>
      <c r="J42" s="21">
        <v>187.5</v>
      </c>
      <c r="K42" s="22"/>
      <c r="L42" s="12"/>
      <c r="M42" s="12"/>
      <c r="N42" s="22"/>
      <c r="O42" s="12"/>
      <c r="P42" s="22">
        <f t="shared" si="0"/>
        <v>467458.80000000005</v>
      </c>
    </row>
    <row r="43" spans="1:16" ht="14.25" customHeight="1" x14ac:dyDescent="0.35">
      <c r="A43" s="65">
        <v>45160</v>
      </c>
      <c r="B43" s="19"/>
      <c r="C43" s="79" t="s">
        <v>294</v>
      </c>
      <c r="D43" s="6"/>
      <c r="E43" s="6" t="s">
        <v>19</v>
      </c>
      <c r="F43" s="6"/>
      <c r="G43" s="6"/>
      <c r="H43" s="6"/>
      <c r="I43" s="6"/>
      <c r="J43" s="21">
        <v>6587</v>
      </c>
      <c r="K43" s="22"/>
      <c r="L43" s="12"/>
      <c r="M43" s="27"/>
      <c r="N43" s="22"/>
      <c r="O43" s="12"/>
      <c r="P43" s="22">
        <f t="shared" si="0"/>
        <v>474045.80000000005</v>
      </c>
    </row>
    <row r="44" spans="1:16" ht="14.25" customHeight="1" x14ac:dyDescent="0.35">
      <c r="A44" s="65">
        <v>45161</v>
      </c>
      <c r="B44" s="19"/>
      <c r="C44" s="79" t="s">
        <v>54</v>
      </c>
      <c r="D44" s="6"/>
      <c r="E44" s="29" t="s">
        <v>299</v>
      </c>
      <c r="F44" s="6"/>
      <c r="G44" s="6"/>
      <c r="H44" s="6"/>
      <c r="I44" s="6"/>
      <c r="J44" s="21"/>
      <c r="K44" s="22"/>
      <c r="L44" s="12"/>
      <c r="M44" s="12">
        <v>9000</v>
      </c>
      <c r="N44" s="22"/>
      <c r="O44" s="12"/>
      <c r="P44" s="22">
        <f t="shared" si="0"/>
        <v>465045.80000000005</v>
      </c>
    </row>
    <row r="45" spans="1:16" ht="14.25" customHeight="1" x14ac:dyDescent="0.35">
      <c r="A45" s="65">
        <v>45166</v>
      </c>
      <c r="B45" s="19"/>
      <c r="C45" s="79" t="s">
        <v>295</v>
      </c>
      <c r="D45" s="6"/>
      <c r="E45" s="29" t="s">
        <v>19</v>
      </c>
      <c r="F45" s="6"/>
      <c r="G45" s="6"/>
      <c r="H45" s="6"/>
      <c r="I45" s="6"/>
      <c r="J45" s="108">
        <v>125</v>
      </c>
      <c r="K45" s="22"/>
      <c r="L45" s="12"/>
      <c r="M45" s="12"/>
      <c r="N45" s="22"/>
      <c r="O45" s="12"/>
      <c r="P45" s="22">
        <f t="shared" si="0"/>
        <v>465170.80000000005</v>
      </c>
    </row>
    <row r="46" spans="1:16" ht="14.25" customHeight="1" x14ac:dyDescent="0.35">
      <c r="A46" s="65">
        <v>45166</v>
      </c>
      <c r="B46" s="19"/>
      <c r="C46" s="79" t="s">
        <v>296</v>
      </c>
      <c r="D46" s="6"/>
      <c r="E46" s="29" t="s">
        <v>19</v>
      </c>
      <c r="F46" s="6"/>
      <c r="G46" s="6"/>
      <c r="H46" s="6"/>
      <c r="I46" s="6"/>
      <c r="J46" s="21">
        <v>5858</v>
      </c>
      <c r="K46" s="22"/>
      <c r="L46" s="12"/>
      <c r="M46" s="12"/>
      <c r="N46" s="22"/>
      <c r="O46" s="12"/>
      <c r="P46" s="22">
        <f t="shared" si="0"/>
        <v>471028.80000000005</v>
      </c>
    </row>
    <row r="47" spans="1:16" ht="14.25" customHeight="1" x14ac:dyDescent="0.35">
      <c r="A47" s="65">
        <v>45167</v>
      </c>
      <c r="B47" s="19"/>
      <c r="C47" s="79" t="s">
        <v>54</v>
      </c>
      <c r="D47" s="6"/>
      <c r="E47" s="29" t="s">
        <v>299</v>
      </c>
      <c r="F47" s="6"/>
      <c r="G47" s="6"/>
      <c r="H47" s="6"/>
      <c r="I47" s="71"/>
      <c r="J47" s="27"/>
      <c r="K47" s="22"/>
      <c r="L47" s="12"/>
      <c r="M47" s="12">
        <v>7000</v>
      </c>
      <c r="N47" s="22"/>
      <c r="O47" s="12"/>
      <c r="P47" s="22">
        <f t="shared" si="0"/>
        <v>464028.80000000005</v>
      </c>
    </row>
    <row r="48" spans="1:16" ht="14.25" customHeight="1" x14ac:dyDescent="0.35">
      <c r="A48" s="65">
        <v>45168</v>
      </c>
      <c r="B48" s="19"/>
      <c r="C48" s="71" t="s">
        <v>54</v>
      </c>
      <c r="D48" s="6"/>
      <c r="E48" s="6" t="s">
        <v>299</v>
      </c>
      <c r="F48" s="6"/>
      <c r="G48" s="6"/>
      <c r="H48" s="6"/>
      <c r="I48" s="71"/>
      <c r="J48" s="27"/>
      <c r="K48" s="22"/>
      <c r="L48" s="12"/>
      <c r="M48" s="12">
        <v>5500</v>
      </c>
      <c r="N48" s="22"/>
      <c r="O48" s="12"/>
      <c r="P48" s="22">
        <f t="shared" si="0"/>
        <v>458528.80000000005</v>
      </c>
    </row>
    <row r="49" spans="1:16" ht="14.25" customHeight="1" x14ac:dyDescent="0.35">
      <c r="A49" s="35"/>
      <c r="B49" s="19"/>
      <c r="C49" s="71"/>
      <c r="D49" s="6"/>
      <c r="E49" s="29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</row>
    <row r="50" spans="1:16" ht="14.25" customHeight="1" x14ac:dyDescent="0.35">
      <c r="A50" s="35"/>
      <c r="B50" s="19"/>
      <c r="C50" s="71"/>
      <c r="D50" s="6"/>
      <c r="E50" s="29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</row>
    <row r="51" spans="1:16" ht="14.25" customHeight="1" x14ac:dyDescent="0.35">
      <c r="A51" s="65"/>
      <c r="B51" s="19"/>
      <c r="C51" s="71"/>
      <c r="D51" s="6"/>
      <c r="E51" s="29"/>
      <c r="F51" s="6"/>
      <c r="G51" s="6"/>
      <c r="H51" s="6"/>
      <c r="I51" s="71"/>
      <c r="J51" s="12"/>
      <c r="K51" s="22"/>
      <c r="L51" s="12"/>
      <c r="M51" s="12"/>
      <c r="N51" s="22"/>
      <c r="O51" s="12"/>
      <c r="P51" s="22"/>
    </row>
    <row r="52" spans="1:16" ht="14.25" customHeight="1" x14ac:dyDescent="0.35">
      <c r="A52" s="65"/>
      <c r="B52" s="19"/>
      <c r="C52" s="71"/>
      <c r="D52" s="6"/>
      <c r="E52" s="6"/>
      <c r="F52" s="6"/>
      <c r="G52" s="6"/>
      <c r="H52" s="6"/>
      <c r="I52" s="71"/>
      <c r="J52" s="12"/>
      <c r="K52" s="22"/>
      <c r="L52" s="12"/>
      <c r="M52" s="12"/>
      <c r="N52" s="22"/>
      <c r="O52" s="12"/>
      <c r="P52" s="22"/>
    </row>
    <row r="53" spans="1:16" ht="14.25" customHeight="1" x14ac:dyDescent="0.35">
      <c r="A53" s="65"/>
      <c r="B53" s="19"/>
      <c r="C53" s="71"/>
      <c r="D53" s="6"/>
      <c r="E53" s="6"/>
      <c r="F53" s="6"/>
      <c r="G53" s="6"/>
      <c r="H53" s="6"/>
      <c r="I53" s="71"/>
      <c r="J53" s="83"/>
      <c r="K53" s="22"/>
      <c r="L53" s="12"/>
      <c r="M53" s="12"/>
      <c r="N53" s="22"/>
      <c r="O53" s="12"/>
      <c r="P53" s="22"/>
    </row>
    <row r="54" spans="1:16" ht="14.25" customHeight="1" x14ac:dyDescent="0.35">
      <c r="A54" s="65"/>
      <c r="B54" s="19"/>
      <c r="C54" s="71"/>
      <c r="D54" s="6"/>
      <c r="E54" s="6"/>
      <c r="F54" s="6"/>
      <c r="G54" s="6"/>
      <c r="H54" s="6"/>
      <c r="I54" s="71"/>
      <c r="J54" s="83"/>
      <c r="K54" s="22"/>
      <c r="L54" s="12"/>
      <c r="M54" s="12"/>
      <c r="N54" s="22"/>
      <c r="O54" s="12"/>
      <c r="P54" s="22"/>
    </row>
    <row r="55" spans="1:16" ht="14.25" customHeight="1" x14ac:dyDescent="0.35">
      <c r="A55" s="81"/>
      <c r="B55" s="19"/>
      <c r="C55" s="71"/>
      <c r="D55" s="6"/>
      <c r="E55" s="6"/>
      <c r="F55" s="6"/>
      <c r="G55" s="6"/>
      <c r="H55" s="6"/>
      <c r="I55" s="71"/>
      <c r="J55" s="83"/>
      <c r="K55" s="22"/>
      <c r="L55" s="12"/>
      <c r="M55" s="12"/>
      <c r="N55" s="22"/>
      <c r="O55" s="12"/>
      <c r="P55" s="22"/>
    </row>
    <row r="56" spans="1:16" ht="14.25" customHeight="1" x14ac:dyDescent="0.35">
      <c r="A56" s="81"/>
      <c r="B56" s="19"/>
      <c r="C56" s="71"/>
      <c r="D56" s="6"/>
      <c r="E56" s="6"/>
      <c r="F56" s="6"/>
      <c r="G56" s="6"/>
      <c r="H56" s="6"/>
      <c r="I56" s="71"/>
      <c r="J56" s="83"/>
      <c r="K56" s="22"/>
      <c r="L56" s="12"/>
      <c r="M56" s="12"/>
      <c r="N56" s="22"/>
      <c r="O56" s="12"/>
      <c r="P56" s="22"/>
    </row>
    <row r="57" spans="1:16" ht="14" customHeight="1" x14ac:dyDescent="0.35">
      <c r="A57" s="81"/>
      <c r="B57" s="19"/>
      <c r="C57" s="6"/>
      <c r="D57" s="19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6" ht="14.25" customHeight="1" x14ac:dyDescent="0.35">
      <c r="A58" s="88"/>
      <c r="B58" s="40"/>
      <c r="C58" s="34"/>
      <c r="D58" s="40"/>
      <c r="E58" s="42"/>
      <c r="F58" s="42"/>
      <c r="G58" s="42"/>
      <c r="H58" s="42"/>
      <c r="I58" s="42"/>
      <c r="J58" s="43"/>
      <c r="K58" s="44"/>
      <c r="L58" s="45"/>
      <c r="M58" s="45"/>
      <c r="N58" s="44"/>
      <c r="O58" s="45"/>
      <c r="P58" s="22"/>
    </row>
    <row r="59" spans="1:16" ht="14.25" customHeight="1" x14ac:dyDescent="0.35">
      <c r="A59" s="86" t="s">
        <v>20</v>
      </c>
      <c r="B59" s="47"/>
      <c r="C59" s="47"/>
      <c r="D59" s="47"/>
      <c r="E59" s="47"/>
      <c r="F59" s="47"/>
      <c r="G59" s="47"/>
      <c r="H59" s="47"/>
      <c r="I59" s="47"/>
      <c r="J59" s="106">
        <f>SUM(J23:J58)</f>
        <v>43953.4</v>
      </c>
      <c r="K59" s="107"/>
      <c r="L59" s="107"/>
      <c r="M59" s="106">
        <f>SUM(M23:M58)</f>
        <v>84530</v>
      </c>
      <c r="N59" s="47"/>
      <c r="O59" s="49"/>
      <c r="P59" s="50">
        <f>P22+J59-M59</f>
        <v>458528.80000000005</v>
      </c>
    </row>
    <row r="60" spans="1:16" ht="14.25" customHeight="1" x14ac:dyDescent="0.35">
      <c r="A60" s="9"/>
      <c r="B60" s="6"/>
      <c r="C60" s="6"/>
      <c r="D60" s="6"/>
      <c r="E60" s="6"/>
      <c r="F60" s="6"/>
      <c r="G60" s="6"/>
      <c r="H60" s="6"/>
      <c r="I60" s="6"/>
      <c r="J60" s="6"/>
      <c r="K60" s="6"/>
      <c r="L60" s="6"/>
      <c r="M60" s="6"/>
      <c r="N60" s="6"/>
      <c r="O60" s="6"/>
      <c r="P60" s="6"/>
    </row>
    <row r="61" spans="1:16" ht="14.25" customHeight="1" x14ac:dyDescent="0.35">
      <c r="A61" s="140" t="s">
        <v>26</v>
      </c>
      <c r="B61" s="140"/>
      <c r="C61" s="103" t="s">
        <v>210</v>
      </c>
      <c r="D61" s="142" t="s">
        <v>211</v>
      </c>
      <c r="E61" s="146"/>
      <c r="F61" s="143"/>
      <c r="G61" s="150" t="s">
        <v>251</v>
      </c>
      <c r="H61" s="151"/>
      <c r="I61" s="150" t="s">
        <v>266</v>
      </c>
      <c r="J61" s="151"/>
      <c r="K61" s="150" t="s">
        <v>275</v>
      </c>
      <c r="L61" s="152"/>
      <c r="M61" s="152"/>
      <c r="N61" s="151"/>
      <c r="O61" s="150">
        <v>45107</v>
      </c>
      <c r="P61" s="151"/>
    </row>
    <row r="62" spans="1:16" ht="14.25" customHeight="1" x14ac:dyDescent="0.35">
      <c r="A62" s="140" t="s">
        <v>31</v>
      </c>
      <c r="B62" s="140"/>
      <c r="C62" s="95">
        <v>74220.600000000006</v>
      </c>
      <c r="D62" s="139">
        <v>103918.5</v>
      </c>
      <c r="E62" s="139"/>
      <c r="F62" s="139"/>
      <c r="G62" s="139">
        <v>102281.5</v>
      </c>
      <c r="H62" s="139"/>
      <c r="I62" s="139">
        <v>49405.7</v>
      </c>
      <c r="J62" s="139"/>
      <c r="K62" s="147">
        <v>68007.100000000006</v>
      </c>
      <c r="L62" s="148"/>
      <c r="M62" s="148"/>
      <c r="N62" s="149"/>
      <c r="O62" s="147">
        <v>16742</v>
      </c>
      <c r="P62" s="149"/>
    </row>
    <row r="63" spans="1:16" ht="14.25" customHeight="1" x14ac:dyDescent="0.35">
      <c r="A63" s="9"/>
      <c r="B63" s="9"/>
      <c r="C63" s="104"/>
      <c r="D63" s="96"/>
      <c r="E63" s="96"/>
      <c r="F63" s="96"/>
      <c r="G63" s="96"/>
      <c r="H63" s="96"/>
      <c r="I63" s="96"/>
      <c r="J63" s="96"/>
      <c r="K63" s="96"/>
      <c r="L63" s="96"/>
      <c r="M63" s="96"/>
      <c r="N63" s="96"/>
      <c r="O63" s="96"/>
      <c r="P63" s="96"/>
    </row>
    <row r="64" spans="1:16" s="6" customFormat="1" ht="14.25" customHeight="1" x14ac:dyDescent="0.35">
      <c r="A64" s="157" t="s">
        <v>26</v>
      </c>
      <c r="B64" s="157"/>
      <c r="C64" s="105">
        <v>45138</v>
      </c>
      <c r="D64" s="142" t="s">
        <v>300</v>
      </c>
      <c r="E64" s="146"/>
      <c r="F64" s="143"/>
    </row>
    <row r="65" spans="1:16" ht="14.25" customHeight="1" x14ac:dyDescent="0.35">
      <c r="A65" s="140" t="s">
        <v>31</v>
      </c>
      <c r="B65" s="140"/>
      <c r="C65" s="95">
        <v>13677.9</v>
      </c>
      <c r="D65" s="139">
        <v>30275.5</v>
      </c>
      <c r="E65" s="139"/>
      <c r="F65" s="139"/>
      <c r="G65" s="6"/>
      <c r="H65" s="6"/>
      <c r="I65" s="6"/>
      <c r="J65" s="6"/>
      <c r="K65" s="6"/>
      <c r="L65" s="6"/>
      <c r="M65" s="6"/>
      <c r="N65" s="6"/>
      <c r="O65" s="6"/>
      <c r="P65" s="6"/>
    </row>
    <row r="66" spans="1:16" ht="14.25" customHeight="1" x14ac:dyDescent="0.35">
      <c r="A66" s="9"/>
      <c r="B66" s="9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29" t="s">
        <v>32</v>
      </c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01" t="s">
        <v>33</v>
      </c>
      <c r="B68" s="6"/>
      <c r="C68" s="6"/>
      <c r="D68" s="6"/>
      <c r="E68" s="6"/>
      <c r="F68" s="6"/>
      <c r="G68" s="6"/>
      <c r="H68" s="6"/>
      <c r="I68" s="6"/>
      <c r="J68" s="6"/>
      <c r="K68" s="6"/>
      <c r="L68" s="6"/>
      <c r="M68" s="6"/>
      <c r="N68" s="6"/>
      <c r="O68" s="6"/>
      <c r="P68" s="6"/>
    </row>
    <row r="69" spans="1:16" ht="14.25" customHeight="1" x14ac:dyDescent="0.35">
      <c r="A69" s="101" t="s">
        <v>34</v>
      </c>
      <c r="B69" s="6"/>
      <c r="C69" s="6"/>
      <c r="D69" s="6"/>
      <c r="E69" s="6"/>
      <c r="F69" s="6"/>
      <c r="G69" s="6"/>
      <c r="H69" s="6"/>
      <c r="I69" s="6"/>
      <c r="J69" s="6"/>
      <c r="K69" s="6"/>
      <c r="L69" s="6"/>
      <c r="M69" s="6"/>
      <c r="N69" s="6"/>
      <c r="O69" s="6"/>
      <c r="P69" s="6"/>
    </row>
    <row r="70" spans="1:16" ht="14" customHeight="1" x14ac:dyDescent="0.35">
      <c r="A70" s="60"/>
      <c r="B70" s="52"/>
      <c r="C70" s="52"/>
      <c r="D70" s="52"/>
      <c r="E70" s="52"/>
      <c r="F70" s="52"/>
      <c r="G70" s="52"/>
      <c r="H70" s="53"/>
      <c r="I70" s="53"/>
      <c r="J70" s="52"/>
      <c r="K70" s="52"/>
      <c r="L70" s="52"/>
      <c r="M70" s="52"/>
      <c r="N70" s="52"/>
      <c r="O70" s="52"/>
      <c r="P70" s="52"/>
    </row>
    <row r="71" spans="1:16" ht="14.25" customHeight="1" x14ac:dyDescent="0.35">
      <c r="A71" s="29" t="s">
        <v>35</v>
      </c>
      <c r="B71" s="6"/>
      <c r="C71" s="6"/>
      <c r="D71" s="6"/>
      <c r="E71" s="6"/>
      <c r="F71" s="6"/>
      <c r="G71" s="6"/>
      <c r="H71" s="6"/>
      <c r="I71" s="6"/>
      <c r="J71" s="6"/>
      <c r="K71" s="6"/>
      <c r="L71" s="6"/>
      <c r="M71" s="12"/>
      <c r="N71" s="12"/>
      <c r="O71" s="12"/>
      <c r="P71" s="12"/>
    </row>
    <row r="72" spans="1:16" ht="14.25" customHeight="1" x14ac:dyDescent="0.35">
      <c r="A72" s="9"/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"/>
    <row r="74" spans="1:16" ht="14.25" customHeight="1" x14ac:dyDescent="0.3"/>
    <row r="75" spans="1:16" ht="14.25" customHeight="1" x14ac:dyDescent="0.3"/>
    <row r="76" spans="1:16" ht="14.25" customHeight="1" x14ac:dyDescent="0.3"/>
    <row r="77" spans="1:16" ht="14.25" customHeight="1" x14ac:dyDescent="0.3"/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s="56" customFormat="1" ht="14.25" customHeight="1" x14ac:dyDescent="0.3">
      <c r="B86"/>
      <c r="C86"/>
      <c r="D86"/>
      <c r="E86"/>
      <c r="F86"/>
      <c r="G86"/>
      <c r="H86"/>
      <c r="I86"/>
      <c r="J86"/>
      <c r="K86"/>
      <c r="L86"/>
      <c r="M86"/>
      <c r="N86"/>
      <c r="O86"/>
      <c r="P86"/>
    </row>
    <row r="87" spans="2:16" s="56" customFormat="1" ht="14.25" customHeight="1" x14ac:dyDescent="0.3">
      <c r="B87"/>
      <c r="C87"/>
      <c r="D87"/>
      <c r="E87"/>
      <c r="F87"/>
      <c r="G87"/>
      <c r="H87"/>
      <c r="I87"/>
      <c r="J87"/>
      <c r="K87"/>
      <c r="L87"/>
      <c r="M87"/>
      <c r="N87"/>
      <c r="O87"/>
      <c r="P87"/>
    </row>
    <row r="88" spans="2:16" s="56" customFormat="1" ht="14.25" customHeight="1" x14ac:dyDescent="0.3">
      <c r="B88"/>
      <c r="C88"/>
      <c r="D88"/>
      <c r="E88"/>
      <c r="F88"/>
      <c r="G88"/>
      <c r="H88"/>
      <c r="I88"/>
      <c r="J88"/>
      <c r="K88"/>
      <c r="L88"/>
      <c r="M88"/>
      <c r="N88"/>
      <c r="O88"/>
      <c r="P88"/>
    </row>
    <row r="89" spans="2:16" s="56" customFormat="1" ht="14.25" customHeight="1" x14ac:dyDescent="0.3">
      <c r="B89"/>
      <c r="C89"/>
      <c r="D89"/>
      <c r="E89"/>
      <c r="F89"/>
      <c r="G89"/>
      <c r="H89"/>
      <c r="I89"/>
      <c r="J89"/>
      <c r="K89"/>
      <c r="L89"/>
      <c r="M89"/>
      <c r="N89"/>
      <c r="O89"/>
      <c r="P89"/>
    </row>
    <row r="90" spans="2:16" s="56" customFormat="1" ht="14.25" customHeight="1" x14ac:dyDescent="0.3">
      <c r="B90"/>
      <c r="C90"/>
      <c r="D90"/>
      <c r="E90"/>
      <c r="F90"/>
      <c r="G90"/>
      <c r="H90"/>
      <c r="I90"/>
      <c r="J90"/>
      <c r="K90"/>
      <c r="L90"/>
      <c r="M90"/>
      <c r="N90"/>
      <c r="O90"/>
      <c r="P90"/>
    </row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</sheetData>
  <mergeCells count="21">
    <mergeCell ref="A9:P9"/>
    <mergeCell ref="B21:C21"/>
    <mergeCell ref="D21:I21"/>
    <mergeCell ref="J21:K21"/>
    <mergeCell ref="O21:P21"/>
    <mergeCell ref="A64:B64"/>
    <mergeCell ref="D64:F64"/>
    <mergeCell ref="A65:B65"/>
    <mergeCell ref="D65:F65"/>
    <mergeCell ref="O61:P61"/>
    <mergeCell ref="A62:B62"/>
    <mergeCell ref="D62:F62"/>
    <mergeCell ref="G62:H62"/>
    <mergeCell ref="I62:J62"/>
    <mergeCell ref="K62:N62"/>
    <mergeCell ref="O62:P62"/>
    <mergeCell ref="A61:B61"/>
    <mergeCell ref="D61:F61"/>
    <mergeCell ref="G61:H61"/>
    <mergeCell ref="I61:J61"/>
    <mergeCell ref="K61:N61"/>
  </mergeCells>
  <pageMargins left="0.78740157480314965" right="0.39370078740157483" top="0.39370078740157483" bottom="0.39370078740157483" header="0" footer="0"/>
  <pageSetup paperSize="9" scale="73" orientation="portrait" r:id="rId1"/>
  <drawing r:id="rId2"/>
</worksheet>
</file>

<file path=xl/worksheets/sheet3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367D315-BA7C-43C6-BED9-FE70E0C02CC2}">
  <sheetPr>
    <pageSetUpPr fitToPage="1"/>
  </sheetPr>
  <dimension ref="A1:P1022"/>
  <sheetViews>
    <sheetView topLeftCell="A54" zoomScaleNormal="100" workbookViewId="0">
      <selection activeCell="Q72" sqref="Q72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45199</v>
      </c>
    </row>
    <row r="12" spans="1:16" ht="14.25" customHeight="1" x14ac:dyDescent="0.35">
      <c r="A12" s="9" t="s">
        <v>9</v>
      </c>
      <c r="B12" s="6" t="s">
        <v>7</v>
      </c>
      <c r="C12" s="7" t="s">
        <v>38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111">
        <v>45107</v>
      </c>
      <c r="B22" s="6"/>
      <c r="C22" s="115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499105.4</v>
      </c>
    </row>
    <row r="23" spans="1:16" ht="14.25" customHeight="1" x14ac:dyDescent="0.35">
      <c r="A23" s="112">
        <v>45108</v>
      </c>
      <c r="B23" s="6"/>
      <c r="C23" s="116" t="s">
        <v>279</v>
      </c>
      <c r="D23" s="6"/>
      <c r="E23" s="6" t="s">
        <v>19</v>
      </c>
      <c r="F23" s="6"/>
      <c r="G23" s="6"/>
      <c r="H23" s="6"/>
      <c r="I23" s="6"/>
      <c r="J23" s="21">
        <v>112.9</v>
      </c>
      <c r="K23" s="22"/>
      <c r="L23" s="12"/>
      <c r="M23" s="12"/>
      <c r="N23" s="22"/>
      <c r="O23" s="12"/>
      <c r="P23" s="22">
        <f>P22+J23-M23</f>
        <v>499218.30000000005</v>
      </c>
    </row>
    <row r="24" spans="1:16" ht="14.25" customHeight="1" x14ac:dyDescent="0.35">
      <c r="A24" s="112">
        <v>45108</v>
      </c>
      <c r="B24" s="6"/>
      <c r="C24" s="116" t="s">
        <v>54</v>
      </c>
      <c r="D24" s="6"/>
      <c r="E24" s="6" t="s">
        <v>284</v>
      </c>
      <c r="F24" s="6"/>
      <c r="G24" s="6"/>
      <c r="H24" s="6"/>
      <c r="I24" s="6"/>
      <c r="J24" s="21"/>
      <c r="K24" s="22"/>
      <c r="L24" s="12"/>
      <c r="M24" s="12">
        <v>200</v>
      </c>
      <c r="N24" s="22"/>
      <c r="O24" s="12"/>
      <c r="P24" s="22">
        <f t="shared" ref="P24:P70" si="0">P23+J24-M24</f>
        <v>499018.30000000005</v>
      </c>
    </row>
    <row r="25" spans="1:16" ht="14.25" customHeight="1" x14ac:dyDescent="0.35">
      <c r="A25" s="112">
        <v>45113</v>
      </c>
      <c r="B25" s="6"/>
      <c r="C25" s="116" t="s">
        <v>54</v>
      </c>
      <c r="D25" s="6"/>
      <c r="E25" s="6" t="s">
        <v>284</v>
      </c>
      <c r="F25" s="6"/>
      <c r="G25" s="6"/>
      <c r="H25" s="6"/>
      <c r="I25" s="71"/>
      <c r="J25" s="27"/>
      <c r="K25" s="22"/>
      <c r="L25" s="12"/>
      <c r="M25" s="12">
        <v>20000</v>
      </c>
      <c r="N25" s="22"/>
      <c r="O25" s="12"/>
      <c r="P25" s="22">
        <f t="shared" si="0"/>
        <v>479018.30000000005</v>
      </c>
    </row>
    <row r="26" spans="1:16" ht="14.25" customHeight="1" x14ac:dyDescent="0.35">
      <c r="A26" s="112">
        <v>45121</v>
      </c>
      <c r="B26" s="6"/>
      <c r="C26" s="116" t="s">
        <v>54</v>
      </c>
      <c r="D26" s="6"/>
      <c r="E26" s="6" t="s">
        <v>284</v>
      </c>
      <c r="F26" s="6"/>
      <c r="G26" s="6"/>
      <c r="H26" s="6"/>
      <c r="I26" s="6"/>
      <c r="J26" s="78"/>
      <c r="K26" s="22"/>
      <c r="L26" s="12"/>
      <c r="M26" s="27">
        <v>10000</v>
      </c>
      <c r="N26" s="22"/>
      <c r="O26" s="12"/>
      <c r="P26" s="22">
        <f t="shared" si="0"/>
        <v>469018.30000000005</v>
      </c>
    </row>
    <row r="27" spans="1:16" ht="14.25" customHeight="1" x14ac:dyDescent="0.35">
      <c r="A27" s="112">
        <v>45133</v>
      </c>
      <c r="B27" s="6"/>
      <c r="C27" s="117" t="s">
        <v>54</v>
      </c>
      <c r="D27" s="6"/>
      <c r="E27" s="6" t="s">
        <v>284</v>
      </c>
      <c r="F27" s="6"/>
      <c r="G27" s="6"/>
      <c r="H27" s="6"/>
      <c r="I27" s="6"/>
      <c r="J27" s="78"/>
      <c r="K27" s="22"/>
      <c r="L27" s="12"/>
      <c r="M27" s="28">
        <v>8000</v>
      </c>
      <c r="N27" s="22"/>
      <c r="O27" s="12"/>
      <c r="P27" s="22">
        <f t="shared" si="0"/>
        <v>461018.30000000005</v>
      </c>
    </row>
    <row r="28" spans="1:16" ht="14.25" customHeight="1" x14ac:dyDescent="0.35">
      <c r="A28" s="112">
        <v>45133</v>
      </c>
      <c r="B28" s="6"/>
      <c r="C28" s="117" t="s">
        <v>280</v>
      </c>
      <c r="D28" s="6"/>
      <c r="E28" s="6" t="s">
        <v>19</v>
      </c>
      <c r="F28" s="6"/>
      <c r="G28" s="6"/>
      <c r="H28" s="6"/>
      <c r="I28" s="6"/>
      <c r="J28" s="78">
        <v>62.5</v>
      </c>
      <c r="K28" s="22"/>
      <c r="L28" s="12"/>
      <c r="M28" s="27"/>
      <c r="N28" s="22"/>
      <c r="O28" s="12"/>
      <c r="P28" s="22">
        <f t="shared" si="0"/>
        <v>461080.80000000005</v>
      </c>
    </row>
    <row r="29" spans="1:16" ht="14.25" customHeight="1" x14ac:dyDescent="0.35">
      <c r="A29" s="112">
        <v>45133</v>
      </c>
      <c r="B29" s="6"/>
      <c r="C29" s="118" t="s">
        <v>281</v>
      </c>
      <c r="D29" s="6"/>
      <c r="E29" s="6" t="s">
        <v>19</v>
      </c>
      <c r="F29" s="6"/>
      <c r="G29" s="6"/>
      <c r="H29" s="6"/>
      <c r="I29" s="6"/>
      <c r="J29" s="78">
        <v>6194</v>
      </c>
      <c r="K29" s="22"/>
      <c r="L29" s="12"/>
      <c r="M29" s="27"/>
      <c r="N29" s="22"/>
      <c r="O29" s="12"/>
      <c r="P29" s="22">
        <f t="shared" si="0"/>
        <v>467274.80000000005</v>
      </c>
    </row>
    <row r="30" spans="1:16" ht="14.25" customHeight="1" x14ac:dyDescent="0.35">
      <c r="A30" s="112">
        <v>45134</v>
      </c>
      <c r="B30" s="6"/>
      <c r="C30" s="119" t="s">
        <v>282</v>
      </c>
      <c r="D30" s="6"/>
      <c r="E30" s="6" t="s">
        <v>19</v>
      </c>
      <c r="F30" s="6"/>
      <c r="G30" s="6"/>
      <c r="H30" s="6"/>
      <c r="I30" s="6"/>
      <c r="J30" s="78">
        <v>187.5</v>
      </c>
      <c r="K30" s="22"/>
      <c r="L30" s="12"/>
      <c r="M30" s="28"/>
      <c r="N30" s="22"/>
      <c r="O30" s="12"/>
      <c r="P30" s="22">
        <f>P29+J30-M30</f>
        <v>467462.30000000005</v>
      </c>
    </row>
    <row r="31" spans="1:16" ht="14.25" customHeight="1" x14ac:dyDescent="0.35">
      <c r="A31" s="112">
        <v>45134</v>
      </c>
      <c r="B31" s="6"/>
      <c r="C31" s="119" t="s">
        <v>283</v>
      </c>
      <c r="D31" s="6"/>
      <c r="E31" s="29" t="s">
        <v>19</v>
      </c>
      <c r="F31" s="29"/>
      <c r="G31" s="6"/>
      <c r="H31" s="6"/>
      <c r="I31" s="6"/>
      <c r="J31" s="78">
        <v>7121</v>
      </c>
      <c r="K31" s="22"/>
      <c r="L31" s="12"/>
      <c r="M31" s="12"/>
      <c r="N31" s="22"/>
      <c r="O31" s="12"/>
      <c r="P31" s="22">
        <f t="shared" si="0"/>
        <v>474583.30000000005</v>
      </c>
    </row>
    <row r="32" spans="1:16" ht="14.25" customHeight="1" x14ac:dyDescent="0.35">
      <c r="A32" s="112">
        <v>45134</v>
      </c>
      <c r="B32" s="6"/>
      <c r="C32" s="119" t="s">
        <v>54</v>
      </c>
      <c r="D32" s="6"/>
      <c r="E32" s="29" t="s">
        <v>297</v>
      </c>
      <c r="F32" s="29"/>
      <c r="G32" s="6"/>
      <c r="H32" s="6"/>
      <c r="I32" s="6"/>
      <c r="J32" s="78"/>
      <c r="K32" s="22"/>
      <c r="L32" s="12"/>
      <c r="M32" s="12">
        <v>7310</v>
      </c>
      <c r="N32" s="22"/>
      <c r="O32" s="12"/>
      <c r="P32" s="22">
        <f t="shared" si="0"/>
        <v>467273.30000000005</v>
      </c>
    </row>
    <row r="33" spans="1:16" ht="14.25" customHeight="1" x14ac:dyDescent="0.35">
      <c r="A33" s="112">
        <v>45142</v>
      </c>
      <c r="B33" s="6"/>
      <c r="C33" s="117" t="s">
        <v>287</v>
      </c>
      <c r="D33" s="6"/>
      <c r="E33" s="29" t="s">
        <v>19</v>
      </c>
      <c r="F33" s="6"/>
      <c r="G33" s="6"/>
      <c r="H33" s="6"/>
      <c r="I33" s="6"/>
      <c r="J33" s="21">
        <v>5858</v>
      </c>
      <c r="K33" s="22"/>
      <c r="L33" s="12"/>
      <c r="M33" s="12"/>
      <c r="N33" s="22"/>
      <c r="O33" s="12"/>
      <c r="P33" s="22">
        <f t="shared" si="0"/>
        <v>473131.30000000005</v>
      </c>
    </row>
    <row r="34" spans="1:16" ht="14.25" customHeight="1" x14ac:dyDescent="0.35">
      <c r="A34" s="112">
        <v>45142</v>
      </c>
      <c r="B34" s="6"/>
      <c r="C34" s="117" t="s">
        <v>54</v>
      </c>
      <c r="D34" s="6"/>
      <c r="E34" s="6" t="s">
        <v>297</v>
      </c>
      <c r="F34" s="6"/>
      <c r="G34" s="6"/>
      <c r="H34" s="6"/>
      <c r="I34" s="6"/>
      <c r="J34" s="21"/>
      <c r="K34" s="22"/>
      <c r="L34" s="12"/>
      <c r="M34" s="12">
        <v>5858</v>
      </c>
      <c r="N34" s="22"/>
      <c r="O34" s="12"/>
      <c r="P34" s="22">
        <f t="shared" si="0"/>
        <v>467273.30000000005</v>
      </c>
    </row>
    <row r="35" spans="1:16" ht="14.25" customHeight="1" x14ac:dyDescent="0.35">
      <c r="A35" s="112">
        <v>45145</v>
      </c>
      <c r="B35" s="6"/>
      <c r="C35" s="117" t="s">
        <v>288</v>
      </c>
      <c r="D35" s="6"/>
      <c r="E35" s="6" t="s">
        <v>19</v>
      </c>
      <c r="F35" s="6"/>
      <c r="G35" s="6"/>
      <c r="H35" s="6"/>
      <c r="I35" s="6"/>
      <c r="J35" s="21">
        <v>250</v>
      </c>
      <c r="K35" s="22"/>
      <c r="L35" s="12"/>
      <c r="M35" s="82"/>
      <c r="N35" s="22"/>
      <c r="O35" s="12"/>
      <c r="P35" s="22">
        <f t="shared" si="0"/>
        <v>467523.30000000005</v>
      </c>
    </row>
    <row r="36" spans="1:16" ht="14.25" customHeight="1" x14ac:dyDescent="0.35">
      <c r="A36" s="112">
        <v>45145</v>
      </c>
      <c r="B36" s="6"/>
      <c r="C36" s="117" t="s">
        <v>289</v>
      </c>
      <c r="D36" s="6"/>
      <c r="E36" s="29" t="s">
        <v>19</v>
      </c>
      <c r="F36" s="6"/>
      <c r="G36" s="6"/>
      <c r="H36" s="6"/>
      <c r="I36" s="6"/>
      <c r="J36" s="21">
        <v>3124</v>
      </c>
      <c r="K36" s="22"/>
      <c r="L36" s="12"/>
      <c r="M36" s="12"/>
      <c r="N36" s="22"/>
      <c r="O36" s="12"/>
      <c r="P36" s="22">
        <f t="shared" si="0"/>
        <v>470647.30000000005</v>
      </c>
    </row>
    <row r="37" spans="1:16" ht="14.25" customHeight="1" x14ac:dyDescent="0.35">
      <c r="A37" s="112">
        <v>45145</v>
      </c>
      <c r="B37" s="6"/>
      <c r="C37" s="117" t="s">
        <v>290</v>
      </c>
      <c r="D37" s="6"/>
      <c r="E37" s="29" t="s">
        <v>19</v>
      </c>
      <c r="F37" s="6"/>
      <c r="G37" s="6"/>
      <c r="H37" s="6"/>
      <c r="I37" s="6"/>
      <c r="J37" s="21">
        <v>2734</v>
      </c>
      <c r="K37" s="22"/>
      <c r="L37" s="12"/>
      <c r="M37" s="12"/>
      <c r="N37" s="22"/>
      <c r="O37" s="12"/>
      <c r="P37" s="22">
        <f t="shared" si="0"/>
        <v>473381.30000000005</v>
      </c>
    </row>
    <row r="38" spans="1:16" ht="14.25" customHeight="1" x14ac:dyDescent="0.35">
      <c r="A38" s="112">
        <v>45145</v>
      </c>
      <c r="B38" s="6"/>
      <c r="C38" s="117" t="s">
        <v>54</v>
      </c>
      <c r="D38" s="6"/>
      <c r="E38" s="6" t="s">
        <v>297</v>
      </c>
      <c r="F38" s="6"/>
      <c r="G38" s="6"/>
      <c r="H38" s="6"/>
      <c r="I38" s="6"/>
      <c r="J38" s="21"/>
      <c r="K38" s="22"/>
      <c r="L38" s="12"/>
      <c r="M38" s="12">
        <v>6110</v>
      </c>
      <c r="N38" s="22"/>
      <c r="O38" s="12"/>
      <c r="P38" s="22">
        <f t="shared" si="0"/>
        <v>467271.30000000005</v>
      </c>
    </row>
    <row r="39" spans="1:16" ht="13.5" customHeight="1" x14ac:dyDescent="0.35">
      <c r="A39" s="112" t="s">
        <v>286</v>
      </c>
      <c r="B39" s="6"/>
      <c r="C39" s="117" t="s">
        <v>291</v>
      </c>
      <c r="D39" s="6"/>
      <c r="E39" s="6" t="s">
        <v>19</v>
      </c>
      <c r="F39" s="6"/>
      <c r="G39" s="6"/>
      <c r="H39" s="6"/>
      <c r="I39" s="6"/>
      <c r="J39" s="21">
        <v>125</v>
      </c>
      <c r="K39" s="22"/>
      <c r="L39" s="12"/>
      <c r="M39" s="12"/>
      <c r="N39" s="22"/>
      <c r="O39" s="12"/>
      <c r="P39" s="22">
        <f t="shared" si="0"/>
        <v>467396.30000000005</v>
      </c>
    </row>
    <row r="40" spans="1:16" ht="14.25" customHeight="1" x14ac:dyDescent="0.35">
      <c r="A40" s="112" t="s">
        <v>286</v>
      </c>
      <c r="B40" s="6"/>
      <c r="C40" s="116" t="s">
        <v>292</v>
      </c>
      <c r="D40" s="6"/>
      <c r="E40" s="6" t="s">
        <v>19</v>
      </c>
      <c r="F40" s="6"/>
      <c r="G40" s="6"/>
      <c r="H40" s="6"/>
      <c r="I40" s="6"/>
      <c r="J40" s="21">
        <v>5427</v>
      </c>
      <c r="K40" s="22"/>
      <c r="L40" s="12"/>
      <c r="M40" s="12"/>
      <c r="N40" s="22"/>
      <c r="O40" s="12"/>
      <c r="P40" s="22">
        <f t="shared" si="0"/>
        <v>472823.30000000005</v>
      </c>
    </row>
    <row r="41" spans="1:16" ht="14.25" customHeight="1" x14ac:dyDescent="0.35">
      <c r="A41" s="112" t="s">
        <v>286</v>
      </c>
      <c r="B41" s="6"/>
      <c r="C41" s="116" t="s">
        <v>54</v>
      </c>
      <c r="D41" s="6"/>
      <c r="E41" s="29" t="s">
        <v>298</v>
      </c>
      <c r="F41" s="6"/>
      <c r="G41" s="6"/>
      <c r="H41" s="6"/>
      <c r="I41" s="6"/>
      <c r="J41" s="21"/>
      <c r="K41" s="22"/>
      <c r="L41" s="12"/>
      <c r="M41" s="12">
        <v>5552</v>
      </c>
      <c r="N41" s="22"/>
      <c r="O41" s="12"/>
      <c r="P41" s="22">
        <f t="shared" si="0"/>
        <v>467271.30000000005</v>
      </c>
    </row>
    <row r="42" spans="1:16" ht="14.25" customHeight="1" x14ac:dyDescent="0.35">
      <c r="A42" s="112">
        <v>45160</v>
      </c>
      <c r="B42" s="6"/>
      <c r="C42" s="117" t="s">
        <v>293</v>
      </c>
      <c r="D42" s="6"/>
      <c r="E42" s="6" t="s">
        <v>19</v>
      </c>
      <c r="F42" s="6"/>
      <c r="G42" s="6"/>
      <c r="H42" s="6"/>
      <c r="I42" s="6"/>
      <c r="J42" s="21">
        <v>187.5</v>
      </c>
      <c r="K42" s="22"/>
      <c r="L42" s="12"/>
      <c r="M42" s="12"/>
      <c r="N42" s="22"/>
      <c r="O42" s="12"/>
      <c r="P42" s="22">
        <f t="shared" si="0"/>
        <v>467458.80000000005</v>
      </c>
    </row>
    <row r="43" spans="1:16" ht="14.25" customHeight="1" x14ac:dyDescent="0.35">
      <c r="A43" s="112">
        <v>45160</v>
      </c>
      <c r="B43" s="6"/>
      <c r="C43" s="117" t="s">
        <v>294</v>
      </c>
      <c r="D43" s="6"/>
      <c r="E43" s="6" t="s">
        <v>19</v>
      </c>
      <c r="F43" s="6"/>
      <c r="G43" s="6"/>
      <c r="H43" s="6"/>
      <c r="I43" s="6"/>
      <c r="J43" s="21">
        <v>6587</v>
      </c>
      <c r="K43" s="22"/>
      <c r="L43" s="12"/>
      <c r="M43" s="27"/>
      <c r="N43" s="22"/>
      <c r="O43" s="12"/>
      <c r="P43" s="22">
        <f t="shared" si="0"/>
        <v>474045.80000000005</v>
      </c>
    </row>
    <row r="44" spans="1:16" ht="14.25" customHeight="1" x14ac:dyDescent="0.35">
      <c r="A44" s="112">
        <v>45161</v>
      </c>
      <c r="B44" s="6"/>
      <c r="C44" s="117" t="s">
        <v>54</v>
      </c>
      <c r="D44" s="6"/>
      <c r="E44" s="29" t="s">
        <v>299</v>
      </c>
      <c r="F44" s="6"/>
      <c r="G44" s="6"/>
      <c r="H44" s="6"/>
      <c r="I44" s="6"/>
      <c r="J44" s="21"/>
      <c r="K44" s="22"/>
      <c r="L44" s="12"/>
      <c r="M44" s="12">
        <v>9000</v>
      </c>
      <c r="N44" s="22"/>
      <c r="O44" s="12"/>
      <c r="P44" s="22">
        <f t="shared" si="0"/>
        <v>465045.80000000005</v>
      </c>
    </row>
    <row r="45" spans="1:16" ht="14.25" customHeight="1" x14ac:dyDescent="0.35">
      <c r="A45" s="112">
        <v>45166</v>
      </c>
      <c r="B45" s="6"/>
      <c r="C45" s="117" t="s">
        <v>295</v>
      </c>
      <c r="D45" s="6"/>
      <c r="E45" s="29" t="s">
        <v>19</v>
      </c>
      <c r="F45" s="6"/>
      <c r="G45" s="6"/>
      <c r="H45" s="6"/>
      <c r="I45" s="6"/>
      <c r="J45" s="108">
        <v>125</v>
      </c>
      <c r="K45" s="22"/>
      <c r="L45" s="12"/>
      <c r="M45" s="12"/>
      <c r="N45" s="22"/>
      <c r="O45" s="12"/>
      <c r="P45" s="22">
        <f t="shared" si="0"/>
        <v>465170.80000000005</v>
      </c>
    </row>
    <row r="46" spans="1:16" ht="14.25" customHeight="1" x14ac:dyDescent="0.35">
      <c r="A46" s="112">
        <v>45166</v>
      </c>
      <c r="B46" s="6"/>
      <c r="C46" s="117" t="s">
        <v>296</v>
      </c>
      <c r="D46" s="6"/>
      <c r="E46" s="29" t="s">
        <v>19</v>
      </c>
      <c r="F46" s="6"/>
      <c r="G46" s="6"/>
      <c r="H46" s="6"/>
      <c r="I46" s="6"/>
      <c r="J46" s="21">
        <v>5858</v>
      </c>
      <c r="K46" s="22"/>
      <c r="L46" s="12"/>
      <c r="M46" s="12"/>
      <c r="N46" s="22"/>
      <c r="O46" s="12"/>
      <c r="P46" s="22">
        <f t="shared" si="0"/>
        <v>471028.80000000005</v>
      </c>
    </row>
    <row r="47" spans="1:16" ht="14.25" customHeight="1" x14ac:dyDescent="0.35">
      <c r="A47" s="112">
        <v>45167</v>
      </c>
      <c r="B47" s="6"/>
      <c r="C47" s="117" t="s">
        <v>54</v>
      </c>
      <c r="D47" s="6"/>
      <c r="E47" s="29" t="s">
        <v>299</v>
      </c>
      <c r="F47" s="6"/>
      <c r="G47" s="6"/>
      <c r="H47" s="6"/>
      <c r="I47" s="71"/>
      <c r="J47" s="27"/>
      <c r="K47" s="22"/>
      <c r="L47" s="12"/>
      <c r="M47" s="12">
        <v>7000</v>
      </c>
      <c r="N47" s="22"/>
      <c r="O47" s="12"/>
      <c r="P47" s="22">
        <f t="shared" si="0"/>
        <v>464028.80000000005</v>
      </c>
    </row>
    <row r="48" spans="1:16" ht="14.25" customHeight="1" x14ac:dyDescent="0.35">
      <c r="A48" s="112">
        <v>45168</v>
      </c>
      <c r="B48" s="6"/>
      <c r="C48" s="116" t="s">
        <v>54</v>
      </c>
      <c r="D48" s="6"/>
      <c r="E48" s="6" t="s">
        <v>299</v>
      </c>
      <c r="F48" s="6"/>
      <c r="G48" s="6"/>
      <c r="H48" s="6"/>
      <c r="I48" s="71"/>
      <c r="J48" s="27"/>
      <c r="K48" s="22"/>
      <c r="L48" s="12"/>
      <c r="M48" s="12">
        <v>5500</v>
      </c>
      <c r="N48" s="22"/>
      <c r="O48" s="12"/>
      <c r="P48" s="22">
        <f t="shared" si="0"/>
        <v>458528.80000000005</v>
      </c>
    </row>
    <row r="49" spans="1:16" ht="14.25" customHeight="1" x14ac:dyDescent="0.35">
      <c r="A49" s="112" t="s">
        <v>317</v>
      </c>
      <c r="B49" s="6"/>
      <c r="C49" s="116" t="s">
        <v>301</v>
      </c>
      <c r="D49" s="6"/>
      <c r="E49" s="6" t="s">
        <v>19</v>
      </c>
      <c r="F49" s="6"/>
      <c r="G49" s="6"/>
      <c r="H49" s="6"/>
      <c r="I49" s="71"/>
      <c r="J49" s="27">
        <v>125</v>
      </c>
      <c r="K49" s="22"/>
      <c r="L49" s="12"/>
      <c r="M49" s="12"/>
      <c r="N49" s="22"/>
      <c r="O49" s="12"/>
      <c r="P49" s="22">
        <f t="shared" si="0"/>
        <v>458653.80000000005</v>
      </c>
    </row>
    <row r="50" spans="1:16" ht="14.25" customHeight="1" x14ac:dyDescent="0.35">
      <c r="A50" s="112" t="s">
        <v>317</v>
      </c>
      <c r="B50" s="6"/>
      <c r="C50" s="116" t="s">
        <v>302</v>
      </c>
      <c r="D50" s="6"/>
      <c r="E50" s="6" t="s">
        <v>19</v>
      </c>
      <c r="F50" s="6"/>
      <c r="G50" s="6"/>
      <c r="H50" s="6"/>
      <c r="I50" s="71"/>
      <c r="J50" s="27">
        <v>4858</v>
      </c>
      <c r="K50" s="22"/>
      <c r="L50" s="12"/>
      <c r="M50" s="12"/>
      <c r="N50" s="22"/>
      <c r="O50" s="12"/>
      <c r="P50" s="22">
        <f t="shared" si="0"/>
        <v>463511.80000000005</v>
      </c>
    </row>
    <row r="51" spans="1:16" ht="14.25" customHeight="1" x14ac:dyDescent="0.35">
      <c r="A51" s="112" t="s">
        <v>317</v>
      </c>
      <c r="B51" s="6"/>
      <c r="C51" s="116" t="s">
        <v>303</v>
      </c>
      <c r="D51" s="6"/>
      <c r="E51" s="6" t="s">
        <v>19</v>
      </c>
      <c r="F51" s="6"/>
      <c r="G51" s="6"/>
      <c r="H51" s="6"/>
      <c r="I51" s="71"/>
      <c r="J51" s="27">
        <v>125</v>
      </c>
      <c r="K51" s="22"/>
      <c r="L51" s="12"/>
      <c r="M51" s="12"/>
      <c r="N51" s="22"/>
      <c r="O51" s="12"/>
      <c r="P51" s="22">
        <f t="shared" si="0"/>
        <v>463636.80000000005</v>
      </c>
    </row>
    <row r="52" spans="1:16" ht="14.25" customHeight="1" x14ac:dyDescent="0.35">
      <c r="A52" s="112" t="s">
        <v>317</v>
      </c>
      <c r="B52" s="6"/>
      <c r="C52" s="116" t="s">
        <v>304</v>
      </c>
      <c r="D52" s="6"/>
      <c r="E52" s="6" t="s">
        <v>19</v>
      </c>
      <c r="F52" s="6"/>
      <c r="G52" s="6"/>
      <c r="H52" s="6"/>
      <c r="I52" s="71"/>
      <c r="J52" s="27">
        <v>5946</v>
      </c>
      <c r="K52" s="22"/>
      <c r="L52" s="12"/>
      <c r="M52" s="12"/>
      <c r="N52" s="22"/>
      <c r="O52" s="12"/>
      <c r="P52" s="22">
        <f t="shared" si="0"/>
        <v>469582.80000000005</v>
      </c>
    </row>
    <row r="53" spans="1:16" ht="14.25" customHeight="1" x14ac:dyDescent="0.35">
      <c r="A53" s="112" t="s">
        <v>317</v>
      </c>
      <c r="B53" s="6"/>
      <c r="C53" s="116" t="s">
        <v>54</v>
      </c>
      <c r="D53" s="6"/>
      <c r="E53" s="6" t="s">
        <v>319</v>
      </c>
      <c r="F53" s="6"/>
      <c r="G53" s="6"/>
      <c r="H53" s="6"/>
      <c r="I53" s="71"/>
      <c r="J53" s="27"/>
      <c r="K53" s="22"/>
      <c r="L53" s="12"/>
      <c r="M53" s="12">
        <v>6200</v>
      </c>
      <c r="N53" s="22"/>
      <c r="O53" s="12"/>
      <c r="P53" s="22">
        <f t="shared" si="0"/>
        <v>463382.80000000005</v>
      </c>
    </row>
    <row r="54" spans="1:16" ht="14.25" customHeight="1" x14ac:dyDescent="0.35">
      <c r="A54" s="112">
        <v>45178</v>
      </c>
      <c r="B54" s="6"/>
      <c r="C54" s="116" t="s">
        <v>305</v>
      </c>
      <c r="D54" s="6"/>
      <c r="E54" s="6" t="s">
        <v>19</v>
      </c>
      <c r="F54" s="6"/>
      <c r="G54" s="6"/>
      <c r="H54" s="6"/>
      <c r="I54" s="71"/>
      <c r="J54" s="27">
        <v>125</v>
      </c>
      <c r="K54" s="22"/>
      <c r="L54" s="12"/>
      <c r="M54" s="12"/>
      <c r="N54" s="22"/>
      <c r="O54" s="12"/>
      <c r="P54" s="22">
        <f t="shared" si="0"/>
        <v>463507.80000000005</v>
      </c>
    </row>
    <row r="55" spans="1:16" ht="14.25" customHeight="1" x14ac:dyDescent="0.35">
      <c r="A55" s="112">
        <v>45178</v>
      </c>
      <c r="B55" s="6"/>
      <c r="C55" s="116" t="s">
        <v>306</v>
      </c>
      <c r="D55" s="6"/>
      <c r="E55" s="6" t="s">
        <v>19</v>
      </c>
      <c r="F55" s="6"/>
      <c r="G55" s="6"/>
      <c r="H55" s="6"/>
      <c r="I55" s="71"/>
      <c r="J55" s="27">
        <v>5746</v>
      </c>
      <c r="K55" s="22"/>
      <c r="L55" s="12"/>
      <c r="M55" s="12"/>
      <c r="N55" s="22"/>
      <c r="O55" s="12"/>
      <c r="P55" s="22">
        <f t="shared" si="0"/>
        <v>469253.80000000005</v>
      </c>
    </row>
    <row r="56" spans="1:16" ht="14.25" customHeight="1" x14ac:dyDescent="0.35">
      <c r="A56" s="112">
        <v>45180</v>
      </c>
      <c r="B56" s="6"/>
      <c r="C56" s="116" t="s">
        <v>54</v>
      </c>
      <c r="D56" s="6"/>
      <c r="E56" s="6" t="s">
        <v>320</v>
      </c>
      <c r="F56" s="6"/>
      <c r="G56" s="6"/>
      <c r="H56" s="6"/>
      <c r="I56" s="71"/>
      <c r="J56" s="27"/>
      <c r="K56" s="22"/>
      <c r="L56" s="12"/>
      <c r="M56" s="12">
        <v>6000</v>
      </c>
      <c r="N56" s="22"/>
      <c r="O56" s="12"/>
      <c r="P56" s="22">
        <f t="shared" si="0"/>
        <v>463253.80000000005</v>
      </c>
    </row>
    <row r="57" spans="1:16" ht="14.25" customHeight="1" x14ac:dyDescent="0.35">
      <c r="A57" s="112">
        <v>45181</v>
      </c>
      <c r="B57" s="6"/>
      <c r="C57" s="116" t="s">
        <v>54</v>
      </c>
      <c r="D57" s="6"/>
      <c r="E57" s="6" t="s">
        <v>321</v>
      </c>
      <c r="F57" s="6"/>
      <c r="G57" s="6"/>
      <c r="H57" s="6"/>
      <c r="I57" s="71"/>
      <c r="J57" s="27"/>
      <c r="K57" s="22"/>
      <c r="L57" s="12"/>
      <c r="M57" s="12">
        <v>5500</v>
      </c>
      <c r="N57" s="22"/>
      <c r="O57" s="12"/>
      <c r="P57" s="22">
        <f t="shared" si="0"/>
        <v>457753.80000000005</v>
      </c>
    </row>
    <row r="58" spans="1:16" ht="14.25" customHeight="1" x14ac:dyDescent="0.35">
      <c r="A58" s="112">
        <v>45182</v>
      </c>
      <c r="B58" s="6"/>
      <c r="C58" s="116" t="s">
        <v>307</v>
      </c>
      <c r="D58" s="6"/>
      <c r="E58" s="6" t="s">
        <v>19</v>
      </c>
      <c r="F58" s="6"/>
      <c r="G58" s="6"/>
      <c r="H58" s="6"/>
      <c r="I58" s="71"/>
      <c r="J58" s="27">
        <v>125</v>
      </c>
      <c r="K58" s="22"/>
      <c r="L58" s="12"/>
      <c r="M58" s="12"/>
      <c r="N58" s="22"/>
      <c r="O58" s="12"/>
      <c r="P58" s="22">
        <f t="shared" si="0"/>
        <v>457878.80000000005</v>
      </c>
    </row>
    <row r="59" spans="1:16" ht="14.25" customHeight="1" x14ac:dyDescent="0.35">
      <c r="A59" s="112">
        <v>45182</v>
      </c>
      <c r="B59" s="6"/>
      <c r="C59" s="116" t="s">
        <v>308</v>
      </c>
      <c r="D59" s="6"/>
      <c r="E59" s="6" t="s">
        <v>19</v>
      </c>
      <c r="F59" s="6"/>
      <c r="G59" s="6"/>
      <c r="H59" s="6"/>
      <c r="I59" s="71"/>
      <c r="J59" s="27">
        <v>5326</v>
      </c>
      <c r="K59" s="22"/>
      <c r="L59" s="12"/>
      <c r="M59" s="12"/>
      <c r="N59" s="22"/>
      <c r="O59" s="12"/>
      <c r="P59" s="22">
        <f t="shared" si="0"/>
        <v>463204.80000000005</v>
      </c>
    </row>
    <row r="60" spans="1:16" ht="14.25" customHeight="1" x14ac:dyDescent="0.35">
      <c r="A60" s="112">
        <v>45184</v>
      </c>
      <c r="B60" s="6"/>
      <c r="C60" s="116" t="s">
        <v>309</v>
      </c>
      <c r="D60" s="6"/>
      <c r="E60" s="6" t="s">
        <v>19</v>
      </c>
      <c r="F60" s="6"/>
      <c r="G60" s="6"/>
      <c r="H60" s="6"/>
      <c r="I60" s="71"/>
      <c r="J60" s="27">
        <v>125</v>
      </c>
      <c r="K60" s="22"/>
      <c r="L60" s="12"/>
      <c r="M60" s="12"/>
      <c r="N60" s="22"/>
      <c r="O60" s="12"/>
      <c r="P60" s="22">
        <f t="shared" si="0"/>
        <v>463329.80000000005</v>
      </c>
    </row>
    <row r="61" spans="1:16" ht="14.25" customHeight="1" x14ac:dyDescent="0.35">
      <c r="A61" s="112">
        <v>45184</v>
      </c>
      <c r="B61" s="6"/>
      <c r="C61" s="116" t="s">
        <v>310</v>
      </c>
      <c r="D61" s="6"/>
      <c r="E61" s="6" t="s">
        <v>19</v>
      </c>
      <c r="F61" s="6"/>
      <c r="G61" s="6"/>
      <c r="H61" s="6"/>
      <c r="I61" s="71"/>
      <c r="J61" s="27">
        <v>5502</v>
      </c>
      <c r="K61" s="22"/>
      <c r="L61" s="12"/>
      <c r="M61" s="12"/>
      <c r="N61" s="22"/>
      <c r="O61" s="12"/>
      <c r="P61" s="22">
        <f t="shared" si="0"/>
        <v>468831.80000000005</v>
      </c>
    </row>
    <row r="62" spans="1:16" ht="14.25" customHeight="1" x14ac:dyDescent="0.35">
      <c r="A62" s="112">
        <v>45184</v>
      </c>
      <c r="B62" s="6"/>
      <c r="C62" s="116" t="s">
        <v>54</v>
      </c>
      <c r="D62" s="6"/>
      <c r="E62" s="6" t="s">
        <v>322</v>
      </c>
      <c r="F62" s="6"/>
      <c r="G62" s="6"/>
      <c r="H62" s="6"/>
      <c r="I62" s="71"/>
      <c r="J62" s="27"/>
      <c r="K62" s="22"/>
      <c r="L62" s="12"/>
      <c r="M62" s="12">
        <v>5800</v>
      </c>
      <c r="N62" s="22"/>
      <c r="O62" s="12"/>
      <c r="P62" s="22">
        <f t="shared" si="0"/>
        <v>463031.80000000005</v>
      </c>
    </row>
    <row r="63" spans="1:16" ht="14.25" customHeight="1" x14ac:dyDescent="0.35">
      <c r="A63" s="112">
        <v>45189</v>
      </c>
      <c r="B63" s="6"/>
      <c r="C63" s="116" t="s">
        <v>311</v>
      </c>
      <c r="D63" s="6"/>
      <c r="E63" s="29" t="s">
        <v>19</v>
      </c>
      <c r="F63" s="6"/>
      <c r="G63" s="6"/>
      <c r="H63" s="6"/>
      <c r="I63" s="71"/>
      <c r="J63" s="27">
        <v>125</v>
      </c>
      <c r="K63" s="22"/>
      <c r="L63" s="12"/>
      <c r="M63" s="12"/>
      <c r="N63" s="22"/>
      <c r="O63" s="12"/>
      <c r="P63" s="22">
        <f t="shared" si="0"/>
        <v>463156.80000000005</v>
      </c>
    </row>
    <row r="64" spans="1:16" ht="14.25" customHeight="1" x14ac:dyDescent="0.35">
      <c r="A64" s="112">
        <v>45189</v>
      </c>
      <c r="B64" s="6"/>
      <c r="C64" s="116" t="s">
        <v>312</v>
      </c>
      <c r="D64" s="6"/>
      <c r="E64" s="29" t="s">
        <v>19</v>
      </c>
      <c r="F64" s="6"/>
      <c r="G64" s="6"/>
      <c r="H64" s="6"/>
      <c r="I64" s="71"/>
      <c r="J64" s="12">
        <v>6326</v>
      </c>
      <c r="K64" s="22"/>
      <c r="L64" s="12"/>
      <c r="M64" s="12"/>
      <c r="N64" s="22"/>
      <c r="O64" s="12"/>
      <c r="P64" s="22">
        <f t="shared" si="0"/>
        <v>469482.80000000005</v>
      </c>
    </row>
    <row r="65" spans="1:16" ht="14.25" customHeight="1" x14ac:dyDescent="0.35">
      <c r="A65" s="112">
        <v>45190</v>
      </c>
      <c r="B65" s="6"/>
      <c r="C65" s="116" t="s">
        <v>54</v>
      </c>
      <c r="D65" s="6"/>
      <c r="E65" s="6" t="s">
        <v>322</v>
      </c>
      <c r="F65" s="6"/>
      <c r="G65" s="6"/>
      <c r="H65" s="6"/>
      <c r="I65" s="71"/>
      <c r="J65" s="12"/>
      <c r="K65" s="22"/>
      <c r="L65" s="12"/>
      <c r="M65" s="12">
        <v>6700</v>
      </c>
      <c r="N65" s="22"/>
      <c r="O65" s="12"/>
      <c r="P65" s="22">
        <f t="shared" si="0"/>
        <v>462782.80000000005</v>
      </c>
    </row>
    <row r="66" spans="1:16" ht="14.25" customHeight="1" x14ac:dyDescent="0.35">
      <c r="A66" s="112">
        <v>45196</v>
      </c>
      <c r="B66" s="6"/>
      <c r="C66" s="116" t="s">
        <v>313</v>
      </c>
      <c r="D66" s="6"/>
      <c r="E66" s="6" t="s">
        <v>19</v>
      </c>
      <c r="F66" s="6"/>
      <c r="G66" s="6"/>
      <c r="H66" s="6"/>
      <c r="I66" s="71"/>
      <c r="J66" s="83">
        <v>500</v>
      </c>
      <c r="K66" s="22"/>
      <c r="L66" s="12"/>
      <c r="M66" s="12"/>
      <c r="N66" s="22"/>
      <c r="O66" s="12"/>
      <c r="P66" s="22">
        <f t="shared" si="0"/>
        <v>463282.80000000005</v>
      </c>
    </row>
    <row r="67" spans="1:16" ht="14.25" customHeight="1" x14ac:dyDescent="0.35">
      <c r="A67" s="112">
        <v>45196</v>
      </c>
      <c r="B67" s="6"/>
      <c r="C67" s="116" t="s">
        <v>314</v>
      </c>
      <c r="D67" s="6"/>
      <c r="E67" s="6" t="s">
        <v>19</v>
      </c>
      <c r="F67" s="6"/>
      <c r="G67" s="6"/>
      <c r="H67" s="6"/>
      <c r="I67" s="71"/>
      <c r="J67" s="83">
        <v>21572</v>
      </c>
      <c r="K67" s="22"/>
      <c r="L67" s="12"/>
      <c r="M67" s="12"/>
      <c r="N67" s="22"/>
      <c r="O67" s="12"/>
      <c r="P67" s="22">
        <f t="shared" si="0"/>
        <v>484854.80000000005</v>
      </c>
    </row>
    <row r="68" spans="1:16" ht="14.25" customHeight="1" x14ac:dyDescent="0.35">
      <c r="A68" s="112">
        <v>45196</v>
      </c>
      <c r="B68" s="6"/>
      <c r="C68" s="116" t="s">
        <v>54</v>
      </c>
      <c r="D68" s="6"/>
      <c r="E68" s="6" t="s">
        <v>323</v>
      </c>
      <c r="F68" s="6"/>
      <c r="G68" s="6"/>
      <c r="H68" s="6"/>
      <c r="I68" s="71"/>
      <c r="J68" s="83"/>
      <c r="K68" s="22"/>
      <c r="L68" s="12"/>
      <c r="M68" s="12">
        <v>23000</v>
      </c>
      <c r="N68" s="22"/>
      <c r="O68" s="12"/>
      <c r="P68" s="22">
        <f t="shared" si="0"/>
        <v>461854.80000000005</v>
      </c>
    </row>
    <row r="69" spans="1:16" ht="14.25" customHeight="1" x14ac:dyDescent="0.35">
      <c r="A69" s="112">
        <v>45199</v>
      </c>
      <c r="B69" s="6"/>
      <c r="C69" s="116" t="s">
        <v>315</v>
      </c>
      <c r="D69" s="6"/>
      <c r="E69" s="6" t="s">
        <v>19</v>
      </c>
      <c r="F69" s="6"/>
      <c r="G69" s="6"/>
      <c r="H69" s="6"/>
      <c r="I69" s="71"/>
      <c r="J69" s="83">
        <v>312.5</v>
      </c>
      <c r="K69" s="22"/>
      <c r="L69" s="12"/>
      <c r="M69" s="12"/>
      <c r="N69" s="22"/>
      <c r="O69" s="12"/>
      <c r="P69" s="22">
        <f t="shared" si="0"/>
        <v>462167.30000000005</v>
      </c>
    </row>
    <row r="70" spans="1:16" ht="14" customHeight="1" x14ac:dyDescent="0.35">
      <c r="A70" s="112">
        <v>45199</v>
      </c>
      <c r="B70" s="6"/>
      <c r="C70" s="116" t="s">
        <v>316</v>
      </c>
      <c r="D70" s="6"/>
      <c r="E70" s="6" t="s">
        <v>19</v>
      </c>
      <c r="F70" s="6"/>
      <c r="G70" s="6"/>
      <c r="H70" s="6"/>
      <c r="I70" s="71"/>
      <c r="J70" s="27">
        <v>14117</v>
      </c>
      <c r="K70" s="22"/>
      <c r="L70" s="12"/>
      <c r="M70" s="12"/>
      <c r="N70" s="22"/>
      <c r="O70" s="12"/>
      <c r="P70" s="22">
        <f t="shared" si="0"/>
        <v>476284.30000000005</v>
      </c>
    </row>
    <row r="71" spans="1:16" ht="14.25" customHeight="1" x14ac:dyDescent="0.35">
      <c r="A71" s="113"/>
      <c r="B71" s="42"/>
      <c r="C71" s="120"/>
      <c r="D71" s="42"/>
      <c r="E71" s="42"/>
      <c r="F71" s="42"/>
      <c r="G71" s="42"/>
      <c r="H71" s="42"/>
      <c r="I71" s="42"/>
      <c r="J71" s="43"/>
      <c r="K71" s="44"/>
      <c r="L71" s="45"/>
      <c r="M71" s="45"/>
      <c r="N71" s="44"/>
      <c r="O71" s="45"/>
      <c r="P71" s="22"/>
    </row>
    <row r="72" spans="1:16" ht="14.25" customHeight="1" x14ac:dyDescent="0.35">
      <c r="A72" s="110" t="s">
        <v>20</v>
      </c>
      <c r="B72" s="47"/>
      <c r="C72" s="114"/>
      <c r="D72" s="47"/>
      <c r="E72" s="47"/>
      <c r="F72" s="47"/>
      <c r="G72" s="47"/>
      <c r="H72" s="47"/>
      <c r="I72" s="47"/>
      <c r="J72" s="106">
        <f>SUM(J23:J71)</f>
        <v>114908.9</v>
      </c>
      <c r="K72" s="107"/>
      <c r="L72" s="107"/>
      <c r="M72" s="106">
        <f>SUM(M23:M71)</f>
        <v>137730</v>
      </c>
      <c r="N72" s="47"/>
      <c r="O72" s="49"/>
      <c r="P72" s="50">
        <f>P22+J72-M72</f>
        <v>476284.30000000005</v>
      </c>
    </row>
    <row r="73" spans="1:16" ht="14.25" customHeight="1" x14ac:dyDescent="0.35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40" t="s">
        <v>318</v>
      </c>
      <c r="B74" s="140"/>
      <c r="C74" s="103" t="s">
        <v>210</v>
      </c>
      <c r="D74" s="142" t="s">
        <v>211</v>
      </c>
      <c r="E74" s="146"/>
      <c r="F74" s="143"/>
      <c r="G74" s="150" t="s">
        <v>251</v>
      </c>
      <c r="H74" s="151"/>
      <c r="I74" s="150" t="s">
        <v>266</v>
      </c>
      <c r="J74" s="151"/>
      <c r="K74" s="150" t="s">
        <v>275</v>
      </c>
      <c r="L74" s="152"/>
      <c r="M74" s="152"/>
      <c r="N74" s="151"/>
      <c r="O74" s="150">
        <v>45107</v>
      </c>
      <c r="P74" s="151"/>
    </row>
    <row r="75" spans="1:16" ht="14.25" customHeight="1" x14ac:dyDescent="0.35">
      <c r="A75" s="140" t="s">
        <v>31</v>
      </c>
      <c r="B75" s="140"/>
      <c r="C75" s="95">
        <v>21020.6</v>
      </c>
      <c r="D75" s="139">
        <v>103918.5</v>
      </c>
      <c r="E75" s="139"/>
      <c r="F75" s="139"/>
      <c r="G75" s="139">
        <v>102281.5</v>
      </c>
      <c r="H75" s="139"/>
      <c r="I75" s="139">
        <v>49405.7</v>
      </c>
      <c r="J75" s="139"/>
      <c r="K75" s="147">
        <v>68007.100000000006</v>
      </c>
      <c r="L75" s="148"/>
      <c r="M75" s="148"/>
      <c r="N75" s="149"/>
      <c r="O75" s="147">
        <v>16742</v>
      </c>
      <c r="P75" s="149"/>
    </row>
    <row r="76" spans="1:16" ht="14.25" customHeight="1" x14ac:dyDescent="0.35">
      <c r="A76" s="9"/>
      <c r="B76" s="9"/>
      <c r="C76" s="104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</row>
    <row r="77" spans="1:16" s="6" customFormat="1" ht="14.25" customHeight="1" x14ac:dyDescent="0.35">
      <c r="A77" s="157" t="s">
        <v>318</v>
      </c>
      <c r="B77" s="157"/>
      <c r="C77" s="105">
        <v>45138</v>
      </c>
      <c r="D77" s="142" t="s">
        <v>300</v>
      </c>
      <c r="E77" s="146"/>
      <c r="F77" s="143"/>
      <c r="G77" s="158">
        <v>45199</v>
      </c>
      <c r="H77" s="145"/>
    </row>
    <row r="78" spans="1:16" ht="14.25" customHeight="1" x14ac:dyDescent="0.35">
      <c r="A78" s="140" t="s">
        <v>31</v>
      </c>
      <c r="B78" s="140"/>
      <c r="C78" s="95">
        <v>13677.9</v>
      </c>
      <c r="D78" s="139">
        <v>30275.5</v>
      </c>
      <c r="E78" s="139"/>
      <c r="F78" s="139"/>
      <c r="G78" s="159">
        <v>70955.5</v>
      </c>
      <c r="H78" s="160"/>
      <c r="I78" s="6"/>
      <c r="J78" s="6"/>
      <c r="K78" s="6"/>
      <c r="L78" s="6"/>
      <c r="M78" s="6"/>
      <c r="N78" s="6"/>
      <c r="O78" s="6"/>
      <c r="P78" s="6"/>
    </row>
    <row r="79" spans="1:16" ht="14.25" customHeight="1" x14ac:dyDescent="0.35">
      <c r="A79" s="9"/>
      <c r="B79" s="9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 spans="1:16" ht="14.25" customHeight="1" x14ac:dyDescent="0.35">
      <c r="A80" s="29" t="s">
        <v>32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</row>
    <row r="81" spans="1:16" ht="14.25" customHeight="1" x14ac:dyDescent="0.35">
      <c r="A81" s="101" t="s">
        <v>33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 spans="1:16" ht="14.25" customHeight="1" x14ac:dyDescent="0.35">
      <c r="A82" s="101" t="s">
        <v>34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</row>
    <row r="83" spans="1:16" ht="14" customHeight="1" x14ac:dyDescent="0.35">
      <c r="A83" s="60"/>
      <c r="B83" s="52"/>
      <c r="C83" s="52"/>
      <c r="D83" s="52"/>
      <c r="E83" s="52"/>
      <c r="F83" s="52"/>
      <c r="G83" s="52"/>
      <c r="H83" s="53"/>
      <c r="I83" s="53"/>
      <c r="J83" s="52"/>
      <c r="K83" s="52"/>
      <c r="L83" s="52"/>
      <c r="M83" s="52"/>
      <c r="N83" s="52"/>
      <c r="O83" s="52"/>
      <c r="P83" s="52"/>
    </row>
    <row r="84" spans="1:16" ht="14.25" customHeight="1" x14ac:dyDescent="0.35">
      <c r="A84" s="29" t="s">
        <v>35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12"/>
      <c r="N84" s="12"/>
      <c r="O84" s="12"/>
      <c r="P84" s="12"/>
    </row>
    <row r="85" spans="1:16" ht="14.25" customHeight="1" x14ac:dyDescent="0.35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</row>
    <row r="86" spans="1:16" ht="14.25" customHeight="1" x14ac:dyDescent="0.3"/>
    <row r="87" spans="1:16" ht="14.25" customHeight="1" x14ac:dyDescent="0.3"/>
    <row r="88" spans="1:16" ht="14.25" customHeight="1" x14ac:dyDescent="0.3"/>
    <row r="89" spans="1:16" ht="14.25" customHeight="1" x14ac:dyDescent="0.3"/>
    <row r="90" spans="1:16" ht="14.25" customHeight="1" x14ac:dyDescent="0.3"/>
    <row r="91" spans="1:16" ht="14.25" customHeight="1" x14ac:dyDescent="0.3"/>
    <row r="92" spans="1:16" ht="14.25" customHeight="1" x14ac:dyDescent="0.3"/>
    <row r="93" spans="1:16" ht="14.25" customHeight="1" x14ac:dyDescent="0.3"/>
    <row r="94" spans="1:16" ht="14.25" customHeight="1" x14ac:dyDescent="0.3"/>
    <row r="95" spans="1:16" ht="14.25" customHeight="1" x14ac:dyDescent="0.3"/>
    <row r="96" spans="1:16" ht="14.25" customHeight="1" x14ac:dyDescent="0.3"/>
    <row r="97" spans="2:16" ht="14.25" customHeight="1" x14ac:dyDescent="0.3"/>
    <row r="98" spans="2:16" ht="14.25" customHeight="1" x14ac:dyDescent="0.3"/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  <row r="1016" spans="2:16" s="56" customFormat="1" ht="14.25" customHeight="1" x14ac:dyDescent="0.3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</row>
    <row r="1017" spans="2:16" s="56" customFormat="1" ht="14.25" customHeight="1" x14ac:dyDescent="0.3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</row>
    <row r="1018" spans="2:16" s="56" customFormat="1" ht="14.25" customHeight="1" x14ac:dyDescent="0.3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</row>
    <row r="1019" spans="2:16" s="56" customFormat="1" ht="14.25" customHeight="1" x14ac:dyDescent="0.3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</row>
    <row r="1020" spans="2:16" s="56" customFormat="1" ht="14.25" customHeight="1" x14ac:dyDescent="0.3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</row>
    <row r="1021" spans="2:16" s="56" customFormat="1" ht="14.25" customHeight="1" x14ac:dyDescent="0.3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</row>
    <row r="1022" spans="2:16" s="56" customFormat="1" ht="14.25" customHeight="1" x14ac:dyDescent="0.3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</row>
  </sheetData>
  <mergeCells count="23">
    <mergeCell ref="A9:P9"/>
    <mergeCell ref="B21:C21"/>
    <mergeCell ref="D21:I21"/>
    <mergeCell ref="J21:K21"/>
    <mergeCell ref="O21:P21"/>
    <mergeCell ref="O74:P74"/>
    <mergeCell ref="A75:B75"/>
    <mergeCell ref="D75:F75"/>
    <mergeCell ref="G75:H75"/>
    <mergeCell ref="I75:J75"/>
    <mergeCell ref="K75:N75"/>
    <mergeCell ref="O75:P75"/>
    <mergeCell ref="A74:B74"/>
    <mergeCell ref="D74:F74"/>
    <mergeCell ref="G74:H74"/>
    <mergeCell ref="I74:J74"/>
    <mergeCell ref="K74:N74"/>
    <mergeCell ref="A77:B77"/>
    <mergeCell ref="D77:F77"/>
    <mergeCell ref="A78:B78"/>
    <mergeCell ref="D78:F78"/>
    <mergeCell ref="G77:H77"/>
    <mergeCell ref="G78:H78"/>
  </mergeCells>
  <pageMargins left="0.78740157480314965" right="0.39370078740157483" top="0.19685039370078741" bottom="0" header="0" footer="0"/>
  <pageSetup paperSize="9" scale="69" orientation="portrait" r:id="rId1"/>
  <drawing r:id="rId2"/>
</worksheet>
</file>

<file path=xl/worksheets/sheet3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92240B2-D92F-49FC-8929-1F9F58F4640F}">
  <sheetPr>
    <pageSetUpPr fitToPage="1"/>
  </sheetPr>
  <dimension ref="A1:P1022"/>
  <sheetViews>
    <sheetView topLeftCell="A57" zoomScaleNormal="100" workbookViewId="0">
      <selection activeCell="Q22" sqref="Q22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45199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43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44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111">
        <v>45107</v>
      </c>
      <c r="B22" s="6"/>
      <c r="C22" s="115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499105.4</v>
      </c>
    </row>
    <row r="23" spans="1:16" ht="14.25" customHeight="1" x14ac:dyDescent="0.35">
      <c r="A23" s="112">
        <v>45108</v>
      </c>
      <c r="B23" s="6"/>
      <c r="C23" s="116" t="s">
        <v>279</v>
      </c>
      <c r="D23" s="6"/>
      <c r="E23" s="6" t="s">
        <v>19</v>
      </c>
      <c r="F23" s="6"/>
      <c r="G23" s="6"/>
      <c r="H23" s="6"/>
      <c r="I23" s="6"/>
      <c r="J23" s="21">
        <v>112.9</v>
      </c>
      <c r="K23" s="22"/>
      <c r="L23" s="12"/>
      <c r="M23" s="12"/>
      <c r="N23" s="22"/>
      <c r="O23" s="12"/>
      <c r="P23" s="22">
        <f>P22+J23-M23</f>
        <v>499218.30000000005</v>
      </c>
    </row>
    <row r="24" spans="1:16" ht="14.25" customHeight="1" x14ac:dyDescent="0.35">
      <c r="A24" s="112">
        <v>45108</v>
      </c>
      <c r="B24" s="6"/>
      <c r="C24" s="116" t="s">
        <v>54</v>
      </c>
      <c r="D24" s="6"/>
      <c r="E24" s="6" t="s">
        <v>284</v>
      </c>
      <c r="F24" s="6"/>
      <c r="G24" s="6"/>
      <c r="H24" s="6"/>
      <c r="I24" s="6"/>
      <c r="J24" s="21"/>
      <c r="K24" s="22"/>
      <c r="L24" s="12"/>
      <c r="M24" s="12">
        <v>200</v>
      </c>
      <c r="N24" s="22"/>
      <c r="O24" s="12"/>
      <c r="P24" s="22">
        <f t="shared" ref="P24:P70" si="0">P23+J24-M24</f>
        <v>499018.30000000005</v>
      </c>
    </row>
    <row r="25" spans="1:16" ht="14.25" customHeight="1" x14ac:dyDescent="0.35">
      <c r="A25" s="112">
        <v>45113</v>
      </c>
      <c r="B25" s="6"/>
      <c r="C25" s="116" t="s">
        <v>54</v>
      </c>
      <c r="D25" s="6"/>
      <c r="E25" s="6" t="s">
        <v>284</v>
      </c>
      <c r="F25" s="6"/>
      <c r="G25" s="6"/>
      <c r="H25" s="6"/>
      <c r="I25" s="71"/>
      <c r="J25" s="27"/>
      <c r="K25" s="22"/>
      <c r="L25" s="12"/>
      <c r="M25" s="12">
        <v>20000</v>
      </c>
      <c r="N25" s="22"/>
      <c r="O25" s="12"/>
      <c r="P25" s="22">
        <f t="shared" si="0"/>
        <v>479018.30000000005</v>
      </c>
    </row>
    <row r="26" spans="1:16" ht="14.25" customHeight="1" x14ac:dyDescent="0.35">
      <c r="A26" s="112">
        <v>45121</v>
      </c>
      <c r="B26" s="6"/>
      <c r="C26" s="116" t="s">
        <v>54</v>
      </c>
      <c r="D26" s="6"/>
      <c r="E26" s="6" t="s">
        <v>284</v>
      </c>
      <c r="F26" s="6"/>
      <c r="G26" s="6"/>
      <c r="H26" s="6"/>
      <c r="I26" s="6"/>
      <c r="J26" s="78"/>
      <c r="K26" s="22"/>
      <c r="L26" s="12"/>
      <c r="M26" s="27">
        <v>10000</v>
      </c>
      <c r="N26" s="22"/>
      <c r="O26" s="12"/>
      <c r="P26" s="22">
        <f t="shared" si="0"/>
        <v>469018.30000000005</v>
      </c>
    </row>
    <row r="27" spans="1:16" ht="14.25" customHeight="1" x14ac:dyDescent="0.35">
      <c r="A27" s="112">
        <v>45133</v>
      </c>
      <c r="B27" s="6"/>
      <c r="C27" s="117" t="s">
        <v>54</v>
      </c>
      <c r="D27" s="6"/>
      <c r="E27" s="6" t="s">
        <v>284</v>
      </c>
      <c r="F27" s="6"/>
      <c r="G27" s="6"/>
      <c r="H27" s="6"/>
      <c r="I27" s="6"/>
      <c r="J27" s="78"/>
      <c r="K27" s="22"/>
      <c r="L27" s="12"/>
      <c r="M27" s="28">
        <v>8000</v>
      </c>
      <c r="N27" s="22"/>
      <c r="O27" s="12"/>
      <c r="P27" s="22">
        <f t="shared" si="0"/>
        <v>461018.30000000005</v>
      </c>
    </row>
    <row r="28" spans="1:16" ht="14.25" customHeight="1" x14ac:dyDescent="0.35">
      <c r="A28" s="112">
        <v>45133</v>
      </c>
      <c r="B28" s="6"/>
      <c r="C28" s="117" t="s">
        <v>280</v>
      </c>
      <c r="D28" s="6"/>
      <c r="E28" s="6" t="s">
        <v>19</v>
      </c>
      <c r="F28" s="6"/>
      <c r="G28" s="6"/>
      <c r="H28" s="6"/>
      <c r="I28" s="6"/>
      <c r="J28" s="78">
        <v>62.5</v>
      </c>
      <c r="K28" s="22"/>
      <c r="L28" s="12"/>
      <c r="M28" s="27"/>
      <c r="N28" s="22"/>
      <c r="O28" s="12"/>
      <c r="P28" s="22">
        <f t="shared" si="0"/>
        <v>461080.80000000005</v>
      </c>
    </row>
    <row r="29" spans="1:16" ht="14.25" customHeight="1" x14ac:dyDescent="0.35">
      <c r="A29" s="112">
        <v>45133</v>
      </c>
      <c r="B29" s="6"/>
      <c r="C29" s="118" t="s">
        <v>281</v>
      </c>
      <c r="D29" s="6"/>
      <c r="E29" s="6" t="s">
        <v>19</v>
      </c>
      <c r="F29" s="6"/>
      <c r="G29" s="6"/>
      <c r="H29" s="6"/>
      <c r="I29" s="6"/>
      <c r="J29" s="78">
        <v>6194</v>
      </c>
      <c r="K29" s="22"/>
      <c r="L29" s="12"/>
      <c r="M29" s="27"/>
      <c r="N29" s="22"/>
      <c r="O29" s="12"/>
      <c r="P29" s="22">
        <f t="shared" si="0"/>
        <v>467274.80000000005</v>
      </c>
    </row>
    <row r="30" spans="1:16" ht="14.25" customHeight="1" x14ac:dyDescent="0.35">
      <c r="A30" s="112">
        <v>45134</v>
      </c>
      <c r="B30" s="6"/>
      <c r="C30" s="119" t="s">
        <v>282</v>
      </c>
      <c r="D30" s="6"/>
      <c r="E30" s="6" t="s">
        <v>19</v>
      </c>
      <c r="F30" s="6"/>
      <c r="G30" s="6"/>
      <c r="H30" s="6"/>
      <c r="I30" s="6"/>
      <c r="J30" s="78">
        <v>187.5</v>
      </c>
      <c r="K30" s="22"/>
      <c r="L30" s="12"/>
      <c r="M30" s="28"/>
      <c r="N30" s="22"/>
      <c r="O30" s="12"/>
      <c r="P30" s="22">
        <f>P29+J30-M30</f>
        <v>467462.30000000005</v>
      </c>
    </row>
    <row r="31" spans="1:16" ht="14.25" customHeight="1" x14ac:dyDescent="0.35">
      <c r="A31" s="112">
        <v>45134</v>
      </c>
      <c r="B31" s="6"/>
      <c r="C31" s="119" t="s">
        <v>283</v>
      </c>
      <c r="D31" s="6"/>
      <c r="E31" s="29" t="s">
        <v>19</v>
      </c>
      <c r="F31" s="29"/>
      <c r="G31" s="6"/>
      <c r="H31" s="6"/>
      <c r="I31" s="6"/>
      <c r="J31" s="78">
        <v>7121</v>
      </c>
      <c r="K31" s="22"/>
      <c r="L31" s="12"/>
      <c r="M31" s="12"/>
      <c r="N31" s="22"/>
      <c r="O31" s="12"/>
      <c r="P31" s="22">
        <f t="shared" si="0"/>
        <v>474583.30000000005</v>
      </c>
    </row>
    <row r="32" spans="1:16" ht="14.25" customHeight="1" x14ac:dyDescent="0.35">
      <c r="A32" s="112">
        <v>45134</v>
      </c>
      <c r="B32" s="6"/>
      <c r="C32" s="119" t="s">
        <v>54</v>
      </c>
      <c r="D32" s="6"/>
      <c r="E32" s="29" t="s">
        <v>297</v>
      </c>
      <c r="F32" s="29"/>
      <c r="G32" s="6"/>
      <c r="H32" s="6"/>
      <c r="I32" s="6"/>
      <c r="J32" s="78"/>
      <c r="K32" s="22"/>
      <c r="L32" s="12"/>
      <c r="M32" s="12">
        <v>7310</v>
      </c>
      <c r="N32" s="22"/>
      <c r="O32" s="12"/>
      <c r="P32" s="22">
        <f t="shared" si="0"/>
        <v>467273.30000000005</v>
      </c>
    </row>
    <row r="33" spans="1:16" ht="14.25" customHeight="1" x14ac:dyDescent="0.35">
      <c r="A33" s="112">
        <v>45142</v>
      </c>
      <c r="B33" s="6"/>
      <c r="C33" s="117" t="s">
        <v>287</v>
      </c>
      <c r="D33" s="6"/>
      <c r="E33" s="29" t="s">
        <v>19</v>
      </c>
      <c r="F33" s="6"/>
      <c r="G33" s="6"/>
      <c r="H33" s="6"/>
      <c r="I33" s="6"/>
      <c r="J33" s="21">
        <v>5858</v>
      </c>
      <c r="K33" s="22"/>
      <c r="L33" s="12"/>
      <c r="M33" s="12"/>
      <c r="N33" s="22"/>
      <c r="O33" s="12"/>
      <c r="P33" s="22">
        <f t="shared" si="0"/>
        <v>473131.30000000005</v>
      </c>
    </row>
    <row r="34" spans="1:16" ht="14.25" customHeight="1" x14ac:dyDescent="0.35">
      <c r="A34" s="112">
        <v>45142</v>
      </c>
      <c r="B34" s="6"/>
      <c r="C34" s="117" t="s">
        <v>54</v>
      </c>
      <c r="D34" s="6"/>
      <c r="E34" s="6" t="s">
        <v>297</v>
      </c>
      <c r="F34" s="6"/>
      <c r="G34" s="6"/>
      <c r="H34" s="6"/>
      <c r="I34" s="6"/>
      <c r="J34" s="21"/>
      <c r="K34" s="22"/>
      <c r="L34" s="12"/>
      <c r="M34" s="12">
        <v>5858</v>
      </c>
      <c r="N34" s="22"/>
      <c r="O34" s="12"/>
      <c r="P34" s="22">
        <f t="shared" si="0"/>
        <v>467273.30000000005</v>
      </c>
    </row>
    <row r="35" spans="1:16" ht="14.25" customHeight="1" x14ac:dyDescent="0.35">
      <c r="A35" s="112">
        <v>45145</v>
      </c>
      <c r="B35" s="6"/>
      <c r="C35" s="117" t="s">
        <v>288</v>
      </c>
      <c r="D35" s="6"/>
      <c r="E35" s="6" t="s">
        <v>19</v>
      </c>
      <c r="F35" s="6"/>
      <c r="G35" s="6"/>
      <c r="H35" s="6"/>
      <c r="I35" s="6"/>
      <c r="J35" s="21">
        <v>250</v>
      </c>
      <c r="K35" s="22"/>
      <c r="L35" s="12"/>
      <c r="M35" s="82"/>
      <c r="N35" s="22"/>
      <c r="O35" s="12"/>
      <c r="P35" s="22">
        <f t="shared" si="0"/>
        <v>467523.30000000005</v>
      </c>
    </row>
    <row r="36" spans="1:16" ht="14.25" customHeight="1" x14ac:dyDescent="0.35">
      <c r="A36" s="112">
        <v>45145</v>
      </c>
      <c r="B36" s="6"/>
      <c r="C36" s="117" t="s">
        <v>289</v>
      </c>
      <c r="D36" s="6"/>
      <c r="E36" s="29" t="s">
        <v>19</v>
      </c>
      <c r="F36" s="6"/>
      <c r="G36" s="6"/>
      <c r="H36" s="6"/>
      <c r="I36" s="6"/>
      <c r="J36" s="21">
        <v>3124</v>
      </c>
      <c r="K36" s="22"/>
      <c r="L36" s="12"/>
      <c r="M36" s="12"/>
      <c r="N36" s="22"/>
      <c r="O36" s="12"/>
      <c r="P36" s="22">
        <f t="shared" si="0"/>
        <v>470647.30000000005</v>
      </c>
    </row>
    <row r="37" spans="1:16" ht="14.25" customHeight="1" x14ac:dyDescent="0.35">
      <c r="A37" s="112">
        <v>45145</v>
      </c>
      <c r="B37" s="6"/>
      <c r="C37" s="117" t="s">
        <v>290</v>
      </c>
      <c r="D37" s="6"/>
      <c r="E37" s="29" t="s">
        <v>19</v>
      </c>
      <c r="F37" s="6"/>
      <c r="G37" s="6"/>
      <c r="H37" s="6"/>
      <c r="I37" s="6"/>
      <c r="J37" s="21">
        <v>2734</v>
      </c>
      <c r="K37" s="22"/>
      <c r="L37" s="12"/>
      <c r="M37" s="12"/>
      <c r="N37" s="22"/>
      <c r="O37" s="12"/>
      <c r="P37" s="22">
        <f t="shared" si="0"/>
        <v>473381.30000000005</v>
      </c>
    </row>
    <row r="38" spans="1:16" ht="14.25" customHeight="1" x14ac:dyDescent="0.35">
      <c r="A38" s="112">
        <v>45145</v>
      </c>
      <c r="B38" s="6"/>
      <c r="C38" s="117" t="s">
        <v>54</v>
      </c>
      <c r="D38" s="6"/>
      <c r="E38" s="6" t="s">
        <v>297</v>
      </c>
      <c r="F38" s="6"/>
      <c r="G38" s="6"/>
      <c r="H38" s="6"/>
      <c r="I38" s="6"/>
      <c r="J38" s="21"/>
      <c r="K38" s="22"/>
      <c r="L38" s="12"/>
      <c r="M38" s="12">
        <v>6110</v>
      </c>
      <c r="N38" s="22"/>
      <c r="O38" s="12"/>
      <c r="P38" s="22">
        <f t="shared" si="0"/>
        <v>467271.30000000005</v>
      </c>
    </row>
    <row r="39" spans="1:16" ht="13.5" customHeight="1" x14ac:dyDescent="0.35">
      <c r="A39" s="112" t="s">
        <v>286</v>
      </c>
      <c r="B39" s="6"/>
      <c r="C39" s="117" t="s">
        <v>291</v>
      </c>
      <c r="D39" s="6"/>
      <c r="E39" s="6" t="s">
        <v>19</v>
      </c>
      <c r="F39" s="6"/>
      <c r="G39" s="6"/>
      <c r="H39" s="6"/>
      <c r="I39" s="6"/>
      <c r="J39" s="21">
        <v>125</v>
      </c>
      <c r="K39" s="22"/>
      <c r="L39" s="12"/>
      <c r="M39" s="12"/>
      <c r="N39" s="22"/>
      <c r="O39" s="12"/>
      <c r="P39" s="22">
        <f t="shared" si="0"/>
        <v>467396.30000000005</v>
      </c>
    </row>
    <row r="40" spans="1:16" ht="14.25" customHeight="1" x14ac:dyDescent="0.35">
      <c r="A40" s="112" t="s">
        <v>286</v>
      </c>
      <c r="B40" s="6"/>
      <c r="C40" s="116" t="s">
        <v>292</v>
      </c>
      <c r="D40" s="6"/>
      <c r="E40" s="6" t="s">
        <v>19</v>
      </c>
      <c r="F40" s="6"/>
      <c r="G40" s="6"/>
      <c r="H40" s="6"/>
      <c r="I40" s="6"/>
      <c r="J40" s="21">
        <v>5427</v>
      </c>
      <c r="K40" s="22"/>
      <c r="L40" s="12"/>
      <c r="M40" s="12"/>
      <c r="N40" s="22"/>
      <c r="O40" s="12"/>
      <c r="P40" s="22">
        <f t="shared" si="0"/>
        <v>472823.30000000005</v>
      </c>
    </row>
    <row r="41" spans="1:16" ht="14.25" customHeight="1" x14ac:dyDescent="0.35">
      <c r="A41" s="112" t="s">
        <v>286</v>
      </c>
      <c r="B41" s="6"/>
      <c r="C41" s="116" t="s">
        <v>54</v>
      </c>
      <c r="D41" s="6"/>
      <c r="E41" s="29" t="s">
        <v>298</v>
      </c>
      <c r="F41" s="6"/>
      <c r="G41" s="6"/>
      <c r="H41" s="6"/>
      <c r="I41" s="6"/>
      <c r="J41" s="21"/>
      <c r="K41" s="22"/>
      <c r="L41" s="12"/>
      <c r="M41" s="12">
        <v>5552</v>
      </c>
      <c r="N41" s="22"/>
      <c r="O41" s="12"/>
      <c r="P41" s="22">
        <f t="shared" si="0"/>
        <v>467271.30000000005</v>
      </c>
    </row>
    <row r="42" spans="1:16" ht="14.25" customHeight="1" x14ac:dyDescent="0.35">
      <c r="A42" s="112">
        <v>45160</v>
      </c>
      <c r="B42" s="6"/>
      <c r="C42" s="117" t="s">
        <v>293</v>
      </c>
      <c r="D42" s="6"/>
      <c r="E42" s="6" t="s">
        <v>19</v>
      </c>
      <c r="F42" s="6"/>
      <c r="G42" s="6"/>
      <c r="H42" s="6"/>
      <c r="I42" s="6"/>
      <c r="J42" s="21">
        <v>187.5</v>
      </c>
      <c r="K42" s="22"/>
      <c r="L42" s="12"/>
      <c r="M42" s="12"/>
      <c r="N42" s="22"/>
      <c r="O42" s="12"/>
      <c r="P42" s="22">
        <f t="shared" si="0"/>
        <v>467458.80000000005</v>
      </c>
    </row>
    <row r="43" spans="1:16" ht="14.25" customHeight="1" x14ac:dyDescent="0.35">
      <c r="A43" s="112">
        <v>45160</v>
      </c>
      <c r="B43" s="6"/>
      <c r="C43" s="117" t="s">
        <v>294</v>
      </c>
      <c r="D43" s="6"/>
      <c r="E43" s="6" t="s">
        <v>19</v>
      </c>
      <c r="F43" s="6"/>
      <c r="G43" s="6"/>
      <c r="H43" s="6"/>
      <c r="I43" s="6"/>
      <c r="J43" s="21">
        <v>6587</v>
      </c>
      <c r="K43" s="22"/>
      <c r="L43" s="12"/>
      <c r="M43" s="27"/>
      <c r="N43" s="22"/>
      <c r="O43" s="12"/>
      <c r="P43" s="22">
        <f t="shared" si="0"/>
        <v>474045.80000000005</v>
      </c>
    </row>
    <row r="44" spans="1:16" ht="14.25" customHeight="1" x14ac:dyDescent="0.35">
      <c r="A44" s="112">
        <v>45161</v>
      </c>
      <c r="B44" s="6"/>
      <c r="C44" s="117" t="s">
        <v>54</v>
      </c>
      <c r="D44" s="6"/>
      <c r="E44" s="29" t="s">
        <v>299</v>
      </c>
      <c r="F44" s="6"/>
      <c r="G44" s="6"/>
      <c r="H44" s="6"/>
      <c r="I44" s="6"/>
      <c r="J44" s="21"/>
      <c r="K44" s="22"/>
      <c r="L44" s="12"/>
      <c r="M44" s="12">
        <v>9000</v>
      </c>
      <c r="N44" s="22"/>
      <c r="O44" s="12"/>
      <c r="P44" s="22">
        <f t="shared" si="0"/>
        <v>465045.80000000005</v>
      </c>
    </row>
    <row r="45" spans="1:16" ht="14.25" customHeight="1" x14ac:dyDescent="0.35">
      <c r="A45" s="112">
        <v>45166</v>
      </c>
      <c r="B45" s="6"/>
      <c r="C45" s="117" t="s">
        <v>295</v>
      </c>
      <c r="D45" s="6"/>
      <c r="E45" s="29" t="s">
        <v>19</v>
      </c>
      <c r="F45" s="6"/>
      <c r="G45" s="6"/>
      <c r="H45" s="6"/>
      <c r="I45" s="6"/>
      <c r="J45" s="108">
        <v>125</v>
      </c>
      <c r="K45" s="22"/>
      <c r="L45" s="12"/>
      <c r="M45" s="12"/>
      <c r="N45" s="22"/>
      <c r="O45" s="12"/>
      <c r="P45" s="22">
        <f t="shared" si="0"/>
        <v>465170.80000000005</v>
      </c>
    </row>
    <row r="46" spans="1:16" ht="14.25" customHeight="1" x14ac:dyDescent="0.35">
      <c r="A46" s="112">
        <v>45166</v>
      </c>
      <c r="B46" s="6"/>
      <c r="C46" s="117" t="s">
        <v>296</v>
      </c>
      <c r="D46" s="6"/>
      <c r="E46" s="29" t="s">
        <v>19</v>
      </c>
      <c r="F46" s="6"/>
      <c r="G46" s="6"/>
      <c r="H46" s="6"/>
      <c r="I46" s="6"/>
      <c r="J46" s="21">
        <v>5858</v>
      </c>
      <c r="K46" s="22"/>
      <c r="L46" s="12"/>
      <c r="M46" s="12"/>
      <c r="N46" s="22"/>
      <c r="O46" s="12"/>
      <c r="P46" s="22">
        <f t="shared" si="0"/>
        <v>471028.80000000005</v>
      </c>
    </row>
    <row r="47" spans="1:16" ht="14.25" customHeight="1" x14ac:dyDescent="0.35">
      <c r="A47" s="112">
        <v>45167</v>
      </c>
      <c r="B47" s="6"/>
      <c r="C47" s="117" t="s">
        <v>54</v>
      </c>
      <c r="D47" s="6"/>
      <c r="E47" s="29" t="s">
        <v>299</v>
      </c>
      <c r="F47" s="6"/>
      <c r="G47" s="6"/>
      <c r="H47" s="6"/>
      <c r="I47" s="71"/>
      <c r="J47" s="27"/>
      <c r="K47" s="22"/>
      <c r="L47" s="12"/>
      <c r="M47" s="12">
        <v>7000</v>
      </c>
      <c r="N47" s="22"/>
      <c r="O47" s="12"/>
      <c r="P47" s="22">
        <f t="shared" si="0"/>
        <v>464028.80000000005</v>
      </c>
    </row>
    <row r="48" spans="1:16" ht="14.25" customHeight="1" x14ac:dyDescent="0.35">
      <c r="A48" s="112">
        <v>45168</v>
      </c>
      <c r="B48" s="6"/>
      <c r="C48" s="116" t="s">
        <v>54</v>
      </c>
      <c r="D48" s="6"/>
      <c r="E48" s="6" t="s">
        <v>299</v>
      </c>
      <c r="F48" s="6"/>
      <c r="G48" s="6"/>
      <c r="H48" s="6"/>
      <c r="I48" s="71"/>
      <c r="J48" s="27"/>
      <c r="K48" s="22"/>
      <c r="L48" s="12"/>
      <c r="M48" s="12">
        <v>5500</v>
      </c>
      <c r="N48" s="22"/>
      <c r="O48" s="12"/>
      <c r="P48" s="22">
        <f t="shared" si="0"/>
        <v>458528.80000000005</v>
      </c>
    </row>
    <row r="49" spans="1:16" ht="14.25" customHeight="1" x14ac:dyDescent="0.35">
      <c r="A49" s="112" t="s">
        <v>317</v>
      </c>
      <c r="B49" s="6"/>
      <c r="C49" s="116" t="s">
        <v>301</v>
      </c>
      <c r="D49" s="6"/>
      <c r="E49" s="6" t="s">
        <v>19</v>
      </c>
      <c r="F49" s="6"/>
      <c r="G49" s="6"/>
      <c r="H49" s="6"/>
      <c r="I49" s="71"/>
      <c r="J49" s="27">
        <v>125</v>
      </c>
      <c r="K49" s="22"/>
      <c r="L49" s="12"/>
      <c r="M49" s="12"/>
      <c r="N49" s="22"/>
      <c r="O49" s="12"/>
      <c r="P49" s="22">
        <f t="shared" si="0"/>
        <v>458653.80000000005</v>
      </c>
    </row>
    <row r="50" spans="1:16" ht="14.25" customHeight="1" x14ac:dyDescent="0.35">
      <c r="A50" s="112" t="s">
        <v>317</v>
      </c>
      <c r="B50" s="6"/>
      <c r="C50" s="116" t="s">
        <v>302</v>
      </c>
      <c r="D50" s="6"/>
      <c r="E50" s="6" t="s">
        <v>19</v>
      </c>
      <c r="F50" s="6"/>
      <c r="G50" s="6"/>
      <c r="H50" s="6"/>
      <c r="I50" s="71"/>
      <c r="J50" s="27">
        <v>4858</v>
      </c>
      <c r="K50" s="22"/>
      <c r="L50" s="12"/>
      <c r="M50" s="12"/>
      <c r="N50" s="22"/>
      <c r="O50" s="12"/>
      <c r="P50" s="22">
        <f t="shared" si="0"/>
        <v>463511.80000000005</v>
      </c>
    </row>
    <row r="51" spans="1:16" ht="14.25" customHeight="1" x14ac:dyDescent="0.35">
      <c r="A51" s="112" t="s">
        <v>317</v>
      </c>
      <c r="B51" s="6"/>
      <c r="C51" s="116" t="s">
        <v>303</v>
      </c>
      <c r="D51" s="6"/>
      <c r="E51" s="6" t="s">
        <v>19</v>
      </c>
      <c r="F51" s="6"/>
      <c r="G51" s="6"/>
      <c r="H51" s="6"/>
      <c r="I51" s="71"/>
      <c r="J51" s="27">
        <v>125</v>
      </c>
      <c r="K51" s="22"/>
      <c r="L51" s="12"/>
      <c r="M51" s="12"/>
      <c r="N51" s="22"/>
      <c r="O51" s="12"/>
      <c r="P51" s="22">
        <f t="shared" si="0"/>
        <v>463636.80000000005</v>
      </c>
    </row>
    <row r="52" spans="1:16" ht="14.25" customHeight="1" x14ac:dyDescent="0.35">
      <c r="A52" s="112" t="s">
        <v>317</v>
      </c>
      <c r="B52" s="6"/>
      <c r="C52" s="116" t="s">
        <v>304</v>
      </c>
      <c r="D52" s="6"/>
      <c r="E52" s="6" t="s">
        <v>19</v>
      </c>
      <c r="F52" s="6"/>
      <c r="G52" s="6"/>
      <c r="H52" s="6"/>
      <c r="I52" s="71"/>
      <c r="J52" s="27">
        <v>5946</v>
      </c>
      <c r="K52" s="22"/>
      <c r="L52" s="12"/>
      <c r="M52" s="12"/>
      <c r="N52" s="22"/>
      <c r="O52" s="12"/>
      <c r="P52" s="22">
        <f t="shared" si="0"/>
        <v>469582.80000000005</v>
      </c>
    </row>
    <row r="53" spans="1:16" ht="14.25" customHeight="1" x14ac:dyDescent="0.35">
      <c r="A53" s="112" t="s">
        <v>317</v>
      </c>
      <c r="B53" s="6"/>
      <c r="C53" s="116" t="s">
        <v>54</v>
      </c>
      <c r="D53" s="6"/>
      <c r="E53" s="6" t="s">
        <v>319</v>
      </c>
      <c r="F53" s="6"/>
      <c r="G53" s="6"/>
      <c r="H53" s="6"/>
      <c r="I53" s="71"/>
      <c r="J53" s="27"/>
      <c r="K53" s="22"/>
      <c r="L53" s="12"/>
      <c r="M53" s="12">
        <v>6200</v>
      </c>
      <c r="N53" s="22"/>
      <c r="O53" s="12"/>
      <c r="P53" s="22">
        <f t="shared" si="0"/>
        <v>463382.80000000005</v>
      </c>
    </row>
    <row r="54" spans="1:16" ht="14.25" customHeight="1" x14ac:dyDescent="0.35">
      <c r="A54" s="112">
        <v>45178</v>
      </c>
      <c r="B54" s="6"/>
      <c r="C54" s="116" t="s">
        <v>305</v>
      </c>
      <c r="D54" s="6"/>
      <c r="E54" s="6" t="s">
        <v>19</v>
      </c>
      <c r="F54" s="6"/>
      <c r="G54" s="6"/>
      <c r="H54" s="6"/>
      <c r="I54" s="71"/>
      <c r="J54" s="27">
        <v>125</v>
      </c>
      <c r="K54" s="22"/>
      <c r="L54" s="12"/>
      <c r="M54" s="12"/>
      <c r="N54" s="22"/>
      <c r="O54" s="12"/>
      <c r="P54" s="22">
        <f t="shared" si="0"/>
        <v>463507.80000000005</v>
      </c>
    </row>
    <row r="55" spans="1:16" ht="14.25" customHeight="1" x14ac:dyDescent="0.35">
      <c r="A55" s="112">
        <v>45178</v>
      </c>
      <c r="B55" s="6"/>
      <c r="C55" s="116" t="s">
        <v>306</v>
      </c>
      <c r="D55" s="6"/>
      <c r="E55" s="6" t="s">
        <v>19</v>
      </c>
      <c r="F55" s="6"/>
      <c r="G55" s="6"/>
      <c r="H55" s="6"/>
      <c r="I55" s="71"/>
      <c r="J55" s="27">
        <v>5746</v>
      </c>
      <c r="K55" s="22"/>
      <c r="L55" s="12"/>
      <c r="M55" s="12"/>
      <c r="N55" s="22"/>
      <c r="O55" s="12"/>
      <c r="P55" s="22">
        <f t="shared" si="0"/>
        <v>469253.80000000005</v>
      </c>
    </row>
    <row r="56" spans="1:16" ht="14.25" customHeight="1" x14ac:dyDescent="0.35">
      <c r="A56" s="112">
        <v>45180</v>
      </c>
      <c r="B56" s="6"/>
      <c r="C56" s="116" t="s">
        <v>54</v>
      </c>
      <c r="D56" s="6"/>
      <c r="E56" s="6" t="s">
        <v>320</v>
      </c>
      <c r="F56" s="6"/>
      <c r="G56" s="6"/>
      <c r="H56" s="6"/>
      <c r="I56" s="71"/>
      <c r="J56" s="27"/>
      <c r="K56" s="22"/>
      <c r="L56" s="12"/>
      <c r="M56" s="12">
        <v>6000</v>
      </c>
      <c r="N56" s="22"/>
      <c r="O56" s="12"/>
      <c r="P56" s="22">
        <f t="shared" si="0"/>
        <v>463253.80000000005</v>
      </c>
    </row>
    <row r="57" spans="1:16" ht="14.25" customHeight="1" x14ac:dyDescent="0.35">
      <c r="A57" s="112">
        <v>45181</v>
      </c>
      <c r="B57" s="6"/>
      <c r="C57" s="116" t="s">
        <v>54</v>
      </c>
      <c r="D57" s="6"/>
      <c r="E57" s="6" t="s">
        <v>321</v>
      </c>
      <c r="F57" s="6"/>
      <c r="G57" s="6"/>
      <c r="H57" s="6"/>
      <c r="I57" s="71"/>
      <c r="J57" s="27"/>
      <c r="K57" s="22"/>
      <c r="L57" s="12"/>
      <c r="M57" s="12">
        <v>5500</v>
      </c>
      <c r="N57" s="22"/>
      <c r="O57" s="12"/>
      <c r="P57" s="22">
        <f t="shared" si="0"/>
        <v>457753.80000000005</v>
      </c>
    </row>
    <row r="58" spans="1:16" ht="14.25" customHeight="1" x14ac:dyDescent="0.35">
      <c r="A58" s="112">
        <v>45182</v>
      </c>
      <c r="B58" s="6"/>
      <c r="C58" s="116" t="s">
        <v>307</v>
      </c>
      <c r="D58" s="6"/>
      <c r="E58" s="6" t="s">
        <v>19</v>
      </c>
      <c r="F58" s="6"/>
      <c r="G58" s="6"/>
      <c r="H58" s="6"/>
      <c r="I58" s="71"/>
      <c r="J58" s="27">
        <v>125</v>
      </c>
      <c r="K58" s="22"/>
      <c r="L58" s="12"/>
      <c r="M58" s="12"/>
      <c r="N58" s="22"/>
      <c r="O58" s="12"/>
      <c r="P58" s="22">
        <f t="shared" si="0"/>
        <v>457878.80000000005</v>
      </c>
    </row>
    <row r="59" spans="1:16" ht="14.25" customHeight="1" x14ac:dyDescent="0.35">
      <c r="A59" s="112">
        <v>45182</v>
      </c>
      <c r="B59" s="6"/>
      <c r="C59" s="116" t="s">
        <v>308</v>
      </c>
      <c r="D59" s="6"/>
      <c r="E59" s="6" t="s">
        <v>19</v>
      </c>
      <c r="F59" s="6"/>
      <c r="G59" s="6"/>
      <c r="H59" s="6"/>
      <c r="I59" s="71"/>
      <c r="J59" s="27">
        <v>5326</v>
      </c>
      <c r="K59" s="22"/>
      <c r="L59" s="12"/>
      <c r="M59" s="12"/>
      <c r="N59" s="22"/>
      <c r="O59" s="12"/>
      <c r="P59" s="22">
        <f t="shared" si="0"/>
        <v>463204.80000000005</v>
      </c>
    </row>
    <row r="60" spans="1:16" ht="14.25" customHeight="1" x14ac:dyDescent="0.35">
      <c r="A60" s="112">
        <v>45184</v>
      </c>
      <c r="B60" s="6"/>
      <c r="C60" s="116" t="s">
        <v>309</v>
      </c>
      <c r="D60" s="6"/>
      <c r="E60" s="6" t="s">
        <v>19</v>
      </c>
      <c r="F60" s="6"/>
      <c r="G60" s="6"/>
      <c r="H60" s="6"/>
      <c r="I60" s="71"/>
      <c r="J60" s="27">
        <v>125</v>
      </c>
      <c r="K60" s="22"/>
      <c r="L60" s="12"/>
      <c r="M60" s="12"/>
      <c r="N60" s="22"/>
      <c r="O60" s="12"/>
      <c r="P60" s="22">
        <f t="shared" si="0"/>
        <v>463329.80000000005</v>
      </c>
    </row>
    <row r="61" spans="1:16" ht="14.25" customHeight="1" x14ac:dyDescent="0.35">
      <c r="A61" s="112">
        <v>45184</v>
      </c>
      <c r="B61" s="6"/>
      <c r="C61" s="116" t="s">
        <v>310</v>
      </c>
      <c r="D61" s="6"/>
      <c r="E61" s="6" t="s">
        <v>19</v>
      </c>
      <c r="F61" s="6"/>
      <c r="G61" s="6"/>
      <c r="H61" s="6"/>
      <c r="I61" s="71"/>
      <c r="J61" s="27">
        <v>5502</v>
      </c>
      <c r="K61" s="22"/>
      <c r="L61" s="12"/>
      <c r="M61" s="12"/>
      <c r="N61" s="22"/>
      <c r="O61" s="12"/>
      <c r="P61" s="22">
        <f t="shared" si="0"/>
        <v>468831.80000000005</v>
      </c>
    </row>
    <row r="62" spans="1:16" ht="14.25" customHeight="1" x14ac:dyDescent="0.35">
      <c r="A62" s="112">
        <v>45184</v>
      </c>
      <c r="B62" s="6"/>
      <c r="C62" s="116" t="s">
        <v>54</v>
      </c>
      <c r="D62" s="6"/>
      <c r="E62" s="6" t="s">
        <v>322</v>
      </c>
      <c r="F62" s="6"/>
      <c r="G62" s="6"/>
      <c r="H62" s="6"/>
      <c r="I62" s="71"/>
      <c r="J62" s="27"/>
      <c r="K62" s="22"/>
      <c r="L62" s="12"/>
      <c r="M62" s="12">
        <v>5800</v>
      </c>
      <c r="N62" s="22"/>
      <c r="O62" s="12"/>
      <c r="P62" s="22">
        <f t="shared" si="0"/>
        <v>463031.80000000005</v>
      </c>
    </row>
    <row r="63" spans="1:16" ht="14.25" customHeight="1" x14ac:dyDescent="0.35">
      <c r="A63" s="112">
        <v>45189</v>
      </c>
      <c r="B63" s="6"/>
      <c r="C63" s="116" t="s">
        <v>311</v>
      </c>
      <c r="D63" s="6"/>
      <c r="E63" s="29" t="s">
        <v>19</v>
      </c>
      <c r="F63" s="6"/>
      <c r="G63" s="6"/>
      <c r="H63" s="6"/>
      <c r="I63" s="71"/>
      <c r="J63" s="27">
        <v>125</v>
      </c>
      <c r="K63" s="22"/>
      <c r="L63" s="12"/>
      <c r="M63" s="12"/>
      <c r="N63" s="22"/>
      <c r="O63" s="12"/>
      <c r="P63" s="22">
        <f t="shared" si="0"/>
        <v>463156.80000000005</v>
      </c>
    </row>
    <row r="64" spans="1:16" ht="14.25" customHeight="1" x14ac:dyDescent="0.35">
      <c r="A64" s="112">
        <v>45189</v>
      </c>
      <c r="B64" s="6"/>
      <c r="C64" s="116" t="s">
        <v>312</v>
      </c>
      <c r="D64" s="6"/>
      <c r="E64" s="29" t="s">
        <v>19</v>
      </c>
      <c r="F64" s="6"/>
      <c r="G64" s="6"/>
      <c r="H64" s="6"/>
      <c r="I64" s="71"/>
      <c r="J64" s="12">
        <v>6326</v>
      </c>
      <c r="K64" s="22"/>
      <c r="L64" s="12"/>
      <c r="M64" s="12"/>
      <c r="N64" s="22"/>
      <c r="O64" s="12"/>
      <c r="P64" s="22">
        <f t="shared" si="0"/>
        <v>469482.80000000005</v>
      </c>
    </row>
    <row r="65" spans="1:16" ht="14.25" customHeight="1" x14ac:dyDescent="0.35">
      <c r="A65" s="112">
        <v>45190</v>
      </c>
      <c r="B65" s="6"/>
      <c r="C65" s="116" t="s">
        <v>54</v>
      </c>
      <c r="D65" s="6"/>
      <c r="E65" s="6" t="s">
        <v>322</v>
      </c>
      <c r="F65" s="6"/>
      <c r="G65" s="6"/>
      <c r="H65" s="6"/>
      <c r="I65" s="71"/>
      <c r="J65" s="12"/>
      <c r="K65" s="22"/>
      <c r="L65" s="12"/>
      <c r="M65" s="12">
        <v>6700</v>
      </c>
      <c r="N65" s="22"/>
      <c r="O65" s="12"/>
      <c r="P65" s="22">
        <f t="shared" si="0"/>
        <v>462782.80000000005</v>
      </c>
    </row>
    <row r="66" spans="1:16" ht="14.25" customHeight="1" x14ac:dyDescent="0.35">
      <c r="A66" s="112">
        <v>45196</v>
      </c>
      <c r="B66" s="6"/>
      <c r="C66" s="116" t="s">
        <v>313</v>
      </c>
      <c r="D66" s="6"/>
      <c r="E66" s="6" t="s">
        <v>19</v>
      </c>
      <c r="F66" s="6"/>
      <c r="G66" s="6"/>
      <c r="H66" s="6"/>
      <c r="I66" s="71"/>
      <c r="J66" s="83">
        <v>500</v>
      </c>
      <c r="K66" s="22"/>
      <c r="L66" s="12"/>
      <c r="M66" s="12"/>
      <c r="N66" s="22"/>
      <c r="O66" s="12"/>
      <c r="P66" s="22">
        <f t="shared" si="0"/>
        <v>463282.80000000005</v>
      </c>
    </row>
    <row r="67" spans="1:16" ht="14.25" customHeight="1" x14ac:dyDescent="0.35">
      <c r="A67" s="112">
        <v>45196</v>
      </c>
      <c r="B67" s="6"/>
      <c r="C67" s="116" t="s">
        <v>314</v>
      </c>
      <c r="D67" s="6"/>
      <c r="E67" s="6" t="s">
        <v>19</v>
      </c>
      <c r="F67" s="6"/>
      <c r="G67" s="6"/>
      <c r="H67" s="6"/>
      <c r="I67" s="71"/>
      <c r="J67" s="83">
        <v>21572</v>
      </c>
      <c r="K67" s="22"/>
      <c r="L67" s="12"/>
      <c r="M67" s="12"/>
      <c r="N67" s="22"/>
      <c r="O67" s="12"/>
      <c r="P67" s="22">
        <f t="shared" si="0"/>
        <v>484854.80000000005</v>
      </c>
    </row>
    <row r="68" spans="1:16" ht="14.25" customHeight="1" x14ac:dyDescent="0.35">
      <c r="A68" s="112">
        <v>45196</v>
      </c>
      <c r="B68" s="6"/>
      <c r="C68" s="116" t="s">
        <v>54</v>
      </c>
      <c r="D68" s="6"/>
      <c r="E68" s="6" t="s">
        <v>323</v>
      </c>
      <c r="F68" s="6"/>
      <c r="G68" s="6"/>
      <c r="H68" s="6"/>
      <c r="I68" s="71"/>
      <c r="J68" s="83"/>
      <c r="K68" s="22"/>
      <c r="L68" s="12"/>
      <c r="M68" s="12">
        <v>23000</v>
      </c>
      <c r="N68" s="22"/>
      <c r="O68" s="12"/>
      <c r="P68" s="22">
        <f t="shared" si="0"/>
        <v>461854.80000000005</v>
      </c>
    </row>
    <row r="69" spans="1:16" ht="14.25" customHeight="1" x14ac:dyDescent="0.35">
      <c r="A69" s="112">
        <v>45199</v>
      </c>
      <c r="B69" s="6"/>
      <c r="C69" s="116" t="s">
        <v>315</v>
      </c>
      <c r="D69" s="6"/>
      <c r="E69" s="6" t="s">
        <v>19</v>
      </c>
      <c r="F69" s="6"/>
      <c r="G69" s="6"/>
      <c r="H69" s="6"/>
      <c r="I69" s="71"/>
      <c r="J69" s="83">
        <v>312.5</v>
      </c>
      <c r="K69" s="22"/>
      <c r="L69" s="12"/>
      <c r="M69" s="12"/>
      <c r="N69" s="22"/>
      <c r="O69" s="12"/>
      <c r="P69" s="22">
        <f t="shared" si="0"/>
        <v>462167.30000000005</v>
      </c>
    </row>
    <row r="70" spans="1:16" ht="14" customHeight="1" x14ac:dyDescent="0.35">
      <c r="A70" s="112">
        <v>45199</v>
      </c>
      <c r="B70" s="6"/>
      <c r="C70" s="116" t="s">
        <v>316</v>
      </c>
      <c r="D70" s="6"/>
      <c r="E70" s="6" t="s">
        <v>19</v>
      </c>
      <c r="F70" s="6"/>
      <c r="G70" s="6"/>
      <c r="H70" s="6"/>
      <c r="I70" s="71"/>
      <c r="J70" s="27">
        <v>14117</v>
      </c>
      <c r="K70" s="22"/>
      <c r="L70" s="12"/>
      <c r="M70" s="12"/>
      <c r="N70" s="22"/>
      <c r="O70" s="12"/>
      <c r="P70" s="22">
        <f t="shared" si="0"/>
        <v>476284.30000000005</v>
      </c>
    </row>
    <row r="71" spans="1:16" ht="14.25" customHeight="1" x14ac:dyDescent="0.35">
      <c r="A71" s="113"/>
      <c r="B71" s="42"/>
      <c r="C71" s="120"/>
      <c r="D71" s="42"/>
      <c r="E71" s="42"/>
      <c r="F71" s="42"/>
      <c r="G71" s="42"/>
      <c r="H71" s="42"/>
      <c r="I71" s="42"/>
      <c r="J71" s="43"/>
      <c r="K71" s="44"/>
      <c r="L71" s="45"/>
      <c r="M71" s="45"/>
      <c r="N71" s="44"/>
      <c r="O71" s="45"/>
      <c r="P71" s="22"/>
    </row>
    <row r="72" spans="1:16" ht="14.25" customHeight="1" x14ac:dyDescent="0.35">
      <c r="A72" s="110" t="s">
        <v>20</v>
      </c>
      <c r="B72" s="47"/>
      <c r="C72" s="114"/>
      <c r="D72" s="47"/>
      <c r="E72" s="47"/>
      <c r="F72" s="47"/>
      <c r="G72" s="47"/>
      <c r="H72" s="47"/>
      <c r="I72" s="47"/>
      <c r="J72" s="106">
        <f>SUM(J23:J71)</f>
        <v>114908.9</v>
      </c>
      <c r="K72" s="107"/>
      <c r="L72" s="107"/>
      <c r="M72" s="106">
        <f>SUM(M23:M71)</f>
        <v>137730</v>
      </c>
      <c r="N72" s="47"/>
      <c r="O72" s="49"/>
      <c r="P72" s="50">
        <f>P22+J72-M72</f>
        <v>476284.30000000005</v>
      </c>
    </row>
    <row r="73" spans="1:16" ht="14.25" customHeight="1" x14ac:dyDescent="0.35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40" t="s">
        <v>318</v>
      </c>
      <c r="B74" s="140"/>
      <c r="C74" s="103" t="s">
        <v>210</v>
      </c>
      <c r="D74" s="142" t="s">
        <v>211</v>
      </c>
      <c r="E74" s="146"/>
      <c r="F74" s="143"/>
      <c r="G74" s="150" t="s">
        <v>251</v>
      </c>
      <c r="H74" s="151"/>
      <c r="I74" s="150" t="s">
        <v>266</v>
      </c>
      <c r="J74" s="151"/>
      <c r="K74" s="150" t="s">
        <v>275</v>
      </c>
      <c r="L74" s="152"/>
      <c r="M74" s="152"/>
      <c r="N74" s="151"/>
      <c r="O74" s="150">
        <v>45107</v>
      </c>
      <c r="P74" s="151"/>
    </row>
    <row r="75" spans="1:16" ht="14.25" customHeight="1" x14ac:dyDescent="0.35">
      <c r="A75" s="140" t="s">
        <v>31</v>
      </c>
      <c r="B75" s="140"/>
      <c r="C75" s="95">
        <v>21020.6</v>
      </c>
      <c r="D75" s="139">
        <v>103918.5</v>
      </c>
      <c r="E75" s="139"/>
      <c r="F75" s="139"/>
      <c r="G75" s="139">
        <v>102281.5</v>
      </c>
      <c r="H75" s="139"/>
      <c r="I75" s="139">
        <v>49405.7</v>
      </c>
      <c r="J75" s="139"/>
      <c r="K75" s="147">
        <v>68007.100000000006</v>
      </c>
      <c r="L75" s="148"/>
      <c r="M75" s="148"/>
      <c r="N75" s="149"/>
      <c r="O75" s="147">
        <v>16742</v>
      </c>
      <c r="P75" s="149"/>
    </row>
    <row r="76" spans="1:16" ht="14.25" customHeight="1" x14ac:dyDescent="0.35">
      <c r="A76" s="9"/>
      <c r="B76" s="9"/>
      <c r="C76" s="104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</row>
    <row r="77" spans="1:16" s="6" customFormat="1" ht="14.25" customHeight="1" x14ac:dyDescent="0.35">
      <c r="A77" s="157" t="s">
        <v>318</v>
      </c>
      <c r="B77" s="157"/>
      <c r="C77" s="105">
        <v>45138</v>
      </c>
      <c r="D77" s="142" t="s">
        <v>300</v>
      </c>
      <c r="E77" s="146"/>
      <c r="F77" s="143"/>
      <c r="G77" s="158">
        <v>45199</v>
      </c>
      <c r="H77" s="145"/>
    </row>
    <row r="78" spans="1:16" ht="14.25" customHeight="1" x14ac:dyDescent="0.35">
      <c r="A78" s="140" t="s">
        <v>31</v>
      </c>
      <c r="B78" s="140"/>
      <c r="C78" s="95">
        <v>13677.9</v>
      </c>
      <c r="D78" s="139">
        <v>30275.5</v>
      </c>
      <c r="E78" s="139"/>
      <c r="F78" s="139"/>
      <c r="G78" s="159">
        <v>70955.5</v>
      </c>
      <c r="H78" s="160"/>
      <c r="I78" s="6"/>
      <c r="J78" s="6"/>
      <c r="K78" s="6"/>
      <c r="L78" s="6"/>
      <c r="M78" s="6"/>
      <c r="N78" s="6"/>
      <c r="O78" s="6"/>
      <c r="P78" s="6"/>
    </row>
    <row r="79" spans="1:16" ht="14.25" customHeight="1" x14ac:dyDescent="0.35">
      <c r="A79" s="9"/>
      <c r="B79" s="9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 spans="1:16" ht="14.25" customHeight="1" x14ac:dyDescent="0.35">
      <c r="A80" s="29" t="s">
        <v>32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</row>
    <row r="81" spans="1:16" ht="14.25" customHeight="1" x14ac:dyDescent="0.35">
      <c r="A81" s="101" t="s">
        <v>33</v>
      </c>
      <c r="B81" s="6"/>
      <c r="C81" s="6"/>
      <c r="D81" s="6"/>
      <c r="E81" s="6"/>
      <c r="F81" s="6"/>
      <c r="G81" s="6"/>
      <c r="H81" s="6"/>
      <c r="I81" s="6"/>
      <c r="J81" s="6"/>
      <c r="K81" s="6"/>
      <c r="L81" s="6"/>
      <c r="M81" s="6"/>
      <c r="N81" s="6"/>
      <c r="O81" s="6"/>
      <c r="P81" s="6"/>
    </row>
    <row r="82" spans="1:16" ht="14.25" customHeight="1" x14ac:dyDescent="0.35">
      <c r="A82" s="101" t="s">
        <v>34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6"/>
      <c r="N82" s="6"/>
      <c r="O82" s="6"/>
      <c r="P82" s="6"/>
    </row>
    <row r="83" spans="1:16" ht="14" customHeight="1" x14ac:dyDescent="0.35">
      <c r="A83" s="60"/>
      <c r="B83" s="52"/>
      <c r="C83" s="52"/>
      <c r="D83" s="52"/>
      <c r="E83" s="52"/>
      <c r="F83" s="52"/>
      <c r="G83" s="52"/>
      <c r="H83" s="53"/>
      <c r="I83" s="53"/>
      <c r="J83" s="52"/>
      <c r="K83" s="52"/>
      <c r="L83" s="52"/>
      <c r="M83" s="52"/>
      <c r="N83" s="52"/>
      <c r="O83" s="52"/>
      <c r="P83" s="52"/>
    </row>
    <row r="84" spans="1:16" ht="14.25" customHeight="1" x14ac:dyDescent="0.35">
      <c r="A84" s="29" t="s">
        <v>35</v>
      </c>
      <c r="B84" s="6"/>
      <c r="C84" s="6"/>
      <c r="D84" s="6"/>
      <c r="E84" s="6"/>
      <c r="F84" s="6"/>
      <c r="G84" s="6"/>
      <c r="H84" s="6"/>
      <c r="I84" s="6"/>
      <c r="J84" s="6"/>
      <c r="K84" s="6"/>
      <c r="L84" s="6"/>
      <c r="M84" s="12"/>
      <c r="N84" s="12"/>
      <c r="O84" s="12"/>
      <c r="P84" s="12"/>
    </row>
    <row r="85" spans="1:16" ht="14.25" customHeight="1" x14ac:dyDescent="0.35">
      <c r="A85" s="9"/>
      <c r="B85" s="6"/>
      <c r="C85" s="6"/>
      <c r="D85" s="6"/>
      <c r="E85" s="6"/>
      <c r="F85" s="6"/>
      <c r="G85" s="6"/>
      <c r="H85" s="6"/>
      <c r="I85" s="6"/>
      <c r="J85" s="6"/>
      <c r="K85" s="6"/>
      <c r="L85" s="6"/>
      <c r="M85" s="6"/>
      <c r="N85" s="6"/>
      <c r="O85" s="6"/>
      <c r="P85" s="6"/>
    </row>
    <row r="86" spans="1:16" ht="14.25" customHeight="1" x14ac:dyDescent="0.3"/>
    <row r="87" spans="1:16" ht="14.25" customHeight="1" x14ac:dyDescent="0.3"/>
    <row r="88" spans="1:16" ht="14.25" customHeight="1" x14ac:dyDescent="0.3"/>
    <row r="89" spans="1:16" ht="14.25" customHeight="1" x14ac:dyDescent="0.3"/>
    <row r="90" spans="1:16" ht="14.25" customHeight="1" x14ac:dyDescent="0.3"/>
    <row r="91" spans="1:16" ht="14.25" customHeight="1" x14ac:dyDescent="0.3"/>
    <row r="92" spans="1:16" ht="14.25" customHeight="1" x14ac:dyDescent="0.3"/>
    <row r="93" spans="1:16" ht="14.25" customHeight="1" x14ac:dyDescent="0.3"/>
    <row r="94" spans="1:16" ht="14.25" customHeight="1" x14ac:dyDescent="0.3"/>
    <row r="95" spans="1:16" ht="14.25" customHeight="1" x14ac:dyDescent="0.3"/>
    <row r="96" spans="1:16" ht="14.25" customHeight="1" x14ac:dyDescent="0.3"/>
    <row r="97" spans="2:16" ht="14.25" customHeight="1" x14ac:dyDescent="0.3"/>
    <row r="98" spans="2:16" ht="14.25" customHeight="1" x14ac:dyDescent="0.3"/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  <row r="1016" spans="2:16" s="56" customFormat="1" ht="14.25" customHeight="1" x14ac:dyDescent="0.3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</row>
    <row r="1017" spans="2:16" s="56" customFormat="1" ht="14.25" customHeight="1" x14ac:dyDescent="0.3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</row>
    <row r="1018" spans="2:16" s="56" customFormat="1" ht="14.25" customHeight="1" x14ac:dyDescent="0.3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</row>
    <row r="1019" spans="2:16" s="56" customFormat="1" ht="14.25" customHeight="1" x14ac:dyDescent="0.3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</row>
    <row r="1020" spans="2:16" s="56" customFormat="1" ht="14.25" customHeight="1" x14ac:dyDescent="0.3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</row>
    <row r="1021" spans="2:16" s="56" customFormat="1" ht="14.25" customHeight="1" x14ac:dyDescent="0.3">
      <c r="B1021"/>
      <c r="C1021"/>
      <c r="D1021"/>
      <c r="E1021"/>
      <c r="F1021"/>
      <c r="G1021"/>
      <c r="H1021"/>
      <c r="I1021"/>
      <c r="J1021"/>
      <c r="K1021"/>
      <c r="L1021"/>
      <c r="M1021"/>
      <c r="N1021"/>
      <c r="O1021"/>
      <c r="P1021"/>
    </row>
    <row r="1022" spans="2:16" s="56" customFormat="1" ht="14.25" customHeight="1" x14ac:dyDescent="0.3">
      <c r="B1022"/>
      <c r="C1022"/>
      <c r="D1022"/>
      <c r="E1022"/>
      <c r="F1022"/>
      <c r="G1022"/>
      <c r="H1022"/>
      <c r="I1022"/>
      <c r="J1022"/>
      <c r="K1022"/>
      <c r="L1022"/>
      <c r="M1022"/>
      <c r="N1022"/>
      <c r="O1022"/>
      <c r="P1022"/>
    </row>
  </sheetData>
  <mergeCells count="23">
    <mergeCell ref="A77:B77"/>
    <mergeCell ref="D77:F77"/>
    <mergeCell ref="G77:H77"/>
    <mergeCell ref="A78:B78"/>
    <mergeCell ref="D78:F78"/>
    <mergeCell ref="G78:H78"/>
    <mergeCell ref="O74:P74"/>
    <mergeCell ref="A75:B75"/>
    <mergeCell ref="D75:F75"/>
    <mergeCell ref="G75:H75"/>
    <mergeCell ref="I75:J75"/>
    <mergeCell ref="K75:N75"/>
    <mergeCell ref="O75:P75"/>
    <mergeCell ref="A74:B74"/>
    <mergeCell ref="D74:F74"/>
    <mergeCell ref="G74:H74"/>
    <mergeCell ref="I74:J74"/>
    <mergeCell ref="K74:N74"/>
    <mergeCell ref="A9:P9"/>
    <mergeCell ref="B21:C21"/>
    <mergeCell ref="D21:I21"/>
    <mergeCell ref="J21:K21"/>
    <mergeCell ref="O21:P21"/>
  </mergeCells>
  <pageMargins left="0.78740157480314965" right="0.39370078740157483" top="0.19685039370078741" bottom="0" header="0" footer="0"/>
  <pageSetup paperSize="9" scale="69" orientation="portrait" r:id="rId1"/>
  <drawing r:id="rId2"/>
</worksheet>
</file>

<file path=xl/worksheets/sheet3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2C9DD86-161A-4263-A293-182A6E3C79C1}">
  <sheetPr>
    <pageSetUpPr fitToPage="1"/>
  </sheetPr>
  <dimension ref="A1:S1015"/>
  <sheetViews>
    <sheetView topLeftCell="A10" zoomScaleNormal="100" workbookViewId="0">
      <selection activeCell="P19" sqref="P19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7.6640625" customWidth="1"/>
    <col min="18" max="18" width="11.1640625" customWidth="1"/>
    <col min="19" max="19" width="9.9140625" bestFit="1" customWidth="1"/>
    <col min="20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45260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16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16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16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16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16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16" ht="14.25" customHeight="1" x14ac:dyDescent="0.35">
      <c r="A22" s="111">
        <v>45199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476284.3</v>
      </c>
    </row>
    <row r="23" spans="1:16" ht="14.25" customHeight="1" x14ac:dyDescent="0.35">
      <c r="A23" s="112">
        <v>45200</v>
      </c>
      <c r="B23" s="6"/>
      <c r="C23" s="71" t="s">
        <v>54</v>
      </c>
      <c r="D23" s="6"/>
      <c r="E23" s="6" t="s">
        <v>329</v>
      </c>
      <c r="F23" s="6"/>
      <c r="G23" s="6"/>
      <c r="H23" s="6"/>
      <c r="I23" s="6"/>
      <c r="J23" s="21"/>
      <c r="K23" s="22"/>
      <c r="L23" s="12"/>
      <c r="M23" s="12">
        <v>14500</v>
      </c>
      <c r="N23" s="22"/>
      <c r="O23" s="12"/>
      <c r="P23" s="22">
        <f>P22+J23-M23</f>
        <v>461784.3</v>
      </c>
    </row>
    <row r="24" spans="1:16" ht="14.25" customHeight="1" x14ac:dyDescent="0.35">
      <c r="A24" s="112" t="s">
        <v>324</v>
      </c>
      <c r="B24" s="6"/>
      <c r="C24" s="71" t="s">
        <v>325</v>
      </c>
      <c r="D24" s="6"/>
      <c r="E24" s="6" t="s">
        <v>19</v>
      </c>
      <c r="F24" s="6"/>
      <c r="G24" s="6"/>
      <c r="H24" s="6"/>
      <c r="I24" s="6"/>
      <c r="J24" s="21">
        <v>125</v>
      </c>
      <c r="K24" s="22"/>
      <c r="L24" s="12"/>
      <c r="M24" s="12"/>
      <c r="N24" s="22"/>
      <c r="O24" s="12"/>
      <c r="P24" s="22">
        <f>P23+J24-M24</f>
        <v>461909.3</v>
      </c>
    </row>
    <row r="25" spans="1:16" ht="14.25" customHeight="1" x14ac:dyDescent="0.35">
      <c r="A25" s="112" t="s">
        <v>324</v>
      </c>
      <c r="B25" s="6"/>
      <c r="C25" s="71" t="s">
        <v>326</v>
      </c>
      <c r="D25" s="6"/>
      <c r="E25" s="6" t="s">
        <v>19</v>
      </c>
      <c r="F25" s="6"/>
      <c r="G25" s="6"/>
      <c r="H25" s="6"/>
      <c r="I25" s="71"/>
      <c r="J25" s="27">
        <v>6038</v>
      </c>
      <c r="K25" s="22"/>
      <c r="L25" s="12"/>
      <c r="M25" s="12"/>
      <c r="N25" s="22"/>
      <c r="O25" s="12"/>
      <c r="P25" s="22">
        <f t="shared" ref="P25:P63" si="0">P24+J25-M25</f>
        <v>467947.3</v>
      </c>
    </row>
    <row r="26" spans="1:16" ht="14.25" customHeight="1" x14ac:dyDescent="0.35">
      <c r="A26" s="112">
        <v>45205</v>
      </c>
      <c r="B26" s="6"/>
      <c r="C26" s="71" t="s">
        <v>54</v>
      </c>
      <c r="D26" s="6"/>
      <c r="E26" s="6" t="s">
        <v>329</v>
      </c>
      <c r="F26" s="6"/>
      <c r="G26" s="6"/>
      <c r="H26" s="6"/>
      <c r="I26" s="6"/>
      <c r="J26" s="78"/>
      <c r="K26" s="22"/>
      <c r="L26" s="12"/>
      <c r="M26" s="27">
        <v>610</v>
      </c>
      <c r="N26" s="22"/>
      <c r="O26" s="12"/>
      <c r="P26" s="22">
        <f t="shared" si="0"/>
        <v>467337.3</v>
      </c>
    </row>
    <row r="27" spans="1:16" ht="14.25" customHeight="1" x14ac:dyDescent="0.35">
      <c r="A27" s="112">
        <v>45205</v>
      </c>
      <c r="B27" s="6"/>
      <c r="C27" s="79" t="s">
        <v>54</v>
      </c>
      <c r="D27" s="6"/>
      <c r="E27" s="6" t="s">
        <v>329</v>
      </c>
      <c r="F27" s="6"/>
      <c r="G27" s="6"/>
      <c r="H27" s="6"/>
      <c r="I27" s="6"/>
      <c r="J27" s="78"/>
      <c r="K27" s="22"/>
      <c r="L27" s="12"/>
      <c r="M27" s="28">
        <v>6400</v>
      </c>
      <c r="N27" s="22"/>
      <c r="O27" s="12"/>
      <c r="P27" s="22">
        <f t="shared" si="0"/>
        <v>460937.3</v>
      </c>
    </row>
    <row r="28" spans="1:16" ht="14.25" customHeight="1" x14ac:dyDescent="0.35">
      <c r="A28" s="112">
        <v>45205</v>
      </c>
      <c r="B28" s="6"/>
      <c r="C28" s="79" t="s">
        <v>327</v>
      </c>
      <c r="D28" s="6"/>
      <c r="E28" s="6" t="s">
        <v>19</v>
      </c>
      <c r="F28" s="6"/>
      <c r="G28" s="6"/>
      <c r="H28" s="6"/>
      <c r="I28" s="6"/>
      <c r="J28" s="78">
        <v>610</v>
      </c>
      <c r="K28" s="22"/>
      <c r="L28" s="12"/>
      <c r="M28" s="27"/>
      <c r="N28" s="22"/>
      <c r="O28" s="12"/>
      <c r="P28" s="22">
        <f t="shared" si="0"/>
        <v>461547.3</v>
      </c>
    </row>
    <row r="29" spans="1:16" ht="14.25" customHeight="1" x14ac:dyDescent="0.35">
      <c r="A29" s="112">
        <v>45211</v>
      </c>
      <c r="B29" s="6"/>
      <c r="C29" s="34" t="s">
        <v>328</v>
      </c>
      <c r="D29" s="6"/>
      <c r="E29" s="6" t="s">
        <v>19</v>
      </c>
      <c r="F29" s="6"/>
      <c r="G29" s="6"/>
      <c r="H29" s="6"/>
      <c r="I29" s="6"/>
      <c r="J29" s="78">
        <v>1025</v>
      </c>
      <c r="K29" s="22"/>
      <c r="L29" s="12"/>
      <c r="M29" s="27"/>
      <c r="N29" s="22"/>
      <c r="O29" s="12"/>
      <c r="P29" s="22">
        <f t="shared" si="0"/>
        <v>462572.3</v>
      </c>
    </row>
    <row r="30" spans="1:16" ht="14.25" customHeight="1" x14ac:dyDescent="0.35">
      <c r="A30" s="112">
        <v>45212</v>
      </c>
      <c r="B30" s="6"/>
      <c r="C30" s="122" t="s">
        <v>54</v>
      </c>
      <c r="D30" s="6"/>
      <c r="E30" s="6" t="s">
        <v>329</v>
      </c>
      <c r="F30" s="6"/>
      <c r="G30" s="6"/>
      <c r="H30" s="6"/>
      <c r="I30" s="6"/>
      <c r="J30" s="78"/>
      <c r="K30" s="22"/>
      <c r="L30" s="12"/>
      <c r="M30" s="28">
        <v>1025</v>
      </c>
      <c r="N30" s="22"/>
      <c r="O30" s="12"/>
      <c r="P30" s="22">
        <f t="shared" si="0"/>
        <v>461547.3</v>
      </c>
    </row>
    <row r="31" spans="1:16" ht="14.25" customHeight="1" x14ac:dyDescent="0.35">
      <c r="A31" s="112">
        <v>45216</v>
      </c>
      <c r="B31" s="6"/>
      <c r="C31" s="122" t="s">
        <v>54</v>
      </c>
      <c r="D31" s="6"/>
      <c r="E31" s="29" t="s">
        <v>329</v>
      </c>
      <c r="F31" s="29"/>
      <c r="G31" s="6"/>
      <c r="H31" s="6"/>
      <c r="I31" s="6"/>
      <c r="J31" s="78"/>
      <c r="K31" s="22"/>
      <c r="L31" s="12"/>
      <c r="M31" s="102">
        <v>15000</v>
      </c>
      <c r="N31" s="22"/>
      <c r="O31" s="12"/>
      <c r="P31" s="22">
        <f t="shared" si="0"/>
        <v>446547.3</v>
      </c>
    </row>
    <row r="32" spans="1:16" ht="14.25" customHeight="1" x14ac:dyDescent="0.35">
      <c r="A32" s="112">
        <v>45216</v>
      </c>
      <c r="B32" s="6"/>
      <c r="C32" s="122" t="s">
        <v>330</v>
      </c>
      <c r="D32" s="6"/>
      <c r="E32" s="29" t="s">
        <v>19</v>
      </c>
      <c r="F32" s="29"/>
      <c r="G32" s="6"/>
      <c r="H32" s="6"/>
      <c r="I32" s="6"/>
      <c r="J32" s="78">
        <v>312.5</v>
      </c>
      <c r="K32" s="22"/>
      <c r="L32" s="12"/>
      <c r="M32" s="102"/>
      <c r="N32" s="22"/>
      <c r="O32" s="12"/>
      <c r="P32" s="22">
        <f t="shared" si="0"/>
        <v>446859.8</v>
      </c>
    </row>
    <row r="33" spans="1:19" ht="14.25" customHeight="1" x14ac:dyDescent="0.35">
      <c r="A33" s="112">
        <v>45216</v>
      </c>
      <c r="B33" s="6"/>
      <c r="C33" s="79" t="s">
        <v>331</v>
      </c>
      <c r="D33" s="6"/>
      <c r="E33" s="29" t="s">
        <v>19</v>
      </c>
      <c r="F33" s="6"/>
      <c r="G33" s="6"/>
      <c r="H33" s="6"/>
      <c r="I33" s="6"/>
      <c r="J33" s="21">
        <v>14658</v>
      </c>
      <c r="K33" s="22"/>
      <c r="L33" s="12"/>
      <c r="M33" s="102"/>
      <c r="N33" s="22"/>
      <c r="O33" s="12"/>
      <c r="P33" s="22">
        <f t="shared" si="0"/>
        <v>461517.8</v>
      </c>
    </row>
    <row r="34" spans="1:19" ht="14.25" customHeight="1" x14ac:dyDescent="0.35">
      <c r="A34" s="112">
        <v>45219</v>
      </c>
      <c r="B34" s="6"/>
      <c r="C34" s="79" t="s">
        <v>54</v>
      </c>
      <c r="D34" s="6"/>
      <c r="E34" s="6" t="s">
        <v>329</v>
      </c>
      <c r="F34" s="6"/>
      <c r="G34" s="6"/>
      <c r="H34" s="6"/>
      <c r="I34" s="6"/>
      <c r="J34" s="21"/>
      <c r="K34" s="22"/>
      <c r="L34" s="12"/>
      <c r="M34" s="102">
        <v>3000</v>
      </c>
      <c r="N34" s="22"/>
      <c r="O34" s="12"/>
      <c r="P34" s="22">
        <f t="shared" si="0"/>
        <v>458517.8</v>
      </c>
    </row>
    <row r="35" spans="1:19" ht="14.25" customHeight="1" x14ac:dyDescent="0.35">
      <c r="A35" s="112">
        <v>45219</v>
      </c>
      <c r="B35" s="6"/>
      <c r="C35" s="79" t="s">
        <v>332</v>
      </c>
      <c r="D35" s="6"/>
      <c r="E35" s="6" t="s">
        <v>19</v>
      </c>
      <c r="F35" s="6"/>
      <c r="G35" s="6"/>
      <c r="H35" s="6"/>
      <c r="I35" s="6"/>
      <c r="J35" s="21">
        <v>2700</v>
      </c>
      <c r="K35" s="22"/>
      <c r="L35" s="12"/>
      <c r="M35" s="102"/>
      <c r="N35" s="22"/>
      <c r="O35" s="12"/>
      <c r="P35" s="22">
        <f t="shared" si="0"/>
        <v>461217.8</v>
      </c>
    </row>
    <row r="36" spans="1:19" ht="14.25" customHeight="1" x14ac:dyDescent="0.35">
      <c r="A36" s="112">
        <v>45224</v>
      </c>
      <c r="B36" s="6"/>
      <c r="C36" s="79" t="s">
        <v>54</v>
      </c>
      <c r="D36" s="6"/>
      <c r="E36" s="29" t="s">
        <v>329</v>
      </c>
      <c r="F36" s="6"/>
      <c r="G36" s="6"/>
      <c r="H36" s="6"/>
      <c r="I36" s="6"/>
      <c r="J36" s="21"/>
      <c r="K36" s="22"/>
      <c r="L36" s="12"/>
      <c r="M36" s="12">
        <v>8300</v>
      </c>
      <c r="N36" s="22"/>
      <c r="O36" s="12"/>
      <c r="P36" s="22">
        <f t="shared" si="0"/>
        <v>452917.8</v>
      </c>
    </row>
    <row r="37" spans="1:19" ht="14.25" customHeight="1" x14ac:dyDescent="0.35">
      <c r="A37" s="112">
        <v>45224</v>
      </c>
      <c r="B37" s="6"/>
      <c r="C37" s="79" t="s">
        <v>333</v>
      </c>
      <c r="D37" s="6"/>
      <c r="E37" s="29" t="s">
        <v>19</v>
      </c>
      <c r="F37" s="6"/>
      <c r="G37" s="6"/>
      <c r="H37" s="6"/>
      <c r="I37" s="6"/>
      <c r="J37" s="21">
        <v>250</v>
      </c>
      <c r="K37" s="22"/>
      <c r="L37" s="12"/>
      <c r="M37" s="12"/>
      <c r="N37" s="22"/>
      <c r="O37" s="12"/>
      <c r="P37" s="22">
        <f t="shared" si="0"/>
        <v>453167.8</v>
      </c>
    </row>
    <row r="38" spans="1:19" ht="14.25" customHeight="1" x14ac:dyDescent="0.35">
      <c r="A38" s="112">
        <v>45224</v>
      </c>
      <c r="B38" s="6"/>
      <c r="C38" s="79" t="s">
        <v>334</v>
      </c>
      <c r="D38" s="6"/>
      <c r="E38" s="6" t="s">
        <v>19</v>
      </c>
      <c r="F38" s="6"/>
      <c r="G38" s="6"/>
      <c r="H38" s="6"/>
      <c r="I38" s="6"/>
      <c r="J38" s="21">
        <v>7916</v>
      </c>
      <c r="K38" s="22"/>
      <c r="L38" s="12"/>
      <c r="M38" s="12"/>
      <c r="N38" s="22"/>
      <c r="O38" s="12"/>
      <c r="P38" s="22">
        <f t="shared" si="0"/>
        <v>461083.8</v>
      </c>
    </row>
    <row r="39" spans="1:19" ht="13.5" customHeight="1" x14ac:dyDescent="0.35">
      <c r="A39" s="112">
        <v>45225</v>
      </c>
      <c r="B39" s="6"/>
      <c r="C39" s="34" t="s">
        <v>335</v>
      </c>
      <c r="D39" s="6"/>
      <c r="E39" s="6" t="s">
        <v>19</v>
      </c>
      <c r="F39" s="6"/>
      <c r="G39" s="6"/>
      <c r="H39" s="6"/>
      <c r="I39" s="6"/>
      <c r="J39" s="21">
        <v>1000</v>
      </c>
      <c r="K39" s="22"/>
      <c r="L39" s="12"/>
      <c r="M39" s="12"/>
      <c r="N39" s="22"/>
      <c r="O39" s="12"/>
      <c r="P39" s="22">
        <f t="shared" si="0"/>
        <v>462083.8</v>
      </c>
    </row>
    <row r="40" spans="1:19" ht="14.25" customHeight="1" x14ac:dyDescent="0.35">
      <c r="A40" s="112">
        <v>45226</v>
      </c>
      <c r="B40" s="6"/>
      <c r="C40" s="71" t="s">
        <v>54</v>
      </c>
      <c r="D40" s="6"/>
      <c r="E40" s="6" t="s">
        <v>329</v>
      </c>
      <c r="F40" s="6"/>
      <c r="G40" s="6"/>
      <c r="H40" s="6"/>
      <c r="I40" s="6"/>
      <c r="J40" s="21"/>
      <c r="K40" s="22"/>
      <c r="L40" s="12"/>
      <c r="M40" s="12">
        <v>1100</v>
      </c>
      <c r="N40" s="22"/>
      <c r="O40" s="12"/>
      <c r="P40" s="22">
        <f t="shared" si="0"/>
        <v>460983.8</v>
      </c>
    </row>
    <row r="41" spans="1:19" ht="14.25" customHeight="1" x14ac:dyDescent="0.35">
      <c r="A41" s="112">
        <v>45227</v>
      </c>
      <c r="B41" s="6"/>
      <c r="C41" s="71" t="s">
        <v>336</v>
      </c>
      <c r="D41" s="6"/>
      <c r="E41" s="29" t="s">
        <v>19</v>
      </c>
      <c r="F41" s="6"/>
      <c r="G41" s="6"/>
      <c r="H41" s="6"/>
      <c r="I41" s="6"/>
      <c r="J41" s="21">
        <v>187.5</v>
      </c>
      <c r="K41" s="22"/>
      <c r="L41" s="12"/>
      <c r="M41" s="12"/>
      <c r="N41" s="22"/>
      <c r="O41" s="12"/>
      <c r="P41" s="22">
        <f t="shared" si="0"/>
        <v>461171.3</v>
      </c>
    </row>
    <row r="42" spans="1:19" ht="14.25" customHeight="1" x14ac:dyDescent="0.35">
      <c r="A42" s="112">
        <v>45227</v>
      </c>
      <c r="B42" s="6"/>
      <c r="C42" s="79" t="s">
        <v>337</v>
      </c>
      <c r="D42" s="6"/>
      <c r="E42" s="6" t="s">
        <v>19</v>
      </c>
      <c r="F42" s="6"/>
      <c r="G42" s="6"/>
      <c r="H42" s="6"/>
      <c r="I42" s="6"/>
      <c r="J42" s="21">
        <v>7440</v>
      </c>
      <c r="K42" s="22"/>
      <c r="L42" s="12"/>
      <c r="M42" s="12"/>
      <c r="N42" s="22"/>
      <c r="O42" s="12"/>
      <c r="P42" s="22">
        <f t="shared" si="0"/>
        <v>468611.3</v>
      </c>
    </row>
    <row r="43" spans="1:19" ht="14.25" customHeight="1" x14ac:dyDescent="0.35">
      <c r="A43" s="112">
        <v>45229</v>
      </c>
      <c r="B43" s="6"/>
      <c r="C43" s="79" t="s">
        <v>338</v>
      </c>
      <c r="D43" s="6"/>
      <c r="E43" s="6" t="s">
        <v>19</v>
      </c>
      <c r="F43" s="6"/>
      <c r="G43" s="6"/>
      <c r="H43" s="6"/>
      <c r="I43" s="6"/>
      <c r="J43" s="21">
        <v>1000</v>
      </c>
      <c r="K43" s="22"/>
      <c r="L43" s="12"/>
      <c r="M43" s="27"/>
      <c r="N43" s="22"/>
      <c r="O43" s="12"/>
      <c r="P43" s="22">
        <f t="shared" si="0"/>
        <v>469611.3</v>
      </c>
    </row>
    <row r="44" spans="1:19" ht="14.25" customHeight="1" x14ac:dyDescent="0.35">
      <c r="A44" s="112">
        <v>45230</v>
      </c>
      <c r="B44" s="6"/>
      <c r="C44" s="79" t="s">
        <v>54</v>
      </c>
      <c r="D44" s="6"/>
      <c r="E44" s="29" t="s">
        <v>329</v>
      </c>
      <c r="F44" s="6"/>
      <c r="G44" s="6"/>
      <c r="H44" s="6"/>
      <c r="I44" s="6"/>
      <c r="J44" s="21"/>
      <c r="K44" s="22"/>
      <c r="L44" s="12"/>
      <c r="M44" s="12">
        <v>9000</v>
      </c>
      <c r="N44" s="22"/>
      <c r="O44" s="12"/>
      <c r="P44" s="22">
        <f t="shared" si="0"/>
        <v>460611.3</v>
      </c>
    </row>
    <row r="45" spans="1:19" ht="14.25" customHeight="1" x14ac:dyDescent="0.35">
      <c r="A45" s="112">
        <v>45236</v>
      </c>
      <c r="B45" s="6"/>
      <c r="C45" s="79" t="s">
        <v>54</v>
      </c>
      <c r="D45" s="6"/>
      <c r="E45" s="29" t="s">
        <v>329</v>
      </c>
      <c r="F45" s="6"/>
      <c r="G45" s="6"/>
      <c r="H45" s="6"/>
      <c r="I45" s="6"/>
      <c r="J45" s="108"/>
      <c r="K45" s="22"/>
      <c r="L45" s="12"/>
      <c r="M45" s="12">
        <v>19500</v>
      </c>
      <c r="N45" s="22"/>
      <c r="O45" s="12"/>
      <c r="P45" s="22">
        <f t="shared" si="0"/>
        <v>441111.3</v>
      </c>
    </row>
    <row r="46" spans="1:19" ht="14.25" customHeight="1" x14ac:dyDescent="0.35">
      <c r="A46" s="112">
        <v>45236</v>
      </c>
      <c r="B46" s="6"/>
      <c r="C46" s="79" t="s">
        <v>339</v>
      </c>
      <c r="D46" s="6"/>
      <c r="E46" s="29" t="s">
        <v>19</v>
      </c>
      <c r="F46" s="6"/>
      <c r="G46" s="6"/>
      <c r="H46" s="6"/>
      <c r="I46" s="6"/>
      <c r="J46" s="21">
        <v>437.5</v>
      </c>
      <c r="K46" s="22"/>
      <c r="L46" s="12"/>
      <c r="M46" s="12"/>
      <c r="N46" s="22"/>
      <c r="O46" s="12"/>
      <c r="P46" s="22">
        <f t="shared" si="0"/>
        <v>441548.79999999999</v>
      </c>
    </row>
    <row r="47" spans="1:19" ht="14.25" customHeight="1" x14ac:dyDescent="0.35">
      <c r="A47" s="112">
        <v>45236</v>
      </c>
      <c r="B47" s="6"/>
      <c r="C47" s="79" t="s">
        <v>340</v>
      </c>
      <c r="D47" s="6"/>
      <c r="E47" s="29" t="s">
        <v>19</v>
      </c>
      <c r="F47" s="6"/>
      <c r="G47" s="6"/>
      <c r="H47" s="6"/>
      <c r="I47" s="71"/>
      <c r="J47" s="27">
        <v>19024</v>
      </c>
      <c r="K47" s="22"/>
      <c r="L47" s="12"/>
      <c r="M47" s="12"/>
      <c r="N47" s="22"/>
      <c r="O47" s="12"/>
      <c r="P47" s="22">
        <f t="shared" si="0"/>
        <v>460572.8</v>
      </c>
    </row>
    <row r="48" spans="1:19" ht="14.25" customHeight="1" x14ac:dyDescent="0.35">
      <c r="A48" s="112">
        <v>45240</v>
      </c>
      <c r="B48" s="6"/>
      <c r="C48" s="71" t="s">
        <v>341</v>
      </c>
      <c r="D48" s="6"/>
      <c r="E48" s="6" t="s">
        <v>19</v>
      </c>
      <c r="F48" s="6"/>
      <c r="G48" s="6"/>
      <c r="H48" s="6"/>
      <c r="I48" s="71"/>
      <c r="J48" s="27">
        <v>1000</v>
      </c>
      <c r="K48" s="22"/>
      <c r="L48" s="12"/>
      <c r="M48" s="12"/>
      <c r="N48" s="22"/>
      <c r="O48" s="12"/>
      <c r="P48" s="22">
        <f t="shared" si="0"/>
        <v>461572.8</v>
      </c>
      <c r="R48" s="124"/>
      <c r="S48" s="102"/>
    </row>
    <row r="49" spans="1:19" ht="14.25" customHeight="1" x14ac:dyDescent="0.35">
      <c r="A49" s="112">
        <v>45240</v>
      </c>
      <c r="B49" s="6"/>
      <c r="C49" s="71" t="s">
        <v>342</v>
      </c>
      <c r="D49" s="6"/>
      <c r="E49" s="6" t="s">
        <v>19</v>
      </c>
      <c r="F49" s="6"/>
      <c r="G49" s="6"/>
      <c r="H49" s="6"/>
      <c r="I49" s="71"/>
      <c r="J49" s="27">
        <v>125</v>
      </c>
      <c r="K49" s="22"/>
      <c r="L49" s="12"/>
      <c r="M49" s="12"/>
      <c r="N49" s="22"/>
      <c r="O49" s="12"/>
      <c r="P49" s="22">
        <f t="shared" si="0"/>
        <v>461697.8</v>
      </c>
      <c r="R49" s="124"/>
      <c r="S49" s="102"/>
    </row>
    <row r="50" spans="1:19" ht="14.25" customHeight="1" x14ac:dyDescent="0.35">
      <c r="A50" s="112">
        <v>45245</v>
      </c>
      <c r="B50" s="6"/>
      <c r="C50" s="71" t="s">
        <v>54</v>
      </c>
      <c r="D50" s="6"/>
      <c r="E50" s="6" t="s">
        <v>329</v>
      </c>
      <c r="F50" s="6"/>
      <c r="G50" s="6"/>
      <c r="H50" s="6"/>
      <c r="I50" s="71"/>
      <c r="J50" s="27"/>
      <c r="K50" s="22"/>
      <c r="L50" s="12"/>
      <c r="M50" s="12">
        <v>7800</v>
      </c>
      <c r="N50" s="22"/>
      <c r="O50" s="12"/>
      <c r="P50" s="22">
        <f t="shared" si="0"/>
        <v>453897.8</v>
      </c>
      <c r="R50" s="124"/>
      <c r="S50" s="102"/>
    </row>
    <row r="51" spans="1:19" ht="14.25" customHeight="1" x14ac:dyDescent="0.35">
      <c r="A51" s="112">
        <v>45245</v>
      </c>
      <c r="B51" s="6"/>
      <c r="C51" s="71" t="s">
        <v>343</v>
      </c>
      <c r="D51" s="6"/>
      <c r="E51" s="6" t="s">
        <v>19</v>
      </c>
      <c r="F51" s="6"/>
      <c r="G51" s="6"/>
      <c r="H51" s="6"/>
      <c r="I51" s="71"/>
      <c r="J51" s="27">
        <v>6201.6</v>
      </c>
      <c r="K51" s="22"/>
      <c r="L51" s="12"/>
      <c r="M51" s="12"/>
      <c r="N51" s="22"/>
      <c r="O51" s="12"/>
      <c r="P51" s="22">
        <f t="shared" si="0"/>
        <v>460099.39999999997</v>
      </c>
      <c r="R51" s="124"/>
      <c r="S51" s="102"/>
    </row>
    <row r="52" spans="1:19" ht="14.25" customHeight="1" x14ac:dyDescent="0.35">
      <c r="A52" s="112">
        <v>45247</v>
      </c>
      <c r="B52" s="6"/>
      <c r="C52" s="71" t="s">
        <v>344</v>
      </c>
      <c r="D52" s="6"/>
      <c r="E52" s="6" t="s">
        <v>19</v>
      </c>
      <c r="F52" s="6"/>
      <c r="G52" s="6"/>
      <c r="H52" s="6"/>
      <c r="I52" s="71"/>
      <c r="J52" s="27">
        <v>62.5</v>
      </c>
      <c r="K52" s="22"/>
      <c r="L52" s="12"/>
      <c r="M52" s="12"/>
      <c r="N52" s="22"/>
      <c r="O52" s="12"/>
      <c r="P52" s="22">
        <f t="shared" si="0"/>
        <v>460161.89999999997</v>
      </c>
      <c r="R52" s="124"/>
      <c r="S52" s="102"/>
    </row>
    <row r="53" spans="1:19" ht="14.25" customHeight="1" x14ac:dyDescent="0.35">
      <c r="A53" s="112">
        <v>45248</v>
      </c>
      <c r="B53" s="6"/>
      <c r="C53" s="71" t="s">
        <v>345</v>
      </c>
      <c r="D53" s="6"/>
      <c r="E53" s="6" t="s">
        <v>19</v>
      </c>
      <c r="F53" s="6"/>
      <c r="G53" s="6"/>
      <c r="H53" s="6"/>
      <c r="I53" s="71"/>
      <c r="J53" s="27">
        <v>2717.8</v>
      </c>
      <c r="K53" s="22"/>
      <c r="L53" s="12"/>
      <c r="M53" s="12"/>
      <c r="N53" s="22"/>
      <c r="O53" s="12"/>
      <c r="P53" s="22">
        <f t="shared" si="0"/>
        <v>462879.69999999995</v>
      </c>
      <c r="R53" s="124"/>
      <c r="S53" s="102"/>
    </row>
    <row r="54" spans="1:19" ht="14.25" customHeight="1" x14ac:dyDescent="0.35">
      <c r="A54" s="112">
        <v>45251</v>
      </c>
      <c r="B54" s="6"/>
      <c r="C54" s="71" t="s">
        <v>54</v>
      </c>
      <c r="D54" s="6"/>
      <c r="E54" s="6" t="s">
        <v>329</v>
      </c>
      <c r="F54" s="6"/>
      <c r="G54" s="6"/>
      <c r="H54" s="6"/>
      <c r="I54" s="71"/>
      <c r="J54" s="27"/>
      <c r="K54" s="22"/>
      <c r="L54" s="12"/>
      <c r="M54" s="12">
        <v>3000</v>
      </c>
      <c r="N54" s="22"/>
      <c r="O54" s="12"/>
      <c r="P54" s="22">
        <f t="shared" si="0"/>
        <v>459879.69999999995</v>
      </c>
    </row>
    <row r="55" spans="1:19" ht="14.25" customHeight="1" x14ac:dyDescent="0.35">
      <c r="A55" s="112">
        <v>45251</v>
      </c>
      <c r="B55" s="6"/>
      <c r="C55" s="71" t="s">
        <v>54</v>
      </c>
      <c r="D55" s="6"/>
      <c r="E55" s="6" t="s">
        <v>329</v>
      </c>
      <c r="F55" s="6"/>
      <c r="G55" s="6"/>
      <c r="H55" s="6"/>
      <c r="I55" s="71"/>
      <c r="J55" s="27"/>
      <c r="K55" s="22"/>
      <c r="L55" s="12"/>
      <c r="M55" s="12">
        <v>3500</v>
      </c>
      <c r="N55" s="22"/>
      <c r="O55" s="12"/>
      <c r="P55" s="22">
        <f t="shared" si="0"/>
        <v>456379.69999999995</v>
      </c>
    </row>
    <row r="56" spans="1:19" ht="14.25" customHeight="1" x14ac:dyDescent="0.35">
      <c r="A56" s="112">
        <v>45251</v>
      </c>
      <c r="B56" s="6"/>
      <c r="C56" s="71" t="s">
        <v>346</v>
      </c>
      <c r="D56" s="6"/>
      <c r="E56" s="6" t="s">
        <v>19</v>
      </c>
      <c r="F56" s="6"/>
      <c r="G56" s="6"/>
      <c r="H56" s="6"/>
      <c r="I56" s="71"/>
      <c r="J56" s="27">
        <v>125</v>
      </c>
      <c r="K56" s="22"/>
      <c r="L56" s="12"/>
      <c r="M56" s="12"/>
      <c r="N56" s="22"/>
      <c r="O56" s="12"/>
      <c r="P56" s="22">
        <f t="shared" si="0"/>
        <v>456504.69999999995</v>
      </c>
    </row>
    <row r="57" spans="1:19" ht="14.25" customHeight="1" x14ac:dyDescent="0.35">
      <c r="A57" s="112">
        <v>45251</v>
      </c>
      <c r="B57" s="6"/>
      <c r="C57" s="71" t="s">
        <v>347</v>
      </c>
      <c r="D57" s="6"/>
      <c r="E57" s="6" t="s">
        <v>19</v>
      </c>
      <c r="F57" s="6"/>
      <c r="G57" s="6"/>
      <c r="H57" s="6"/>
      <c r="I57" s="71"/>
      <c r="J57" s="27">
        <v>3212</v>
      </c>
      <c r="K57" s="22"/>
      <c r="L57" s="12"/>
      <c r="M57" s="12"/>
      <c r="N57" s="22"/>
      <c r="O57" s="12"/>
      <c r="P57" s="22">
        <f t="shared" si="0"/>
        <v>459716.69999999995</v>
      </c>
    </row>
    <row r="58" spans="1:19" ht="14.25" customHeight="1" x14ac:dyDescent="0.35">
      <c r="A58" s="112">
        <v>45254</v>
      </c>
      <c r="B58" s="6"/>
      <c r="C58" s="71" t="s">
        <v>54</v>
      </c>
      <c r="D58" s="6"/>
      <c r="E58" s="6" t="s">
        <v>329</v>
      </c>
      <c r="F58" s="6"/>
      <c r="G58" s="6"/>
      <c r="H58" s="6"/>
      <c r="I58" s="71"/>
      <c r="J58" s="27"/>
      <c r="K58" s="22"/>
      <c r="L58" s="12"/>
      <c r="M58" s="12">
        <v>9500</v>
      </c>
      <c r="N58" s="22"/>
      <c r="O58" s="12"/>
      <c r="P58" s="22">
        <f t="shared" si="0"/>
        <v>450216.69999999995</v>
      </c>
    </row>
    <row r="59" spans="1:19" ht="14.25" customHeight="1" x14ac:dyDescent="0.35">
      <c r="A59" s="112">
        <v>45254</v>
      </c>
      <c r="B59" s="6"/>
      <c r="C59" s="71" t="s">
        <v>348</v>
      </c>
      <c r="D59" s="6"/>
      <c r="E59" s="6" t="s">
        <v>19</v>
      </c>
      <c r="F59" s="6"/>
      <c r="G59" s="6"/>
      <c r="H59" s="6"/>
      <c r="I59" s="71"/>
      <c r="J59" s="27">
        <v>187.5</v>
      </c>
      <c r="K59" s="22"/>
      <c r="L59" s="12"/>
      <c r="M59" s="12"/>
      <c r="N59" s="22"/>
      <c r="O59" s="12"/>
      <c r="P59" s="22">
        <f t="shared" si="0"/>
        <v>450404.19999999995</v>
      </c>
    </row>
    <row r="60" spans="1:19" ht="14.25" customHeight="1" x14ac:dyDescent="0.35">
      <c r="A60" s="112">
        <v>45254</v>
      </c>
      <c r="B60" s="6"/>
      <c r="C60" s="71" t="s">
        <v>349</v>
      </c>
      <c r="D60" s="6"/>
      <c r="E60" s="6" t="s">
        <v>19</v>
      </c>
      <c r="F60" s="6"/>
      <c r="G60" s="6"/>
      <c r="H60" s="6"/>
      <c r="I60" s="71"/>
      <c r="J60" s="27">
        <v>8685.4</v>
      </c>
      <c r="K60" s="22"/>
      <c r="L60" s="12"/>
      <c r="M60" s="12"/>
      <c r="N60" s="22"/>
      <c r="O60" s="12"/>
      <c r="P60" s="22">
        <f t="shared" si="0"/>
        <v>459089.6</v>
      </c>
    </row>
    <row r="61" spans="1:19" ht="14.25" customHeight="1" x14ac:dyDescent="0.35">
      <c r="A61" s="112">
        <v>45258</v>
      </c>
      <c r="B61" s="6"/>
      <c r="C61" s="71" t="s">
        <v>54</v>
      </c>
      <c r="D61" s="6"/>
      <c r="E61" s="6" t="s">
        <v>329</v>
      </c>
      <c r="F61" s="6"/>
      <c r="G61" s="6"/>
      <c r="H61" s="6"/>
      <c r="I61" s="71"/>
      <c r="J61" s="27"/>
      <c r="K61" s="22"/>
      <c r="L61" s="12"/>
      <c r="M61" s="12">
        <v>8500</v>
      </c>
      <c r="N61" s="22"/>
      <c r="O61" s="12"/>
      <c r="P61" s="22">
        <f t="shared" si="0"/>
        <v>450589.6</v>
      </c>
    </row>
    <row r="62" spans="1:19" ht="14.25" customHeight="1" x14ac:dyDescent="0.35">
      <c r="A62" s="112">
        <v>45258</v>
      </c>
      <c r="B62" s="6"/>
      <c r="C62" s="71" t="s">
        <v>350</v>
      </c>
      <c r="D62" s="6"/>
      <c r="E62" s="6" t="s">
        <v>19</v>
      </c>
      <c r="F62" s="6"/>
      <c r="G62" s="6"/>
      <c r="H62" s="6"/>
      <c r="I62" s="71"/>
      <c r="J62" s="27">
        <v>187.5</v>
      </c>
      <c r="K62" s="22"/>
      <c r="L62" s="12"/>
      <c r="M62" s="12"/>
      <c r="N62" s="22"/>
      <c r="O62" s="12"/>
      <c r="P62" s="22">
        <f t="shared" si="0"/>
        <v>450777.1</v>
      </c>
    </row>
    <row r="63" spans="1:19" ht="14.25" customHeight="1" x14ac:dyDescent="0.35">
      <c r="A63" s="112">
        <v>45258</v>
      </c>
      <c r="B63" s="6"/>
      <c r="C63" s="71" t="s">
        <v>351</v>
      </c>
      <c r="D63" s="6"/>
      <c r="E63" s="29" t="s">
        <v>19</v>
      </c>
      <c r="F63" s="6"/>
      <c r="G63" s="6"/>
      <c r="H63" s="6"/>
      <c r="I63" s="71"/>
      <c r="J63" s="27">
        <v>8065.4</v>
      </c>
      <c r="K63" s="22"/>
      <c r="L63" s="12"/>
      <c r="M63" s="12"/>
      <c r="N63" s="22"/>
      <c r="O63" s="12"/>
      <c r="P63" s="22">
        <f t="shared" si="0"/>
        <v>458842.5</v>
      </c>
    </row>
    <row r="64" spans="1:19" ht="14.25" customHeight="1" x14ac:dyDescent="0.35">
      <c r="A64" s="113"/>
      <c r="B64" s="42"/>
      <c r="C64" s="123"/>
      <c r="D64" s="42"/>
      <c r="E64" s="42"/>
      <c r="F64" s="42"/>
      <c r="G64" s="42"/>
      <c r="H64" s="42"/>
      <c r="I64" s="42"/>
      <c r="J64" s="43"/>
      <c r="K64" s="44"/>
      <c r="L64" s="45"/>
      <c r="M64" s="45"/>
      <c r="N64" s="44"/>
      <c r="O64" s="45"/>
      <c r="P64" s="22"/>
    </row>
    <row r="65" spans="1:16" ht="14.25" customHeight="1" x14ac:dyDescent="0.35">
      <c r="A65" s="110" t="s">
        <v>20</v>
      </c>
      <c r="B65" s="47"/>
      <c r="C65" s="114"/>
      <c r="D65" s="47"/>
      <c r="E65" s="47"/>
      <c r="F65" s="47"/>
      <c r="G65" s="47"/>
      <c r="H65" s="47"/>
      <c r="I65" s="47"/>
      <c r="J65" s="106">
        <f>SUM(J23:J64)</f>
        <v>93293.2</v>
      </c>
      <c r="K65" s="107"/>
      <c r="L65" s="107"/>
      <c r="M65" s="106">
        <f>SUM(M23:M64)</f>
        <v>110735</v>
      </c>
      <c r="N65" s="47"/>
      <c r="O65" s="49"/>
      <c r="P65" s="50">
        <f>P22+J65-M65</f>
        <v>458842.5</v>
      </c>
    </row>
    <row r="66" spans="1:16" ht="14.25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140" t="s">
        <v>318</v>
      </c>
      <c r="B67" s="140"/>
      <c r="C67" s="103" t="s">
        <v>352</v>
      </c>
      <c r="D67" s="142" t="s">
        <v>251</v>
      </c>
      <c r="E67" s="146"/>
      <c r="F67" s="143"/>
      <c r="G67" s="150" t="s">
        <v>266</v>
      </c>
      <c r="H67" s="151"/>
      <c r="I67" s="150" t="s">
        <v>275</v>
      </c>
      <c r="J67" s="151"/>
      <c r="K67" s="150">
        <v>45107</v>
      </c>
      <c r="L67" s="152"/>
      <c r="M67" s="152"/>
      <c r="N67" s="151"/>
      <c r="O67" s="150">
        <v>45138</v>
      </c>
      <c r="P67" s="151"/>
    </row>
    <row r="68" spans="1:16" ht="14.25" customHeight="1" x14ac:dyDescent="0.35">
      <c r="A68" s="140" t="s">
        <v>31</v>
      </c>
      <c r="B68" s="140"/>
      <c r="C68" s="95">
        <v>14204.1</v>
      </c>
      <c r="D68" s="139">
        <v>102281.5</v>
      </c>
      <c r="E68" s="139"/>
      <c r="F68" s="139"/>
      <c r="G68" s="139">
        <v>49405.7</v>
      </c>
      <c r="H68" s="139"/>
      <c r="I68" s="139">
        <v>68007.100000000006</v>
      </c>
      <c r="J68" s="139"/>
      <c r="K68" s="147">
        <v>16742</v>
      </c>
      <c r="L68" s="148"/>
      <c r="M68" s="148"/>
      <c r="N68" s="149"/>
      <c r="O68" s="147">
        <v>13677.9</v>
      </c>
      <c r="P68" s="149"/>
    </row>
    <row r="69" spans="1:16" ht="14.25" customHeight="1" x14ac:dyDescent="0.35">
      <c r="A69" s="9"/>
      <c r="B69" s="9"/>
      <c r="C69" s="104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</row>
    <row r="70" spans="1:16" s="6" customFormat="1" ht="14.25" customHeight="1" x14ac:dyDescent="0.35">
      <c r="A70" s="157" t="s">
        <v>318</v>
      </c>
      <c r="B70" s="157"/>
      <c r="C70" s="105">
        <v>45169</v>
      </c>
      <c r="D70" s="142">
        <v>45199</v>
      </c>
      <c r="E70" s="146"/>
      <c r="F70" s="143"/>
      <c r="G70" s="158">
        <v>45230</v>
      </c>
      <c r="H70" s="145"/>
      <c r="I70" s="158">
        <v>45260</v>
      </c>
      <c r="J70" s="145"/>
    </row>
    <row r="71" spans="1:16" ht="14.25" customHeight="1" x14ac:dyDescent="0.35">
      <c r="A71" s="140" t="s">
        <v>31</v>
      </c>
      <c r="B71" s="140"/>
      <c r="C71" s="95">
        <v>30275.5</v>
      </c>
      <c r="D71" s="139">
        <v>70955.5</v>
      </c>
      <c r="E71" s="139"/>
      <c r="F71" s="139"/>
      <c r="G71" s="159">
        <f>7798+35464</f>
        <v>43262</v>
      </c>
      <c r="H71" s="160"/>
      <c r="I71" s="159">
        <v>50031.199999999997</v>
      </c>
      <c r="J71" s="160"/>
      <c r="K71" s="6"/>
      <c r="L71" s="6"/>
      <c r="M71" s="6"/>
      <c r="N71" s="6"/>
      <c r="O71" s="6"/>
      <c r="P71" s="6"/>
    </row>
    <row r="72" spans="1:16" ht="14.25" customHeight="1" x14ac:dyDescent="0.35">
      <c r="A72" s="9"/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29" t="s">
        <v>32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.25" customHeight="1" x14ac:dyDescent="0.35">
      <c r="A75" s="101" t="s">
        <v>34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6" ht="14" customHeight="1" x14ac:dyDescent="0.35">
      <c r="A76" s="60"/>
      <c r="B76" s="52"/>
      <c r="C76" s="52"/>
      <c r="D76" s="52"/>
      <c r="E76" s="52"/>
      <c r="F76" s="52"/>
      <c r="G76" s="52"/>
      <c r="H76" s="53"/>
      <c r="I76" s="53"/>
      <c r="J76" s="52"/>
      <c r="K76" s="52"/>
      <c r="L76" s="52"/>
      <c r="M76" s="52"/>
      <c r="N76" s="52"/>
      <c r="O76" s="52"/>
      <c r="P76" s="52"/>
    </row>
    <row r="77" spans="1:16" ht="14.25" customHeight="1" x14ac:dyDescent="0.35">
      <c r="A77" s="29" t="s">
        <v>35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12"/>
      <c r="N77" s="12"/>
      <c r="O77" s="12"/>
      <c r="P77" s="12"/>
    </row>
    <row r="78" spans="1:16" ht="14.25" customHeight="1" x14ac:dyDescent="0.35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ht="14.25" customHeight="1" x14ac:dyDescent="0.3"/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</sheetData>
  <mergeCells count="25">
    <mergeCell ref="A70:B70"/>
    <mergeCell ref="D70:F70"/>
    <mergeCell ref="G70:H70"/>
    <mergeCell ref="I70:J70"/>
    <mergeCell ref="A71:B71"/>
    <mergeCell ref="D71:F71"/>
    <mergeCell ref="G71:H71"/>
    <mergeCell ref="I71:J71"/>
    <mergeCell ref="A9:P9"/>
    <mergeCell ref="B21:C21"/>
    <mergeCell ref="D21:I21"/>
    <mergeCell ref="J21:K21"/>
    <mergeCell ref="O21:P21"/>
    <mergeCell ref="O67:P67"/>
    <mergeCell ref="A68:B68"/>
    <mergeCell ref="D68:F68"/>
    <mergeCell ref="G68:H68"/>
    <mergeCell ref="I68:J68"/>
    <mergeCell ref="K68:N68"/>
    <mergeCell ref="O68:P68"/>
    <mergeCell ref="A67:B67"/>
    <mergeCell ref="D67:F67"/>
    <mergeCell ref="K67:N67"/>
    <mergeCell ref="G67:H67"/>
    <mergeCell ref="I67:J67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xl/worksheets/sheet3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E6ECC2-1F85-46E6-9C11-1B62D6A2643D}">
  <sheetPr>
    <pageSetUpPr fitToPage="1"/>
  </sheetPr>
  <dimension ref="A1:T1015"/>
  <sheetViews>
    <sheetView topLeftCell="A46" zoomScale="106" zoomScaleNormal="106" workbookViewId="0">
      <selection activeCell="H34" sqref="H34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43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45291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45260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458842.5</v>
      </c>
    </row>
    <row r="23" spans="1:20" ht="14.25" customHeight="1" x14ac:dyDescent="0.35">
      <c r="A23" s="112">
        <v>45261</v>
      </c>
      <c r="B23" s="6"/>
      <c r="C23" s="71" t="s">
        <v>54</v>
      </c>
      <c r="D23" s="6"/>
      <c r="E23" s="6" t="s">
        <v>329</v>
      </c>
      <c r="F23" s="6"/>
      <c r="G23" s="6"/>
      <c r="H23" s="6"/>
      <c r="I23" s="6"/>
      <c r="J23" s="21"/>
      <c r="K23" s="22"/>
      <c r="L23" s="12"/>
      <c r="M23" s="12">
        <v>5000</v>
      </c>
      <c r="N23" s="22"/>
      <c r="O23" s="12"/>
      <c r="P23" s="22">
        <f>P22+J23-M23</f>
        <v>453842.5</v>
      </c>
    </row>
    <row r="24" spans="1:20" ht="14.25" customHeight="1" x14ac:dyDescent="0.35">
      <c r="A24" s="112">
        <v>45261</v>
      </c>
      <c r="B24" s="6"/>
      <c r="C24" s="71" t="s">
        <v>353</v>
      </c>
      <c r="D24" s="6"/>
      <c r="E24" s="6" t="s">
        <v>19</v>
      </c>
      <c r="F24" s="6"/>
      <c r="G24" s="6"/>
      <c r="H24" s="6"/>
      <c r="I24" s="6"/>
      <c r="J24" s="21">
        <v>125</v>
      </c>
      <c r="K24" s="22"/>
      <c r="L24" s="12"/>
      <c r="M24" s="12"/>
      <c r="N24" s="22"/>
      <c r="O24" s="12"/>
      <c r="P24" s="22">
        <f>P23+J24-M24</f>
        <v>453967.5</v>
      </c>
    </row>
    <row r="25" spans="1:20" ht="14.25" customHeight="1" x14ac:dyDescent="0.35">
      <c r="A25" s="112">
        <v>45261</v>
      </c>
      <c r="B25" s="6"/>
      <c r="C25" s="71" t="s">
        <v>354</v>
      </c>
      <c r="D25" s="6"/>
      <c r="E25" s="6" t="s">
        <v>19</v>
      </c>
      <c r="F25" s="6"/>
      <c r="G25" s="6"/>
      <c r="H25" s="6"/>
      <c r="I25" s="71"/>
      <c r="J25" s="27">
        <v>4784</v>
      </c>
      <c r="K25" s="22"/>
      <c r="L25" s="12"/>
      <c r="M25" s="12"/>
      <c r="N25" s="22"/>
      <c r="O25" s="12"/>
      <c r="P25" s="22">
        <f t="shared" ref="P25:P45" si="0">P24+J25-M25</f>
        <v>458751.5</v>
      </c>
    </row>
    <row r="26" spans="1:20" ht="14.25" customHeight="1" x14ac:dyDescent="0.35">
      <c r="A26" s="112">
        <v>45264</v>
      </c>
      <c r="B26" s="6"/>
      <c r="C26" s="71" t="s">
        <v>54</v>
      </c>
      <c r="D26" s="6"/>
      <c r="E26" s="6" t="s">
        <v>329</v>
      </c>
      <c r="F26" s="6"/>
      <c r="G26" s="6"/>
      <c r="H26" s="6"/>
      <c r="I26" s="6"/>
      <c r="J26" s="78"/>
      <c r="K26" s="22"/>
      <c r="L26" s="12"/>
      <c r="M26" s="27">
        <v>12000</v>
      </c>
      <c r="N26" s="22"/>
      <c r="O26" s="12"/>
      <c r="P26" s="22">
        <f t="shared" si="0"/>
        <v>446751.5</v>
      </c>
    </row>
    <row r="27" spans="1:20" ht="14.25" customHeight="1" x14ac:dyDescent="0.35">
      <c r="A27" s="112">
        <v>45264</v>
      </c>
      <c r="B27" s="6"/>
      <c r="C27" s="79" t="s">
        <v>355</v>
      </c>
      <c r="D27" s="6"/>
      <c r="E27" s="6" t="s">
        <v>19</v>
      </c>
      <c r="F27" s="6"/>
      <c r="G27" s="6"/>
      <c r="H27" s="6"/>
      <c r="I27" s="6"/>
      <c r="J27" s="78">
        <v>250</v>
      </c>
      <c r="K27" s="22"/>
      <c r="L27" s="12"/>
      <c r="M27" s="28"/>
      <c r="N27" s="22"/>
      <c r="O27" s="12"/>
      <c r="P27" s="22">
        <f t="shared" si="0"/>
        <v>447001.5</v>
      </c>
    </row>
    <row r="28" spans="1:20" ht="14.25" customHeight="1" x14ac:dyDescent="0.35">
      <c r="A28" s="112">
        <v>45264</v>
      </c>
      <c r="B28" s="6"/>
      <c r="C28" s="79" t="s">
        <v>356</v>
      </c>
      <c r="D28" s="6"/>
      <c r="E28" s="6" t="s">
        <v>19</v>
      </c>
      <c r="F28" s="6"/>
      <c r="G28" s="6"/>
      <c r="H28" s="6"/>
      <c r="I28" s="6"/>
      <c r="J28" s="78">
        <v>9682</v>
      </c>
      <c r="K28" s="22"/>
      <c r="L28" s="12"/>
      <c r="M28" s="27"/>
      <c r="N28" s="22"/>
      <c r="O28" s="12"/>
      <c r="P28" s="22">
        <f t="shared" si="0"/>
        <v>456683.5</v>
      </c>
    </row>
    <row r="29" spans="1:20" ht="14.25" customHeight="1" x14ac:dyDescent="0.35">
      <c r="A29" s="112">
        <v>45269</v>
      </c>
      <c r="B29" s="6"/>
      <c r="C29" s="34" t="s">
        <v>357</v>
      </c>
      <c r="D29" s="6"/>
      <c r="E29" s="6" t="s">
        <v>19</v>
      </c>
      <c r="F29" s="6"/>
      <c r="G29" s="6"/>
      <c r="H29" s="6"/>
      <c r="I29" s="6"/>
      <c r="J29" s="78">
        <v>250</v>
      </c>
      <c r="K29" s="22"/>
      <c r="L29" s="12"/>
      <c r="M29" s="27"/>
      <c r="N29" s="22"/>
      <c r="O29" s="12"/>
      <c r="P29" s="22">
        <f t="shared" si="0"/>
        <v>456933.5</v>
      </c>
    </row>
    <row r="30" spans="1:20" ht="14.25" customHeight="1" x14ac:dyDescent="0.35">
      <c r="A30" s="112">
        <v>45269</v>
      </c>
      <c r="B30" s="6"/>
      <c r="C30" s="122" t="s">
        <v>358</v>
      </c>
      <c r="D30" s="6"/>
      <c r="E30" s="6" t="s">
        <v>19</v>
      </c>
      <c r="F30" s="6"/>
      <c r="G30" s="6"/>
      <c r="H30" s="6"/>
      <c r="I30" s="6"/>
      <c r="J30" s="78">
        <v>10725</v>
      </c>
      <c r="K30" s="22"/>
      <c r="L30" s="12"/>
      <c r="M30" s="28"/>
      <c r="N30" s="22"/>
      <c r="O30" s="12"/>
      <c r="P30" s="22">
        <f t="shared" si="0"/>
        <v>467658.5</v>
      </c>
    </row>
    <row r="31" spans="1:20" ht="14.25" customHeight="1" x14ac:dyDescent="0.35">
      <c r="A31" s="112">
        <v>45272</v>
      </c>
      <c r="B31" s="6"/>
      <c r="C31" s="122" t="s">
        <v>54</v>
      </c>
      <c r="D31" s="6"/>
      <c r="E31" s="29" t="s">
        <v>329</v>
      </c>
      <c r="F31" s="29"/>
      <c r="G31" s="6"/>
      <c r="H31" s="6"/>
      <c r="I31" s="6"/>
      <c r="J31" s="78"/>
      <c r="K31" s="22"/>
      <c r="L31" s="12"/>
      <c r="M31" s="102">
        <v>12000</v>
      </c>
      <c r="N31" s="22"/>
      <c r="O31" s="12"/>
      <c r="P31" s="22">
        <f t="shared" si="0"/>
        <v>455658.5</v>
      </c>
      <c r="R31" s="124">
        <v>45261</v>
      </c>
      <c r="S31" s="125" t="s">
        <v>369</v>
      </c>
      <c r="T31" s="102">
        <v>5000</v>
      </c>
    </row>
    <row r="32" spans="1:20" ht="14.25" customHeight="1" x14ac:dyDescent="0.35">
      <c r="A32" s="112">
        <v>45274</v>
      </c>
      <c r="B32" s="6"/>
      <c r="C32" s="122" t="s">
        <v>359</v>
      </c>
      <c r="D32" s="6"/>
      <c r="E32" s="29" t="s">
        <v>19</v>
      </c>
      <c r="F32" s="29"/>
      <c r="G32" s="6"/>
      <c r="H32" s="6"/>
      <c r="I32" s="6"/>
      <c r="J32" s="78">
        <v>125</v>
      </c>
      <c r="K32" s="22"/>
      <c r="L32" s="12"/>
      <c r="M32" s="102"/>
      <c r="N32" s="22"/>
      <c r="O32" s="12"/>
      <c r="P32" s="22">
        <f t="shared" si="0"/>
        <v>455783.5</v>
      </c>
      <c r="R32" s="124">
        <v>45264</v>
      </c>
      <c r="S32" s="125" t="s">
        <v>370</v>
      </c>
      <c r="T32" s="102">
        <v>12000</v>
      </c>
    </row>
    <row r="33" spans="1:20" ht="14.25" customHeight="1" x14ac:dyDescent="0.35">
      <c r="A33" s="112">
        <v>45275</v>
      </c>
      <c r="B33" s="6"/>
      <c r="C33" s="79" t="s">
        <v>54</v>
      </c>
      <c r="D33" s="6"/>
      <c r="E33" s="29" t="s">
        <v>329</v>
      </c>
      <c r="F33" s="6"/>
      <c r="G33" s="6"/>
      <c r="H33" s="6"/>
      <c r="I33" s="6"/>
      <c r="J33" s="21"/>
      <c r="K33" s="22"/>
      <c r="L33" s="12"/>
      <c r="M33" s="102">
        <v>7000</v>
      </c>
      <c r="N33" s="22"/>
      <c r="O33" s="12"/>
      <c r="P33" s="22">
        <f t="shared" si="0"/>
        <v>448783.5</v>
      </c>
      <c r="R33" s="124">
        <v>45272</v>
      </c>
      <c r="S33" s="125" t="s">
        <v>371</v>
      </c>
      <c r="T33" s="102">
        <v>12000</v>
      </c>
    </row>
    <row r="34" spans="1:20" ht="14.25" customHeight="1" x14ac:dyDescent="0.35">
      <c r="A34" s="112">
        <v>45275</v>
      </c>
      <c r="B34" s="6"/>
      <c r="C34" s="79" t="s">
        <v>360</v>
      </c>
      <c r="D34" s="6"/>
      <c r="E34" s="6" t="s">
        <v>19</v>
      </c>
      <c r="F34" s="6"/>
      <c r="G34" s="6"/>
      <c r="H34" s="6"/>
      <c r="I34" s="6"/>
      <c r="J34" s="21">
        <v>6650.2</v>
      </c>
      <c r="K34" s="22"/>
      <c r="L34" s="12"/>
      <c r="M34" s="102"/>
      <c r="N34" s="22"/>
      <c r="O34" s="12"/>
      <c r="P34" s="22">
        <f t="shared" si="0"/>
        <v>455433.7</v>
      </c>
      <c r="R34" s="124">
        <v>45275</v>
      </c>
      <c r="S34" s="125" t="s">
        <v>371</v>
      </c>
      <c r="T34" s="102">
        <v>7000</v>
      </c>
    </row>
    <row r="35" spans="1:20" ht="14.25" customHeight="1" x14ac:dyDescent="0.35">
      <c r="A35" s="112">
        <v>45276</v>
      </c>
      <c r="B35" s="6"/>
      <c r="C35" s="79" t="s">
        <v>361</v>
      </c>
      <c r="D35" s="6"/>
      <c r="E35" s="6" t="s">
        <v>19</v>
      </c>
      <c r="F35" s="6"/>
      <c r="G35" s="6"/>
      <c r="H35" s="6"/>
      <c r="I35" s="6"/>
      <c r="J35" s="21">
        <v>250</v>
      </c>
      <c r="K35" s="22"/>
      <c r="L35" s="12"/>
      <c r="M35" s="102"/>
      <c r="N35" s="22"/>
      <c r="O35" s="12"/>
      <c r="P35" s="22">
        <f t="shared" si="0"/>
        <v>455683.7</v>
      </c>
      <c r="R35" s="124">
        <v>45278</v>
      </c>
      <c r="S35" s="125" t="s">
        <v>371</v>
      </c>
      <c r="T35" s="102">
        <v>11000</v>
      </c>
    </row>
    <row r="36" spans="1:20" ht="14.25" customHeight="1" x14ac:dyDescent="0.35">
      <c r="A36" s="112">
        <v>45276</v>
      </c>
      <c r="B36" s="6"/>
      <c r="C36" s="79" t="s">
        <v>362</v>
      </c>
      <c r="D36" s="6"/>
      <c r="E36" s="29" t="s">
        <v>19</v>
      </c>
      <c r="F36" s="6"/>
      <c r="G36" s="6"/>
      <c r="H36" s="6"/>
      <c r="I36" s="6"/>
      <c r="J36" s="21">
        <v>10539.6</v>
      </c>
      <c r="K36" s="22"/>
      <c r="L36" s="12"/>
      <c r="M36" s="12"/>
      <c r="N36" s="22"/>
      <c r="O36" s="12"/>
      <c r="P36" s="22">
        <f t="shared" si="0"/>
        <v>466223.3</v>
      </c>
      <c r="R36" s="124">
        <v>45283</v>
      </c>
      <c r="S36" s="125" t="s">
        <v>371</v>
      </c>
      <c r="T36">
        <v>12300</v>
      </c>
    </row>
    <row r="37" spans="1:20" ht="14.25" customHeight="1" x14ac:dyDescent="0.35">
      <c r="A37" s="112">
        <v>45278</v>
      </c>
      <c r="B37" s="6"/>
      <c r="C37" s="79" t="s">
        <v>54</v>
      </c>
      <c r="D37" s="6"/>
      <c r="E37" s="29" t="s">
        <v>329</v>
      </c>
      <c r="F37" s="6"/>
      <c r="G37" s="6"/>
      <c r="H37" s="6"/>
      <c r="I37" s="6"/>
      <c r="J37" s="21"/>
      <c r="K37" s="22"/>
      <c r="L37" s="12"/>
      <c r="M37" s="12">
        <v>11000</v>
      </c>
      <c r="N37" s="22"/>
      <c r="O37" s="12"/>
      <c r="P37" s="22">
        <f t="shared" si="0"/>
        <v>455223.3</v>
      </c>
      <c r="R37" s="124">
        <v>45288</v>
      </c>
      <c r="S37" s="125" t="s">
        <v>372</v>
      </c>
      <c r="T37">
        <v>13000</v>
      </c>
    </row>
    <row r="38" spans="1:20" ht="14.25" customHeight="1" x14ac:dyDescent="0.35">
      <c r="A38" s="112">
        <v>45281</v>
      </c>
      <c r="B38" s="6"/>
      <c r="C38" s="79" t="s">
        <v>363</v>
      </c>
      <c r="D38" s="6"/>
      <c r="E38" s="6" t="s">
        <v>19</v>
      </c>
      <c r="F38" s="6"/>
      <c r="G38" s="6"/>
      <c r="H38" s="6"/>
      <c r="I38" s="6"/>
      <c r="J38" s="21">
        <v>250</v>
      </c>
      <c r="K38" s="22"/>
      <c r="L38" s="12"/>
      <c r="M38" s="12"/>
      <c r="N38" s="22"/>
      <c r="O38" s="12"/>
      <c r="P38" s="22">
        <f t="shared" si="0"/>
        <v>455473.3</v>
      </c>
    </row>
    <row r="39" spans="1:20" ht="13.5" customHeight="1" x14ac:dyDescent="0.35">
      <c r="A39" s="112">
        <v>45281</v>
      </c>
      <c r="B39" s="6"/>
      <c r="C39" s="34" t="s">
        <v>364</v>
      </c>
      <c r="D39" s="6"/>
      <c r="E39" s="6" t="s">
        <v>19</v>
      </c>
      <c r="F39" s="6"/>
      <c r="G39" s="6"/>
      <c r="H39" s="6"/>
      <c r="I39" s="6"/>
      <c r="J39" s="21">
        <v>11783.2</v>
      </c>
      <c r="K39" s="22"/>
      <c r="L39" s="12"/>
      <c r="M39" s="12"/>
      <c r="N39" s="22"/>
      <c r="O39" s="12"/>
      <c r="P39" s="22">
        <f t="shared" si="0"/>
        <v>467256.5</v>
      </c>
    </row>
    <row r="40" spans="1:20" ht="14.25" customHeight="1" x14ac:dyDescent="0.35">
      <c r="A40" s="112">
        <v>45283</v>
      </c>
      <c r="B40" s="6"/>
      <c r="C40" s="71" t="s">
        <v>54</v>
      </c>
      <c r="D40" s="6"/>
      <c r="E40" s="6" t="s">
        <v>329</v>
      </c>
      <c r="F40" s="6"/>
      <c r="G40" s="6"/>
      <c r="H40" s="6"/>
      <c r="I40" s="6"/>
      <c r="J40" s="21"/>
      <c r="K40" s="22"/>
      <c r="L40" s="12"/>
      <c r="M40" s="12">
        <v>12300</v>
      </c>
      <c r="N40" s="22"/>
      <c r="O40" s="12"/>
      <c r="P40" s="22">
        <f t="shared" si="0"/>
        <v>454956.5</v>
      </c>
    </row>
    <row r="41" spans="1:20" ht="14.25" customHeight="1" x14ac:dyDescent="0.35">
      <c r="A41" s="112">
        <v>45287</v>
      </c>
      <c r="B41" s="6"/>
      <c r="C41" s="71" t="s">
        <v>365</v>
      </c>
      <c r="D41" s="6"/>
      <c r="E41" s="29" t="s">
        <v>19</v>
      </c>
      <c r="F41" s="6"/>
      <c r="G41" s="6"/>
      <c r="H41" s="6"/>
      <c r="I41" s="6"/>
      <c r="J41" s="21">
        <v>312.5</v>
      </c>
      <c r="K41" s="22"/>
      <c r="L41" s="12"/>
      <c r="M41" s="12"/>
      <c r="N41" s="22"/>
      <c r="O41" s="12"/>
      <c r="P41" s="22">
        <f t="shared" si="0"/>
        <v>455269</v>
      </c>
    </row>
    <row r="42" spans="1:20" ht="14.25" customHeight="1" x14ac:dyDescent="0.35">
      <c r="A42" s="112">
        <v>45287</v>
      </c>
      <c r="B42" s="6"/>
      <c r="C42" s="79" t="s">
        <v>366</v>
      </c>
      <c r="D42" s="6"/>
      <c r="E42" s="6" t="s">
        <v>19</v>
      </c>
      <c r="F42" s="6"/>
      <c r="G42" s="6"/>
      <c r="H42" s="6"/>
      <c r="I42" s="6"/>
      <c r="J42" s="21">
        <v>12348</v>
      </c>
      <c r="K42" s="22"/>
      <c r="L42" s="12"/>
      <c r="M42" s="12"/>
      <c r="N42" s="22"/>
      <c r="O42" s="12"/>
      <c r="P42" s="22">
        <f t="shared" si="0"/>
        <v>467617</v>
      </c>
    </row>
    <row r="43" spans="1:20" ht="14.25" customHeight="1" x14ac:dyDescent="0.35">
      <c r="A43" s="112">
        <v>45288</v>
      </c>
      <c r="B43" s="6"/>
      <c r="C43" s="79" t="s">
        <v>54</v>
      </c>
      <c r="D43" s="6"/>
      <c r="E43" s="6" t="s">
        <v>329</v>
      </c>
      <c r="F43" s="6"/>
      <c r="G43" s="6"/>
      <c r="H43" s="6"/>
      <c r="I43" s="6"/>
      <c r="J43" s="21"/>
      <c r="K43" s="22"/>
      <c r="L43" s="12"/>
      <c r="M43" s="27">
        <v>13000</v>
      </c>
      <c r="N43" s="22"/>
      <c r="O43" s="12"/>
      <c r="P43" s="22">
        <f t="shared" si="0"/>
        <v>454617</v>
      </c>
    </row>
    <row r="44" spans="1:20" ht="14.25" customHeight="1" x14ac:dyDescent="0.35">
      <c r="A44" s="112">
        <v>45290</v>
      </c>
      <c r="B44" s="6"/>
      <c r="C44" s="79" t="s">
        <v>367</v>
      </c>
      <c r="D44" s="6"/>
      <c r="E44" s="29" t="s">
        <v>19</v>
      </c>
      <c r="F44" s="6"/>
      <c r="G44" s="6"/>
      <c r="H44" s="6"/>
      <c r="I44" s="6"/>
      <c r="J44" s="21">
        <v>625</v>
      </c>
      <c r="K44" s="22"/>
      <c r="L44" s="12"/>
      <c r="M44" s="12"/>
      <c r="N44" s="22"/>
      <c r="O44" s="12"/>
      <c r="P44" s="22">
        <f t="shared" si="0"/>
        <v>455242</v>
      </c>
    </row>
    <row r="45" spans="1:20" ht="14.25" customHeight="1" x14ac:dyDescent="0.35">
      <c r="A45" s="112">
        <v>45290</v>
      </c>
      <c r="B45" s="6"/>
      <c r="C45" s="79" t="s">
        <v>368</v>
      </c>
      <c r="D45" s="6"/>
      <c r="E45" s="29" t="s">
        <v>19</v>
      </c>
      <c r="F45" s="6"/>
      <c r="G45" s="6"/>
      <c r="H45" s="6"/>
      <c r="I45" s="6"/>
      <c r="J45" s="108">
        <v>14334</v>
      </c>
      <c r="K45" s="22"/>
      <c r="L45" s="12"/>
      <c r="M45" s="12"/>
      <c r="N45" s="22"/>
      <c r="O45" s="12"/>
      <c r="P45" s="22">
        <f t="shared" si="0"/>
        <v>469576</v>
      </c>
    </row>
    <row r="46" spans="1:20" ht="14.25" customHeight="1" x14ac:dyDescent="0.35">
      <c r="A46" s="112"/>
      <c r="B46" s="6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20" ht="14.25" customHeight="1" x14ac:dyDescent="0.35">
      <c r="A47" s="112"/>
      <c r="B47" s="6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</row>
    <row r="48" spans="1:20" ht="14.25" customHeight="1" x14ac:dyDescent="0.35">
      <c r="A48" s="112"/>
      <c r="B48" s="6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  <c r="R48" s="124"/>
      <c r="S48" s="102"/>
    </row>
    <row r="49" spans="1:19" ht="14.25" customHeight="1" x14ac:dyDescent="0.35">
      <c r="A49" s="112"/>
      <c r="B49" s="6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  <c r="R49" s="124"/>
      <c r="S49" s="102"/>
    </row>
    <row r="50" spans="1:19" ht="14.25" customHeight="1" x14ac:dyDescent="0.35">
      <c r="A50" s="112"/>
      <c r="B50" s="6"/>
      <c r="C50" s="71"/>
      <c r="D50" s="6"/>
      <c r="E50" s="6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  <c r="R50" s="124"/>
      <c r="S50" s="102"/>
    </row>
    <row r="51" spans="1:19" ht="14.25" customHeight="1" x14ac:dyDescent="0.35">
      <c r="A51" s="112"/>
      <c r="B51" s="6"/>
      <c r="C51" s="71"/>
      <c r="D51" s="6"/>
      <c r="E51" s="6"/>
      <c r="F51" s="6"/>
      <c r="G51" s="6"/>
      <c r="H51" s="6"/>
      <c r="I51" s="71"/>
      <c r="J51" s="27"/>
      <c r="K51" s="22"/>
      <c r="L51" s="12"/>
      <c r="M51" s="12"/>
      <c r="N51" s="22"/>
      <c r="O51" s="12"/>
      <c r="P51" s="22"/>
      <c r="R51" s="124"/>
      <c r="S51" s="102"/>
    </row>
    <row r="52" spans="1:19" ht="14.25" customHeight="1" x14ac:dyDescent="0.35">
      <c r="A52" s="112"/>
      <c r="B52" s="6"/>
      <c r="C52" s="71"/>
      <c r="D52" s="6"/>
      <c r="E52" s="6"/>
      <c r="F52" s="6"/>
      <c r="G52" s="6"/>
      <c r="H52" s="6"/>
      <c r="I52" s="71"/>
      <c r="J52" s="27"/>
      <c r="K52" s="22"/>
      <c r="L52" s="12"/>
      <c r="M52" s="12"/>
      <c r="N52" s="22"/>
      <c r="O52" s="12"/>
      <c r="P52" s="22"/>
      <c r="R52" s="124"/>
      <c r="S52" s="102"/>
    </row>
    <row r="53" spans="1:19" ht="14.25" customHeight="1" x14ac:dyDescent="0.35">
      <c r="A53" s="112"/>
      <c r="B53" s="6"/>
      <c r="C53" s="71"/>
      <c r="D53" s="6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  <c r="R53" s="124"/>
      <c r="S53" s="102"/>
    </row>
    <row r="54" spans="1:19" ht="14.25" customHeight="1" x14ac:dyDescent="0.35">
      <c r="A54" s="112"/>
      <c r="B54" s="6"/>
      <c r="C54" s="71"/>
      <c r="D54" s="6"/>
      <c r="E54" s="6"/>
      <c r="F54" s="6"/>
      <c r="G54" s="6"/>
      <c r="H54" s="6"/>
      <c r="I54" s="71"/>
      <c r="J54" s="27"/>
      <c r="K54" s="22"/>
      <c r="L54" s="12"/>
      <c r="M54" s="12"/>
      <c r="N54" s="22"/>
      <c r="O54" s="12"/>
      <c r="P54" s="22"/>
    </row>
    <row r="55" spans="1:19" ht="14.25" customHeight="1" x14ac:dyDescent="0.35">
      <c r="A55" s="112"/>
      <c r="B55" s="6"/>
      <c r="C55" s="71"/>
      <c r="D55" s="6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9" ht="14.25" customHeight="1" x14ac:dyDescent="0.35">
      <c r="A56" s="112"/>
      <c r="B56" s="6"/>
      <c r="C56" s="71"/>
      <c r="D56" s="6"/>
      <c r="E56" s="6"/>
      <c r="F56" s="6"/>
      <c r="G56" s="6"/>
      <c r="H56" s="6"/>
      <c r="I56" s="71"/>
      <c r="J56" s="27"/>
      <c r="K56" s="22"/>
      <c r="L56" s="12"/>
      <c r="M56" s="12"/>
      <c r="N56" s="22"/>
      <c r="O56" s="12"/>
      <c r="P56" s="22"/>
    </row>
    <row r="57" spans="1:19" ht="14.25" customHeight="1" x14ac:dyDescent="0.35">
      <c r="A57" s="112"/>
      <c r="B57" s="6"/>
      <c r="C57" s="71"/>
      <c r="D57" s="6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9" ht="14.25" customHeight="1" x14ac:dyDescent="0.35">
      <c r="A58" s="112"/>
      <c r="B58" s="6"/>
      <c r="C58" s="71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71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29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3"/>
      <c r="B64" s="42"/>
      <c r="C64" s="123"/>
      <c r="D64" s="42"/>
      <c r="E64" s="42"/>
      <c r="F64" s="42"/>
      <c r="G64" s="42"/>
      <c r="H64" s="42"/>
      <c r="I64" s="42"/>
      <c r="J64" s="43"/>
      <c r="K64" s="44"/>
      <c r="L64" s="45"/>
      <c r="M64" s="45"/>
      <c r="N64" s="44"/>
      <c r="O64" s="45"/>
      <c r="P64" s="22"/>
    </row>
    <row r="65" spans="1:16" ht="14.25" customHeight="1" x14ac:dyDescent="0.35">
      <c r="A65" s="110" t="s">
        <v>20</v>
      </c>
      <c r="B65" s="47"/>
      <c r="C65" s="114"/>
      <c r="D65" s="47"/>
      <c r="E65" s="47"/>
      <c r="F65" s="47"/>
      <c r="G65" s="47"/>
      <c r="H65" s="47"/>
      <c r="I65" s="47"/>
      <c r="J65" s="106">
        <f>SUM(J23:J64)</f>
        <v>83033.5</v>
      </c>
      <c r="K65" s="107"/>
      <c r="L65" s="107"/>
      <c r="M65" s="106">
        <f>SUM(M23:M64)</f>
        <v>72300</v>
      </c>
      <c r="N65" s="47"/>
      <c r="O65" s="49"/>
      <c r="P65" s="50">
        <f>P22+J65-M65</f>
        <v>469576</v>
      </c>
    </row>
    <row r="66" spans="1:16" ht="14.25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140" t="s">
        <v>318</v>
      </c>
      <c r="B67" s="140"/>
      <c r="C67" s="103" t="s">
        <v>251</v>
      </c>
      <c r="D67" s="142" t="s">
        <v>266</v>
      </c>
      <c r="E67" s="146"/>
      <c r="F67" s="143"/>
      <c r="G67" s="150" t="s">
        <v>275</v>
      </c>
      <c r="H67" s="151"/>
      <c r="I67" s="150">
        <v>45107</v>
      </c>
      <c r="J67" s="151"/>
      <c r="K67" s="150">
        <v>45138</v>
      </c>
      <c r="L67" s="152"/>
      <c r="M67" s="152"/>
      <c r="N67" s="151"/>
      <c r="O67" s="150">
        <v>45169</v>
      </c>
      <c r="P67" s="151"/>
    </row>
    <row r="68" spans="1:16" ht="14.25" customHeight="1" x14ac:dyDescent="0.35">
      <c r="A68" s="140" t="s">
        <v>31</v>
      </c>
      <c r="B68" s="140"/>
      <c r="C68" s="95">
        <v>44185.599999999999</v>
      </c>
      <c r="D68" s="139">
        <v>49405.7</v>
      </c>
      <c r="E68" s="139"/>
      <c r="F68" s="139"/>
      <c r="G68" s="139">
        <v>68007.100000000006</v>
      </c>
      <c r="H68" s="139"/>
      <c r="I68" s="139">
        <v>16742</v>
      </c>
      <c r="J68" s="139"/>
      <c r="K68" s="147">
        <v>13677.9</v>
      </c>
      <c r="L68" s="148"/>
      <c r="M68" s="148"/>
      <c r="N68" s="149"/>
      <c r="O68" s="147">
        <v>30275.5</v>
      </c>
      <c r="P68" s="149"/>
    </row>
    <row r="69" spans="1:16" ht="14.25" customHeight="1" x14ac:dyDescent="0.35">
      <c r="A69" s="9"/>
      <c r="B69" s="9"/>
      <c r="C69" s="104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</row>
    <row r="70" spans="1:16" s="6" customFormat="1" ht="14.25" customHeight="1" x14ac:dyDescent="0.35">
      <c r="A70" s="157" t="s">
        <v>318</v>
      </c>
      <c r="B70" s="157"/>
      <c r="C70" s="105">
        <v>45199</v>
      </c>
      <c r="D70" s="142">
        <v>45230</v>
      </c>
      <c r="E70" s="146"/>
      <c r="F70" s="143"/>
      <c r="G70" s="158">
        <v>45260</v>
      </c>
      <c r="H70" s="145"/>
      <c r="I70" s="158">
        <v>45291</v>
      </c>
      <c r="J70" s="145"/>
    </row>
    <row r="71" spans="1:16" ht="14.25" customHeight="1" x14ac:dyDescent="0.35">
      <c r="A71" s="140" t="s">
        <v>31</v>
      </c>
      <c r="B71" s="140"/>
      <c r="C71" s="95">
        <v>70955.5</v>
      </c>
      <c r="D71" s="139">
        <f>7798+35464</f>
        <v>43262</v>
      </c>
      <c r="E71" s="139"/>
      <c r="F71" s="139"/>
      <c r="G71" s="159">
        <v>50031.199999999997</v>
      </c>
      <c r="H71" s="160"/>
      <c r="I71" s="159">
        <v>83033.5</v>
      </c>
      <c r="J71" s="160"/>
      <c r="K71" s="6"/>
      <c r="L71" s="6"/>
      <c r="M71" s="6"/>
      <c r="N71" s="6"/>
      <c r="O71" s="6"/>
      <c r="P71" s="6"/>
    </row>
    <row r="72" spans="1:16" ht="14.25" customHeight="1" x14ac:dyDescent="0.35">
      <c r="A72" s="9"/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29" t="s">
        <v>32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.25" customHeight="1" x14ac:dyDescent="0.35">
      <c r="A75" s="101" t="s">
        <v>34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6" ht="14" customHeight="1" x14ac:dyDescent="0.35">
      <c r="A76" s="60"/>
      <c r="B76" s="52"/>
      <c r="C76" s="52"/>
      <c r="D76" s="52"/>
      <c r="E76" s="52"/>
      <c r="F76" s="52"/>
      <c r="G76" s="52"/>
      <c r="H76" s="53"/>
      <c r="I76" s="53"/>
      <c r="J76" s="52"/>
      <c r="K76" s="52"/>
      <c r="L76" s="52"/>
      <c r="M76" s="52"/>
      <c r="N76" s="52"/>
      <c r="O76" s="52"/>
      <c r="P76" s="52"/>
    </row>
    <row r="77" spans="1:16" ht="14.25" customHeight="1" x14ac:dyDescent="0.35">
      <c r="A77" s="29" t="s">
        <v>35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12"/>
      <c r="N77" s="12"/>
      <c r="O77" s="12"/>
      <c r="P77" s="12"/>
    </row>
    <row r="78" spans="1:16" ht="14.25" customHeight="1" x14ac:dyDescent="0.35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ht="14.25" customHeight="1" x14ac:dyDescent="0.3"/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</sheetData>
  <mergeCells count="25">
    <mergeCell ref="A70:B70"/>
    <mergeCell ref="D70:F70"/>
    <mergeCell ref="G70:H70"/>
    <mergeCell ref="I70:J70"/>
    <mergeCell ref="A71:B71"/>
    <mergeCell ref="D71:F71"/>
    <mergeCell ref="G71:H71"/>
    <mergeCell ref="I71:J71"/>
    <mergeCell ref="O67:P67"/>
    <mergeCell ref="A68:B68"/>
    <mergeCell ref="D68:F68"/>
    <mergeCell ref="G68:H68"/>
    <mergeCell ref="I68:J68"/>
    <mergeCell ref="K68:N68"/>
    <mergeCell ref="O68:P68"/>
    <mergeCell ref="A67:B67"/>
    <mergeCell ref="D67:F67"/>
    <mergeCell ref="G67:H67"/>
    <mergeCell ref="I67:J67"/>
    <mergeCell ref="K67:N67"/>
    <mergeCell ref="A9:P9"/>
    <mergeCell ref="B21:C21"/>
    <mergeCell ref="D21:I21"/>
    <mergeCell ref="J21:K21"/>
    <mergeCell ref="O21:P21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xl/worksheets/sheet3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130424A-436A-42F4-AF52-287BCB6CFA93}">
  <sheetPr>
    <pageSetUpPr fitToPage="1"/>
  </sheetPr>
  <dimension ref="A1:T1015"/>
  <sheetViews>
    <sheetView topLeftCell="A11" zoomScaleNormal="100" workbookViewId="0">
      <selection activeCell="R25" sqref="R2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45322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45291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469576</v>
      </c>
    </row>
    <row r="23" spans="1:20" ht="14.25" customHeight="1" x14ac:dyDescent="0.35">
      <c r="A23" s="112">
        <v>45296</v>
      </c>
      <c r="B23" s="6"/>
      <c r="C23" s="71" t="s">
        <v>54</v>
      </c>
      <c r="D23" s="6"/>
      <c r="E23" s="6" t="s">
        <v>329</v>
      </c>
      <c r="F23" s="6"/>
      <c r="G23" s="6"/>
      <c r="H23" s="6"/>
      <c r="I23" s="6"/>
      <c r="J23" s="21"/>
      <c r="K23" s="22"/>
      <c r="L23" s="12"/>
      <c r="M23" s="12">
        <v>15000</v>
      </c>
      <c r="N23" s="22"/>
      <c r="O23" s="12"/>
      <c r="P23" s="22">
        <f>P22+J23-M23</f>
        <v>454576</v>
      </c>
    </row>
    <row r="24" spans="1:20" ht="14.25" customHeight="1" x14ac:dyDescent="0.35">
      <c r="A24" s="112">
        <v>45301</v>
      </c>
      <c r="B24" s="6"/>
      <c r="C24" s="71" t="s">
        <v>373</v>
      </c>
      <c r="D24" s="6"/>
      <c r="E24" s="6" t="s">
        <v>19</v>
      </c>
      <c r="F24" s="6"/>
      <c r="G24" s="6"/>
      <c r="H24" s="6"/>
      <c r="I24" s="6"/>
      <c r="J24" s="21">
        <v>187.5</v>
      </c>
      <c r="K24" s="22"/>
      <c r="L24" s="12"/>
      <c r="M24" s="12"/>
      <c r="N24" s="22"/>
      <c r="O24" s="12"/>
      <c r="P24" s="22">
        <f>P23+J24-M24</f>
        <v>454763.5</v>
      </c>
    </row>
    <row r="25" spans="1:20" ht="14.25" customHeight="1" x14ac:dyDescent="0.35">
      <c r="A25" s="112">
        <v>45301</v>
      </c>
      <c r="B25" s="6"/>
      <c r="C25" s="71" t="s">
        <v>374</v>
      </c>
      <c r="D25" s="6"/>
      <c r="E25" s="6" t="s">
        <v>19</v>
      </c>
      <c r="F25" s="6"/>
      <c r="G25" s="6"/>
      <c r="H25" s="6"/>
      <c r="I25" s="71"/>
      <c r="J25" s="27">
        <v>15087</v>
      </c>
      <c r="K25" s="22"/>
      <c r="L25" s="12"/>
      <c r="M25" s="12"/>
      <c r="N25" s="22"/>
      <c r="O25" s="12"/>
      <c r="P25" s="22">
        <f t="shared" ref="P25:P35" si="0">P24+J25-M25</f>
        <v>469850.5</v>
      </c>
      <c r="R25" t="s">
        <v>404</v>
      </c>
    </row>
    <row r="26" spans="1:20" ht="14.25" customHeight="1" x14ac:dyDescent="0.35">
      <c r="A26" s="112">
        <v>45310</v>
      </c>
      <c r="B26" s="6"/>
      <c r="C26" s="71" t="s">
        <v>54</v>
      </c>
      <c r="D26" s="6"/>
      <c r="E26" s="6" t="s">
        <v>329</v>
      </c>
      <c r="F26" s="6"/>
      <c r="G26" s="6"/>
      <c r="H26" s="6"/>
      <c r="I26" s="6"/>
      <c r="J26" s="78"/>
      <c r="K26" s="22"/>
      <c r="L26" s="12"/>
      <c r="M26" s="27">
        <v>15700</v>
      </c>
      <c r="N26" s="22"/>
      <c r="O26" s="12"/>
      <c r="P26" s="22">
        <f t="shared" si="0"/>
        <v>454150.5</v>
      </c>
      <c r="R26" s="124"/>
      <c r="S26" s="102"/>
    </row>
    <row r="27" spans="1:20" ht="14.25" customHeight="1" x14ac:dyDescent="0.35">
      <c r="A27" s="112">
        <v>45311</v>
      </c>
      <c r="B27" s="6"/>
      <c r="C27" s="79" t="s">
        <v>375</v>
      </c>
      <c r="D27" s="6"/>
      <c r="E27" s="6" t="s">
        <v>19</v>
      </c>
      <c r="F27" s="6"/>
      <c r="G27" s="6"/>
      <c r="H27" s="6"/>
      <c r="I27" s="6"/>
      <c r="J27" s="78">
        <v>375</v>
      </c>
      <c r="K27" s="22"/>
      <c r="L27" s="12"/>
      <c r="M27" s="28"/>
      <c r="N27" s="22"/>
      <c r="O27" s="12"/>
      <c r="P27" s="22">
        <f t="shared" si="0"/>
        <v>454525.5</v>
      </c>
      <c r="R27" s="124"/>
      <c r="S27" s="102"/>
    </row>
    <row r="28" spans="1:20" ht="14.25" customHeight="1" x14ac:dyDescent="0.35">
      <c r="A28" s="112">
        <v>45311</v>
      </c>
      <c r="B28" s="6"/>
      <c r="C28" s="79" t="s">
        <v>376</v>
      </c>
      <c r="D28" s="6"/>
      <c r="E28" s="6" t="s">
        <v>19</v>
      </c>
      <c r="F28" s="6"/>
      <c r="G28" s="6"/>
      <c r="H28" s="6"/>
      <c r="I28" s="6"/>
      <c r="J28" s="78">
        <v>15020</v>
      </c>
      <c r="K28" s="22"/>
      <c r="L28" s="12"/>
      <c r="M28" s="27"/>
      <c r="N28" s="22"/>
      <c r="O28" s="12"/>
      <c r="P28" s="22">
        <f t="shared" si="0"/>
        <v>469545.5</v>
      </c>
      <c r="R28" s="124"/>
      <c r="S28" s="102"/>
    </row>
    <row r="29" spans="1:20" ht="14.25" customHeight="1" x14ac:dyDescent="0.35">
      <c r="A29" s="112">
        <v>45313</v>
      </c>
      <c r="B29" s="6"/>
      <c r="C29" s="34" t="s">
        <v>54</v>
      </c>
      <c r="D29" s="6"/>
      <c r="E29" s="6" t="s">
        <v>329</v>
      </c>
      <c r="F29" s="6"/>
      <c r="G29" s="6"/>
      <c r="H29" s="6"/>
      <c r="I29" s="6"/>
      <c r="J29" s="78"/>
      <c r="K29" s="22"/>
      <c r="L29" s="12"/>
      <c r="M29" s="27">
        <v>15500</v>
      </c>
      <c r="N29" s="22"/>
      <c r="O29" s="12"/>
      <c r="P29" s="22">
        <f t="shared" si="0"/>
        <v>454045.5</v>
      </c>
      <c r="R29" s="124"/>
      <c r="S29" s="102"/>
    </row>
    <row r="30" spans="1:20" ht="14.25" customHeight="1" x14ac:dyDescent="0.35">
      <c r="A30" s="112">
        <v>45320</v>
      </c>
      <c r="B30" s="6"/>
      <c r="C30" s="122" t="s">
        <v>377</v>
      </c>
      <c r="D30" s="6"/>
      <c r="E30" s="6" t="s">
        <v>19</v>
      </c>
      <c r="F30" s="6"/>
      <c r="G30" s="6"/>
      <c r="H30" s="6"/>
      <c r="I30" s="6"/>
      <c r="J30" s="78">
        <v>187.5</v>
      </c>
      <c r="K30" s="22"/>
      <c r="L30" s="12"/>
      <c r="M30" s="28"/>
      <c r="N30" s="22"/>
      <c r="O30" s="12"/>
      <c r="P30" s="22">
        <f t="shared" si="0"/>
        <v>454233</v>
      </c>
      <c r="R30" s="124"/>
      <c r="S30" s="102"/>
    </row>
    <row r="31" spans="1:20" ht="14.25" customHeight="1" x14ac:dyDescent="0.35">
      <c r="A31" s="112">
        <v>45320</v>
      </c>
      <c r="B31" s="6"/>
      <c r="C31" s="122" t="s">
        <v>378</v>
      </c>
      <c r="D31" s="6"/>
      <c r="E31" s="29" t="s">
        <v>19</v>
      </c>
      <c r="F31" s="29"/>
      <c r="G31" s="6"/>
      <c r="H31" s="6"/>
      <c r="I31" s="6"/>
      <c r="J31" s="78">
        <v>6564</v>
      </c>
      <c r="K31" s="22"/>
      <c r="L31" s="12"/>
      <c r="M31" s="102"/>
      <c r="N31" s="22"/>
      <c r="O31" s="12"/>
      <c r="P31" s="22">
        <f t="shared" si="0"/>
        <v>460797</v>
      </c>
      <c r="R31" s="124"/>
      <c r="S31" s="125"/>
      <c r="T31" s="102"/>
    </row>
    <row r="32" spans="1:20" ht="14.25" customHeight="1" x14ac:dyDescent="0.35">
      <c r="A32" s="112">
        <v>45320</v>
      </c>
      <c r="B32" s="6"/>
      <c r="C32" s="122" t="s">
        <v>377</v>
      </c>
      <c r="D32" s="6"/>
      <c r="E32" s="29" t="s">
        <v>19</v>
      </c>
      <c r="F32" s="29"/>
      <c r="G32" s="6"/>
      <c r="H32" s="6"/>
      <c r="I32" s="6"/>
      <c r="J32" s="78">
        <v>375</v>
      </c>
      <c r="K32" s="22"/>
      <c r="L32" s="12"/>
      <c r="M32" s="102"/>
      <c r="N32" s="22"/>
      <c r="O32" s="12"/>
      <c r="P32" s="22">
        <f t="shared" si="0"/>
        <v>461172</v>
      </c>
      <c r="R32" s="124"/>
      <c r="S32" s="125"/>
      <c r="T32" s="102"/>
    </row>
    <row r="33" spans="1:20" ht="14.25" customHeight="1" x14ac:dyDescent="0.35">
      <c r="A33" s="112">
        <v>45320</v>
      </c>
      <c r="B33" s="6"/>
      <c r="C33" s="79" t="s">
        <v>378</v>
      </c>
      <c r="D33" s="6"/>
      <c r="E33" s="29" t="s">
        <v>19</v>
      </c>
      <c r="F33" s="6"/>
      <c r="G33" s="6"/>
      <c r="H33" s="6"/>
      <c r="I33" s="6"/>
      <c r="J33" s="21">
        <v>16146.8</v>
      </c>
      <c r="K33" s="22"/>
      <c r="L33" s="12"/>
      <c r="M33" s="102"/>
      <c r="N33" s="22"/>
      <c r="O33" s="12"/>
      <c r="P33" s="22">
        <f t="shared" si="0"/>
        <v>477318.8</v>
      </c>
      <c r="R33" s="124"/>
      <c r="S33" s="125"/>
      <c r="T33" s="102"/>
    </row>
    <row r="34" spans="1:20" ht="14.25" customHeight="1" x14ac:dyDescent="0.35">
      <c r="A34" s="112">
        <v>45321</v>
      </c>
      <c r="B34" s="6"/>
      <c r="C34" s="79" t="s">
        <v>54</v>
      </c>
      <c r="D34" s="6"/>
      <c r="E34" s="6" t="s">
        <v>329</v>
      </c>
      <c r="F34" s="6"/>
      <c r="G34" s="6"/>
      <c r="H34" s="6"/>
      <c r="I34" s="6"/>
      <c r="J34" s="21"/>
      <c r="K34" s="22"/>
      <c r="L34" s="12"/>
      <c r="M34" s="102">
        <v>7000</v>
      </c>
      <c r="N34" s="22"/>
      <c r="O34" s="12"/>
      <c r="P34" s="22">
        <f t="shared" si="0"/>
        <v>470318.8</v>
      </c>
      <c r="R34" s="124"/>
      <c r="S34" s="125"/>
      <c r="T34" s="102"/>
    </row>
    <row r="35" spans="1:20" ht="14.25" customHeight="1" x14ac:dyDescent="0.35">
      <c r="A35" s="112">
        <v>45322</v>
      </c>
      <c r="B35" s="6"/>
      <c r="C35" s="79" t="s">
        <v>54</v>
      </c>
      <c r="D35" s="6"/>
      <c r="E35" s="6" t="s">
        <v>329</v>
      </c>
      <c r="F35" s="6"/>
      <c r="G35" s="6"/>
      <c r="H35" s="6"/>
      <c r="I35" s="6"/>
      <c r="J35" s="21"/>
      <c r="K35" s="22"/>
      <c r="L35" s="12"/>
      <c r="M35" s="102">
        <v>17000</v>
      </c>
      <c r="N35" s="22"/>
      <c r="O35" s="12"/>
      <c r="P35" s="22">
        <f t="shared" si="0"/>
        <v>453318.8</v>
      </c>
      <c r="R35" s="124"/>
      <c r="S35" s="125"/>
      <c r="T35" s="102"/>
    </row>
    <row r="36" spans="1:20" ht="14.25" customHeight="1" x14ac:dyDescent="0.35">
      <c r="A36" s="112"/>
      <c r="B36" s="6"/>
      <c r="C36" s="79"/>
      <c r="D36" s="6"/>
      <c r="E36" s="29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  <c r="R36" s="124"/>
      <c r="S36" s="125"/>
    </row>
    <row r="37" spans="1:20" ht="14.25" customHeight="1" x14ac:dyDescent="0.35">
      <c r="A37" s="112"/>
      <c r="B37" s="6"/>
      <c r="C37" s="79"/>
      <c r="D37" s="6"/>
      <c r="E37" s="29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  <c r="R37" s="124"/>
      <c r="S37" s="125"/>
    </row>
    <row r="38" spans="1:20" ht="14.25" customHeight="1" x14ac:dyDescent="0.35">
      <c r="A38" s="112"/>
      <c r="B38" s="6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20" ht="13.5" customHeight="1" x14ac:dyDescent="0.35">
      <c r="A39" s="112"/>
      <c r="B39" s="6"/>
      <c r="C39" s="34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20" ht="14.25" customHeight="1" x14ac:dyDescent="0.35">
      <c r="A40" s="112"/>
      <c r="B40" s="6"/>
      <c r="C40" s="71"/>
      <c r="D40" s="6"/>
      <c r="E40" s="6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20" ht="14.25" customHeight="1" x14ac:dyDescent="0.35">
      <c r="A41" s="112"/>
      <c r="B41" s="6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20" ht="14.25" customHeight="1" x14ac:dyDescent="0.35">
      <c r="A42" s="112"/>
      <c r="B42" s="6"/>
      <c r="C42" s="79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20" ht="14.25" customHeight="1" x14ac:dyDescent="0.35">
      <c r="A43" s="112"/>
      <c r="B43" s="6"/>
      <c r="C43" s="79"/>
      <c r="D43" s="6"/>
      <c r="E43" s="6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20" ht="14.25" customHeight="1" x14ac:dyDescent="0.35">
      <c r="A44" s="112"/>
      <c r="B44" s="6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20" ht="14.25" customHeight="1" x14ac:dyDescent="0.35">
      <c r="A45" s="112"/>
      <c r="B45" s="6"/>
      <c r="C45" s="79"/>
      <c r="D45" s="6"/>
      <c r="E45" s="29"/>
      <c r="F45" s="6"/>
      <c r="G45" s="6"/>
      <c r="H45" s="6"/>
      <c r="I45" s="6"/>
      <c r="J45" s="108"/>
      <c r="K45" s="22"/>
      <c r="L45" s="12"/>
      <c r="M45" s="12"/>
      <c r="N45" s="22"/>
      <c r="O45" s="12"/>
      <c r="P45" s="22"/>
    </row>
    <row r="46" spans="1:20" ht="14.25" customHeight="1" x14ac:dyDescent="0.35">
      <c r="A46" s="112"/>
      <c r="B46" s="6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20" ht="14.25" customHeight="1" x14ac:dyDescent="0.35">
      <c r="A47" s="112"/>
      <c r="B47" s="6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  <c r="R47" s="124"/>
      <c r="S47" s="102"/>
    </row>
    <row r="48" spans="1:20" ht="14.25" customHeight="1" x14ac:dyDescent="0.35">
      <c r="A48" s="112"/>
      <c r="B48" s="6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  <c r="R48" s="124"/>
      <c r="S48" s="102"/>
    </row>
    <row r="49" spans="1:19" ht="14.25" customHeight="1" x14ac:dyDescent="0.35">
      <c r="A49" s="112"/>
      <c r="B49" s="6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  <c r="R49" s="124"/>
      <c r="S49" s="102"/>
    </row>
    <row r="50" spans="1:19" ht="14.25" customHeight="1" x14ac:dyDescent="0.35">
      <c r="A50" s="112"/>
      <c r="B50" s="6"/>
      <c r="C50" s="71"/>
      <c r="D50" s="6"/>
      <c r="E50" s="6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  <c r="R50" s="124"/>
      <c r="S50" s="102"/>
    </row>
    <row r="51" spans="1:19" ht="14.25" customHeight="1" x14ac:dyDescent="0.35">
      <c r="A51" s="112"/>
      <c r="B51" s="6"/>
      <c r="C51" s="71"/>
      <c r="D51" s="6"/>
      <c r="E51" s="6"/>
      <c r="F51" s="6"/>
      <c r="G51" s="6"/>
      <c r="H51" s="6"/>
      <c r="I51" s="71"/>
      <c r="J51" s="27"/>
      <c r="K51" s="22"/>
      <c r="L51" s="12"/>
      <c r="M51" s="12"/>
      <c r="N51" s="22"/>
      <c r="O51" s="12"/>
      <c r="P51" s="22"/>
      <c r="R51" s="124"/>
      <c r="S51" s="102"/>
    </row>
    <row r="52" spans="1:19" ht="14.25" customHeight="1" x14ac:dyDescent="0.35">
      <c r="A52" s="112"/>
      <c r="B52" s="6"/>
      <c r="C52" s="71"/>
      <c r="D52" s="6"/>
      <c r="E52" s="6"/>
      <c r="F52" s="6"/>
      <c r="G52" s="6"/>
      <c r="H52" s="6"/>
      <c r="I52" s="71"/>
      <c r="J52" s="27"/>
      <c r="K52" s="22"/>
      <c r="L52" s="12"/>
      <c r="M52" s="12"/>
      <c r="N52" s="22"/>
      <c r="O52" s="12"/>
      <c r="P52" s="22"/>
      <c r="R52" s="124"/>
      <c r="S52" s="102"/>
    </row>
    <row r="53" spans="1:19" ht="14.25" customHeight="1" x14ac:dyDescent="0.35">
      <c r="A53" s="112"/>
      <c r="B53" s="6"/>
      <c r="C53" s="71"/>
      <c r="D53" s="6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  <c r="R53" s="124"/>
      <c r="S53" s="102"/>
    </row>
    <row r="54" spans="1:19" ht="14.25" customHeight="1" x14ac:dyDescent="0.35">
      <c r="A54" s="112"/>
      <c r="B54" s="6"/>
      <c r="C54" s="71"/>
      <c r="D54" s="6"/>
      <c r="E54" s="6"/>
      <c r="F54" s="6"/>
      <c r="G54" s="6"/>
      <c r="H54" s="6"/>
      <c r="I54" s="71"/>
      <c r="J54" s="27"/>
      <c r="K54" s="22"/>
      <c r="L54" s="12"/>
      <c r="M54" s="12"/>
      <c r="N54" s="22"/>
      <c r="O54" s="12"/>
      <c r="P54" s="22"/>
    </row>
    <row r="55" spans="1:19" ht="14.25" customHeight="1" x14ac:dyDescent="0.35">
      <c r="A55" s="112"/>
      <c r="B55" s="6"/>
      <c r="C55" s="71"/>
      <c r="D55" s="6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9" ht="14.25" customHeight="1" x14ac:dyDescent="0.35">
      <c r="A56" s="112"/>
      <c r="B56" s="6"/>
      <c r="C56" s="71"/>
      <c r="D56" s="6"/>
      <c r="E56" s="6"/>
      <c r="F56" s="6"/>
      <c r="G56" s="6"/>
      <c r="H56" s="6"/>
      <c r="I56" s="71"/>
      <c r="J56" s="27"/>
      <c r="K56" s="22"/>
      <c r="L56" s="12"/>
      <c r="M56" s="12"/>
      <c r="N56" s="22"/>
      <c r="O56" s="12"/>
      <c r="P56" s="22"/>
    </row>
    <row r="57" spans="1:19" ht="14.25" customHeight="1" x14ac:dyDescent="0.35">
      <c r="A57" s="112"/>
      <c r="B57" s="6"/>
      <c r="C57" s="71"/>
      <c r="D57" s="6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9" ht="14.25" customHeight="1" x14ac:dyDescent="0.35">
      <c r="A58" s="112"/>
      <c r="B58" s="6"/>
      <c r="C58" s="71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71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29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3"/>
      <c r="B64" s="42"/>
      <c r="C64" s="123"/>
      <c r="D64" s="42"/>
      <c r="E64" s="42"/>
      <c r="F64" s="42"/>
      <c r="G64" s="42"/>
      <c r="H64" s="42"/>
      <c r="I64" s="42"/>
      <c r="J64" s="43"/>
      <c r="K64" s="44"/>
      <c r="L64" s="45"/>
      <c r="M64" s="45"/>
      <c r="N64" s="44"/>
      <c r="O64" s="45"/>
      <c r="P64" s="22"/>
    </row>
    <row r="65" spans="1:16" ht="14.25" customHeight="1" x14ac:dyDescent="0.35">
      <c r="A65" s="110" t="s">
        <v>20</v>
      </c>
      <c r="B65" s="47"/>
      <c r="C65" s="114"/>
      <c r="D65" s="47"/>
      <c r="E65" s="47"/>
      <c r="F65" s="47"/>
      <c r="G65" s="47"/>
      <c r="H65" s="47"/>
      <c r="I65" s="47"/>
      <c r="J65" s="106">
        <f>SUM(J23:J64)</f>
        <v>53942.8</v>
      </c>
      <c r="K65" s="107"/>
      <c r="L65" s="107"/>
      <c r="M65" s="106">
        <f>SUM(M23:M64)</f>
        <v>70200</v>
      </c>
      <c r="N65" s="47"/>
      <c r="O65" s="49"/>
      <c r="P65" s="50">
        <f>P22+J65-M65</f>
        <v>453318.8</v>
      </c>
    </row>
    <row r="66" spans="1:16" ht="14.25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140" t="s">
        <v>318</v>
      </c>
      <c r="B67" s="140"/>
      <c r="C67" s="103" t="s">
        <v>266</v>
      </c>
      <c r="D67" s="142" t="s">
        <v>275</v>
      </c>
      <c r="E67" s="146"/>
      <c r="F67" s="143"/>
      <c r="G67" s="150">
        <v>45107</v>
      </c>
      <c r="H67" s="151"/>
      <c r="I67" s="150">
        <v>45138</v>
      </c>
      <c r="J67" s="151"/>
      <c r="K67" s="150">
        <v>45169</v>
      </c>
      <c r="L67" s="152"/>
      <c r="M67" s="152"/>
      <c r="N67" s="151"/>
      <c r="O67" s="150">
        <v>45199</v>
      </c>
      <c r="P67" s="151"/>
    </row>
    <row r="68" spans="1:16" ht="14.25" customHeight="1" x14ac:dyDescent="0.35">
      <c r="A68" s="140" t="s">
        <v>31</v>
      </c>
      <c r="B68" s="140"/>
      <c r="C68" s="95">
        <v>23391.3</v>
      </c>
      <c r="D68" s="139">
        <v>68007.100000000006</v>
      </c>
      <c r="E68" s="139"/>
      <c r="F68" s="139"/>
      <c r="G68" s="139">
        <v>16742</v>
      </c>
      <c r="H68" s="139"/>
      <c r="I68" s="139">
        <v>13677.9</v>
      </c>
      <c r="J68" s="139"/>
      <c r="K68" s="147">
        <v>30275.5</v>
      </c>
      <c r="L68" s="148"/>
      <c r="M68" s="148"/>
      <c r="N68" s="149"/>
      <c r="O68" s="147">
        <v>70955.5</v>
      </c>
      <c r="P68" s="149"/>
    </row>
    <row r="69" spans="1:16" ht="14.25" customHeight="1" x14ac:dyDescent="0.35">
      <c r="A69" s="9"/>
      <c r="B69" s="9"/>
      <c r="C69" s="104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</row>
    <row r="70" spans="1:16" s="6" customFormat="1" ht="14.25" customHeight="1" x14ac:dyDescent="0.35">
      <c r="A70" s="157" t="s">
        <v>318</v>
      </c>
      <c r="B70" s="157"/>
      <c r="C70" s="105">
        <v>45230</v>
      </c>
      <c r="D70" s="142">
        <v>45260</v>
      </c>
      <c r="E70" s="146"/>
      <c r="F70" s="143"/>
      <c r="G70" s="158">
        <v>45291</v>
      </c>
      <c r="H70" s="145"/>
      <c r="I70" s="158">
        <v>45322</v>
      </c>
      <c r="J70" s="145"/>
    </row>
    <row r="71" spans="1:16" ht="14.25" customHeight="1" x14ac:dyDescent="0.35">
      <c r="A71" s="140" t="s">
        <v>31</v>
      </c>
      <c r="B71" s="140"/>
      <c r="C71" s="95">
        <f>7798+35464</f>
        <v>43262</v>
      </c>
      <c r="D71" s="139">
        <v>50031.199999999997</v>
      </c>
      <c r="E71" s="139"/>
      <c r="F71" s="139"/>
      <c r="G71" s="159">
        <v>83033.5</v>
      </c>
      <c r="H71" s="160"/>
      <c r="I71" s="159">
        <v>53942.8</v>
      </c>
      <c r="J71" s="160"/>
      <c r="K71" s="6"/>
      <c r="L71" s="6"/>
      <c r="M71" s="6"/>
      <c r="N71" s="6"/>
      <c r="O71" s="6"/>
      <c r="P71" s="6"/>
    </row>
    <row r="72" spans="1:16" ht="14.25" customHeight="1" x14ac:dyDescent="0.35">
      <c r="A72" s="9"/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29" t="s">
        <v>32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.25" customHeight="1" x14ac:dyDescent="0.35">
      <c r="A75" s="101" t="s">
        <v>34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6" ht="14" customHeight="1" x14ac:dyDescent="0.35">
      <c r="A76" s="60"/>
      <c r="B76" s="52"/>
      <c r="C76" s="52"/>
      <c r="D76" s="52"/>
      <c r="E76" s="52"/>
      <c r="F76" s="52"/>
      <c r="G76" s="52"/>
      <c r="H76" s="53"/>
      <c r="I76" s="53"/>
      <c r="J76" s="52"/>
      <c r="K76" s="52"/>
      <c r="L76" s="52"/>
      <c r="M76" s="52"/>
      <c r="N76" s="52"/>
      <c r="O76" s="52"/>
      <c r="P76" s="52"/>
    </row>
    <row r="77" spans="1:16" ht="14.25" customHeight="1" x14ac:dyDescent="0.35">
      <c r="A77" s="29" t="s">
        <v>35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12"/>
      <c r="N77" s="12"/>
      <c r="O77" s="12"/>
      <c r="P77" s="12"/>
    </row>
    <row r="78" spans="1:16" ht="14.25" customHeight="1" x14ac:dyDescent="0.35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ht="14.25" customHeight="1" x14ac:dyDescent="0.3"/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</sheetData>
  <mergeCells count="25">
    <mergeCell ref="A9:P9"/>
    <mergeCell ref="B21:C21"/>
    <mergeCell ref="D21:I21"/>
    <mergeCell ref="J21:K21"/>
    <mergeCell ref="O21:P21"/>
    <mergeCell ref="O67:P67"/>
    <mergeCell ref="A68:B68"/>
    <mergeCell ref="D68:F68"/>
    <mergeCell ref="G68:H68"/>
    <mergeCell ref="I68:J68"/>
    <mergeCell ref="K68:N68"/>
    <mergeCell ref="O68:P68"/>
    <mergeCell ref="A67:B67"/>
    <mergeCell ref="D67:F67"/>
    <mergeCell ref="G67:H67"/>
    <mergeCell ref="I67:J67"/>
    <mergeCell ref="K67:N67"/>
    <mergeCell ref="A70:B70"/>
    <mergeCell ref="D70:F70"/>
    <mergeCell ref="G70:H70"/>
    <mergeCell ref="I70:J70"/>
    <mergeCell ref="A71:B71"/>
    <mergeCell ref="D71:F71"/>
    <mergeCell ref="G71:H71"/>
    <mergeCell ref="I71:J71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xl/worksheets/sheet3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9221915-A54B-419F-9240-49D5138A169F}">
  <sheetPr>
    <pageSetUpPr fitToPage="1"/>
  </sheetPr>
  <dimension ref="A1:T1015"/>
  <sheetViews>
    <sheetView topLeftCell="A37" zoomScaleNormal="100" workbookViewId="0">
      <selection activeCell="O68" sqref="O68:P6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45351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45291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469576</v>
      </c>
    </row>
    <row r="23" spans="1:20" ht="14.25" customHeight="1" x14ac:dyDescent="0.35">
      <c r="A23" s="112">
        <v>45296</v>
      </c>
      <c r="B23" s="6"/>
      <c r="C23" s="71" t="s">
        <v>54</v>
      </c>
      <c r="D23" s="6"/>
      <c r="E23" s="6" t="s">
        <v>329</v>
      </c>
      <c r="F23" s="6"/>
      <c r="G23" s="6"/>
      <c r="H23" s="6"/>
      <c r="I23" s="6"/>
      <c r="J23" s="21"/>
      <c r="K23" s="22"/>
      <c r="L23" s="12"/>
      <c r="M23" s="12">
        <v>15000</v>
      </c>
      <c r="N23" s="22"/>
      <c r="O23" s="12"/>
      <c r="P23" s="22">
        <f>P22+J23-M23</f>
        <v>454576</v>
      </c>
    </row>
    <row r="24" spans="1:20" ht="14.25" customHeight="1" x14ac:dyDescent="0.35">
      <c r="A24" s="112">
        <v>45301</v>
      </c>
      <c r="B24" s="6"/>
      <c r="C24" s="71" t="s">
        <v>373</v>
      </c>
      <c r="D24" s="6"/>
      <c r="E24" s="6" t="s">
        <v>19</v>
      </c>
      <c r="F24" s="6"/>
      <c r="G24" s="6"/>
      <c r="H24" s="6"/>
      <c r="I24" s="6"/>
      <c r="J24" s="21">
        <v>187.5</v>
      </c>
      <c r="K24" s="22"/>
      <c r="L24" s="12"/>
      <c r="M24" s="12"/>
      <c r="N24" s="22"/>
      <c r="O24" s="12"/>
      <c r="P24" s="22">
        <f>P23+J24-M24</f>
        <v>454763.5</v>
      </c>
    </row>
    <row r="25" spans="1:20" ht="14.25" customHeight="1" x14ac:dyDescent="0.35">
      <c r="A25" s="112">
        <v>45301</v>
      </c>
      <c r="B25" s="6"/>
      <c r="C25" s="71" t="s">
        <v>374</v>
      </c>
      <c r="D25" s="6"/>
      <c r="E25" s="6" t="s">
        <v>19</v>
      </c>
      <c r="F25" s="6"/>
      <c r="G25" s="6"/>
      <c r="H25" s="6"/>
      <c r="I25" s="71"/>
      <c r="J25" s="27">
        <v>15087</v>
      </c>
      <c r="K25" s="22"/>
      <c r="L25" s="12"/>
      <c r="M25" s="12"/>
      <c r="N25" s="22"/>
      <c r="O25" s="12"/>
      <c r="P25" s="22">
        <f t="shared" ref="P25:P47" si="0">P24+J25-M25</f>
        <v>469850.5</v>
      </c>
    </row>
    <row r="26" spans="1:20" ht="14.25" customHeight="1" x14ac:dyDescent="0.35">
      <c r="A26" s="112">
        <v>45310</v>
      </c>
      <c r="B26" s="6"/>
      <c r="C26" s="71" t="s">
        <v>54</v>
      </c>
      <c r="D26" s="6"/>
      <c r="E26" s="6" t="s">
        <v>329</v>
      </c>
      <c r="F26" s="6"/>
      <c r="G26" s="6"/>
      <c r="H26" s="6"/>
      <c r="I26" s="6"/>
      <c r="J26" s="78"/>
      <c r="K26" s="22"/>
      <c r="L26" s="12"/>
      <c r="M26" s="27">
        <v>15700</v>
      </c>
      <c r="N26" s="22"/>
      <c r="O26" s="12"/>
      <c r="P26" s="22">
        <f t="shared" si="0"/>
        <v>454150.5</v>
      </c>
      <c r="R26" s="124"/>
      <c r="S26" s="102"/>
    </row>
    <row r="27" spans="1:20" ht="14.25" customHeight="1" x14ac:dyDescent="0.35">
      <c r="A27" s="112">
        <v>45311</v>
      </c>
      <c r="B27" s="6"/>
      <c r="C27" s="79" t="s">
        <v>375</v>
      </c>
      <c r="D27" s="6"/>
      <c r="E27" s="6" t="s">
        <v>19</v>
      </c>
      <c r="F27" s="6"/>
      <c r="G27" s="6"/>
      <c r="H27" s="6"/>
      <c r="I27" s="6"/>
      <c r="J27" s="78">
        <v>375</v>
      </c>
      <c r="K27" s="22"/>
      <c r="L27" s="12"/>
      <c r="M27" s="28"/>
      <c r="N27" s="22"/>
      <c r="O27" s="12"/>
      <c r="P27" s="22">
        <f t="shared" si="0"/>
        <v>454525.5</v>
      </c>
      <c r="R27" s="124"/>
      <c r="S27" s="102"/>
    </row>
    <row r="28" spans="1:20" ht="14.25" customHeight="1" x14ac:dyDescent="0.35">
      <c r="A28" s="112">
        <v>45311</v>
      </c>
      <c r="B28" s="6"/>
      <c r="C28" s="79" t="s">
        <v>376</v>
      </c>
      <c r="D28" s="6"/>
      <c r="E28" s="6" t="s">
        <v>19</v>
      </c>
      <c r="F28" s="6"/>
      <c r="G28" s="6"/>
      <c r="H28" s="6"/>
      <c r="I28" s="6"/>
      <c r="J28" s="78">
        <v>15020</v>
      </c>
      <c r="K28" s="22"/>
      <c r="L28" s="12"/>
      <c r="M28" s="27"/>
      <c r="N28" s="22"/>
      <c r="O28" s="12"/>
      <c r="P28" s="22">
        <f t="shared" si="0"/>
        <v>469545.5</v>
      </c>
      <c r="R28" s="124"/>
      <c r="S28" s="102"/>
    </row>
    <row r="29" spans="1:20" ht="14.25" customHeight="1" x14ac:dyDescent="0.35">
      <c r="A29" s="112">
        <v>45313</v>
      </c>
      <c r="B29" s="6"/>
      <c r="C29" s="34" t="s">
        <v>54</v>
      </c>
      <c r="D29" s="6"/>
      <c r="E29" s="6" t="s">
        <v>329</v>
      </c>
      <c r="F29" s="6"/>
      <c r="G29" s="6"/>
      <c r="H29" s="6"/>
      <c r="I29" s="6"/>
      <c r="J29" s="78"/>
      <c r="K29" s="22"/>
      <c r="L29" s="12"/>
      <c r="M29" s="27">
        <v>15500</v>
      </c>
      <c r="N29" s="22"/>
      <c r="O29" s="12"/>
      <c r="P29" s="22">
        <f t="shared" si="0"/>
        <v>454045.5</v>
      </c>
      <c r="R29" s="124"/>
      <c r="S29" s="102"/>
    </row>
    <row r="30" spans="1:20" ht="14.25" customHeight="1" x14ac:dyDescent="0.35">
      <c r="A30" s="112">
        <v>45320</v>
      </c>
      <c r="B30" s="6"/>
      <c r="C30" s="122" t="s">
        <v>377</v>
      </c>
      <c r="D30" s="6"/>
      <c r="E30" s="6" t="s">
        <v>19</v>
      </c>
      <c r="F30" s="6"/>
      <c r="G30" s="6"/>
      <c r="H30" s="6"/>
      <c r="I30" s="6"/>
      <c r="J30" s="78">
        <v>187.5</v>
      </c>
      <c r="K30" s="22"/>
      <c r="L30" s="12"/>
      <c r="M30" s="28"/>
      <c r="N30" s="22"/>
      <c r="O30" s="12"/>
      <c r="P30" s="22">
        <f t="shared" si="0"/>
        <v>454233</v>
      </c>
      <c r="R30" s="124"/>
      <c r="S30" s="102"/>
    </row>
    <row r="31" spans="1:20" ht="14.25" customHeight="1" x14ac:dyDescent="0.35">
      <c r="A31" s="112">
        <v>45320</v>
      </c>
      <c r="B31" s="6"/>
      <c r="C31" s="122" t="s">
        <v>378</v>
      </c>
      <c r="D31" s="6"/>
      <c r="E31" s="29" t="s">
        <v>19</v>
      </c>
      <c r="F31" s="29"/>
      <c r="G31" s="6"/>
      <c r="H31" s="6"/>
      <c r="I31" s="6"/>
      <c r="J31" s="78">
        <v>6564</v>
      </c>
      <c r="K31" s="22"/>
      <c r="L31" s="12"/>
      <c r="M31" s="102"/>
      <c r="N31" s="22"/>
      <c r="O31" s="12"/>
      <c r="P31" s="22">
        <f t="shared" si="0"/>
        <v>460797</v>
      </c>
      <c r="R31" s="124"/>
      <c r="S31" s="125"/>
      <c r="T31" s="102"/>
    </row>
    <row r="32" spans="1:20" ht="14.25" customHeight="1" x14ac:dyDescent="0.35">
      <c r="A32" s="112">
        <v>45320</v>
      </c>
      <c r="B32" s="6"/>
      <c r="C32" s="122" t="s">
        <v>377</v>
      </c>
      <c r="D32" s="6"/>
      <c r="E32" s="29" t="s">
        <v>19</v>
      </c>
      <c r="F32" s="29"/>
      <c r="G32" s="6"/>
      <c r="H32" s="6"/>
      <c r="I32" s="6"/>
      <c r="J32" s="78">
        <v>375</v>
      </c>
      <c r="K32" s="22"/>
      <c r="L32" s="12"/>
      <c r="M32" s="102"/>
      <c r="N32" s="22"/>
      <c r="O32" s="12"/>
      <c r="P32" s="22">
        <f t="shared" si="0"/>
        <v>461172</v>
      </c>
      <c r="R32" s="124"/>
      <c r="S32" s="125"/>
      <c r="T32" s="102"/>
    </row>
    <row r="33" spans="1:20" ht="14.25" customHeight="1" x14ac:dyDescent="0.35">
      <c r="A33" s="112">
        <v>45320</v>
      </c>
      <c r="B33" s="6"/>
      <c r="C33" s="79" t="s">
        <v>378</v>
      </c>
      <c r="D33" s="6"/>
      <c r="E33" s="29" t="s">
        <v>19</v>
      </c>
      <c r="F33" s="6"/>
      <c r="G33" s="6"/>
      <c r="H33" s="6"/>
      <c r="I33" s="6"/>
      <c r="J33" s="21">
        <v>16146.8</v>
      </c>
      <c r="K33" s="22"/>
      <c r="L33" s="12"/>
      <c r="M33" s="102"/>
      <c r="N33" s="22"/>
      <c r="O33" s="12"/>
      <c r="P33" s="22">
        <f t="shared" si="0"/>
        <v>477318.8</v>
      </c>
      <c r="R33" s="124"/>
      <c r="S33" s="125"/>
      <c r="T33" s="102"/>
    </row>
    <row r="34" spans="1:20" ht="14.25" customHeight="1" x14ac:dyDescent="0.35">
      <c r="A34" s="112">
        <v>45321</v>
      </c>
      <c r="B34" s="6"/>
      <c r="C34" s="79" t="s">
        <v>54</v>
      </c>
      <c r="D34" s="6"/>
      <c r="E34" s="6" t="s">
        <v>329</v>
      </c>
      <c r="F34" s="6"/>
      <c r="G34" s="6"/>
      <c r="H34" s="6"/>
      <c r="I34" s="6"/>
      <c r="J34" s="21"/>
      <c r="K34" s="22"/>
      <c r="L34" s="12"/>
      <c r="M34" s="102">
        <v>7000</v>
      </c>
      <c r="N34" s="22"/>
      <c r="O34" s="12"/>
      <c r="P34" s="22">
        <f t="shared" si="0"/>
        <v>470318.8</v>
      </c>
      <c r="R34" s="124"/>
      <c r="S34" s="125"/>
      <c r="T34" s="102"/>
    </row>
    <row r="35" spans="1:20" ht="14.25" customHeight="1" x14ac:dyDescent="0.35">
      <c r="A35" s="112">
        <v>45322</v>
      </c>
      <c r="B35" s="6"/>
      <c r="C35" s="79" t="s">
        <v>54</v>
      </c>
      <c r="D35" s="6"/>
      <c r="E35" s="6" t="s">
        <v>329</v>
      </c>
      <c r="F35" s="6"/>
      <c r="G35" s="6"/>
      <c r="H35" s="6"/>
      <c r="I35" s="6"/>
      <c r="J35" s="21"/>
      <c r="K35" s="22"/>
      <c r="L35" s="12"/>
      <c r="M35" s="102">
        <v>17000</v>
      </c>
      <c r="N35" s="22"/>
      <c r="O35" s="12"/>
      <c r="P35" s="22">
        <f t="shared" si="0"/>
        <v>453318.8</v>
      </c>
      <c r="R35" s="124"/>
      <c r="S35" s="125"/>
      <c r="T35" s="102"/>
    </row>
    <row r="36" spans="1:20" ht="14.25" customHeight="1" x14ac:dyDescent="0.35">
      <c r="A36" s="112">
        <v>45325</v>
      </c>
      <c r="B36" s="6"/>
      <c r="C36" s="79" t="s">
        <v>383</v>
      </c>
      <c r="D36" s="6"/>
      <c r="E36" s="29" t="s">
        <v>19</v>
      </c>
      <c r="F36" s="6"/>
      <c r="G36" s="6"/>
      <c r="H36" s="6"/>
      <c r="I36" s="6"/>
      <c r="J36" s="21">
        <v>187.5</v>
      </c>
      <c r="K36" s="22"/>
      <c r="L36" s="12"/>
      <c r="M36" s="12"/>
      <c r="N36" s="22"/>
      <c r="O36" s="12"/>
      <c r="P36" s="22">
        <f t="shared" si="0"/>
        <v>453506.3</v>
      </c>
      <c r="R36" s="124"/>
      <c r="S36" s="125"/>
    </row>
    <row r="37" spans="1:20" ht="14.25" customHeight="1" x14ac:dyDescent="0.35">
      <c r="A37" s="112">
        <v>45325</v>
      </c>
      <c r="B37" s="6"/>
      <c r="C37" s="79" t="s">
        <v>384</v>
      </c>
      <c r="D37" s="6"/>
      <c r="E37" s="29" t="s">
        <v>19</v>
      </c>
      <c r="F37" s="6"/>
      <c r="G37" s="6"/>
      <c r="H37" s="6"/>
      <c r="I37" s="6"/>
      <c r="J37" s="21">
        <v>9928.7999999999993</v>
      </c>
      <c r="K37" s="22"/>
      <c r="L37" s="12"/>
      <c r="M37" s="12"/>
      <c r="N37" s="22"/>
      <c r="O37" s="12"/>
      <c r="P37" s="22">
        <f t="shared" si="0"/>
        <v>463435.1</v>
      </c>
      <c r="R37" s="124"/>
      <c r="S37" s="125"/>
    </row>
    <row r="38" spans="1:20" ht="14.25" customHeight="1" x14ac:dyDescent="0.35">
      <c r="A38" s="112">
        <v>45325</v>
      </c>
      <c r="B38" s="6"/>
      <c r="C38" s="79" t="s">
        <v>385</v>
      </c>
      <c r="D38" s="6"/>
      <c r="E38" s="6" t="s">
        <v>19</v>
      </c>
      <c r="F38" s="6"/>
      <c r="G38" s="6"/>
      <c r="H38" s="6"/>
      <c r="I38" s="6"/>
      <c r="J38" s="21">
        <v>1000</v>
      </c>
      <c r="K38" s="22"/>
      <c r="L38" s="12"/>
      <c r="M38" s="12"/>
      <c r="N38" s="22"/>
      <c r="O38" s="12"/>
      <c r="P38" s="22">
        <f t="shared" si="0"/>
        <v>464435.1</v>
      </c>
    </row>
    <row r="39" spans="1:20" ht="13.5" customHeight="1" x14ac:dyDescent="0.35">
      <c r="A39" s="112">
        <v>45326</v>
      </c>
      <c r="B39" s="6"/>
      <c r="C39" s="34" t="s">
        <v>54</v>
      </c>
      <c r="D39" s="6"/>
      <c r="E39" s="6" t="s">
        <v>329</v>
      </c>
      <c r="F39" s="6"/>
      <c r="G39" s="6"/>
      <c r="H39" s="6"/>
      <c r="I39" s="6"/>
      <c r="J39" s="21"/>
      <c r="K39" s="22"/>
      <c r="L39" s="12"/>
      <c r="M39" s="12">
        <v>11500</v>
      </c>
      <c r="N39" s="22"/>
      <c r="O39" s="12"/>
      <c r="P39" s="22">
        <f t="shared" si="0"/>
        <v>452935.1</v>
      </c>
    </row>
    <row r="40" spans="1:20" ht="14.25" customHeight="1" x14ac:dyDescent="0.35">
      <c r="A40" s="112">
        <v>45328</v>
      </c>
      <c r="B40" s="6"/>
      <c r="C40" s="71" t="s">
        <v>386</v>
      </c>
      <c r="D40" s="6"/>
      <c r="E40" s="6" t="s">
        <v>19</v>
      </c>
      <c r="F40" s="6"/>
      <c r="G40" s="6"/>
      <c r="H40" s="6"/>
      <c r="I40" s="6"/>
      <c r="J40" s="21">
        <v>812.5</v>
      </c>
      <c r="K40" s="22"/>
      <c r="L40" s="12"/>
      <c r="M40" s="12"/>
      <c r="N40" s="22"/>
      <c r="O40" s="12"/>
      <c r="P40" s="22">
        <f t="shared" si="0"/>
        <v>453747.6</v>
      </c>
    </row>
    <row r="41" spans="1:20" ht="14.25" customHeight="1" x14ac:dyDescent="0.35">
      <c r="A41" s="112">
        <v>45328</v>
      </c>
      <c r="B41" s="6"/>
      <c r="C41" s="71" t="s">
        <v>387</v>
      </c>
      <c r="D41" s="6"/>
      <c r="E41" s="29" t="s">
        <v>19</v>
      </c>
      <c r="F41" s="6"/>
      <c r="G41" s="6"/>
      <c r="H41" s="6"/>
      <c r="I41" s="6"/>
      <c r="J41" s="21">
        <v>30308</v>
      </c>
      <c r="K41" s="22"/>
      <c r="L41" s="12"/>
      <c r="M41" s="12"/>
      <c r="N41" s="22"/>
      <c r="O41" s="12"/>
      <c r="P41" s="22">
        <f t="shared" si="0"/>
        <v>484055.6</v>
      </c>
    </row>
    <row r="42" spans="1:20" ht="14.25" customHeight="1" x14ac:dyDescent="0.35">
      <c r="A42" s="112">
        <v>45330</v>
      </c>
      <c r="B42" s="6"/>
      <c r="C42" s="79" t="s">
        <v>54</v>
      </c>
      <c r="D42" s="6"/>
      <c r="E42" s="6" t="s">
        <v>329</v>
      </c>
      <c r="F42" s="6"/>
      <c r="G42" s="6"/>
      <c r="H42" s="6"/>
      <c r="I42" s="6"/>
      <c r="J42" s="21"/>
      <c r="K42" s="22"/>
      <c r="L42" s="12"/>
      <c r="M42" s="12">
        <v>31200</v>
      </c>
      <c r="N42" s="22"/>
      <c r="O42" s="12"/>
      <c r="P42" s="22">
        <f t="shared" si="0"/>
        <v>452855.6</v>
      </c>
    </row>
    <row r="43" spans="1:20" ht="14.25" customHeight="1" x14ac:dyDescent="0.35">
      <c r="A43" s="112">
        <v>45341</v>
      </c>
      <c r="B43" s="6"/>
      <c r="C43" s="79" t="s">
        <v>388</v>
      </c>
      <c r="D43" s="6"/>
      <c r="E43" s="6" t="s">
        <v>19</v>
      </c>
      <c r="F43" s="6"/>
      <c r="G43" s="6"/>
      <c r="H43" s="6"/>
      <c r="I43" s="6"/>
      <c r="J43" s="21">
        <v>125</v>
      </c>
      <c r="K43" s="22"/>
      <c r="L43" s="12"/>
      <c r="M43" s="27"/>
      <c r="N43" s="22"/>
      <c r="O43" s="12"/>
      <c r="P43" s="22">
        <f t="shared" si="0"/>
        <v>452980.6</v>
      </c>
    </row>
    <row r="44" spans="1:20" ht="14.25" customHeight="1" x14ac:dyDescent="0.35">
      <c r="A44" s="112">
        <v>45342</v>
      </c>
      <c r="B44" s="6"/>
      <c r="C44" s="79" t="s">
        <v>389</v>
      </c>
      <c r="D44" s="6"/>
      <c r="E44" s="29" t="s">
        <v>19</v>
      </c>
      <c r="F44" s="6"/>
      <c r="G44" s="6"/>
      <c r="H44" s="6"/>
      <c r="I44" s="6"/>
      <c r="J44" s="21">
        <v>7680</v>
      </c>
      <c r="K44" s="22"/>
      <c r="L44" s="12"/>
      <c r="M44" s="12"/>
      <c r="N44" s="22"/>
      <c r="O44" s="12"/>
      <c r="P44" s="22">
        <f t="shared" si="0"/>
        <v>460660.6</v>
      </c>
    </row>
    <row r="45" spans="1:20" ht="14.25" customHeight="1" x14ac:dyDescent="0.35">
      <c r="A45" s="112">
        <v>45348</v>
      </c>
      <c r="B45" s="6"/>
      <c r="C45" s="79" t="s">
        <v>390</v>
      </c>
      <c r="D45" s="6"/>
      <c r="E45" s="29" t="s">
        <v>19</v>
      </c>
      <c r="F45" s="6"/>
      <c r="G45" s="6"/>
      <c r="H45" s="6"/>
      <c r="I45" s="6"/>
      <c r="J45" s="108">
        <v>437.5</v>
      </c>
      <c r="K45" s="22"/>
      <c r="L45" s="12"/>
      <c r="M45" s="12"/>
      <c r="N45" s="22"/>
      <c r="O45" s="12"/>
      <c r="P45" s="22">
        <f t="shared" si="0"/>
        <v>461098.1</v>
      </c>
    </row>
    <row r="46" spans="1:20" ht="14.25" customHeight="1" x14ac:dyDescent="0.35">
      <c r="A46" s="112">
        <v>45348</v>
      </c>
      <c r="B46" s="6"/>
      <c r="C46" s="79" t="s">
        <v>391</v>
      </c>
      <c r="D46" s="6"/>
      <c r="E46" s="29" t="s">
        <v>19</v>
      </c>
      <c r="F46" s="6"/>
      <c r="G46" s="6"/>
      <c r="H46" s="6"/>
      <c r="I46" s="6"/>
      <c r="J46" s="21">
        <v>18818.400000000001</v>
      </c>
      <c r="K46" s="22"/>
      <c r="L46" s="12"/>
      <c r="M46" s="12"/>
      <c r="N46" s="22"/>
      <c r="O46" s="12"/>
      <c r="P46" s="22">
        <f t="shared" si="0"/>
        <v>479916.5</v>
      </c>
    </row>
    <row r="47" spans="1:20" ht="14.25" customHeight="1" x14ac:dyDescent="0.35">
      <c r="A47" s="112">
        <v>45350</v>
      </c>
      <c r="B47" s="6"/>
      <c r="C47" s="79" t="s">
        <v>392</v>
      </c>
      <c r="D47" s="6"/>
      <c r="E47" s="29" t="s">
        <v>19</v>
      </c>
      <c r="F47" s="6"/>
      <c r="G47" s="6"/>
      <c r="H47" s="6"/>
      <c r="I47" s="71"/>
      <c r="J47" s="27">
        <v>1000</v>
      </c>
      <c r="K47" s="22"/>
      <c r="L47" s="12"/>
      <c r="M47" s="12"/>
      <c r="N47" s="22"/>
      <c r="O47" s="12"/>
      <c r="P47" s="22">
        <f t="shared" si="0"/>
        <v>480916.5</v>
      </c>
      <c r="R47" s="124"/>
      <c r="S47" s="102"/>
    </row>
    <row r="48" spans="1:20" ht="14.25" customHeight="1" x14ac:dyDescent="0.35">
      <c r="A48" s="112"/>
      <c r="B48" s="6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  <c r="R48" s="124"/>
      <c r="S48" s="102"/>
    </row>
    <row r="49" spans="1:19" ht="14.25" customHeight="1" x14ac:dyDescent="0.35">
      <c r="A49" s="112"/>
      <c r="B49" s="6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  <c r="R49" s="124"/>
      <c r="S49" s="102"/>
    </row>
    <row r="50" spans="1:19" ht="14.25" customHeight="1" x14ac:dyDescent="0.35">
      <c r="A50" s="112"/>
      <c r="B50" s="6"/>
      <c r="C50" s="71"/>
      <c r="D50" s="6"/>
      <c r="E50" s="6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  <c r="R50" s="124"/>
      <c r="S50" s="102"/>
    </row>
    <row r="51" spans="1:19" ht="14.25" customHeight="1" x14ac:dyDescent="0.35">
      <c r="A51" s="112"/>
      <c r="B51" s="6"/>
      <c r="C51" s="71"/>
      <c r="D51" s="6"/>
      <c r="E51" s="6"/>
      <c r="F51" s="6"/>
      <c r="G51" s="6"/>
      <c r="H51" s="6"/>
      <c r="I51" s="71"/>
      <c r="J51" s="27"/>
      <c r="K51" s="22"/>
      <c r="L51" s="12"/>
      <c r="M51" s="12"/>
      <c r="N51" s="22"/>
      <c r="O51" s="12"/>
      <c r="P51" s="22"/>
      <c r="R51" s="124"/>
      <c r="S51" s="102"/>
    </row>
    <row r="52" spans="1:19" ht="14.25" customHeight="1" x14ac:dyDescent="0.35">
      <c r="A52" s="112"/>
      <c r="B52" s="6"/>
      <c r="C52" s="71"/>
      <c r="D52" s="6"/>
      <c r="E52" s="6"/>
      <c r="F52" s="6"/>
      <c r="G52" s="6"/>
      <c r="H52" s="6"/>
      <c r="I52" s="71"/>
      <c r="J52" s="27"/>
      <c r="K52" s="22"/>
      <c r="L52" s="12"/>
      <c r="M52" s="12"/>
      <c r="N52" s="22"/>
      <c r="O52" s="12"/>
      <c r="P52" s="22"/>
      <c r="R52" s="124"/>
      <c r="S52" s="102"/>
    </row>
    <row r="53" spans="1:19" ht="14.25" customHeight="1" x14ac:dyDescent="0.35">
      <c r="A53" s="112"/>
      <c r="B53" s="6"/>
      <c r="C53" s="71"/>
      <c r="D53" s="6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  <c r="R53" s="124"/>
      <c r="S53" s="102"/>
    </row>
    <row r="54" spans="1:19" ht="14.25" customHeight="1" x14ac:dyDescent="0.35">
      <c r="A54" s="112"/>
      <c r="B54" s="6"/>
      <c r="C54" s="71"/>
      <c r="D54" s="6"/>
      <c r="E54" s="6"/>
      <c r="F54" s="6"/>
      <c r="G54" s="6"/>
      <c r="H54" s="6"/>
      <c r="I54" s="71"/>
      <c r="J54" s="27"/>
      <c r="K54" s="22"/>
      <c r="L54" s="12"/>
      <c r="M54" s="12"/>
      <c r="N54" s="22"/>
      <c r="O54" s="12"/>
      <c r="P54" s="22"/>
    </row>
    <row r="55" spans="1:19" ht="14.25" customHeight="1" x14ac:dyDescent="0.35">
      <c r="A55" s="112"/>
      <c r="B55" s="6"/>
      <c r="C55" s="71"/>
      <c r="D55" s="6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9" ht="14.25" customHeight="1" x14ac:dyDescent="0.35">
      <c r="A56" s="112"/>
      <c r="B56" s="6"/>
      <c r="C56" s="71"/>
      <c r="D56" s="6"/>
      <c r="E56" s="6"/>
      <c r="F56" s="6"/>
      <c r="G56" s="6"/>
      <c r="H56" s="6"/>
      <c r="I56" s="71"/>
      <c r="J56" s="27"/>
      <c r="K56" s="22"/>
      <c r="L56" s="12"/>
      <c r="M56" s="12"/>
      <c r="N56" s="22"/>
      <c r="O56" s="12"/>
      <c r="P56" s="22"/>
    </row>
    <row r="57" spans="1:19" ht="14.25" customHeight="1" x14ac:dyDescent="0.35">
      <c r="A57" s="112"/>
      <c r="B57" s="6"/>
      <c r="C57" s="71"/>
      <c r="D57" s="6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9" ht="14.25" customHeight="1" x14ac:dyDescent="0.35">
      <c r="A58" s="112"/>
      <c r="B58" s="6"/>
      <c r="C58" s="71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71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29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3"/>
      <c r="B64" s="42"/>
      <c r="C64" s="123"/>
      <c r="D64" s="42"/>
      <c r="E64" s="42"/>
      <c r="F64" s="42"/>
      <c r="G64" s="42"/>
      <c r="H64" s="42"/>
      <c r="I64" s="42"/>
      <c r="J64" s="43"/>
      <c r="K64" s="44"/>
      <c r="L64" s="45"/>
      <c r="M64" s="45"/>
      <c r="N64" s="44"/>
      <c r="O64" s="45"/>
      <c r="P64" s="22"/>
    </row>
    <row r="65" spans="1:16" ht="14.25" customHeight="1" x14ac:dyDescent="0.35">
      <c r="A65" s="110" t="s">
        <v>20</v>
      </c>
      <c r="B65" s="47"/>
      <c r="C65" s="114"/>
      <c r="D65" s="47"/>
      <c r="E65" s="47"/>
      <c r="F65" s="47"/>
      <c r="G65" s="47"/>
      <c r="H65" s="47"/>
      <c r="I65" s="47"/>
      <c r="J65" s="106">
        <f>SUM(J23:J64)</f>
        <v>124240.5</v>
      </c>
      <c r="K65" s="107"/>
      <c r="L65" s="107"/>
      <c r="M65" s="106">
        <f>SUM(M23:M64)</f>
        <v>112900</v>
      </c>
      <c r="N65" s="47"/>
      <c r="O65" s="49"/>
      <c r="P65" s="50">
        <f>P22+J65-M65</f>
        <v>480916.5</v>
      </c>
    </row>
    <row r="66" spans="1:16" ht="14.25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140" t="s">
        <v>318</v>
      </c>
      <c r="B67" s="140"/>
      <c r="C67" s="103" t="s">
        <v>275</v>
      </c>
      <c r="D67" s="142" t="s">
        <v>393</v>
      </c>
      <c r="E67" s="146"/>
      <c r="F67" s="143"/>
      <c r="G67" s="150">
        <v>45138</v>
      </c>
      <c r="H67" s="151"/>
      <c r="I67" s="150">
        <v>45169</v>
      </c>
      <c r="J67" s="151"/>
      <c r="K67" s="150">
        <v>45199</v>
      </c>
      <c r="L67" s="152"/>
      <c r="M67" s="152"/>
      <c r="N67" s="151"/>
      <c r="O67" s="150">
        <v>45230</v>
      </c>
      <c r="P67" s="151"/>
    </row>
    <row r="68" spans="1:16" ht="14.25" customHeight="1" x14ac:dyDescent="0.35">
      <c r="A68" s="140" t="s">
        <v>31</v>
      </c>
      <c r="B68" s="140"/>
      <c r="C68" s="95">
        <v>48698.400000000001</v>
      </c>
      <c r="D68" s="139">
        <v>16742</v>
      </c>
      <c r="E68" s="139"/>
      <c r="F68" s="139"/>
      <c r="G68" s="139">
        <v>13677.9</v>
      </c>
      <c r="H68" s="139"/>
      <c r="I68" s="139">
        <v>30275.5</v>
      </c>
      <c r="J68" s="139"/>
      <c r="K68" s="147">
        <v>70955.5</v>
      </c>
      <c r="L68" s="148"/>
      <c r="M68" s="148"/>
      <c r="N68" s="149"/>
      <c r="O68" s="147">
        <f>7798+35464</f>
        <v>43262</v>
      </c>
      <c r="P68" s="149"/>
    </row>
    <row r="69" spans="1:16" ht="14.25" customHeight="1" x14ac:dyDescent="0.35">
      <c r="A69" s="9"/>
      <c r="B69" s="9"/>
      <c r="C69" s="104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</row>
    <row r="70" spans="1:16" s="6" customFormat="1" ht="14.25" customHeight="1" x14ac:dyDescent="0.35">
      <c r="A70" s="157" t="s">
        <v>318</v>
      </c>
      <c r="B70" s="157"/>
      <c r="C70" s="105">
        <v>45260</v>
      </c>
      <c r="D70" s="142">
        <v>45291</v>
      </c>
      <c r="E70" s="146"/>
      <c r="F70" s="143"/>
      <c r="G70" s="158">
        <v>45322</v>
      </c>
      <c r="H70" s="145"/>
      <c r="I70" s="158">
        <v>45351</v>
      </c>
      <c r="J70" s="145"/>
    </row>
    <row r="71" spans="1:16" ht="14.25" customHeight="1" x14ac:dyDescent="0.35">
      <c r="A71" s="140" t="s">
        <v>31</v>
      </c>
      <c r="B71" s="140"/>
      <c r="C71" s="95">
        <v>50031.199999999997</v>
      </c>
      <c r="D71" s="139">
        <v>83033.5</v>
      </c>
      <c r="E71" s="139"/>
      <c r="F71" s="139"/>
      <c r="G71" s="159">
        <v>53942.8</v>
      </c>
      <c r="H71" s="160"/>
      <c r="I71" s="159">
        <v>70297.7</v>
      </c>
      <c r="J71" s="160"/>
      <c r="K71" s="6"/>
      <c r="L71" s="6"/>
      <c r="M71" s="6"/>
      <c r="N71" s="6"/>
      <c r="O71" s="6"/>
      <c r="P71" s="6"/>
    </row>
    <row r="72" spans="1:16" ht="14.25" customHeight="1" x14ac:dyDescent="0.35">
      <c r="A72" s="9"/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29" t="s">
        <v>32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.25" customHeight="1" x14ac:dyDescent="0.35">
      <c r="A75" s="101" t="s">
        <v>34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6" ht="14" customHeight="1" x14ac:dyDescent="0.35">
      <c r="A76" s="60"/>
      <c r="B76" s="52"/>
      <c r="C76" s="52"/>
      <c r="D76" s="52"/>
      <c r="E76" s="52"/>
      <c r="F76" s="52"/>
      <c r="G76" s="52"/>
      <c r="H76" s="53"/>
      <c r="I76" s="53"/>
      <c r="J76" s="52"/>
      <c r="K76" s="52"/>
      <c r="L76" s="52"/>
      <c r="M76" s="52"/>
      <c r="N76" s="52"/>
      <c r="O76" s="52"/>
      <c r="P76" s="52"/>
    </row>
    <row r="77" spans="1:16" ht="14.25" customHeight="1" x14ac:dyDescent="0.35">
      <c r="A77" s="29" t="s">
        <v>35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12"/>
      <c r="N77" s="12"/>
      <c r="O77" s="12"/>
      <c r="P77" s="12"/>
    </row>
    <row r="78" spans="1:16" ht="14.25" customHeight="1" x14ac:dyDescent="0.35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ht="14.25" customHeight="1" x14ac:dyDescent="0.3"/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</sheetData>
  <mergeCells count="25">
    <mergeCell ref="A9:P9"/>
    <mergeCell ref="B21:C21"/>
    <mergeCell ref="D21:I21"/>
    <mergeCell ref="J21:K21"/>
    <mergeCell ref="O21:P21"/>
    <mergeCell ref="O67:P67"/>
    <mergeCell ref="A68:B68"/>
    <mergeCell ref="D68:F68"/>
    <mergeCell ref="G68:H68"/>
    <mergeCell ref="I68:J68"/>
    <mergeCell ref="K68:N68"/>
    <mergeCell ref="O68:P68"/>
    <mergeCell ref="A67:B67"/>
    <mergeCell ref="D67:F67"/>
    <mergeCell ref="G67:H67"/>
    <mergeCell ref="I67:J67"/>
    <mergeCell ref="K67:N67"/>
    <mergeCell ref="A70:B70"/>
    <mergeCell ref="D70:F70"/>
    <mergeCell ref="G70:H70"/>
    <mergeCell ref="I70:J70"/>
    <mergeCell ref="A71:B71"/>
    <mergeCell ref="D71:F71"/>
    <mergeCell ref="G71:H71"/>
    <mergeCell ref="I71:J71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xl/worksheets/sheet4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056C335-B7F8-485C-A04B-29E03A76ED91}">
  <sheetPr>
    <pageSetUpPr fitToPage="1"/>
  </sheetPr>
  <dimension ref="A1:T1015"/>
  <sheetViews>
    <sheetView topLeftCell="A52" zoomScaleNormal="100" workbookViewId="0">
      <selection activeCell="P15" sqref="P1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45382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45291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469576</v>
      </c>
    </row>
    <row r="23" spans="1:20" ht="14.25" customHeight="1" x14ac:dyDescent="0.35">
      <c r="A23" s="112">
        <v>45296</v>
      </c>
      <c r="B23" s="6"/>
      <c r="C23" s="71" t="s">
        <v>54</v>
      </c>
      <c r="D23" s="6"/>
      <c r="E23" s="6" t="s">
        <v>329</v>
      </c>
      <c r="F23" s="6"/>
      <c r="G23" s="6"/>
      <c r="H23" s="6"/>
      <c r="I23" s="6"/>
      <c r="J23" s="21"/>
      <c r="K23" s="22"/>
      <c r="L23" s="12"/>
      <c r="M23" s="12">
        <v>15000</v>
      </c>
      <c r="N23" s="22"/>
      <c r="O23" s="12"/>
      <c r="P23" s="22">
        <f>P22+J23-M23</f>
        <v>454576</v>
      </c>
    </row>
    <row r="24" spans="1:20" ht="14.25" customHeight="1" x14ac:dyDescent="0.35">
      <c r="A24" s="112">
        <v>45301</v>
      </c>
      <c r="B24" s="6"/>
      <c r="C24" s="71" t="s">
        <v>373</v>
      </c>
      <c r="D24" s="6"/>
      <c r="E24" s="6" t="s">
        <v>19</v>
      </c>
      <c r="F24" s="6"/>
      <c r="G24" s="6"/>
      <c r="H24" s="6"/>
      <c r="I24" s="6"/>
      <c r="J24" s="21">
        <v>187.5</v>
      </c>
      <c r="K24" s="22"/>
      <c r="L24" s="12"/>
      <c r="M24" s="12"/>
      <c r="N24" s="22"/>
      <c r="O24" s="12"/>
      <c r="P24" s="22">
        <f>P23+J24-M24</f>
        <v>454763.5</v>
      </c>
    </row>
    <row r="25" spans="1:20" ht="14.25" customHeight="1" x14ac:dyDescent="0.35">
      <c r="A25" s="112">
        <v>45301</v>
      </c>
      <c r="B25" s="6"/>
      <c r="C25" s="71" t="s">
        <v>374</v>
      </c>
      <c r="D25" s="6"/>
      <c r="E25" s="6" t="s">
        <v>19</v>
      </c>
      <c r="F25" s="6"/>
      <c r="G25" s="6"/>
      <c r="H25" s="6"/>
      <c r="I25" s="71"/>
      <c r="J25" s="27">
        <v>15087</v>
      </c>
      <c r="K25" s="22"/>
      <c r="L25" s="12"/>
      <c r="M25" s="12"/>
      <c r="N25" s="22"/>
      <c r="O25" s="12"/>
      <c r="P25" s="22">
        <f t="shared" ref="P25:P63" si="0">P24+J25-M25</f>
        <v>469850.5</v>
      </c>
    </row>
    <row r="26" spans="1:20" ht="14.25" customHeight="1" x14ac:dyDescent="0.35">
      <c r="A26" s="112">
        <v>45310</v>
      </c>
      <c r="B26" s="6"/>
      <c r="C26" s="71" t="s">
        <v>54</v>
      </c>
      <c r="D26" s="6"/>
      <c r="E26" s="6" t="s">
        <v>329</v>
      </c>
      <c r="F26" s="6"/>
      <c r="G26" s="6"/>
      <c r="H26" s="6"/>
      <c r="I26" s="6"/>
      <c r="J26" s="78"/>
      <c r="K26" s="22"/>
      <c r="L26" s="12"/>
      <c r="M26" s="27">
        <v>15700</v>
      </c>
      <c r="N26" s="22"/>
      <c r="O26" s="12"/>
      <c r="P26" s="22">
        <f t="shared" si="0"/>
        <v>454150.5</v>
      </c>
      <c r="R26" s="124"/>
      <c r="S26" s="102"/>
    </row>
    <row r="27" spans="1:20" ht="14.25" customHeight="1" x14ac:dyDescent="0.35">
      <c r="A27" s="112">
        <v>45311</v>
      </c>
      <c r="B27" s="6"/>
      <c r="C27" s="79" t="s">
        <v>375</v>
      </c>
      <c r="D27" s="6"/>
      <c r="E27" s="6" t="s">
        <v>19</v>
      </c>
      <c r="F27" s="6"/>
      <c r="G27" s="6"/>
      <c r="H27" s="6"/>
      <c r="I27" s="6"/>
      <c r="J27" s="78">
        <v>375</v>
      </c>
      <c r="K27" s="22"/>
      <c r="L27" s="12"/>
      <c r="M27" s="28"/>
      <c r="N27" s="22"/>
      <c r="O27" s="12"/>
      <c r="P27" s="22">
        <f t="shared" si="0"/>
        <v>454525.5</v>
      </c>
      <c r="R27" s="124"/>
      <c r="S27" s="102"/>
    </row>
    <row r="28" spans="1:20" ht="14.25" customHeight="1" x14ac:dyDescent="0.35">
      <c r="A28" s="112">
        <v>45311</v>
      </c>
      <c r="B28" s="6"/>
      <c r="C28" s="79" t="s">
        <v>376</v>
      </c>
      <c r="D28" s="6"/>
      <c r="E28" s="6" t="s">
        <v>19</v>
      </c>
      <c r="F28" s="6"/>
      <c r="G28" s="6"/>
      <c r="H28" s="6"/>
      <c r="I28" s="6"/>
      <c r="J28" s="78">
        <v>15020</v>
      </c>
      <c r="K28" s="22"/>
      <c r="L28" s="12"/>
      <c r="M28" s="27"/>
      <c r="N28" s="22"/>
      <c r="O28" s="12"/>
      <c r="P28" s="22">
        <f t="shared" si="0"/>
        <v>469545.5</v>
      </c>
      <c r="R28" s="124"/>
      <c r="S28" s="102"/>
    </row>
    <row r="29" spans="1:20" ht="14.25" customHeight="1" x14ac:dyDescent="0.35">
      <c r="A29" s="112">
        <v>45313</v>
      </c>
      <c r="B29" s="6"/>
      <c r="C29" s="34" t="s">
        <v>54</v>
      </c>
      <c r="D29" s="6"/>
      <c r="E29" s="6" t="s">
        <v>329</v>
      </c>
      <c r="F29" s="6"/>
      <c r="G29" s="6"/>
      <c r="H29" s="6"/>
      <c r="I29" s="6"/>
      <c r="J29" s="78"/>
      <c r="K29" s="22"/>
      <c r="L29" s="12"/>
      <c r="M29" s="27">
        <v>15500</v>
      </c>
      <c r="N29" s="22"/>
      <c r="O29" s="12"/>
      <c r="P29" s="22">
        <f t="shared" si="0"/>
        <v>454045.5</v>
      </c>
      <c r="R29" s="124"/>
      <c r="S29" s="102"/>
    </row>
    <row r="30" spans="1:20" ht="14.25" customHeight="1" x14ac:dyDescent="0.35">
      <c r="A30" s="112">
        <v>45320</v>
      </c>
      <c r="B30" s="6"/>
      <c r="C30" s="122" t="s">
        <v>377</v>
      </c>
      <c r="D30" s="6"/>
      <c r="E30" s="6" t="s">
        <v>19</v>
      </c>
      <c r="F30" s="6"/>
      <c r="G30" s="6"/>
      <c r="H30" s="6"/>
      <c r="I30" s="6"/>
      <c r="J30" s="78">
        <v>187.5</v>
      </c>
      <c r="K30" s="22"/>
      <c r="L30" s="12"/>
      <c r="M30" s="28"/>
      <c r="N30" s="22"/>
      <c r="O30" s="12"/>
      <c r="P30" s="22">
        <f t="shared" si="0"/>
        <v>454233</v>
      </c>
      <c r="R30" s="124"/>
      <c r="S30" s="102"/>
    </row>
    <row r="31" spans="1:20" ht="14.25" customHeight="1" x14ac:dyDescent="0.35">
      <c r="A31" s="112">
        <v>45320</v>
      </c>
      <c r="B31" s="6"/>
      <c r="C31" s="122" t="s">
        <v>378</v>
      </c>
      <c r="D31" s="6"/>
      <c r="E31" s="29" t="s">
        <v>19</v>
      </c>
      <c r="F31" s="29"/>
      <c r="G31" s="6"/>
      <c r="H31" s="6"/>
      <c r="I31" s="6"/>
      <c r="J31" s="78">
        <v>6564</v>
      </c>
      <c r="K31" s="22"/>
      <c r="L31" s="12"/>
      <c r="M31" s="102"/>
      <c r="N31" s="22"/>
      <c r="O31" s="12"/>
      <c r="P31" s="22">
        <f t="shared" si="0"/>
        <v>460797</v>
      </c>
      <c r="R31" s="124"/>
      <c r="S31" s="125"/>
      <c r="T31" s="102"/>
    </row>
    <row r="32" spans="1:20" ht="14.25" customHeight="1" x14ac:dyDescent="0.35">
      <c r="A32" s="112">
        <v>45320</v>
      </c>
      <c r="B32" s="6"/>
      <c r="C32" s="122" t="s">
        <v>377</v>
      </c>
      <c r="D32" s="6"/>
      <c r="E32" s="29" t="s">
        <v>19</v>
      </c>
      <c r="F32" s="29"/>
      <c r="G32" s="6"/>
      <c r="H32" s="6"/>
      <c r="I32" s="6"/>
      <c r="J32" s="78">
        <v>375</v>
      </c>
      <c r="K32" s="22"/>
      <c r="L32" s="12"/>
      <c r="M32" s="102"/>
      <c r="N32" s="22"/>
      <c r="O32" s="12"/>
      <c r="P32" s="22">
        <f t="shared" si="0"/>
        <v>461172</v>
      </c>
      <c r="R32" s="124"/>
      <c r="S32" s="125"/>
      <c r="T32" s="102"/>
    </row>
    <row r="33" spans="1:20" ht="14.25" customHeight="1" x14ac:dyDescent="0.35">
      <c r="A33" s="112">
        <v>45320</v>
      </c>
      <c r="B33" s="6"/>
      <c r="C33" s="79" t="s">
        <v>378</v>
      </c>
      <c r="D33" s="6"/>
      <c r="E33" s="29" t="s">
        <v>19</v>
      </c>
      <c r="F33" s="6"/>
      <c r="G33" s="6"/>
      <c r="H33" s="6"/>
      <c r="I33" s="6"/>
      <c r="J33" s="21">
        <v>16146.8</v>
      </c>
      <c r="K33" s="22"/>
      <c r="L33" s="12"/>
      <c r="M33" s="102"/>
      <c r="N33" s="22"/>
      <c r="O33" s="12"/>
      <c r="P33" s="22">
        <f t="shared" si="0"/>
        <v>477318.8</v>
      </c>
      <c r="R33" s="124"/>
      <c r="S33" s="125"/>
      <c r="T33" s="102"/>
    </row>
    <row r="34" spans="1:20" ht="14.25" customHeight="1" x14ac:dyDescent="0.35">
      <c r="A34" s="112">
        <v>45321</v>
      </c>
      <c r="B34" s="6"/>
      <c r="C34" s="79" t="s">
        <v>54</v>
      </c>
      <c r="D34" s="6"/>
      <c r="E34" s="6" t="s">
        <v>329</v>
      </c>
      <c r="F34" s="6"/>
      <c r="G34" s="6"/>
      <c r="H34" s="6"/>
      <c r="I34" s="6"/>
      <c r="J34" s="21"/>
      <c r="K34" s="22"/>
      <c r="L34" s="12"/>
      <c r="M34" s="102">
        <v>7000</v>
      </c>
      <c r="N34" s="22"/>
      <c r="O34" s="12"/>
      <c r="P34" s="22">
        <f t="shared" si="0"/>
        <v>470318.8</v>
      </c>
      <c r="R34" s="124"/>
      <c r="S34" s="125"/>
      <c r="T34" s="102"/>
    </row>
    <row r="35" spans="1:20" ht="14.25" customHeight="1" x14ac:dyDescent="0.35">
      <c r="A35" s="112">
        <v>45322</v>
      </c>
      <c r="B35" s="6"/>
      <c r="C35" s="79" t="s">
        <v>54</v>
      </c>
      <c r="D35" s="6"/>
      <c r="E35" s="6" t="s">
        <v>329</v>
      </c>
      <c r="F35" s="6"/>
      <c r="G35" s="6"/>
      <c r="H35" s="6"/>
      <c r="I35" s="6"/>
      <c r="J35" s="21"/>
      <c r="K35" s="22"/>
      <c r="L35" s="12"/>
      <c r="M35" s="102">
        <v>17000</v>
      </c>
      <c r="N35" s="22"/>
      <c r="O35" s="12"/>
      <c r="P35" s="22">
        <f t="shared" si="0"/>
        <v>453318.8</v>
      </c>
      <c r="R35" s="124"/>
      <c r="S35" s="125"/>
      <c r="T35" s="102"/>
    </row>
    <row r="36" spans="1:20" ht="14.25" customHeight="1" x14ac:dyDescent="0.35">
      <c r="A36" s="112">
        <v>45325</v>
      </c>
      <c r="B36" s="6"/>
      <c r="C36" s="79" t="s">
        <v>383</v>
      </c>
      <c r="D36" s="6"/>
      <c r="E36" s="29" t="s">
        <v>19</v>
      </c>
      <c r="F36" s="6"/>
      <c r="G36" s="6"/>
      <c r="H36" s="6"/>
      <c r="I36" s="6"/>
      <c r="J36" s="21">
        <v>187.5</v>
      </c>
      <c r="K36" s="22"/>
      <c r="L36" s="12"/>
      <c r="M36" s="12"/>
      <c r="N36" s="22"/>
      <c r="O36" s="12"/>
      <c r="P36" s="22">
        <f t="shared" si="0"/>
        <v>453506.3</v>
      </c>
      <c r="R36" s="124"/>
      <c r="S36" s="125"/>
    </row>
    <row r="37" spans="1:20" ht="14.25" customHeight="1" x14ac:dyDescent="0.35">
      <c r="A37" s="112">
        <v>45325</v>
      </c>
      <c r="B37" s="6"/>
      <c r="C37" s="79" t="s">
        <v>384</v>
      </c>
      <c r="D37" s="6"/>
      <c r="E37" s="29" t="s">
        <v>19</v>
      </c>
      <c r="F37" s="6"/>
      <c r="G37" s="6"/>
      <c r="H37" s="6"/>
      <c r="I37" s="6"/>
      <c r="J37" s="21">
        <v>9928.7999999999993</v>
      </c>
      <c r="K37" s="22"/>
      <c r="L37" s="12"/>
      <c r="M37" s="12"/>
      <c r="N37" s="22"/>
      <c r="O37" s="12"/>
      <c r="P37" s="22">
        <f t="shared" si="0"/>
        <v>463435.1</v>
      </c>
      <c r="R37" s="124"/>
      <c r="S37" s="125"/>
    </row>
    <row r="38" spans="1:20" ht="14.25" customHeight="1" x14ac:dyDescent="0.35">
      <c r="A38" s="112">
        <v>45325</v>
      </c>
      <c r="B38" s="6"/>
      <c r="C38" s="79" t="s">
        <v>385</v>
      </c>
      <c r="D38" s="6"/>
      <c r="E38" s="6" t="s">
        <v>19</v>
      </c>
      <c r="F38" s="6"/>
      <c r="G38" s="6"/>
      <c r="H38" s="6"/>
      <c r="I38" s="6"/>
      <c r="J38" s="21">
        <v>1000</v>
      </c>
      <c r="K38" s="22"/>
      <c r="L38" s="12"/>
      <c r="M38" s="12"/>
      <c r="N38" s="22"/>
      <c r="O38" s="12"/>
      <c r="P38" s="22">
        <f t="shared" si="0"/>
        <v>464435.1</v>
      </c>
    </row>
    <row r="39" spans="1:20" ht="13.5" customHeight="1" x14ac:dyDescent="0.35">
      <c r="A39" s="112">
        <v>45326</v>
      </c>
      <c r="B39" s="6"/>
      <c r="C39" s="34" t="s">
        <v>54</v>
      </c>
      <c r="D39" s="6"/>
      <c r="E39" s="6" t="s">
        <v>329</v>
      </c>
      <c r="F39" s="6"/>
      <c r="G39" s="6"/>
      <c r="H39" s="6"/>
      <c r="I39" s="6"/>
      <c r="J39" s="21"/>
      <c r="K39" s="22"/>
      <c r="L39" s="12"/>
      <c r="M39" s="12">
        <v>11500</v>
      </c>
      <c r="N39" s="22"/>
      <c r="O39" s="12"/>
      <c r="P39" s="22">
        <f t="shared" si="0"/>
        <v>452935.1</v>
      </c>
    </row>
    <row r="40" spans="1:20" ht="14.25" customHeight="1" x14ac:dyDescent="0.35">
      <c r="A40" s="112">
        <v>45328</v>
      </c>
      <c r="B40" s="6"/>
      <c r="C40" s="71" t="s">
        <v>386</v>
      </c>
      <c r="D40" s="6"/>
      <c r="E40" s="6" t="s">
        <v>19</v>
      </c>
      <c r="F40" s="6"/>
      <c r="G40" s="6"/>
      <c r="H40" s="6"/>
      <c r="I40" s="6"/>
      <c r="J40" s="21">
        <v>812.5</v>
      </c>
      <c r="K40" s="22"/>
      <c r="L40" s="12"/>
      <c r="M40" s="12"/>
      <c r="N40" s="22"/>
      <c r="O40" s="12"/>
      <c r="P40" s="22">
        <f t="shared" si="0"/>
        <v>453747.6</v>
      </c>
    </row>
    <row r="41" spans="1:20" ht="14.25" customHeight="1" x14ac:dyDescent="0.35">
      <c r="A41" s="112">
        <v>45328</v>
      </c>
      <c r="B41" s="6"/>
      <c r="C41" s="71" t="s">
        <v>387</v>
      </c>
      <c r="D41" s="6"/>
      <c r="E41" s="29" t="s">
        <v>19</v>
      </c>
      <c r="F41" s="6"/>
      <c r="G41" s="6"/>
      <c r="H41" s="6"/>
      <c r="I41" s="6"/>
      <c r="J41" s="21">
        <v>30308</v>
      </c>
      <c r="K41" s="22"/>
      <c r="L41" s="12"/>
      <c r="M41" s="12"/>
      <c r="N41" s="22"/>
      <c r="O41" s="12"/>
      <c r="P41" s="22">
        <f t="shared" si="0"/>
        <v>484055.6</v>
      </c>
    </row>
    <row r="42" spans="1:20" ht="14.25" customHeight="1" x14ac:dyDescent="0.35">
      <c r="A42" s="112">
        <v>45330</v>
      </c>
      <c r="B42" s="6"/>
      <c r="C42" s="79" t="s">
        <v>54</v>
      </c>
      <c r="D42" s="6"/>
      <c r="E42" s="6" t="s">
        <v>329</v>
      </c>
      <c r="F42" s="6"/>
      <c r="G42" s="6"/>
      <c r="H42" s="6"/>
      <c r="I42" s="6"/>
      <c r="J42" s="21"/>
      <c r="K42" s="22"/>
      <c r="L42" s="12"/>
      <c r="M42" s="12">
        <v>31200</v>
      </c>
      <c r="N42" s="22"/>
      <c r="O42" s="12"/>
      <c r="P42" s="22">
        <f t="shared" si="0"/>
        <v>452855.6</v>
      </c>
    </row>
    <row r="43" spans="1:20" ht="14.25" customHeight="1" x14ac:dyDescent="0.35">
      <c r="A43" s="112">
        <v>45341</v>
      </c>
      <c r="B43" s="6"/>
      <c r="C43" s="79" t="s">
        <v>388</v>
      </c>
      <c r="D43" s="6"/>
      <c r="E43" s="6" t="s">
        <v>19</v>
      </c>
      <c r="F43" s="6"/>
      <c r="G43" s="6"/>
      <c r="H43" s="6"/>
      <c r="I43" s="6"/>
      <c r="J43" s="21">
        <v>125</v>
      </c>
      <c r="K43" s="22"/>
      <c r="L43" s="12"/>
      <c r="M43" s="27"/>
      <c r="N43" s="22"/>
      <c r="O43" s="12"/>
      <c r="P43" s="22">
        <f t="shared" si="0"/>
        <v>452980.6</v>
      </c>
    </row>
    <row r="44" spans="1:20" ht="14.25" customHeight="1" x14ac:dyDescent="0.35">
      <c r="A44" s="112">
        <v>45342</v>
      </c>
      <c r="B44" s="6"/>
      <c r="C44" s="79" t="s">
        <v>389</v>
      </c>
      <c r="D44" s="6"/>
      <c r="E44" s="29" t="s">
        <v>19</v>
      </c>
      <c r="F44" s="6"/>
      <c r="G44" s="6"/>
      <c r="H44" s="6"/>
      <c r="I44" s="6"/>
      <c r="J44" s="21">
        <v>7680</v>
      </c>
      <c r="K44" s="22"/>
      <c r="L44" s="12"/>
      <c r="M44" s="12"/>
      <c r="N44" s="22"/>
      <c r="O44" s="12"/>
      <c r="P44" s="22">
        <f t="shared" si="0"/>
        <v>460660.6</v>
      </c>
    </row>
    <row r="45" spans="1:20" ht="14.25" customHeight="1" x14ac:dyDescent="0.35">
      <c r="A45" s="112">
        <v>45348</v>
      </c>
      <c r="B45" s="6"/>
      <c r="C45" s="79" t="s">
        <v>390</v>
      </c>
      <c r="D45" s="6"/>
      <c r="E45" s="29" t="s">
        <v>19</v>
      </c>
      <c r="F45" s="6"/>
      <c r="G45" s="6"/>
      <c r="H45" s="6"/>
      <c r="I45" s="6"/>
      <c r="J45" s="108">
        <v>437.5</v>
      </c>
      <c r="K45" s="22"/>
      <c r="L45" s="12"/>
      <c r="M45" s="12"/>
      <c r="N45" s="22"/>
      <c r="O45" s="12"/>
      <c r="P45" s="22">
        <f t="shared" si="0"/>
        <v>461098.1</v>
      </c>
    </row>
    <row r="46" spans="1:20" ht="14.25" customHeight="1" x14ac:dyDescent="0.35">
      <c r="A46" s="112">
        <v>45348</v>
      </c>
      <c r="B46" s="6"/>
      <c r="C46" s="79" t="s">
        <v>391</v>
      </c>
      <c r="D46" s="6"/>
      <c r="E46" s="29" t="s">
        <v>19</v>
      </c>
      <c r="F46" s="6"/>
      <c r="G46" s="6"/>
      <c r="H46" s="6"/>
      <c r="I46" s="6"/>
      <c r="J46" s="21">
        <v>18818.400000000001</v>
      </c>
      <c r="K46" s="22"/>
      <c r="L46" s="12"/>
      <c r="M46" s="12"/>
      <c r="N46" s="22"/>
      <c r="O46" s="12"/>
      <c r="P46" s="22">
        <f t="shared" si="0"/>
        <v>479916.5</v>
      </c>
    </row>
    <row r="47" spans="1:20" ht="14.25" customHeight="1" x14ac:dyDescent="0.35">
      <c r="A47" s="112">
        <v>45350</v>
      </c>
      <c r="B47" s="6"/>
      <c r="C47" s="79" t="s">
        <v>392</v>
      </c>
      <c r="D47" s="6"/>
      <c r="E47" s="29" t="s">
        <v>19</v>
      </c>
      <c r="F47" s="6"/>
      <c r="G47" s="6"/>
      <c r="H47" s="6"/>
      <c r="I47" s="71"/>
      <c r="J47" s="27">
        <v>1000</v>
      </c>
      <c r="K47" s="22"/>
      <c r="L47" s="12"/>
      <c r="M47" s="12"/>
      <c r="N47" s="22"/>
      <c r="O47" s="12"/>
      <c r="P47" s="22">
        <f t="shared" si="0"/>
        <v>480916.5</v>
      </c>
      <c r="R47" s="124"/>
      <c r="S47" s="102"/>
    </row>
    <row r="48" spans="1:20" ht="14.25" customHeight="1" x14ac:dyDescent="0.35">
      <c r="A48" s="112">
        <v>45355</v>
      </c>
      <c r="B48" s="6"/>
      <c r="C48" s="71" t="s">
        <v>54</v>
      </c>
      <c r="D48" s="6"/>
      <c r="E48" s="6" t="s">
        <v>329</v>
      </c>
      <c r="F48" s="6"/>
      <c r="G48" s="6"/>
      <c r="H48" s="6"/>
      <c r="I48" s="71"/>
      <c r="J48" s="27"/>
      <c r="K48" s="22"/>
      <c r="L48" s="12"/>
      <c r="M48" s="12">
        <v>29000</v>
      </c>
      <c r="N48" s="22"/>
      <c r="O48" s="12"/>
      <c r="P48" s="22">
        <f t="shared" si="0"/>
        <v>451916.5</v>
      </c>
      <c r="R48" s="124"/>
      <c r="S48" s="102"/>
    </row>
    <row r="49" spans="1:19" ht="14.25" customHeight="1" x14ac:dyDescent="0.35">
      <c r="A49" s="112">
        <v>45356</v>
      </c>
      <c r="B49" s="6"/>
      <c r="C49" s="71" t="s">
        <v>394</v>
      </c>
      <c r="D49" s="6"/>
      <c r="E49" s="6" t="s">
        <v>19</v>
      </c>
      <c r="F49" s="6"/>
      <c r="G49" s="6"/>
      <c r="H49" s="6"/>
      <c r="I49" s="71"/>
      <c r="J49" s="27">
        <v>625</v>
      </c>
      <c r="K49" s="22"/>
      <c r="L49" s="12"/>
      <c r="M49" s="12"/>
      <c r="N49" s="22"/>
      <c r="O49" s="12"/>
      <c r="P49" s="22">
        <f t="shared" si="0"/>
        <v>452541.5</v>
      </c>
      <c r="R49" s="124"/>
      <c r="S49" s="102"/>
    </row>
    <row r="50" spans="1:19" ht="14.25" customHeight="1" x14ac:dyDescent="0.35">
      <c r="A50" s="112">
        <v>45356</v>
      </c>
      <c r="B50" s="6"/>
      <c r="C50" s="71" t="s">
        <v>395</v>
      </c>
      <c r="D50" s="6"/>
      <c r="E50" s="6" t="s">
        <v>19</v>
      </c>
      <c r="F50" s="6"/>
      <c r="G50" s="6"/>
      <c r="H50" s="6"/>
      <c r="I50" s="71"/>
      <c r="J50" s="27">
        <v>25576</v>
      </c>
      <c r="K50" s="22"/>
      <c r="L50" s="12"/>
      <c r="M50" s="12"/>
      <c r="N50" s="22"/>
      <c r="O50" s="12"/>
      <c r="P50" s="22">
        <f t="shared" si="0"/>
        <v>478117.5</v>
      </c>
      <c r="R50" s="124"/>
      <c r="S50" s="102"/>
    </row>
    <row r="51" spans="1:19" ht="14.25" customHeight="1" x14ac:dyDescent="0.35">
      <c r="A51" s="112">
        <v>45357</v>
      </c>
      <c r="B51" s="6"/>
      <c r="C51" s="71" t="s">
        <v>54</v>
      </c>
      <c r="D51" s="6"/>
      <c r="E51" s="6" t="s">
        <v>329</v>
      </c>
      <c r="F51" s="6"/>
      <c r="G51" s="6"/>
      <c r="H51" s="6"/>
      <c r="I51" s="71"/>
      <c r="J51" s="27"/>
      <c r="K51" s="22"/>
      <c r="L51" s="12"/>
      <c r="M51" s="12">
        <v>8000</v>
      </c>
      <c r="N51" s="22"/>
      <c r="O51" s="12"/>
      <c r="P51" s="22">
        <f t="shared" si="0"/>
        <v>470117.5</v>
      </c>
      <c r="R51" s="124"/>
      <c r="S51" s="102"/>
    </row>
    <row r="52" spans="1:19" ht="14.25" customHeight="1" x14ac:dyDescent="0.35">
      <c r="A52" s="112">
        <v>45364</v>
      </c>
      <c r="B52" s="6"/>
      <c r="C52" s="71" t="s">
        <v>396</v>
      </c>
      <c r="D52" s="6"/>
      <c r="E52" s="6" t="s">
        <v>19</v>
      </c>
      <c r="F52" s="6"/>
      <c r="G52" s="6"/>
      <c r="H52" s="6"/>
      <c r="I52" s="71"/>
      <c r="J52" s="27">
        <v>625</v>
      </c>
      <c r="K52" s="22"/>
      <c r="L52" s="12"/>
      <c r="M52" s="12"/>
      <c r="N52" s="22"/>
      <c r="O52" s="12"/>
      <c r="P52" s="22">
        <f t="shared" si="0"/>
        <v>470742.5</v>
      </c>
      <c r="R52" s="124"/>
      <c r="S52" s="102"/>
    </row>
    <row r="53" spans="1:19" ht="14.25" customHeight="1" x14ac:dyDescent="0.35">
      <c r="A53" s="112">
        <v>45364</v>
      </c>
      <c r="B53" s="6"/>
      <c r="C53" s="71" t="s">
        <v>397</v>
      </c>
      <c r="D53" s="6"/>
      <c r="E53" s="6" t="s">
        <v>19</v>
      </c>
      <c r="F53" s="6"/>
      <c r="G53" s="6"/>
      <c r="H53" s="6"/>
      <c r="I53" s="71"/>
      <c r="J53" s="27">
        <v>26530</v>
      </c>
      <c r="K53" s="22"/>
      <c r="L53" s="12"/>
      <c r="M53" s="12"/>
      <c r="N53" s="22"/>
      <c r="O53" s="12"/>
      <c r="P53" s="22">
        <f t="shared" si="0"/>
        <v>497272.5</v>
      </c>
      <c r="R53" s="124"/>
      <c r="S53" s="102"/>
    </row>
    <row r="54" spans="1:19" ht="14.25" customHeight="1" x14ac:dyDescent="0.35">
      <c r="A54" s="112">
        <v>45367</v>
      </c>
      <c r="B54" s="6"/>
      <c r="C54" s="71" t="s">
        <v>398</v>
      </c>
      <c r="D54" s="6"/>
      <c r="E54" s="6" t="s">
        <v>19</v>
      </c>
      <c r="F54" s="6"/>
      <c r="G54" s="6"/>
      <c r="H54" s="6"/>
      <c r="I54" s="71"/>
      <c r="J54" s="27">
        <v>187.5</v>
      </c>
      <c r="K54" s="22"/>
      <c r="L54" s="12"/>
      <c r="M54" s="12"/>
      <c r="N54" s="22"/>
      <c r="O54" s="12"/>
      <c r="P54" s="22">
        <f t="shared" si="0"/>
        <v>497460</v>
      </c>
    </row>
    <row r="55" spans="1:19" ht="14.25" customHeight="1" x14ac:dyDescent="0.35">
      <c r="A55" s="112">
        <v>45367</v>
      </c>
      <c r="B55" s="6"/>
      <c r="C55" s="71" t="s">
        <v>399</v>
      </c>
      <c r="D55" s="6"/>
      <c r="E55" s="6" t="s">
        <v>19</v>
      </c>
      <c r="F55" s="6"/>
      <c r="G55" s="6"/>
      <c r="H55" s="6"/>
      <c r="I55" s="71"/>
      <c r="J55" s="27">
        <v>9299.4</v>
      </c>
      <c r="K55" s="22"/>
      <c r="L55" s="12"/>
      <c r="M55" s="12"/>
      <c r="N55" s="22"/>
      <c r="O55" s="12"/>
      <c r="P55" s="22">
        <f t="shared" si="0"/>
        <v>506759.4</v>
      </c>
    </row>
    <row r="56" spans="1:19" ht="14.25" customHeight="1" x14ac:dyDescent="0.35">
      <c r="A56" s="112">
        <v>45370</v>
      </c>
      <c r="B56" s="6"/>
      <c r="C56" s="71" t="s">
        <v>54</v>
      </c>
      <c r="D56" s="6"/>
      <c r="E56" s="6" t="s">
        <v>329</v>
      </c>
      <c r="F56" s="6"/>
      <c r="G56" s="6"/>
      <c r="H56" s="6"/>
      <c r="I56" s="71"/>
      <c r="J56" s="27"/>
      <c r="K56" s="22"/>
      <c r="L56" s="12"/>
      <c r="M56" s="12">
        <v>6200</v>
      </c>
      <c r="N56" s="22"/>
      <c r="O56" s="12"/>
      <c r="P56" s="22">
        <f t="shared" si="0"/>
        <v>500559.4</v>
      </c>
    </row>
    <row r="57" spans="1:19" ht="14.25" customHeight="1" x14ac:dyDescent="0.35">
      <c r="A57" s="112">
        <v>45370</v>
      </c>
      <c r="B57" s="6"/>
      <c r="C57" s="71" t="s">
        <v>400</v>
      </c>
      <c r="D57" s="6"/>
      <c r="E57" s="6" t="s">
        <v>19</v>
      </c>
      <c r="F57" s="6"/>
      <c r="G57" s="6"/>
      <c r="H57" s="6"/>
      <c r="I57" s="71"/>
      <c r="J57" s="27">
        <v>125</v>
      </c>
      <c r="K57" s="22"/>
      <c r="L57" s="12"/>
      <c r="M57" s="12"/>
      <c r="N57" s="22"/>
      <c r="O57" s="12"/>
      <c r="P57" s="22">
        <f t="shared" si="0"/>
        <v>500684.4</v>
      </c>
    </row>
    <row r="58" spans="1:19" ht="14.25" customHeight="1" x14ac:dyDescent="0.35">
      <c r="A58" s="112">
        <v>45370</v>
      </c>
      <c r="B58" s="6"/>
      <c r="C58" s="71" t="s">
        <v>401</v>
      </c>
      <c r="D58" s="6"/>
      <c r="E58" s="6" t="s">
        <v>19</v>
      </c>
      <c r="F58" s="6"/>
      <c r="G58" s="6"/>
      <c r="H58" s="6"/>
      <c r="I58" s="71"/>
      <c r="J58" s="27">
        <v>5987</v>
      </c>
      <c r="K58" s="22"/>
      <c r="L58" s="12"/>
      <c r="M58" s="12"/>
      <c r="N58" s="22"/>
      <c r="O58" s="12"/>
      <c r="P58" s="22">
        <f t="shared" si="0"/>
        <v>506671.4</v>
      </c>
    </row>
    <row r="59" spans="1:19" ht="14.25" customHeight="1" x14ac:dyDescent="0.35">
      <c r="A59" s="112">
        <v>45373</v>
      </c>
      <c r="B59" s="6"/>
      <c r="C59" s="71" t="s">
        <v>54</v>
      </c>
      <c r="D59" s="6"/>
      <c r="E59" s="6" t="s">
        <v>329</v>
      </c>
      <c r="F59" s="6"/>
      <c r="G59" s="6"/>
      <c r="H59" s="6"/>
      <c r="I59" s="71"/>
      <c r="J59" s="27"/>
      <c r="K59" s="22"/>
      <c r="L59" s="12"/>
      <c r="M59" s="12">
        <v>7000</v>
      </c>
      <c r="N59" s="22"/>
      <c r="O59" s="12"/>
      <c r="P59" s="22">
        <f t="shared" si="0"/>
        <v>499671.4</v>
      </c>
    </row>
    <row r="60" spans="1:19" ht="14.25" customHeight="1" x14ac:dyDescent="0.35">
      <c r="A60" s="112">
        <v>45377</v>
      </c>
      <c r="B60" s="6"/>
      <c r="C60" s="71" t="s">
        <v>54</v>
      </c>
      <c r="D60" s="6"/>
      <c r="E60" s="6" t="s">
        <v>329</v>
      </c>
      <c r="F60" s="6"/>
      <c r="G60" s="6"/>
      <c r="H60" s="6"/>
      <c r="I60" s="71"/>
      <c r="J60" s="27"/>
      <c r="K60" s="22"/>
      <c r="L60" s="12"/>
      <c r="M60" s="12">
        <v>10000</v>
      </c>
      <c r="N60" s="22"/>
      <c r="O60" s="12"/>
      <c r="P60" s="22">
        <f t="shared" si="0"/>
        <v>489671.4</v>
      </c>
    </row>
    <row r="61" spans="1:19" ht="14.25" customHeight="1" x14ac:dyDescent="0.35">
      <c r="A61" s="112">
        <v>45378</v>
      </c>
      <c r="B61" s="6"/>
      <c r="C61" s="71" t="s">
        <v>54</v>
      </c>
      <c r="D61" s="6"/>
      <c r="E61" s="6" t="s">
        <v>329</v>
      </c>
      <c r="F61" s="6"/>
      <c r="G61" s="6"/>
      <c r="H61" s="6"/>
      <c r="I61" s="71"/>
      <c r="J61" s="27"/>
      <c r="K61" s="22"/>
      <c r="L61" s="12"/>
      <c r="M61" s="12">
        <v>40000</v>
      </c>
      <c r="N61" s="22"/>
      <c r="O61" s="12"/>
      <c r="P61" s="22">
        <f t="shared" si="0"/>
        <v>449671.4</v>
      </c>
    </row>
    <row r="62" spans="1:19" ht="14.25" customHeight="1" x14ac:dyDescent="0.35">
      <c r="A62" s="112">
        <v>45380</v>
      </c>
      <c r="B62" s="6"/>
      <c r="C62" s="71" t="s">
        <v>402</v>
      </c>
      <c r="D62" s="6"/>
      <c r="E62" s="6" t="s">
        <v>19</v>
      </c>
      <c r="F62" s="6"/>
      <c r="G62" s="6"/>
      <c r="H62" s="6"/>
      <c r="I62" s="71"/>
      <c r="J62" s="27">
        <v>250</v>
      </c>
      <c r="K62" s="22"/>
      <c r="L62" s="12"/>
      <c r="M62" s="12"/>
      <c r="N62" s="22"/>
      <c r="O62" s="12"/>
      <c r="P62" s="22">
        <f t="shared" si="0"/>
        <v>449921.4</v>
      </c>
    </row>
    <row r="63" spans="1:19" ht="14.25" customHeight="1" x14ac:dyDescent="0.35">
      <c r="A63" s="112">
        <v>45380</v>
      </c>
      <c r="B63" s="6"/>
      <c r="C63" s="71" t="s">
        <v>403</v>
      </c>
      <c r="D63" s="6"/>
      <c r="E63" s="29" t="s">
        <v>19</v>
      </c>
      <c r="F63" s="6"/>
      <c r="G63" s="6"/>
      <c r="H63" s="6"/>
      <c r="I63" s="71"/>
      <c r="J63" s="27">
        <v>10296</v>
      </c>
      <c r="K63" s="22"/>
      <c r="L63" s="12"/>
      <c r="M63" s="12"/>
      <c r="N63" s="22"/>
      <c r="O63" s="12"/>
      <c r="P63" s="22">
        <f t="shared" si="0"/>
        <v>460217.4</v>
      </c>
    </row>
    <row r="64" spans="1:19" ht="14.25" customHeight="1" x14ac:dyDescent="0.35">
      <c r="A64" s="113"/>
      <c r="B64" s="42"/>
      <c r="C64" s="123"/>
      <c r="D64" s="42"/>
      <c r="E64" s="42"/>
      <c r="F64" s="42"/>
      <c r="G64" s="42"/>
      <c r="H64" s="42"/>
      <c r="I64" s="42"/>
      <c r="J64" s="43"/>
      <c r="K64" s="44"/>
      <c r="L64" s="45"/>
      <c r="M64" s="45"/>
      <c r="N64" s="44"/>
      <c r="O64" s="45"/>
      <c r="P64" s="22"/>
    </row>
    <row r="65" spans="1:16" ht="14.25" customHeight="1" x14ac:dyDescent="0.35">
      <c r="A65" s="110" t="s">
        <v>20</v>
      </c>
      <c r="B65" s="47"/>
      <c r="C65" s="114"/>
      <c r="D65" s="47"/>
      <c r="E65" s="47"/>
      <c r="F65" s="47"/>
      <c r="G65" s="47"/>
      <c r="H65" s="47"/>
      <c r="I65" s="47"/>
      <c r="J65" s="106">
        <f>SUM(J23:J64)</f>
        <v>203741.4</v>
      </c>
      <c r="K65" s="107"/>
      <c r="L65" s="107"/>
      <c r="M65" s="106">
        <f>SUM(M23:M64)</f>
        <v>213100</v>
      </c>
      <c r="N65" s="47"/>
      <c r="O65" s="49"/>
      <c r="P65" s="50">
        <f>P22+J65-M65</f>
        <v>460217.4</v>
      </c>
    </row>
    <row r="66" spans="1:16" ht="14.25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140" t="s">
        <v>318</v>
      </c>
      <c r="B67" s="140"/>
      <c r="C67" s="103">
        <v>45169</v>
      </c>
      <c r="D67" s="142">
        <v>45199</v>
      </c>
      <c r="E67" s="146"/>
      <c r="F67" s="143"/>
      <c r="G67" s="150">
        <v>45230</v>
      </c>
      <c r="H67" s="151"/>
      <c r="I67" s="150">
        <v>45260</v>
      </c>
      <c r="J67" s="151"/>
      <c r="K67" s="150">
        <v>45291</v>
      </c>
      <c r="L67" s="152"/>
      <c r="M67" s="152"/>
      <c r="N67" s="151"/>
      <c r="O67" s="158">
        <v>45322</v>
      </c>
      <c r="P67" s="145"/>
    </row>
    <row r="68" spans="1:16" ht="14.25" customHeight="1" x14ac:dyDescent="0.35">
      <c r="A68" s="140" t="s">
        <v>31</v>
      </c>
      <c r="B68" s="140"/>
      <c r="C68" s="95">
        <v>9193.7999999999993</v>
      </c>
      <c r="D68" s="139">
        <v>70955.5</v>
      </c>
      <c r="E68" s="139"/>
      <c r="F68" s="139"/>
      <c r="G68" s="147">
        <f>7798+35464</f>
        <v>43262</v>
      </c>
      <c r="H68" s="149"/>
      <c r="I68" s="139">
        <v>50031.199999999997</v>
      </c>
      <c r="J68" s="139"/>
      <c r="K68" s="147">
        <v>83033.5</v>
      </c>
      <c r="L68" s="148"/>
      <c r="M68" s="148"/>
      <c r="N68" s="149"/>
      <c r="O68" s="159">
        <v>53942.8</v>
      </c>
      <c r="P68" s="160"/>
    </row>
    <row r="69" spans="1:16" ht="14.25" customHeight="1" x14ac:dyDescent="0.35">
      <c r="A69" s="9"/>
      <c r="B69" s="9"/>
      <c r="C69" s="104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</row>
    <row r="70" spans="1:16" s="6" customFormat="1" ht="14.25" customHeight="1" x14ac:dyDescent="0.35">
      <c r="A70" s="157" t="s">
        <v>318</v>
      </c>
      <c r="B70" s="157"/>
      <c r="C70" s="105">
        <v>45351</v>
      </c>
      <c r="D70" s="142">
        <v>45382</v>
      </c>
      <c r="E70" s="146"/>
      <c r="F70" s="143"/>
      <c r="G70" s="162"/>
      <c r="H70" s="163"/>
      <c r="I70" s="164"/>
      <c r="J70" s="163"/>
    </row>
    <row r="71" spans="1:16" ht="14.25" customHeight="1" x14ac:dyDescent="0.35">
      <c r="A71" s="140" t="s">
        <v>31</v>
      </c>
      <c r="B71" s="140"/>
      <c r="C71" s="95">
        <v>70297.7</v>
      </c>
      <c r="D71" s="139">
        <v>79500.899999999994</v>
      </c>
      <c r="E71" s="139"/>
      <c r="F71" s="139"/>
      <c r="G71" s="165"/>
      <c r="H71" s="163"/>
      <c r="I71" s="166"/>
      <c r="J71" s="163"/>
      <c r="K71" s="6"/>
      <c r="L71" s="6"/>
      <c r="M71" s="6"/>
      <c r="N71" s="6"/>
      <c r="O71" s="6"/>
      <c r="P71" s="6"/>
    </row>
    <row r="72" spans="1:16" ht="14.25" customHeight="1" x14ac:dyDescent="0.35">
      <c r="A72" s="9"/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29" t="s">
        <v>32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.25" customHeight="1" x14ac:dyDescent="0.35">
      <c r="A75" s="101" t="s">
        <v>34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6" ht="14" customHeight="1" x14ac:dyDescent="0.35">
      <c r="A76" s="60"/>
      <c r="B76" s="52"/>
      <c r="C76" s="52"/>
      <c r="D76" s="52"/>
      <c r="E76" s="52"/>
      <c r="F76" s="52"/>
      <c r="G76" s="52"/>
      <c r="H76" s="53"/>
      <c r="I76" s="53"/>
      <c r="J76" s="52"/>
      <c r="K76" s="52"/>
      <c r="L76" s="52"/>
      <c r="M76" s="52"/>
      <c r="N76" s="52"/>
      <c r="O76" s="52"/>
      <c r="P76" s="52"/>
    </row>
    <row r="77" spans="1:16" ht="14.25" customHeight="1" x14ac:dyDescent="0.35">
      <c r="A77" s="29" t="s">
        <v>35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12"/>
      <c r="N77" s="12"/>
      <c r="O77" s="12"/>
      <c r="P77" s="12"/>
    </row>
    <row r="78" spans="1:16" ht="14.25" customHeight="1" x14ac:dyDescent="0.35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ht="14.25" customHeight="1" x14ac:dyDescent="0.3"/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</sheetData>
  <mergeCells count="25">
    <mergeCell ref="A9:P9"/>
    <mergeCell ref="B21:C21"/>
    <mergeCell ref="D21:I21"/>
    <mergeCell ref="J21:K21"/>
    <mergeCell ref="O21:P21"/>
    <mergeCell ref="O67:P67"/>
    <mergeCell ref="A68:B68"/>
    <mergeCell ref="D68:F68"/>
    <mergeCell ref="G68:H68"/>
    <mergeCell ref="I68:J68"/>
    <mergeCell ref="K68:N68"/>
    <mergeCell ref="O68:P68"/>
    <mergeCell ref="A67:B67"/>
    <mergeCell ref="D67:F67"/>
    <mergeCell ref="G67:H67"/>
    <mergeCell ref="I67:J67"/>
    <mergeCell ref="K67:N67"/>
    <mergeCell ref="A70:B70"/>
    <mergeCell ref="D70:F70"/>
    <mergeCell ref="G70:H70"/>
    <mergeCell ref="I70:J70"/>
    <mergeCell ref="A71:B71"/>
    <mergeCell ref="D71:F71"/>
    <mergeCell ref="G71:H71"/>
    <mergeCell ref="I71:J71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xl/worksheets/sheet4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BC46BD9-4F27-45FC-9388-EABFA6BA4F97}">
  <sheetPr>
    <pageSetUpPr fitToPage="1"/>
  </sheetPr>
  <dimension ref="A1:T1015"/>
  <sheetViews>
    <sheetView topLeftCell="A52" zoomScaleNormal="100" workbookViewId="0">
      <selection activeCell="R65" sqref="R6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45412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45382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460217.4</v>
      </c>
    </row>
    <row r="23" spans="1:20" ht="14.25" customHeight="1" x14ac:dyDescent="0.35">
      <c r="A23" s="112">
        <v>45388</v>
      </c>
      <c r="B23" s="6"/>
      <c r="C23" s="71" t="s">
        <v>405</v>
      </c>
      <c r="D23" s="6"/>
      <c r="E23" s="6" t="s">
        <v>19</v>
      </c>
      <c r="F23" s="6"/>
      <c r="G23" s="6"/>
      <c r="H23" s="6"/>
      <c r="I23" s="6"/>
      <c r="J23" s="21">
        <v>1000</v>
      </c>
      <c r="K23" s="22"/>
      <c r="L23" s="12"/>
      <c r="M23" s="12"/>
      <c r="N23" s="22"/>
      <c r="O23" s="12"/>
      <c r="P23" s="22">
        <f>P22+J23-M23</f>
        <v>461217.4</v>
      </c>
    </row>
    <row r="24" spans="1:20" ht="14.25" customHeight="1" x14ac:dyDescent="0.35">
      <c r="A24" s="112">
        <v>45390</v>
      </c>
      <c r="B24" s="6"/>
      <c r="C24" s="71" t="s">
        <v>410</v>
      </c>
      <c r="D24" s="6"/>
      <c r="E24" s="6" t="s">
        <v>411</v>
      </c>
      <c r="F24" s="6"/>
      <c r="G24" s="6"/>
      <c r="H24" s="6"/>
      <c r="I24" s="6"/>
      <c r="J24" s="21"/>
      <c r="K24" s="22"/>
      <c r="L24" s="12"/>
      <c r="M24" s="12">
        <v>6000</v>
      </c>
      <c r="N24" s="22"/>
      <c r="O24" s="12"/>
      <c r="P24" s="22">
        <f>P23+J24-M24</f>
        <v>455217.4</v>
      </c>
    </row>
    <row r="25" spans="1:20" ht="14.25" customHeight="1" x14ac:dyDescent="0.35">
      <c r="A25" s="112">
        <v>45394</v>
      </c>
      <c r="B25" s="6"/>
      <c r="C25" s="71" t="s">
        <v>410</v>
      </c>
      <c r="D25" s="6"/>
      <c r="E25" s="6" t="s">
        <v>411</v>
      </c>
      <c r="F25" s="6"/>
      <c r="G25" s="6"/>
      <c r="H25" s="6"/>
      <c r="I25" s="71"/>
      <c r="J25" s="27"/>
      <c r="K25" s="22"/>
      <c r="L25" s="12"/>
      <c r="M25" s="12">
        <v>6000</v>
      </c>
      <c r="N25" s="22"/>
      <c r="O25" s="12"/>
      <c r="P25" s="22">
        <f t="shared" ref="P25:P30" si="0">P24+J25-M25</f>
        <v>449217.4</v>
      </c>
    </row>
    <row r="26" spans="1:20" ht="14.25" customHeight="1" x14ac:dyDescent="0.35">
      <c r="A26" s="112">
        <v>45394</v>
      </c>
      <c r="B26" s="6"/>
      <c r="C26" s="71" t="s">
        <v>406</v>
      </c>
      <c r="D26" s="6"/>
      <c r="E26" s="6" t="s">
        <v>19</v>
      </c>
      <c r="F26" s="6"/>
      <c r="G26" s="6"/>
      <c r="H26" s="6"/>
      <c r="I26" s="6"/>
      <c r="J26" s="78">
        <v>375</v>
      </c>
      <c r="K26" s="22"/>
      <c r="L26" s="12"/>
      <c r="M26" s="27"/>
      <c r="N26" s="22"/>
      <c r="O26" s="12"/>
      <c r="P26" s="22">
        <f t="shared" si="0"/>
        <v>449592.4</v>
      </c>
      <c r="R26" s="124"/>
      <c r="S26" s="102"/>
    </row>
    <row r="27" spans="1:20" ht="14.25" customHeight="1" x14ac:dyDescent="0.35">
      <c r="A27" s="112">
        <v>45394</v>
      </c>
      <c r="B27" s="6"/>
      <c r="C27" s="79" t="s">
        <v>407</v>
      </c>
      <c r="D27" s="6"/>
      <c r="E27" s="6" t="s">
        <v>19</v>
      </c>
      <c r="F27" s="6"/>
      <c r="G27" s="6"/>
      <c r="H27" s="6"/>
      <c r="I27" s="6"/>
      <c r="J27" s="78">
        <v>16968</v>
      </c>
      <c r="K27" s="22"/>
      <c r="L27" s="12"/>
      <c r="M27" s="28"/>
      <c r="N27" s="22"/>
      <c r="O27" s="12"/>
      <c r="P27" s="22">
        <f t="shared" si="0"/>
        <v>466560.4</v>
      </c>
      <c r="R27" s="124"/>
      <c r="S27" s="102"/>
    </row>
    <row r="28" spans="1:20" ht="14.25" customHeight="1" x14ac:dyDescent="0.35">
      <c r="A28" s="112">
        <v>45408</v>
      </c>
      <c r="B28" s="6"/>
      <c r="C28" s="79" t="s">
        <v>410</v>
      </c>
      <c r="D28" s="6"/>
      <c r="E28" s="6" t="s">
        <v>411</v>
      </c>
      <c r="F28" s="6"/>
      <c r="G28" s="6"/>
      <c r="H28" s="6"/>
      <c r="I28" s="6"/>
      <c r="J28" s="78"/>
      <c r="K28" s="22"/>
      <c r="L28" s="12"/>
      <c r="M28" s="27">
        <v>18000</v>
      </c>
      <c r="N28" s="22"/>
      <c r="O28" s="12"/>
      <c r="P28" s="22">
        <f t="shared" si="0"/>
        <v>448560.4</v>
      </c>
      <c r="R28" s="124"/>
      <c r="S28" s="102"/>
    </row>
    <row r="29" spans="1:20" ht="14.25" customHeight="1" x14ac:dyDescent="0.35">
      <c r="A29" s="112">
        <v>45411</v>
      </c>
      <c r="B29" s="6"/>
      <c r="C29" s="34" t="s">
        <v>408</v>
      </c>
      <c r="D29" s="6"/>
      <c r="E29" s="6" t="s">
        <v>19</v>
      </c>
      <c r="F29" s="6"/>
      <c r="G29" s="6"/>
      <c r="H29" s="6"/>
      <c r="I29" s="6"/>
      <c r="J29" s="78">
        <v>437.5</v>
      </c>
      <c r="K29" s="22"/>
      <c r="L29" s="12"/>
      <c r="M29" s="27"/>
      <c r="N29" s="22"/>
      <c r="O29" s="12"/>
      <c r="P29" s="22">
        <f t="shared" si="0"/>
        <v>448997.9</v>
      </c>
      <c r="R29" s="124"/>
      <c r="S29" s="102"/>
    </row>
    <row r="30" spans="1:20" ht="14.25" customHeight="1" x14ac:dyDescent="0.35">
      <c r="A30" s="112">
        <v>45411</v>
      </c>
      <c r="B30" s="6"/>
      <c r="C30" s="122" t="s">
        <v>409</v>
      </c>
      <c r="D30" s="6"/>
      <c r="E30" s="6" t="s">
        <v>19</v>
      </c>
      <c r="F30" s="6"/>
      <c r="G30" s="6"/>
      <c r="H30" s="6"/>
      <c r="I30" s="6"/>
      <c r="J30" s="78">
        <v>17922</v>
      </c>
      <c r="K30" s="22"/>
      <c r="L30" s="12"/>
      <c r="M30" s="28"/>
      <c r="N30" s="22"/>
      <c r="O30" s="12"/>
      <c r="P30" s="22">
        <f t="shared" si="0"/>
        <v>466919.9</v>
      </c>
      <c r="R30" s="124"/>
      <c r="S30" s="102"/>
    </row>
    <row r="31" spans="1:20" ht="14.25" customHeight="1" x14ac:dyDescent="0.35">
      <c r="A31" s="112"/>
      <c r="B31" s="6"/>
      <c r="C31" s="122"/>
      <c r="D31" s="6"/>
      <c r="E31" s="29"/>
      <c r="F31" s="29"/>
      <c r="G31" s="6"/>
      <c r="H31" s="6"/>
      <c r="I31" s="6"/>
      <c r="J31" s="78"/>
      <c r="K31" s="22"/>
      <c r="L31" s="12"/>
      <c r="M31" s="102"/>
      <c r="N31" s="22"/>
      <c r="O31" s="12"/>
      <c r="P31" s="22"/>
      <c r="R31" s="124"/>
      <c r="S31" s="125"/>
      <c r="T31" s="102"/>
    </row>
    <row r="32" spans="1:20" ht="14.25" customHeight="1" x14ac:dyDescent="0.35">
      <c r="A32" s="112"/>
      <c r="B32" s="6"/>
      <c r="C32" s="122"/>
      <c r="D32" s="6"/>
      <c r="E32" s="29"/>
      <c r="F32" s="29"/>
      <c r="G32" s="6"/>
      <c r="H32" s="6"/>
      <c r="I32" s="6"/>
      <c r="J32" s="78"/>
      <c r="K32" s="22"/>
      <c r="L32" s="12"/>
      <c r="M32" s="102"/>
      <c r="N32" s="22"/>
      <c r="O32" s="12"/>
      <c r="P32" s="22"/>
      <c r="R32" s="124"/>
      <c r="S32" s="125"/>
      <c r="T32" s="102"/>
    </row>
    <row r="33" spans="1:20" ht="14.25" customHeight="1" x14ac:dyDescent="0.35">
      <c r="A33" s="112"/>
      <c r="B33" s="6"/>
      <c r="C33" s="79"/>
      <c r="D33" s="6"/>
      <c r="E33" s="29"/>
      <c r="F33" s="6"/>
      <c r="G33" s="6"/>
      <c r="H33" s="6"/>
      <c r="I33" s="6"/>
      <c r="J33" s="21"/>
      <c r="K33" s="22"/>
      <c r="L33" s="12"/>
      <c r="M33" s="102"/>
      <c r="N33" s="22"/>
      <c r="O33" s="12"/>
      <c r="P33" s="22"/>
      <c r="R33" s="124"/>
      <c r="S33" s="125"/>
      <c r="T33" s="102"/>
    </row>
    <row r="34" spans="1:20" ht="14.25" customHeight="1" x14ac:dyDescent="0.35">
      <c r="A34" s="112"/>
      <c r="B34" s="6"/>
      <c r="C34" s="79"/>
      <c r="D34" s="6"/>
      <c r="E34" s="6"/>
      <c r="F34" s="6"/>
      <c r="G34" s="6"/>
      <c r="H34" s="6"/>
      <c r="I34" s="6"/>
      <c r="J34" s="21"/>
      <c r="K34" s="22"/>
      <c r="L34" s="12"/>
      <c r="M34" s="102"/>
      <c r="N34" s="22"/>
      <c r="O34" s="12"/>
      <c r="P34" s="22"/>
      <c r="R34" s="124"/>
      <c r="S34" s="125"/>
      <c r="T34" s="102"/>
    </row>
    <row r="35" spans="1:20" ht="14.25" customHeight="1" x14ac:dyDescent="0.35">
      <c r="A35" s="112"/>
      <c r="B35" s="6"/>
      <c r="C35" s="79"/>
      <c r="D35" s="6"/>
      <c r="E35" s="6"/>
      <c r="F35" s="6"/>
      <c r="G35" s="6"/>
      <c r="H35" s="6"/>
      <c r="I35" s="6"/>
      <c r="J35" s="21"/>
      <c r="K35" s="22"/>
      <c r="L35" s="12"/>
      <c r="M35" s="102"/>
      <c r="N35" s="22"/>
      <c r="O35" s="12"/>
      <c r="P35" s="22"/>
      <c r="R35" s="124"/>
      <c r="S35" s="125"/>
      <c r="T35" s="102"/>
    </row>
    <row r="36" spans="1:20" ht="14.25" customHeight="1" x14ac:dyDescent="0.35">
      <c r="A36" s="112"/>
      <c r="B36" s="6"/>
      <c r="C36" s="79"/>
      <c r="D36" s="6"/>
      <c r="E36" s="29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  <c r="R36" s="124"/>
      <c r="S36" s="125"/>
    </row>
    <row r="37" spans="1:20" ht="14.25" customHeight="1" x14ac:dyDescent="0.35">
      <c r="A37" s="112"/>
      <c r="B37" s="6"/>
      <c r="C37" s="79"/>
      <c r="D37" s="6"/>
      <c r="E37" s="29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  <c r="R37" s="124"/>
      <c r="S37" s="125"/>
    </row>
    <row r="38" spans="1:20" ht="14.25" customHeight="1" x14ac:dyDescent="0.35">
      <c r="A38" s="112"/>
      <c r="B38" s="6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20" ht="13.5" customHeight="1" x14ac:dyDescent="0.35">
      <c r="A39" s="112"/>
      <c r="B39" s="6"/>
      <c r="C39" s="34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20" ht="14.25" customHeight="1" x14ac:dyDescent="0.35">
      <c r="A40" s="112"/>
      <c r="B40" s="6"/>
      <c r="C40" s="71"/>
      <c r="D40" s="6"/>
      <c r="E40" s="6"/>
      <c r="F40" s="6"/>
      <c r="G40" s="6"/>
      <c r="H40" s="6"/>
      <c r="I40" s="6"/>
      <c r="J40" s="21"/>
      <c r="K40" s="22"/>
      <c r="L40" s="12"/>
      <c r="M40" s="12"/>
      <c r="N40" s="22"/>
      <c r="O40" s="12"/>
      <c r="P40" s="22"/>
    </row>
    <row r="41" spans="1:20" ht="14.25" customHeight="1" x14ac:dyDescent="0.35">
      <c r="A41" s="112"/>
      <c r="B41" s="6"/>
      <c r="C41" s="71"/>
      <c r="D41" s="6"/>
      <c r="E41" s="29"/>
      <c r="F41" s="6"/>
      <c r="G41" s="6"/>
      <c r="H41" s="6"/>
      <c r="I41" s="6"/>
      <c r="J41" s="21"/>
      <c r="K41" s="22"/>
      <c r="L41" s="12"/>
      <c r="M41" s="12"/>
      <c r="N41" s="22"/>
      <c r="O41" s="12"/>
      <c r="P41" s="22"/>
    </row>
    <row r="42" spans="1:20" ht="14.25" customHeight="1" x14ac:dyDescent="0.35">
      <c r="A42" s="112"/>
      <c r="B42" s="6"/>
      <c r="C42" s="79"/>
      <c r="D42" s="6"/>
      <c r="E42" s="6"/>
      <c r="F42" s="6"/>
      <c r="G42" s="6"/>
      <c r="H42" s="6"/>
      <c r="I42" s="6"/>
      <c r="J42" s="21"/>
      <c r="K42" s="22"/>
      <c r="L42" s="12"/>
      <c r="M42" s="12"/>
      <c r="N42" s="22"/>
      <c r="O42" s="12"/>
      <c r="P42" s="22"/>
    </row>
    <row r="43" spans="1:20" ht="14.25" customHeight="1" x14ac:dyDescent="0.35">
      <c r="A43" s="112"/>
      <c r="B43" s="6"/>
      <c r="C43" s="79"/>
      <c r="D43" s="6"/>
      <c r="E43" s="6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20" ht="14.25" customHeight="1" x14ac:dyDescent="0.35">
      <c r="A44" s="112"/>
      <c r="B44" s="6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20" ht="14.25" customHeight="1" x14ac:dyDescent="0.35">
      <c r="A45" s="112"/>
      <c r="B45" s="6"/>
      <c r="C45" s="79"/>
      <c r="D45" s="6"/>
      <c r="E45" s="29"/>
      <c r="F45" s="6"/>
      <c r="G45" s="6"/>
      <c r="H45" s="6"/>
      <c r="I45" s="6"/>
      <c r="J45" s="108"/>
      <c r="K45" s="22"/>
      <c r="L45" s="12"/>
      <c r="M45" s="12"/>
      <c r="N45" s="22"/>
      <c r="O45" s="12"/>
      <c r="P45" s="22"/>
    </row>
    <row r="46" spans="1:20" ht="14.25" customHeight="1" x14ac:dyDescent="0.35">
      <c r="A46" s="112"/>
      <c r="B46" s="6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20" ht="14.25" customHeight="1" x14ac:dyDescent="0.35">
      <c r="A47" s="112"/>
      <c r="B47" s="6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  <c r="R47" s="124"/>
      <c r="S47" s="102"/>
    </row>
    <row r="48" spans="1:20" ht="14.25" customHeight="1" x14ac:dyDescent="0.35">
      <c r="A48" s="112"/>
      <c r="B48" s="6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  <c r="R48" s="124"/>
      <c r="S48" s="102"/>
    </row>
    <row r="49" spans="1:19" ht="14.25" customHeight="1" x14ac:dyDescent="0.35">
      <c r="A49" s="112"/>
      <c r="B49" s="6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  <c r="R49" s="124"/>
      <c r="S49" s="102"/>
    </row>
    <row r="50" spans="1:19" ht="14.25" customHeight="1" x14ac:dyDescent="0.35">
      <c r="A50" s="112"/>
      <c r="B50" s="6"/>
      <c r="C50" s="71"/>
      <c r="D50" s="6"/>
      <c r="E50" s="6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  <c r="R50" s="124"/>
      <c r="S50" s="102"/>
    </row>
    <row r="51" spans="1:19" ht="14.25" customHeight="1" x14ac:dyDescent="0.35">
      <c r="A51" s="112"/>
      <c r="B51" s="6"/>
      <c r="C51" s="71"/>
      <c r="D51" s="6"/>
      <c r="E51" s="6"/>
      <c r="F51" s="6"/>
      <c r="G51" s="6"/>
      <c r="H51" s="6"/>
      <c r="I51" s="71"/>
      <c r="J51" s="27"/>
      <c r="K51" s="22"/>
      <c r="L51" s="12"/>
      <c r="M51" s="12"/>
      <c r="N51" s="22"/>
      <c r="O51" s="12"/>
      <c r="P51" s="22"/>
      <c r="R51" s="124"/>
      <c r="S51" s="102"/>
    </row>
    <row r="52" spans="1:19" ht="14.25" customHeight="1" x14ac:dyDescent="0.35">
      <c r="A52" s="112"/>
      <c r="B52" s="6"/>
      <c r="C52" s="71"/>
      <c r="D52" s="6"/>
      <c r="E52" s="6"/>
      <c r="F52" s="6"/>
      <c r="G52" s="6"/>
      <c r="H52" s="6"/>
      <c r="I52" s="71"/>
      <c r="J52" s="27"/>
      <c r="K52" s="22"/>
      <c r="L52" s="12"/>
      <c r="M52" s="12"/>
      <c r="N52" s="22"/>
      <c r="O52" s="12"/>
      <c r="P52" s="22"/>
      <c r="R52" s="124"/>
      <c r="S52" s="102"/>
    </row>
    <row r="53" spans="1:19" ht="14.25" customHeight="1" x14ac:dyDescent="0.35">
      <c r="A53" s="112"/>
      <c r="B53" s="6"/>
      <c r="C53" s="71"/>
      <c r="D53" s="6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  <c r="R53" s="124"/>
      <c r="S53" s="102"/>
    </row>
    <row r="54" spans="1:19" ht="14.25" customHeight="1" x14ac:dyDescent="0.35">
      <c r="A54" s="112"/>
      <c r="B54" s="6"/>
      <c r="C54" s="71"/>
      <c r="D54" s="6"/>
      <c r="E54" s="6"/>
      <c r="F54" s="6"/>
      <c r="G54" s="6"/>
      <c r="H54" s="6"/>
      <c r="I54" s="71"/>
      <c r="J54" s="27"/>
      <c r="K54" s="22"/>
      <c r="L54" s="12"/>
      <c r="M54" s="12"/>
      <c r="N54" s="22"/>
      <c r="O54" s="12"/>
      <c r="P54" s="22"/>
    </row>
    <row r="55" spans="1:19" ht="14.25" customHeight="1" x14ac:dyDescent="0.35">
      <c r="A55" s="112"/>
      <c r="B55" s="6"/>
      <c r="C55" s="71"/>
      <c r="D55" s="6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9" ht="14.25" customHeight="1" x14ac:dyDescent="0.35">
      <c r="A56" s="112"/>
      <c r="B56" s="6"/>
      <c r="C56" s="71"/>
      <c r="D56" s="6"/>
      <c r="E56" s="6"/>
      <c r="F56" s="6"/>
      <c r="G56" s="6"/>
      <c r="H56" s="6"/>
      <c r="I56" s="71"/>
      <c r="J56" s="27"/>
      <c r="K56" s="22"/>
      <c r="L56" s="12"/>
      <c r="M56" s="12"/>
      <c r="N56" s="22"/>
      <c r="O56" s="12"/>
      <c r="P56" s="22"/>
    </row>
    <row r="57" spans="1:19" ht="14.25" customHeight="1" x14ac:dyDescent="0.35">
      <c r="A57" s="112"/>
      <c r="B57" s="6"/>
      <c r="C57" s="71"/>
      <c r="D57" s="6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9" ht="14.25" customHeight="1" x14ac:dyDescent="0.35">
      <c r="A58" s="112"/>
      <c r="B58" s="6"/>
      <c r="C58" s="71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71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29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3"/>
      <c r="B64" s="42"/>
      <c r="C64" s="123"/>
      <c r="D64" s="42"/>
      <c r="E64" s="42"/>
      <c r="F64" s="42"/>
      <c r="G64" s="42"/>
      <c r="H64" s="42"/>
      <c r="I64" s="42"/>
      <c r="J64" s="43"/>
      <c r="K64" s="44"/>
      <c r="L64" s="45"/>
      <c r="M64" s="45"/>
      <c r="N64" s="44"/>
      <c r="O64" s="45"/>
      <c r="P64" s="22"/>
    </row>
    <row r="65" spans="1:18" ht="14.25" customHeight="1" x14ac:dyDescent="0.35">
      <c r="A65" s="110" t="s">
        <v>20</v>
      </c>
      <c r="B65" s="47"/>
      <c r="C65" s="114"/>
      <c r="D65" s="47"/>
      <c r="E65" s="47"/>
      <c r="F65" s="47"/>
      <c r="G65" s="47"/>
      <c r="H65" s="47"/>
      <c r="I65" s="47"/>
      <c r="J65" s="106">
        <f>SUM(J23:J64)</f>
        <v>36702.5</v>
      </c>
      <c r="K65" s="107"/>
      <c r="L65" s="107"/>
      <c r="M65" s="106">
        <f>SUM(M23:M64)</f>
        <v>30000</v>
      </c>
      <c r="N65" s="47"/>
      <c r="O65" s="49"/>
      <c r="P65" s="50">
        <f>P22+J65-M65</f>
        <v>466919.9</v>
      </c>
      <c r="R65" t="s">
        <v>412</v>
      </c>
    </row>
    <row r="66" spans="1:18" ht="14.25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8" ht="14.25" customHeight="1" x14ac:dyDescent="0.35">
      <c r="A67" s="140" t="s">
        <v>318</v>
      </c>
      <c r="B67" s="140"/>
      <c r="C67" s="103">
        <v>45199</v>
      </c>
      <c r="D67" s="142">
        <v>45230</v>
      </c>
      <c r="E67" s="146"/>
      <c r="F67" s="143"/>
      <c r="G67" s="150">
        <v>45260</v>
      </c>
      <c r="H67" s="151"/>
      <c r="I67" s="150">
        <v>45291</v>
      </c>
      <c r="J67" s="151"/>
      <c r="K67" s="150">
        <v>45322</v>
      </c>
      <c r="L67" s="152"/>
      <c r="M67" s="152"/>
      <c r="N67" s="151"/>
      <c r="O67" s="158">
        <v>45351</v>
      </c>
      <c r="P67" s="145"/>
    </row>
    <row r="68" spans="1:18" ht="14.25" customHeight="1" x14ac:dyDescent="0.35">
      <c r="A68" s="140" t="s">
        <v>31</v>
      </c>
      <c r="B68" s="140"/>
      <c r="C68" s="95">
        <v>50149.3</v>
      </c>
      <c r="D68" s="139">
        <f>7798+35464</f>
        <v>43262</v>
      </c>
      <c r="E68" s="139"/>
      <c r="F68" s="139"/>
      <c r="G68" s="147">
        <v>50031.199999999997</v>
      </c>
      <c r="H68" s="149"/>
      <c r="I68" s="139">
        <v>83033.5</v>
      </c>
      <c r="J68" s="139"/>
      <c r="K68" s="147">
        <v>53942.8</v>
      </c>
      <c r="L68" s="148"/>
      <c r="M68" s="148"/>
      <c r="N68" s="149"/>
      <c r="O68" s="159">
        <v>70297.7</v>
      </c>
      <c r="P68" s="160"/>
    </row>
    <row r="69" spans="1:18" ht="14.25" customHeight="1" x14ac:dyDescent="0.35">
      <c r="A69" s="9"/>
      <c r="B69" s="9"/>
      <c r="C69" s="104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</row>
    <row r="70" spans="1:18" s="6" customFormat="1" ht="14.25" customHeight="1" x14ac:dyDescent="0.35">
      <c r="A70" s="157" t="s">
        <v>318</v>
      </c>
      <c r="B70" s="157"/>
      <c r="C70" s="105">
        <v>45382</v>
      </c>
      <c r="D70" s="142">
        <v>45412</v>
      </c>
      <c r="E70" s="146"/>
      <c r="F70" s="143"/>
      <c r="G70" s="162"/>
      <c r="H70" s="163"/>
      <c r="I70" s="164"/>
      <c r="J70" s="163"/>
    </row>
    <row r="71" spans="1:18" ht="14.25" customHeight="1" x14ac:dyDescent="0.35">
      <c r="A71" s="140" t="s">
        <v>31</v>
      </c>
      <c r="B71" s="140"/>
      <c r="C71" s="95">
        <v>79500.899999999994</v>
      </c>
      <c r="D71" s="139">
        <v>36702.5</v>
      </c>
      <c r="E71" s="139"/>
      <c r="F71" s="139"/>
      <c r="G71" s="165"/>
      <c r="H71" s="163"/>
      <c r="I71" s="166"/>
      <c r="J71" s="163"/>
      <c r="K71" s="6"/>
      <c r="L71" s="6"/>
      <c r="M71" s="6"/>
      <c r="N71" s="6"/>
      <c r="O71" s="6"/>
      <c r="P71" s="6"/>
    </row>
    <row r="72" spans="1:18" ht="14.25" customHeight="1" x14ac:dyDescent="0.35">
      <c r="A72" s="9"/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8" ht="14.25" customHeight="1" x14ac:dyDescent="0.35">
      <c r="A73" s="29" t="s">
        <v>32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8" ht="14.25" customHeight="1" x14ac:dyDescent="0.35">
      <c r="A74" s="101" t="s">
        <v>33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8" ht="14.25" customHeight="1" x14ac:dyDescent="0.35">
      <c r="A75" s="101" t="s">
        <v>34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8" ht="14" customHeight="1" x14ac:dyDescent="0.35">
      <c r="A76" s="60"/>
      <c r="B76" s="52"/>
      <c r="C76" s="52"/>
      <c r="D76" s="52"/>
      <c r="E76" s="52"/>
      <c r="F76" s="52"/>
      <c r="G76" s="52"/>
      <c r="H76" s="53"/>
      <c r="I76" s="53"/>
      <c r="J76" s="52"/>
      <c r="K76" s="52"/>
      <c r="L76" s="52"/>
      <c r="M76" s="52"/>
      <c r="N76" s="52"/>
      <c r="O76" s="52"/>
      <c r="P76" s="52"/>
    </row>
    <row r="77" spans="1:18" ht="14.25" customHeight="1" x14ac:dyDescent="0.35">
      <c r="A77" s="29" t="s">
        <v>35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12"/>
      <c r="N77" s="12"/>
      <c r="O77" s="12"/>
      <c r="P77" s="12"/>
    </row>
    <row r="78" spans="1:18" ht="14.25" customHeight="1" x14ac:dyDescent="0.35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8" ht="14.25" customHeight="1" x14ac:dyDescent="0.3"/>
    <row r="80" spans="1:18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ht="14.25" customHeight="1" x14ac:dyDescent="0.3"/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</sheetData>
  <mergeCells count="25">
    <mergeCell ref="A70:B70"/>
    <mergeCell ref="D70:F70"/>
    <mergeCell ref="G70:H70"/>
    <mergeCell ref="I70:J70"/>
    <mergeCell ref="A71:B71"/>
    <mergeCell ref="D71:F71"/>
    <mergeCell ref="G71:H71"/>
    <mergeCell ref="I71:J71"/>
    <mergeCell ref="O67:P67"/>
    <mergeCell ref="A68:B68"/>
    <mergeCell ref="D68:F68"/>
    <mergeCell ref="G68:H68"/>
    <mergeCell ref="I68:J68"/>
    <mergeCell ref="K68:N68"/>
    <mergeCell ref="O68:P68"/>
    <mergeCell ref="A67:B67"/>
    <mergeCell ref="D67:F67"/>
    <mergeCell ref="G67:H67"/>
    <mergeCell ref="I67:J67"/>
    <mergeCell ref="K67:N67"/>
    <mergeCell ref="A9:P9"/>
    <mergeCell ref="B21:C21"/>
    <mergeCell ref="D21:I21"/>
    <mergeCell ref="J21:K21"/>
    <mergeCell ref="O21:P21"/>
  </mergeCells>
  <pageMargins left="0.78740157480314965" right="0.39370078740157483" top="0.19685039370078741" bottom="0" header="0" footer="0"/>
  <pageSetup paperSize="9" scale="65" orientation="portrait" r:id="rId1"/>
  <drawing r:id="rId2"/>
</worksheet>
</file>

<file path=xl/worksheets/sheet4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76A0AE-F73D-4878-824B-95F125D5BBDF}">
  <sheetPr>
    <pageSetUpPr fitToPage="1"/>
  </sheetPr>
  <dimension ref="A1:T1015"/>
  <sheetViews>
    <sheetView topLeftCell="A49" zoomScaleNormal="100" workbookViewId="0">
      <selection activeCell="O68" sqref="O68:P6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45473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45382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460217.4</v>
      </c>
    </row>
    <row r="23" spans="1:20" ht="14.25" customHeight="1" x14ac:dyDescent="0.35">
      <c r="A23" s="112">
        <v>45388</v>
      </c>
      <c r="B23" s="6"/>
      <c r="C23" s="71" t="s">
        <v>405</v>
      </c>
      <c r="D23" s="6"/>
      <c r="E23" s="6" t="s">
        <v>19</v>
      </c>
      <c r="F23" s="6"/>
      <c r="G23" s="6"/>
      <c r="H23" s="6"/>
      <c r="I23" s="6"/>
      <c r="J23" s="21">
        <v>1000</v>
      </c>
      <c r="K23" s="22"/>
      <c r="L23" s="12"/>
      <c r="M23" s="12"/>
      <c r="N23" s="22"/>
      <c r="O23" s="12"/>
      <c r="P23" s="22">
        <f>P22+J23-M23</f>
        <v>461217.4</v>
      </c>
    </row>
    <row r="24" spans="1:20" ht="14.25" customHeight="1" x14ac:dyDescent="0.35">
      <c r="A24" s="112">
        <v>45390</v>
      </c>
      <c r="B24" s="6"/>
      <c r="C24" s="71" t="s">
        <v>410</v>
      </c>
      <c r="D24" s="6"/>
      <c r="E24" s="6" t="s">
        <v>411</v>
      </c>
      <c r="F24" s="6"/>
      <c r="G24" s="6"/>
      <c r="H24" s="6"/>
      <c r="I24" s="6"/>
      <c r="J24" s="21"/>
      <c r="K24" s="22"/>
      <c r="L24" s="12"/>
      <c r="M24" s="12">
        <v>6000</v>
      </c>
      <c r="N24" s="22"/>
      <c r="O24" s="12"/>
      <c r="P24" s="22">
        <f>P23+J24-M24</f>
        <v>455217.4</v>
      </c>
    </row>
    <row r="25" spans="1:20" ht="14.25" customHeight="1" x14ac:dyDescent="0.35">
      <c r="A25" s="112">
        <v>45394</v>
      </c>
      <c r="B25" s="6"/>
      <c r="C25" s="71" t="s">
        <v>410</v>
      </c>
      <c r="D25" s="6"/>
      <c r="E25" s="6" t="s">
        <v>411</v>
      </c>
      <c r="F25" s="6"/>
      <c r="G25" s="6"/>
      <c r="H25" s="6"/>
      <c r="I25" s="71"/>
      <c r="J25" s="27"/>
      <c r="K25" s="22"/>
      <c r="L25" s="12"/>
      <c r="M25" s="12">
        <v>6000</v>
      </c>
      <c r="N25" s="22"/>
      <c r="O25" s="12"/>
      <c r="P25" s="22">
        <f t="shared" ref="P25:P58" si="0">P24+J25-M25</f>
        <v>449217.4</v>
      </c>
    </row>
    <row r="26" spans="1:20" ht="14.25" customHeight="1" x14ac:dyDescent="0.35">
      <c r="A26" s="112">
        <v>45394</v>
      </c>
      <c r="B26" s="6"/>
      <c r="C26" s="71" t="s">
        <v>406</v>
      </c>
      <c r="D26" s="6"/>
      <c r="E26" s="6" t="s">
        <v>19</v>
      </c>
      <c r="F26" s="6"/>
      <c r="G26" s="6"/>
      <c r="H26" s="6"/>
      <c r="I26" s="6"/>
      <c r="J26" s="78">
        <v>375</v>
      </c>
      <c r="K26" s="22"/>
      <c r="L26" s="12"/>
      <c r="M26" s="27"/>
      <c r="N26" s="22"/>
      <c r="O26" s="12"/>
      <c r="P26" s="22">
        <f t="shared" si="0"/>
        <v>449592.4</v>
      </c>
      <c r="R26" s="124"/>
      <c r="S26" s="102"/>
    </row>
    <row r="27" spans="1:20" ht="14.25" customHeight="1" x14ac:dyDescent="0.35">
      <c r="A27" s="112">
        <v>45394</v>
      </c>
      <c r="B27" s="6"/>
      <c r="C27" s="79" t="s">
        <v>407</v>
      </c>
      <c r="D27" s="6"/>
      <c r="E27" s="6" t="s">
        <v>19</v>
      </c>
      <c r="F27" s="6"/>
      <c r="G27" s="6"/>
      <c r="H27" s="6"/>
      <c r="I27" s="6"/>
      <c r="J27" s="78">
        <v>16968</v>
      </c>
      <c r="K27" s="22"/>
      <c r="L27" s="12"/>
      <c r="M27" s="28"/>
      <c r="N27" s="22"/>
      <c r="O27" s="12"/>
      <c r="P27" s="22">
        <f t="shared" si="0"/>
        <v>466560.4</v>
      </c>
      <c r="R27" s="124"/>
      <c r="S27" s="102"/>
    </row>
    <row r="28" spans="1:20" ht="14.25" customHeight="1" x14ac:dyDescent="0.35">
      <c r="A28" s="112">
        <v>45408</v>
      </c>
      <c r="B28" s="6"/>
      <c r="C28" s="79" t="s">
        <v>410</v>
      </c>
      <c r="D28" s="6"/>
      <c r="E28" s="6" t="s">
        <v>411</v>
      </c>
      <c r="F28" s="6"/>
      <c r="G28" s="6"/>
      <c r="H28" s="6"/>
      <c r="I28" s="6"/>
      <c r="J28" s="78"/>
      <c r="K28" s="22"/>
      <c r="L28" s="12"/>
      <c r="M28" s="27">
        <v>18000</v>
      </c>
      <c r="N28" s="22"/>
      <c r="O28" s="12"/>
      <c r="P28" s="22">
        <f t="shared" si="0"/>
        <v>448560.4</v>
      </c>
      <c r="R28" s="124"/>
      <c r="S28" s="102"/>
    </row>
    <row r="29" spans="1:20" ht="14.25" customHeight="1" x14ac:dyDescent="0.35">
      <c r="A29" s="112">
        <v>45411</v>
      </c>
      <c r="B29" s="6"/>
      <c r="C29" s="34" t="s">
        <v>408</v>
      </c>
      <c r="D29" s="6"/>
      <c r="E29" s="6" t="s">
        <v>19</v>
      </c>
      <c r="F29" s="6"/>
      <c r="G29" s="6"/>
      <c r="H29" s="6"/>
      <c r="I29" s="6"/>
      <c r="J29" s="78">
        <v>437.5</v>
      </c>
      <c r="K29" s="22"/>
      <c r="L29" s="12"/>
      <c r="M29" s="27"/>
      <c r="N29" s="22"/>
      <c r="O29" s="12"/>
      <c r="P29" s="22">
        <f t="shared" si="0"/>
        <v>448997.9</v>
      </c>
      <c r="R29" s="124"/>
      <c r="S29" s="102"/>
    </row>
    <row r="30" spans="1:20" ht="14.25" customHeight="1" x14ac:dyDescent="0.35">
      <c r="A30" s="112">
        <v>45411</v>
      </c>
      <c r="B30" s="6"/>
      <c r="C30" s="122" t="s">
        <v>409</v>
      </c>
      <c r="D30" s="6"/>
      <c r="E30" s="6" t="s">
        <v>19</v>
      </c>
      <c r="F30" s="6"/>
      <c r="G30" s="6"/>
      <c r="H30" s="6"/>
      <c r="I30" s="6"/>
      <c r="J30" s="78">
        <v>17922</v>
      </c>
      <c r="K30" s="22"/>
      <c r="L30" s="12"/>
      <c r="M30" s="28"/>
      <c r="N30" s="22"/>
      <c r="O30" s="12"/>
      <c r="P30" s="22">
        <f t="shared" si="0"/>
        <v>466919.9</v>
      </c>
      <c r="R30" s="124"/>
      <c r="S30" s="102"/>
    </row>
    <row r="31" spans="1:20" ht="14.25" customHeight="1" x14ac:dyDescent="0.35">
      <c r="A31" s="112">
        <v>45415</v>
      </c>
      <c r="B31" s="6"/>
      <c r="C31" s="122" t="s">
        <v>410</v>
      </c>
      <c r="D31" s="6"/>
      <c r="E31" s="29" t="s">
        <v>411</v>
      </c>
      <c r="F31" s="29"/>
      <c r="G31" s="6"/>
      <c r="H31" s="6"/>
      <c r="I31" s="6"/>
      <c r="J31" s="78"/>
      <c r="K31" s="22"/>
      <c r="L31" s="12"/>
      <c r="M31" s="102">
        <v>19000</v>
      </c>
      <c r="N31" s="22"/>
      <c r="O31" s="12"/>
      <c r="P31" s="22">
        <f t="shared" si="0"/>
        <v>447919.9</v>
      </c>
      <c r="R31" s="124"/>
      <c r="S31" s="125"/>
      <c r="T31" s="102"/>
    </row>
    <row r="32" spans="1:20" ht="14.25" customHeight="1" x14ac:dyDescent="0.35">
      <c r="A32" s="112">
        <v>45416</v>
      </c>
      <c r="B32" s="6"/>
      <c r="C32" s="122" t="s">
        <v>413</v>
      </c>
      <c r="D32" s="6"/>
      <c r="E32" s="29" t="s">
        <v>19</v>
      </c>
      <c r="F32" s="29"/>
      <c r="G32" s="6"/>
      <c r="H32" s="6"/>
      <c r="I32" s="6"/>
      <c r="J32" s="78">
        <v>500</v>
      </c>
      <c r="K32" s="22"/>
      <c r="L32" s="12"/>
      <c r="M32" s="102"/>
      <c r="N32" s="22"/>
      <c r="O32" s="12"/>
      <c r="P32" s="22">
        <f t="shared" si="0"/>
        <v>448419.9</v>
      </c>
      <c r="R32" s="124"/>
      <c r="S32" s="125"/>
      <c r="T32" s="102"/>
    </row>
    <row r="33" spans="1:20" ht="14.25" customHeight="1" x14ac:dyDescent="0.35">
      <c r="A33" s="112">
        <v>45416</v>
      </c>
      <c r="B33" s="6"/>
      <c r="C33" s="122" t="s">
        <v>414</v>
      </c>
      <c r="D33" s="6"/>
      <c r="E33" s="29" t="s">
        <v>19</v>
      </c>
      <c r="F33" s="6"/>
      <c r="G33" s="6"/>
      <c r="H33" s="6"/>
      <c r="I33" s="6"/>
      <c r="J33" s="21">
        <v>21040</v>
      </c>
      <c r="K33" s="22"/>
      <c r="L33" s="12"/>
      <c r="M33" s="102"/>
      <c r="N33" s="22"/>
      <c r="O33" s="12"/>
      <c r="P33" s="22">
        <f t="shared" si="0"/>
        <v>469459.9</v>
      </c>
      <c r="R33" s="124"/>
      <c r="S33" s="125"/>
      <c r="T33" s="102"/>
    </row>
    <row r="34" spans="1:20" ht="14.25" customHeight="1" x14ac:dyDescent="0.35">
      <c r="A34" s="112">
        <v>45420</v>
      </c>
      <c r="B34" s="6"/>
      <c r="C34" s="122" t="s">
        <v>410</v>
      </c>
      <c r="D34" s="6"/>
      <c r="E34" s="29" t="s">
        <v>411</v>
      </c>
      <c r="F34" s="6"/>
      <c r="G34" s="6"/>
      <c r="H34" s="6"/>
      <c r="I34" s="6"/>
      <c r="J34" s="21"/>
      <c r="K34" s="22"/>
      <c r="L34" s="12"/>
      <c r="M34" s="102">
        <v>21600</v>
      </c>
      <c r="N34" s="22"/>
      <c r="O34" s="12"/>
      <c r="P34" s="22">
        <f t="shared" si="0"/>
        <v>447859.9</v>
      </c>
      <c r="R34" s="124"/>
      <c r="S34" s="125"/>
      <c r="T34" s="102"/>
    </row>
    <row r="35" spans="1:20" ht="14.25" customHeight="1" x14ac:dyDescent="0.35">
      <c r="A35" s="112">
        <v>45421</v>
      </c>
      <c r="B35" s="6"/>
      <c r="C35" s="122" t="s">
        <v>415</v>
      </c>
      <c r="D35" s="6"/>
      <c r="E35" s="29" t="s">
        <v>19</v>
      </c>
      <c r="F35" s="6"/>
      <c r="G35" s="6"/>
      <c r="H35" s="6"/>
      <c r="I35" s="6"/>
      <c r="J35" s="21">
        <v>437.5</v>
      </c>
      <c r="K35" s="22"/>
      <c r="L35" s="12"/>
      <c r="M35" s="102"/>
      <c r="N35" s="22"/>
      <c r="O35" s="12"/>
      <c r="P35" s="22">
        <f t="shared" si="0"/>
        <v>448297.4</v>
      </c>
      <c r="R35" s="124"/>
      <c r="S35" s="125"/>
      <c r="T35" s="102"/>
    </row>
    <row r="36" spans="1:20" ht="14.25" customHeight="1" x14ac:dyDescent="0.35">
      <c r="A36" s="112">
        <v>45421</v>
      </c>
      <c r="B36" s="6"/>
      <c r="C36" s="79" t="s">
        <v>416</v>
      </c>
      <c r="D36" s="6"/>
      <c r="E36" s="29" t="s">
        <v>19</v>
      </c>
      <c r="F36" s="6"/>
      <c r="G36" s="6"/>
      <c r="H36" s="6"/>
      <c r="I36" s="6"/>
      <c r="J36" s="21">
        <v>18068</v>
      </c>
      <c r="K36" s="22"/>
      <c r="L36" s="12"/>
      <c r="M36" s="12"/>
      <c r="N36" s="22"/>
      <c r="O36" s="12"/>
      <c r="P36" s="22">
        <f t="shared" si="0"/>
        <v>466365.4</v>
      </c>
      <c r="R36" s="124"/>
      <c r="S36" s="125"/>
    </row>
    <row r="37" spans="1:20" ht="14.25" customHeight="1" x14ac:dyDescent="0.35">
      <c r="A37" s="112">
        <v>45426</v>
      </c>
      <c r="B37" s="6"/>
      <c r="C37" s="79" t="s">
        <v>417</v>
      </c>
      <c r="D37" s="6"/>
      <c r="E37" s="29" t="s">
        <v>19</v>
      </c>
      <c r="F37" s="6"/>
      <c r="G37" s="6"/>
      <c r="H37" s="6"/>
      <c r="I37" s="6"/>
      <c r="J37" s="21">
        <v>2544</v>
      </c>
      <c r="K37" s="22"/>
      <c r="L37" s="12"/>
      <c r="M37" s="12"/>
      <c r="N37" s="22"/>
      <c r="O37" s="12"/>
      <c r="P37" s="22">
        <f t="shared" si="0"/>
        <v>468909.4</v>
      </c>
      <c r="R37" s="124"/>
      <c r="S37" s="125"/>
    </row>
    <row r="38" spans="1:20" ht="14.25" customHeight="1" x14ac:dyDescent="0.35">
      <c r="A38" s="112">
        <v>45429</v>
      </c>
      <c r="B38" s="6"/>
      <c r="C38" s="79" t="s">
        <v>418</v>
      </c>
      <c r="D38" s="6"/>
      <c r="E38" s="6" t="s">
        <v>19</v>
      </c>
      <c r="F38" s="6"/>
      <c r="G38" s="6"/>
      <c r="H38" s="6"/>
      <c r="I38" s="6"/>
      <c r="J38" s="21">
        <v>312.5</v>
      </c>
      <c r="K38" s="22"/>
      <c r="L38" s="12"/>
      <c r="M38" s="12"/>
      <c r="N38" s="22"/>
      <c r="O38" s="12"/>
      <c r="P38" s="22">
        <f t="shared" si="0"/>
        <v>469221.9</v>
      </c>
    </row>
    <row r="39" spans="1:20" ht="13.5" customHeight="1" x14ac:dyDescent="0.35">
      <c r="A39" s="112">
        <v>45429</v>
      </c>
      <c r="B39" s="6"/>
      <c r="C39" s="34" t="s">
        <v>419</v>
      </c>
      <c r="D39" s="6"/>
      <c r="E39" s="6" t="s">
        <v>19</v>
      </c>
      <c r="F39" s="6"/>
      <c r="G39" s="6"/>
      <c r="H39" s="6"/>
      <c r="I39" s="6"/>
      <c r="J39" s="21">
        <v>13622</v>
      </c>
      <c r="K39" s="22"/>
      <c r="L39" s="12"/>
      <c r="M39" s="12"/>
      <c r="N39" s="22"/>
      <c r="O39" s="12"/>
      <c r="P39" s="22">
        <f t="shared" si="0"/>
        <v>482843.9</v>
      </c>
    </row>
    <row r="40" spans="1:20" ht="14.25" customHeight="1" x14ac:dyDescent="0.35">
      <c r="A40" s="112">
        <v>45432</v>
      </c>
      <c r="B40" s="6"/>
      <c r="C40" s="122" t="s">
        <v>410</v>
      </c>
      <c r="D40" s="6"/>
      <c r="E40" s="29" t="s">
        <v>411</v>
      </c>
      <c r="F40" s="6"/>
      <c r="G40" s="6"/>
      <c r="H40" s="6"/>
      <c r="I40" s="6"/>
      <c r="J40" s="21"/>
      <c r="K40" s="22"/>
      <c r="L40" s="12"/>
      <c r="M40" s="102">
        <v>19000</v>
      </c>
      <c r="N40" s="22"/>
      <c r="O40" s="12"/>
      <c r="P40" s="22">
        <f t="shared" si="0"/>
        <v>463843.9</v>
      </c>
    </row>
    <row r="41" spans="1:20" ht="14.25" customHeight="1" x14ac:dyDescent="0.35">
      <c r="A41" s="112">
        <v>45439</v>
      </c>
      <c r="B41" s="6"/>
      <c r="C41" s="122" t="s">
        <v>410</v>
      </c>
      <c r="D41" s="6"/>
      <c r="E41" s="29" t="s">
        <v>411</v>
      </c>
      <c r="F41" s="6"/>
      <c r="G41" s="6"/>
      <c r="H41" s="6"/>
      <c r="I41" s="6"/>
      <c r="J41" s="21"/>
      <c r="K41" s="22"/>
      <c r="L41" s="12"/>
      <c r="M41" s="102">
        <v>15000</v>
      </c>
      <c r="N41" s="22"/>
      <c r="O41" s="12"/>
      <c r="P41" s="22">
        <f t="shared" si="0"/>
        <v>448843.9</v>
      </c>
    </row>
    <row r="42" spans="1:20" ht="14.25" customHeight="1" x14ac:dyDescent="0.35">
      <c r="A42" s="112">
        <v>45440</v>
      </c>
      <c r="B42" s="6"/>
      <c r="C42" s="122" t="s">
        <v>410</v>
      </c>
      <c r="D42" s="6"/>
      <c r="E42" s="29" t="s">
        <v>411</v>
      </c>
      <c r="F42" s="6"/>
      <c r="G42" s="6"/>
      <c r="H42" s="6"/>
      <c r="I42" s="6"/>
      <c r="J42" s="21"/>
      <c r="K42" s="22"/>
      <c r="L42" s="12"/>
      <c r="M42" s="102">
        <v>1500</v>
      </c>
      <c r="N42" s="22"/>
      <c r="O42" s="12"/>
      <c r="P42" s="22">
        <f t="shared" si="0"/>
        <v>447343.9</v>
      </c>
    </row>
    <row r="43" spans="1:20" ht="14.25" customHeight="1" x14ac:dyDescent="0.35">
      <c r="A43" s="112">
        <v>45441</v>
      </c>
      <c r="B43" s="6"/>
      <c r="C43" s="79" t="s">
        <v>420</v>
      </c>
      <c r="D43" s="6"/>
      <c r="E43" s="6" t="s">
        <v>19</v>
      </c>
      <c r="F43" s="6"/>
      <c r="G43" s="6"/>
      <c r="H43" s="6"/>
      <c r="I43" s="6"/>
      <c r="J43" s="21">
        <v>437.5</v>
      </c>
      <c r="K43" s="22"/>
      <c r="L43" s="12"/>
      <c r="M43" s="27"/>
      <c r="N43" s="22"/>
      <c r="O43" s="12"/>
      <c r="P43" s="22">
        <f t="shared" si="0"/>
        <v>447781.4</v>
      </c>
    </row>
    <row r="44" spans="1:20" ht="14.25" customHeight="1" x14ac:dyDescent="0.35">
      <c r="A44" s="112">
        <v>45441</v>
      </c>
      <c r="B44" s="6"/>
      <c r="C44" s="79" t="s">
        <v>421</v>
      </c>
      <c r="D44" s="6"/>
      <c r="E44" s="29" t="s">
        <v>19</v>
      </c>
      <c r="F44" s="6"/>
      <c r="G44" s="6"/>
      <c r="H44" s="6"/>
      <c r="I44" s="6"/>
      <c r="J44" s="21">
        <v>19216</v>
      </c>
      <c r="K44" s="22"/>
      <c r="L44" s="12"/>
      <c r="M44" s="12"/>
      <c r="N44" s="22"/>
      <c r="O44" s="12"/>
      <c r="P44" s="22">
        <f t="shared" si="0"/>
        <v>466997.4</v>
      </c>
    </row>
    <row r="45" spans="1:20" ht="14.25" customHeight="1" x14ac:dyDescent="0.35">
      <c r="A45" s="112">
        <v>45443</v>
      </c>
      <c r="B45" s="6"/>
      <c r="C45" s="79" t="s">
        <v>410</v>
      </c>
      <c r="D45" s="6"/>
      <c r="E45" s="29" t="s">
        <v>411</v>
      </c>
      <c r="F45" s="6"/>
      <c r="G45" s="6"/>
      <c r="H45" s="6"/>
      <c r="I45" s="6"/>
      <c r="J45" s="108"/>
      <c r="K45" s="22"/>
      <c r="L45" s="12"/>
      <c r="M45" s="12">
        <v>3500</v>
      </c>
      <c r="N45" s="22"/>
      <c r="O45" s="12"/>
      <c r="P45" s="22">
        <f t="shared" si="0"/>
        <v>463497.4</v>
      </c>
    </row>
    <row r="46" spans="1:20" ht="14.25" customHeight="1" x14ac:dyDescent="0.35">
      <c r="A46" s="112">
        <v>45448</v>
      </c>
      <c r="B46" s="6"/>
      <c r="C46" s="79" t="s">
        <v>410</v>
      </c>
      <c r="D46" s="6"/>
      <c r="E46" s="29" t="s">
        <v>411</v>
      </c>
      <c r="F46" s="6"/>
      <c r="G46" s="6"/>
      <c r="H46" s="6"/>
      <c r="I46" s="6"/>
      <c r="J46" s="21"/>
      <c r="K46" s="22"/>
      <c r="L46" s="12"/>
      <c r="M46" s="12">
        <v>16500</v>
      </c>
      <c r="N46" s="22"/>
      <c r="O46" s="12"/>
      <c r="P46" s="22">
        <f t="shared" si="0"/>
        <v>446997.4</v>
      </c>
    </row>
    <row r="47" spans="1:20" ht="14.25" customHeight="1" x14ac:dyDescent="0.35">
      <c r="A47" s="112">
        <v>45449</v>
      </c>
      <c r="B47" s="6"/>
      <c r="C47" s="79" t="s">
        <v>422</v>
      </c>
      <c r="D47" s="6"/>
      <c r="E47" s="29" t="s">
        <v>19</v>
      </c>
      <c r="F47" s="6"/>
      <c r="G47" s="6"/>
      <c r="H47" s="6"/>
      <c r="I47" s="71"/>
      <c r="J47" s="27">
        <v>625</v>
      </c>
      <c r="K47" s="22"/>
      <c r="L47" s="12"/>
      <c r="M47" s="12"/>
      <c r="N47" s="22"/>
      <c r="O47" s="12"/>
      <c r="P47" s="22">
        <f t="shared" si="0"/>
        <v>447622.40000000002</v>
      </c>
      <c r="R47" s="124"/>
      <c r="S47" s="102"/>
    </row>
    <row r="48" spans="1:20" ht="14.25" customHeight="1" x14ac:dyDescent="0.35">
      <c r="A48" s="112">
        <v>45449</v>
      </c>
      <c r="B48" s="6"/>
      <c r="C48" s="71" t="s">
        <v>423</v>
      </c>
      <c r="D48" s="6"/>
      <c r="E48" s="6" t="s">
        <v>19</v>
      </c>
      <c r="F48" s="6"/>
      <c r="G48" s="6"/>
      <c r="H48" s="6"/>
      <c r="I48" s="71"/>
      <c r="J48" s="27">
        <v>25800</v>
      </c>
      <c r="K48" s="22"/>
      <c r="L48" s="12"/>
      <c r="M48" s="12"/>
      <c r="N48" s="22"/>
      <c r="O48" s="12"/>
      <c r="P48" s="22">
        <f t="shared" si="0"/>
        <v>473422.4</v>
      </c>
      <c r="R48" s="124"/>
      <c r="S48" s="102"/>
    </row>
    <row r="49" spans="1:19" ht="14.25" customHeight="1" x14ac:dyDescent="0.35">
      <c r="A49" s="112">
        <v>45455</v>
      </c>
      <c r="B49" s="6"/>
      <c r="C49" s="71" t="s">
        <v>424</v>
      </c>
      <c r="D49" s="6"/>
      <c r="E49" s="6" t="s">
        <v>19</v>
      </c>
      <c r="F49" s="6"/>
      <c r="G49" s="6"/>
      <c r="H49" s="6"/>
      <c r="I49" s="71"/>
      <c r="J49" s="27">
        <v>125</v>
      </c>
      <c r="K49" s="22"/>
      <c r="L49" s="12"/>
      <c r="M49" s="12"/>
      <c r="N49" s="22"/>
      <c r="O49" s="12"/>
      <c r="P49" s="22">
        <f t="shared" si="0"/>
        <v>473547.4</v>
      </c>
      <c r="R49" s="124"/>
      <c r="S49" s="102"/>
    </row>
    <row r="50" spans="1:19" ht="14.25" customHeight="1" x14ac:dyDescent="0.35">
      <c r="A50" s="112">
        <v>45455</v>
      </c>
      <c r="B50" s="6"/>
      <c r="C50" s="71" t="s">
        <v>425</v>
      </c>
      <c r="D50" s="6"/>
      <c r="E50" s="6" t="s">
        <v>19</v>
      </c>
      <c r="F50" s="6"/>
      <c r="G50" s="6"/>
      <c r="H50" s="6"/>
      <c r="I50" s="71"/>
      <c r="J50" s="27">
        <v>6176</v>
      </c>
      <c r="K50" s="22"/>
      <c r="L50" s="12"/>
      <c r="M50" s="12"/>
      <c r="N50" s="22"/>
      <c r="O50" s="12"/>
      <c r="P50" s="22">
        <f t="shared" si="0"/>
        <v>479723.4</v>
      </c>
      <c r="R50" s="124"/>
      <c r="S50" s="102"/>
    </row>
    <row r="51" spans="1:19" ht="14.25" customHeight="1" x14ac:dyDescent="0.35">
      <c r="A51" s="112">
        <v>45455</v>
      </c>
      <c r="B51" s="6"/>
      <c r="C51" s="71" t="s">
        <v>410</v>
      </c>
      <c r="D51" s="6"/>
      <c r="E51" s="6" t="s">
        <v>411</v>
      </c>
      <c r="F51" s="6"/>
      <c r="G51" s="6"/>
      <c r="H51" s="6"/>
      <c r="I51" s="71"/>
      <c r="J51" s="27"/>
      <c r="K51" s="22"/>
      <c r="L51" s="12"/>
      <c r="M51" s="12">
        <v>6500</v>
      </c>
      <c r="N51" s="22"/>
      <c r="O51" s="12"/>
      <c r="P51" s="22">
        <f t="shared" si="0"/>
        <v>473223.4</v>
      </c>
      <c r="R51" s="124"/>
      <c r="S51" s="102"/>
    </row>
    <row r="52" spans="1:19" ht="14.25" customHeight="1" x14ac:dyDescent="0.35">
      <c r="A52" s="112">
        <v>45456</v>
      </c>
      <c r="B52" s="6"/>
      <c r="C52" s="71" t="s">
        <v>410</v>
      </c>
      <c r="D52" s="6"/>
      <c r="E52" s="6" t="s">
        <v>411</v>
      </c>
      <c r="F52" s="6"/>
      <c r="G52" s="6"/>
      <c r="H52" s="6"/>
      <c r="I52" s="71"/>
      <c r="J52" s="27"/>
      <c r="K52" s="22"/>
      <c r="L52" s="12"/>
      <c r="M52" s="12">
        <v>27000</v>
      </c>
      <c r="N52" s="22"/>
      <c r="O52" s="12"/>
      <c r="P52" s="22">
        <f t="shared" si="0"/>
        <v>446223.4</v>
      </c>
      <c r="R52" s="124"/>
      <c r="S52" s="102"/>
    </row>
    <row r="53" spans="1:19" ht="14.25" customHeight="1" x14ac:dyDescent="0.35">
      <c r="A53" s="112">
        <v>45457</v>
      </c>
      <c r="B53" s="6"/>
      <c r="C53" s="71" t="s">
        <v>426</v>
      </c>
      <c r="D53" s="6"/>
      <c r="E53" s="6" t="s">
        <v>19</v>
      </c>
      <c r="F53" s="6"/>
      <c r="G53" s="6"/>
      <c r="H53" s="6"/>
      <c r="I53" s="71"/>
      <c r="J53" s="27">
        <v>937.5</v>
      </c>
      <c r="K53" s="22"/>
      <c r="L53" s="12"/>
      <c r="M53" s="12"/>
      <c r="N53" s="22"/>
      <c r="O53" s="12"/>
      <c r="P53" s="22">
        <f t="shared" si="0"/>
        <v>447160.9</v>
      </c>
      <c r="R53" s="124"/>
      <c r="S53" s="102"/>
    </row>
    <row r="54" spans="1:19" ht="14.25" customHeight="1" x14ac:dyDescent="0.35">
      <c r="A54" s="112">
        <v>45457</v>
      </c>
      <c r="B54" s="6"/>
      <c r="C54" s="71" t="s">
        <v>427</v>
      </c>
      <c r="D54" s="6"/>
      <c r="E54" s="6" t="s">
        <v>19</v>
      </c>
      <c r="F54" s="6"/>
      <c r="G54" s="6"/>
      <c r="H54" s="6"/>
      <c r="I54" s="71"/>
      <c r="J54" s="27">
        <v>40690</v>
      </c>
      <c r="K54" s="22"/>
      <c r="L54" s="12"/>
      <c r="M54" s="12"/>
      <c r="N54" s="22"/>
      <c r="O54" s="12"/>
      <c r="P54" s="22">
        <f t="shared" si="0"/>
        <v>487850.9</v>
      </c>
    </row>
    <row r="55" spans="1:19" ht="14.25" customHeight="1" x14ac:dyDescent="0.35">
      <c r="A55" s="112">
        <v>45467</v>
      </c>
      <c r="B55" s="6"/>
      <c r="C55" s="71" t="s">
        <v>410</v>
      </c>
      <c r="D55" s="6"/>
      <c r="E55" s="6" t="s">
        <v>411</v>
      </c>
      <c r="F55" s="6"/>
      <c r="G55" s="6"/>
      <c r="H55" s="6"/>
      <c r="I55" s="71"/>
      <c r="J55" s="27"/>
      <c r="K55" s="22"/>
      <c r="L55" s="12"/>
      <c r="M55" s="12">
        <v>19000</v>
      </c>
      <c r="N55" s="22"/>
      <c r="O55" s="12"/>
      <c r="P55" s="22">
        <f t="shared" si="0"/>
        <v>468850.9</v>
      </c>
    </row>
    <row r="56" spans="1:19" ht="14.25" customHeight="1" x14ac:dyDescent="0.35">
      <c r="A56" s="112">
        <v>45470</v>
      </c>
      <c r="B56" s="6"/>
      <c r="C56" s="71" t="s">
        <v>410</v>
      </c>
      <c r="D56" s="6"/>
      <c r="E56" s="6" t="s">
        <v>411</v>
      </c>
      <c r="F56" s="6"/>
      <c r="G56" s="6"/>
      <c r="H56" s="6"/>
      <c r="I56" s="71"/>
      <c r="J56" s="27"/>
      <c r="K56" s="22"/>
      <c r="L56" s="12"/>
      <c r="M56" s="12">
        <v>23000</v>
      </c>
      <c r="N56" s="22"/>
      <c r="O56" s="12"/>
      <c r="P56" s="22">
        <f t="shared" si="0"/>
        <v>445850.9</v>
      </c>
    </row>
    <row r="57" spans="1:19" ht="14.25" customHeight="1" x14ac:dyDescent="0.35">
      <c r="A57" s="112">
        <v>45471</v>
      </c>
      <c r="B57" s="6"/>
      <c r="C57" s="71" t="s">
        <v>428</v>
      </c>
      <c r="D57" s="6"/>
      <c r="E57" s="6" t="s">
        <v>19</v>
      </c>
      <c r="F57" s="6"/>
      <c r="G57" s="6"/>
      <c r="H57" s="6"/>
      <c r="I57" s="71"/>
      <c r="J57" s="27">
        <v>937.5</v>
      </c>
      <c r="K57" s="22"/>
      <c r="L57" s="12"/>
      <c r="M57" s="12"/>
      <c r="N57" s="22"/>
      <c r="O57" s="12"/>
      <c r="P57" s="22">
        <f t="shared" si="0"/>
        <v>446788.4</v>
      </c>
    </row>
    <row r="58" spans="1:19" ht="14.25" customHeight="1" x14ac:dyDescent="0.35">
      <c r="A58" s="112">
        <v>45471</v>
      </c>
      <c r="B58" s="6"/>
      <c r="C58" s="71" t="s">
        <v>429</v>
      </c>
      <c r="D58" s="6"/>
      <c r="E58" s="6" t="s">
        <v>19</v>
      </c>
      <c r="F58" s="6"/>
      <c r="G58" s="6"/>
      <c r="H58" s="6"/>
      <c r="I58" s="71"/>
      <c r="J58" s="27">
        <v>41778.5</v>
      </c>
      <c r="K58" s="22"/>
      <c r="L58" s="12"/>
      <c r="M58" s="12"/>
      <c r="N58" s="22"/>
      <c r="O58" s="12"/>
      <c r="P58" s="22">
        <f t="shared" si="0"/>
        <v>488566.9</v>
      </c>
    </row>
    <row r="59" spans="1:19" ht="14.25" customHeight="1" x14ac:dyDescent="0.35">
      <c r="A59" s="112"/>
      <c r="B59" s="6"/>
      <c r="C59" s="71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29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3"/>
      <c r="B64" s="42"/>
      <c r="C64" s="123"/>
      <c r="D64" s="42"/>
      <c r="E64" s="42"/>
      <c r="F64" s="42"/>
      <c r="G64" s="42"/>
      <c r="H64" s="42"/>
      <c r="I64" s="42"/>
      <c r="J64" s="43"/>
      <c r="K64" s="44"/>
      <c r="L64" s="45"/>
      <c r="M64" s="45"/>
      <c r="N64" s="44"/>
      <c r="O64" s="45"/>
      <c r="P64" s="22"/>
    </row>
    <row r="65" spans="1:18" ht="14.25" customHeight="1" x14ac:dyDescent="0.35">
      <c r="A65" s="110" t="s">
        <v>20</v>
      </c>
      <c r="B65" s="47"/>
      <c r="C65" s="114"/>
      <c r="D65" s="47"/>
      <c r="E65" s="47"/>
      <c r="F65" s="47"/>
      <c r="G65" s="47"/>
      <c r="H65" s="47"/>
      <c r="I65" s="47"/>
      <c r="J65" s="106">
        <f>SUM(J23:J64)</f>
        <v>229949.5</v>
      </c>
      <c r="K65" s="107"/>
      <c r="L65" s="107"/>
      <c r="M65" s="106">
        <f>SUM(M23:M64)</f>
        <v>201600</v>
      </c>
      <c r="N65" s="47"/>
      <c r="O65" s="49"/>
      <c r="P65" s="50">
        <f>P22+J65-M65</f>
        <v>488566.9</v>
      </c>
      <c r="R65" t="s">
        <v>412</v>
      </c>
    </row>
    <row r="66" spans="1:18" ht="14.25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8" ht="14.25" customHeight="1" x14ac:dyDescent="0.35">
      <c r="A67" s="140" t="s">
        <v>318</v>
      </c>
      <c r="B67" s="140"/>
      <c r="C67" s="103">
        <v>45291</v>
      </c>
      <c r="D67" s="142">
        <v>45322</v>
      </c>
      <c r="E67" s="146"/>
      <c r="F67" s="143"/>
      <c r="G67" s="158">
        <v>45351</v>
      </c>
      <c r="H67" s="145"/>
      <c r="I67" s="150">
        <v>45382</v>
      </c>
      <c r="J67" s="151"/>
      <c r="K67" s="150">
        <v>45412</v>
      </c>
      <c r="L67" s="152"/>
      <c r="M67" s="152"/>
      <c r="N67" s="151"/>
      <c r="O67" s="158">
        <v>45443</v>
      </c>
      <c r="P67" s="145"/>
    </row>
    <row r="68" spans="1:18" ht="14.25" customHeight="1" x14ac:dyDescent="0.35">
      <c r="A68" s="140" t="s">
        <v>31</v>
      </c>
      <c r="B68" s="140"/>
      <c r="C68" s="95">
        <v>54876</v>
      </c>
      <c r="D68" s="139">
        <v>53942.8</v>
      </c>
      <c r="E68" s="139"/>
      <c r="F68" s="139"/>
      <c r="G68" s="159">
        <v>70297.7</v>
      </c>
      <c r="H68" s="160"/>
      <c r="I68" s="139">
        <v>79500.899999999994</v>
      </c>
      <c r="J68" s="139"/>
      <c r="K68" s="147">
        <v>36702.5</v>
      </c>
      <c r="L68" s="148"/>
      <c r="M68" s="148"/>
      <c r="N68" s="149"/>
      <c r="O68" s="159">
        <v>76177.5</v>
      </c>
      <c r="P68" s="160"/>
    </row>
    <row r="69" spans="1:18" ht="14.25" customHeight="1" x14ac:dyDescent="0.35">
      <c r="A69" s="9"/>
      <c r="B69" s="9"/>
      <c r="C69" s="104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</row>
    <row r="70" spans="1:18" s="6" customFormat="1" ht="14.25" customHeight="1" x14ac:dyDescent="0.35">
      <c r="A70" s="157" t="s">
        <v>318</v>
      </c>
      <c r="B70" s="157"/>
      <c r="C70" s="105">
        <v>45473</v>
      </c>
      <c r="D70" s="153"/>
      <c r="E70" s="154"/>
      <c r="F70" s="154"/>
      <c r="G70" s="164"/>
      <c r="H70" s="163"/>
      <c r="I70" s="164"/>
      <c r="J70" s="163"/>
    </row>
    <row r="71" spans="1:18" ht="14.25" customHeight="1" x14ac:dyDescent="0.35">
      <c r="A71" s="140" t="s">
        <v>31</v>
      </c>
      <c r="B71" s="140"/>
      <c r="C71" s="95">
        <v>117069.5</v>
      </c>
      <c r="D71" s="167"/>
      <c r="E71" s="167"/>
      <c r="F71" s="155"/>
      <c r="G71" s="166"/>
      <c r="H71" s="163"/>
      <c r="I71" s="166"/>
      <c r="J71" s="163"/>
      <c r="K71" s="6"/>
      <c r="L71" s="6"/>
      <c r="M71" s="6"/>
      <c r="N71" s="6"/>
      <c r="O71" s="6"/>
      <c r="P71" s="6"/>
    </row>
    <row r="72" spans="1:18" ht="14.25" customHeight="1" x14ac:dyDescent="0.35">
      <c r="A72" s="9"/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8" ht="14.25" customHeight="1" x14ac:dyDescent="0.35">
      <c r="A73" s="29" t="s">
        <v>32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8" ht="14.25" customHeight="1" x14ac:dyDescent="0.35">
      <c r="A74" s="101" t="s">
        <v>33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8" ht="14.25" customHeight="1" x14ac:dyDescent="0.35">
      <c r="A75" s="101" t="s">
        <v>34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8" ht="14" customHeight="1" x14ac:dyDescent="0.35">
      <c r="A76" s="60"/>
      <c r="B76" s="52"/>
      <c r="C76" s="52"/>
      <c r="D76" s="52"/>
      <c r="E76" s="52"/>
      <c r="F76" s="52"/>
      <c r="G76" s="52"/>
      <c r="H76" s="53"/>
      <c r="I76" s="53"/>
      <c r="J76" s="52"/>
      <c r="K76" s="52"/>
      <c r="L76" s="52"/>
      <c r="M76" s="52"/>
      <c r="N76" s="52"/>
      <c r="O76" s="52"/>
      <c r="P76" s="52"/>
    </row>
    <row r="77" spans="1:18" ht="14.25" customHeight="1" x14ac:dyDescent="0.35">
      <c r="A77" s="29" t="s">
        <v>35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12"/>
      <c r="N77" s="12"/>
      <c r="O77" s="12"/>
      <c r="P77" s="12"/>
    </row>
    <row r="78" spans="1:18" ht="14.25" customHeight="1" x14ac:dyDescent="0.35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8" ht="14.25" customHeight="1" x14ac:dyDescent="0.3"/>
    <row r="80" spans="1:18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ht="14.25" customHeight="1" x14ac:dyDescent="0.3"/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</sheetData>
  <mergeCells count="25">
    <mergeCell ref="A9:P9"/>
    <mergeCell ref="B21:C21"/>
    <mergeCell ref="D21:I21"/>
    <mergeCell ref="J21:K21"/>
    <mergeCell ref="O21:P21"/>
    <mergeCell ref="O67:P67"/>
    <mergeCell ref="A68:B68"/>
    <mergeCell ref="D68:F68"/>
    <mergeCell ref="G68:H68"/>
    <mergeCell ref="I68:J68"/>
    <mergeCell ref="K68:N68"/>
    <mergeCell ref="O68:P68"/>
    <mergeCell ref="A67:B67"/>
    <mergeCell ref="D67:F67"/>
    <mergeCell ref="G67:H67"/>
    <mergeCell ref="I67:J67"/>
    <mergeCell ref="K67:N67"/>
    <mergeCell ref="A70:B70"/>
    <mergeCell ref="D70:F70"/>
    <mergeCell ref="G70:H70"/>
    <mergeCell ref="I70:J70"/>
    <mergeCell ref="A71:B71"/>
    <mergeCell ref="D71:F71"/>
    <mergeCell ref="G71:H71"/>
    <mergeCell ref="I71:J71"/>
  </mergeCells>
  <pageMargins left="0.78740157480314965" right="0.39370078740157483" top="0.19685039370078741" bottom="0" header="0" footer="0"/>
  <pageSetup paperSize="9" scale="65" orientation="portrait" r:id="rId1"/>
  <drawing r:id="rId2"/>
</worksheet>
</file>

<file path=xl/worksheets/sheet4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C6C4219-CB49-4223-AB69-FE0C2698014F}">
  <sheetPr>
    <pageSetUpPr fitToPage="1"/>
  </sheetPr>
  <dimension ref="A1:T1015"/>
  <sheetViews>
    <sheetView topLeftCell="A49" zoomScaleNormal="100" workbookViewId="0">
      <selection activeCell="R65" sqref="R65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45504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45473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488566.9</v>
      </c>
    </row>
    <row r="23" spans="1:20" ht="14.25" customHeight="1" x14ac:dyDescent="0.35">
      <c r="A23" s="112">
        <v>45478</v>
      </c>
      <c r="B23" s="6"/>
      <c r="C23" s="71" t="s">
        <v>410</v>
      </c>
      <c r="D23" s="6"/>
      <c r="E23" s="29" t="s">
        <v>411</v>
      </c>
      <c r="F23" s="6"/>
      <c r="G23" s="6"/>
      <c r="H23" s="6"/>
      <c r="I23" s="6"/>
      <c r="J23" s="21"/>
      <c r="K23" s="22"/>
      <c r="L23" s="12"/>
      <c r="M23" s="12">
        <v>37000</v>
      </c>
      <c r="N23" s="22"/>
      <c r="O23" s="12"/>
      <c r="P23" s="22">
        <f>P22+J23-M23</f>
        <v>451566.9</v>
      </c>
    </row>
    <row r="24" spans="1:20" ht="14.25" customHeight="1" x14ac:dyDescent="0.35">
      <c r="A24" s="112">
        <v>45482</v>
      </c>
      <c r="B24" s="6"/>
      <c r="C24" s="71" t="s">
        <v>430</v>
      </c>
      <c r="D24" s="6"/>
      <c r="E24" s="6" t="s">
        <v>19</v>
      </c>
      <c r="F24" s="6"/>
      <c r="G24" s="6"/>
      <c r="H24" s="6"/>
      <c r="I24" s="6"/>
      <c r="J24" s="21">
        <v>937.5</v>
      </c>
      <c r="K24" s="22"/>
      <c r="L24" s="12"/>
      <c r="M24" s="12"/>
      <c r="N24" s="22"/>
      <c r="O24" s="12"/>
      <c r="P24" s="22">
        <f>P23+J24-M24</f>
        <v>452504.4</v>
      </c>
    </row>
    <row r="25" spans="1:20" ht="14.25" customHeight="1" x14ac:dyDescent="0.35">
      <c r="A25" s="112">
        <v>45482</v>
      </c>
      <c r="B25" s="6"/>
      <c r="C25" s="71" t="s">
        <v>431</v>
      </c>
      <c r="D25" s="6"/>
      <c r="E25" s="6" t="s">
        <v>19</v>
      </c>
      <c r="F25" s="6"/>
      <c r="G25" s="6"/>
      <c r="H25" s="6"/>
      <c r="I25" s="6"/>
      <c r="J25" s="21">
        <v>41068</v>
      </c>
      <c r="K25" s="22"/>
      <c r="L25" s="12"/>
      <c r="M25" s="12"/>
      <c r="N25" s="22"/>
      <c r="O25" s="12"/>
      <c r="P25" s="22">
        <f t="shared" ref="P25:P30" si="0">P24+J25-M25</f>
        <v>493572.4</v>
      </c>
    </row>
    <row r="26" spans="1:20" ht="14.25" customHeight="1" x14ac:dyDescent="0.35">
      <c r="A26" s="112">
        <v>45484</v>
      </c>
      <c r="B26" s="6"/>
      <c r="C26" s="71" t="s">
        <v>410</v>
      </c>
      <c r="D26" s="6"/>
      <c r="E26" s="29" t="s">
        <v>411</v>
      </c>
      <c r="F26" s="6"/>
      <c r="G26" s="6"/>
      <c r="H26" s="6"/>
      <c r="I26" s="71"/>
      <c r="J26" s="27"/>
      <c r="K26" s="22"/>
      <c r="L26" s="12"/>
      <c r="M26" s="27">
        <v>7000</v>
      </c>
      <c r="N26" s="22"/>
      <c r="O26" s="12"/>
      <c r="P26" s="22">
        <f t="shared" si="0"/>
        <v>486572.4</v>
      </c>
      <c r="R26" s="124"/>
      <c r="S26" s="102"/>
    </row>
    <row r="27" spans="1:20" ht="14.25" customHeight="1" x14ac:dyDescent="0.35">
      <c r="A27" s="112">
        <v>45497</v>
      </c>
      <c r="B27" s="6"/>
      <c r="C27" s="71" t="s">
        <v>410</v>
      </c>
      <c r="D27" s="6"/>
      <c r="E27" s="29" t="s">
        <v>411</v>
      </c>
      <c r="F27" s="6"/>
      <c r="G27" s="6"/>
      <c r="H27" s="6"/>
      <c r="I27" s="71"/>
      <c r="J27" s="27"/>
      <c r="K27" s="22"/>
      <c r="L27" s="12"/>
      <c r="M27" s="28">
        <v>43000</v>
      </c>
      <c r="N27" s="22"/>
      <c r="O27" s="12"/>
      <c r="P27" s="22">
        <f t="shared" si="0"/>
        <v>443572.4</v>
      </c>
      <c r="R27" s="124"/>
      <c r="S27" s="102"/>
    </row>
    <row r="28" spans="1:20" ht="14.25" customHeight="1" x14ac:dyDescent="0.35">
      <c r="A28" s="112">
        <v>45498</v>
      </c>
      <c r="B28" s="6"/>
      <c r="C28" s="71" t="s">
        <v>432</v>
      </c>
      <c r="D28" s="6"/>
      <c r="E28" s="6" t="s">
        <v>19</v>
      </c>
      <c r="F28" s="6"/>
      <c r="G28" s="6"/>
      <c r="H28" s="6"/>
      <c r="I28" s="71"/>
      <c r="J28" s="27">
        <v>937.5</v>
      </c>
      <c r="K28" s="22"/>
      <c r="L28" s="12"/>
      <c r="M28" s="27"/>
      <c r="N28" s="22"/>
      <c r="O28" s="12"/>
      <c r="P28" s="22">
        <f t="shared" si="0"/>
        <v>444509.9</v>
      </c>
      <c r="R28" s="124"/>
      <c r="S28" s="102"/>
    </row>
    <row r="29" spans="1:20" ht="14.25" customHeight="1" x14ac:dyDescent="0.35">
      <c r="A29" s="112">
        <v>45498</v>
      </c>
      <c r="B29" s="6"/>
      <c r="C29" s="71" t="s">
        <v>433</v>
      </c>
      <c r="D29" s="6"/>
      <c r="E29" s="6" t="s">
        <v>19</v>
      </c>
      <c r="F29" s="6"/>
      <c r="G29" s="6"/>
      <c r="H29" s="6"/>
      <c r="I29" s="6"/>
      <c r="J29" s="78">
        <v>38895</v>
      </c>
      <c r="K29" s="22"/>
      <c r="L29" s="12"/>
      <c r="M29" s="27"/>
      <c r="N29" s="22"/>
      <c r="O29" s="12"/>
      <c r="P29" s="22">
        <f t="shared" si="0"/>
        <v>483404.9</v>
      </c>
      <c r="R29" s="124"/>
      <c r="S29" s="102"/>
    </row>
    <row r="30" spans="1:20" ht="14.25" customHeight="1" x14ac:dyDescent="0.35">
      <c r="A30" s="112">
        <v>45500</v>
      </c>
      <c r="B30" s="6"/>
      <c r="C30" s="79" t="s">
        <v>434</v>
      </c>
      <c r="D30" s="6"/>
      <c r="E30" s="6" t="s">
        <v>19</v>
      </c>
      <c r="F30" s="6"/>
      <c r="G30" s="6"/>
      <c r="H30" s="6"/>
      <c r="I30" s="6"/>
      <c r="J30" s="78">
        <v>1000</v>
      </c>
      <c r="K30" s="22"/>
      <c r="L30" s="12"/>
      <c r="M30" s="28"/>
      <c r="N30" s="22"/>
      <c r="O30" s="12"/>
      <c r="P30" s="22">
        <f t="shared" si="0"/>
        <v>484404.9</v>
      </c>
      <c r="R30" s="124"/>
      <c r="S30" s="102"/>
    </row>
    <row r="31" spans="1:20" ht="14.25" customHeight="1" x14ac:dyDescent="0.35">
      <c r="A31" s="112"/>
      <c r="B31" s="6"/>
      <c r="C31" s="122"/>
      <c r="D31" s="6"/>
      <c r="E31" s="29"/>
      <c r="F31" s="29"/>
      <c r="G31" s="6"/>
      <c r="H31" s="6"/>
      <c r="I31" s="6"/>
      <c r="J31" s="78"/>
      <c r="K31" s="22"/>
      <c r="L31" s="12"/>
      <c r="M31" s="102"/>
      <c r="N31" s="22"/>
      <c r="O31" s="12"/>
      <c r="P31" s="22"/>
      <c r="R31" s="124"/>
      <c r="S31" s="125"/>
      <c r="T31" s="102"/>
    </row>
    <row r="32" spans="1:20" ht="14.25" customHeight="1" x14ac:dyDescent="0.35">
      <c r="A32" s="112"/>
      <c r="B32" s="6"/>
      <c r="C32" s="122"/>
      <c r="D32" s="6"/>
      <c r="E32" s="29"/>
      <c r="F32" s="29"/>
      <c r="G32" s="6"/>
      <c r="H32" s="6"/>
      <c r="I32" s="6"/>
      <c r="J32" s="78"/>
      <c r="K32" s="22"/>
      <c r="L32" s="12"/>
      <c r="M32" s="102"/>
      <c r="N32" s="22"/>
      <c r="O32" s="12"/>
      <c r="P32" s="22"/>
      <c r="R32" s="124"/>
      <c r="S32" s="125"/>
      <c r="T32" s="102"/>
    </row>
    <row r="33" spans="1:20" ht="14.25" customHeight="1" x14ac:dyDescent="0.35">
      <c r="A33" s="112"/>
      <c r="B33" s="6"/>
      <c r="C33" s="122"/>
      <c r="D33" s="6"/>
      <c r="E33" s="29"/>
      <c r="F33" s="6"/>
      <c r="G33" s="6"/>
      <c r="H33" s="6"/>
      <c r="I33" s="6"/>
      <c r="J33" s="21"/>
      <c r="K33" s="22"/>
      <c r="L33" s="12"/>
      <c r="M33" s="102"/>
      <c r="N33" s="22"/>
      <c r="O33" s="12"/>
      <c r="P33" s="22"/>
      <c r="R33" s="124"/>
      <c r="S33" s="125"/>
      <c r="T33" s="102"/>
    </row>
    <row r="34" spans="1:20" ht="14.25" customHeight="1" x14ac:dyDescent="0.35">
      <c r="A34" s="112"/>
      <c r="B34" s="6"/>
      <c r="C34" s="122"/>
      <c r="D34" s="6"/>
      <c r="E34" s="29"/>
      <c r="F34" s="6"/>
      <c r="G34" s="6"/>
      <c r="H34" s="6"/>
      <c r="I34" s="6"/>
      <c r="J34" s="21"/>
      <c r="K34" s="22"/>
      <c r="L34" s="12"/>
      <c r="M34" s="102"/>
      <c r="N34" s="22"/>
      <c r="O34" s="12"/>
      <c r="P34" s="22"/>
      <c r="R34" s="124"/>
      <c r="S34" s="125"/>
      <c r="T34" s="102"/>
    </row>
    <row r="35" spans="1:20" ht="14.25" customHeight="1" x14ac:dyDescent="0.35">
      <c r="A35" s="112"/>
      <c r="B35" s="6"/>
      <c r="C35" s="122"/>
      <c r="D35" s="6"/>
      <c r="E35" s="29"/>
      <c r="F35" s="6"/>
      <c r="G35" s="6"/>
      <c r="H35" s="6"/>
      <c r="I35" s="6"/>
      <c r="J35" s="21"/>
      <c r="K35" s="22"/>
      <c r="L35" s="12"/>
      <c r="M35" s="102"/>
      <c r="N35" s="22"/>
      <c r="O35" s="12"/>
      <c r="P35" s="22"/>
      <c r="R35" s="124"/>
      <c r="S35" s="125"/>
      <c r="T35" s="102"/>
    </row>
    <row r="36" spans="1:20" ht="14.25" customHeight="1" x14ac:dyDescent="0.35">
      <c r="A36" s="112"/>
      <c r="B36" s="6"/>
      <c r="C36" s="79"/>
      <c r="D36" s="6"/>
      <c r="E36" s="29"/>
      <c r="F36" s="6"/>
      <c r="G36" s="6"/>
      <c r="H36" s="6"/>
      <c r="I36" s="6"/>
      <c r="J36" s="21"/>
      <c r="K36" s="22"/>
      <c r="L36" s="12"/>
      <c r="M36" s="12"/>
      <c r="N36" s="22"/>
      <c r="O36" s="12"/>
      <c r="P36" s="22"/>
      <c r="R36" s="124"/>
      <c r="S36" s="125"/>
    </row>
    <row r="37" spans="1:20" ht="14.25" customHeight="1" x14ac:dyDescent="0.35">
      <c r="A37" s="112"/>
      <c r="B37" s="6"/>
      <c r="C37" s="79"/>
      <c r="D37" s="6"/>
      <c r="E37" s="29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  <c r="R37" s="124"/>
      <c r="S37" s="125"/>
    </row>
    <row r="38" spans="1:20" ht="14.25" customHeight="1" x14ac:dyDescent="0.35">
      <c r="A38" s="112"/>
      <c r="B38" s="6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20" ht="13.5" customHeight="1" x14ac:dyDescent="0.35">
      <c r="A39" s="112"/>
      <c r="B39" s="6"/>
      <c r="C39" s="34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20" ht="14.25" customHeight="1" x14ac:dyDescent="0.35">
      <c r="A40" s="112"/>
      <c r="B40" s="6"/>
      <c r="C40" s="122"/>
      <c r="D40" s="6"/>
      <c r="E40" s="29"/>
      <c r="F40" s="6"/>
      <c r="G40" s="6"/>
      <c r="H40" s="6"/>
      <c r="I40" s="6"/>
      <c r="J40" s="21"/>
      <c r="K40" s="22"/>
      <c r="L40" s="12"/>
      <c r="M40" s="102"/>
      <c r="N40" s="22"/>
      <c r="O40" s="12"/>
      <c r="P40" s="22"/>
    </row>
    <row r="41" spans="1:20" ht="14.25" customHeight="1" x14ac:dyDescent="0.35">
      <c r="A41" s="112"/>
      <c r="B41" s="6"/>
      <c r="C41" s="122"/>
      <c r="D41" s="6"/>
      <c r="E41" s="29"/>
      <c r="F41" s="6"/>
      <c r="G41" s="6"/>
      <c r="H41" s="6"/>
      <c r="I41" s="6"/>
      <c r="J41" s="21"/>
      <c r="K41" s="22"/>
      <c r="L41" s="12"/>
      <c r="M41" s="102"/>
      <c r="N41" s="22"/>
      <c r="O41" s="12"/>
      <c r="P41" s="22"/>
    </row>
    <row r="42" spans="1:20" ht="14.25" customHeight="1" x14ac:dyDescent="0.35">
      <c r="A42" s="112"/>
      <c r="B42" s="6"/>
      <c r="C42" s="122"/>
      <c r="D42" s="6"/>
      <c r="E42" s="29"/>
      <c r="F42" s="6"/>
      <c r="G42" s="6"/>
      <c r="H42" s="6"/>
      <c r="I42" s="6"/>
      <c r="J42" s="21"/>
      <c r="K42" s="22"/>
      <c r="L42" s="12"/>
      <c r="M42" s="102"/>
      <c r="N42" s="22"/>
      <c r="O42" s="12"/>
      <c r="P42" s="22"/>
    </row>
    <row r="43" spans="1:20" ht="14.25" customHeight="1" x14ac:dyDescent="0.35">
      <c r="A43" s="112"/>
      <c r="B43" s="6"/>
      <c r="C43" s="79"/>
      <c r="D43" s="6"/>
      <c r="E43" s="6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20" ht="14.25" customHeight="1" x14ac:dyDescent="0.35">
      <c r="A44" s="112"/>
      <c r="B44" s="6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20" ht="14.25" customHeight="1" x14ac:dyDescent="0.35">
      <c r="A45" s="112"/>
      <c r="B45" s="6"/>
      <c r="C45" s="79"/>
      <c r="D45" s="6"/>
      <c r="E45" s="29"/>
      <c r="F45" s="6"/>
      <c r="G45" s="6"/>
      <c r="H45" s="6"/>
      <c r="I45" s="6"/>
      <c r="J45" s="108"/>
      <c r="K45" s="22"/>
      <c r="L45" s="12"/>
      <c r="M45" s="12"/>
      <c r="N45" s="22"/>
      <c r="O45" s="12"/>
      <c r="P45" s="22"/>
    </row>
    <row r="46" spans="1:20" ht="14.25" customHeight="1" x14ac:dyDescent="0.35">
      <c r="A46" s="112"/>
      <c r="B46" s="6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20" ht="14.25" customHeight="1" x14ac:dyDescent="0.35">
      <c r="A47" s="112"/>
      <c r="B47" s="6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  <c r="R47" s="124"/>
      <c r="S47" s="102"/>
    </row>
    <row r="48" spans="1:20" ht="14.25" customHeight="1" x14ac:dyDescent="0.35">
      <c r="A48" s="112"/>
      <c r="B48" s="6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  <c r="R48" s="124"/>
      <c r="S48" s="102"/>
    </row>
    <row r="49" spans="1:19" ht="14.25" customHeight="1" x14ac:dyDescent="0.35">
      <c r="A49" s="112"/>
      <c r="B49" s="6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  <c r="R49" s="124"/>
      <c r="S49" s="102"/>
    </row>
    <row r="50" spans="1:19" ht="14.25" customHeight="1" x14ac:dyDescent="0.35">
      <c r="A50" s="112"/>
      <c r="B50" s="6"/>
      <c r="C50" s="71"/>
      <c r="D50" s="6"/>
      <c r="E50" s="6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  <c r="R50" s="124"/>
      <c r="S50" s="102"/>
    </row>
    <row r="51" spans="1:19" ht="14.25" customHeight="1" x14ac:dyDescent="0.35">
      <c r="A51" s="112"/>
      <c r="B51" s="6"/>
      <c r="C51" s="71"/>
      <c r="D51" s="6"/>
      <c r="E51" s="6"/>
      <c r="F51" s="6"/>
      <c r="G51" s="6"/>
      <c r="H51" s="6"/>
      <c r="I51" s="71"/>
      <c r="J51" s="27"/>
      <c r="K51" s="22"/>
      <c r="L51" s="12"/>
      <c r="M51" s="12"/>
      <c r="N51" s="22"/>
      <c r="O51" s="12"/>
      <c r="P51" s="22"/>
      <c r="R51" s="124"/>
      <c r="S51" s="102"/>
    </row>
    <row r="52" spans="1:19" ht="14.25" customHeight="1" x14ac:dyDescent="0.35">
      <c r="A52" s="112"/>
      <c r="B52" s="6"/>
      <c r="C52" s="71"/>
      <c r="D52" s="6"/>
      <c r="E52" s="6"/>
      <c r="F52" s="6"/>
      <c r="G52" s="6"/>
      <c r="H52" s="6"/>
      <c r="I52" s="71"/>
      <c r="J52" s="27"/>
      <c r="K52" s="22"/>
      <c r="L52" s="12"/>
      <c r="M52" s="12"/>
      <c r="N52" s="22"/>
      <c r="O52" s="12"/>
      <c r="P52" s="22"/>
      <c r="R52" s="124"/>
      <c r="S52" s="102"/>
    </row>
    <row r="53" spans="1:19" ht="14.25" customHeight="1" x14ac:dyDescent="0.35">
      <c r="A53" s="112"/>
      <c r="B53" s="6"/>
      <c r="C53" s="71"/>
      <c r="D53" s="6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  <c r="R53" s="124"/>
      <c r="S53" s="102"/>
    </row>
    <row r="54" spans="1:19" ht="14.25" customHeight="1" x14ac:dyDescent="0.35">
      <c r="A54" s="112"/>
      <c r="B54" s="6"/>
      <c r="C54" s="71"/>
      <c r="D54" s="6"/>
      <c r="E54" s="6"/>
      <c r="F54" s="6"/>
      <c r="G54" s="6"/>
      <c r="H54" s="6"/>
      <c r="I54" s="71"/>
      <c r="J54" s="27"/>
      <c r="K54" s="22"/>
      <c r="L54" s="12"/>
      <c r="M54" s="12"/>
      <c r="N54" s="22"/>
      <c r="O54" s="12"/>
      <c r="P54" s="22"/>
    </row>
    <row r="55" spans="1:19" ht="14.25" customHeight="1" x14ac:dyDescent="0.35">
      <c r="A55" s="112"/>
      <c r="B55" s="6"/>
      <c r="C55" s="71"/>
      <c r="D55" s="6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9" ht="14.25" customHeight="1" x14ac:dyDescent="0.35">
      <c r="A56" s="112"/>
      <c r="B56" s="6"/>
      <c r="C56" s="71"/>
      <c r="D56" s="6"/>
      <c r="E56" s="6"/>
      <c r="F56" s="6"/>
      <c r="G56" s="6"/>
      <c r="H56" s="6"/>
      <c r="I56" s="71"/>
      <c r="J56" s="27"/>
      <c r="K56" s="22"/>
      <c r="L56" s="12"/>
      <c r="M56" s="12"/>
      <c r="N56" s="22"/>
      <c r="O56" s="12"/>
      <c r="P56" s="22"/>
    </row>
    <row r="57" spans="1:19" ht="14.25" customHeight="1" x14ac:dyDescent="0.35">
      <c r="A57" s="112"/>
      <c r="B57" s="6"/>
      <c r="C57" s="71"/>
      <c r="D57" s="6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9" ht="14.25" customHeight="1" x14ac:dyDescent="0.35">
      <c r="A58" s="112"/>
      <c r="B58" s="6"/>
      <c r="C58" s="71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71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29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3"/>
      <c r="B64" s="42"/>
      <c r="C64" s="123"/>
      <c r="D64" s="42"/>
      <c r="E64" s="42"/>
      <c r="F64" s="42"/>
      <c r="G64" s="42"/>
      <c r="H64" s="42"/>
      <c r="I64" s="42"/>
      <c r="J64" s="43"/>
      <c r="K64" s="44"/>
      <c r="L64" s="45"/>
      <c r="M64" s="45"/>
      <c r="N64" s="44"/>
      <c r="O64" s="45"/>
      <c r="P64" s="22"/>
    </row>
    <row r="65" spans="1:18" ht="14.25" customHeight="1" x14ac:dyDescent="0.35">
      <c r="A65" s="110" t="s">
        <v>20</v>
      </c>
      <c r="B65" s="47"/>
      <c r="C65" s="114"/>
      <c r="D65" s="47"/>
      <c r="E65" s="47"/>
      <c r="F65" s="47"/>
      <c r="G65" s="47"/>
      <c r="H65" s="47"/>
      <c r="I65" s="47"/>
      <c r="J65" s="106">
        <f>SUM(J23:J64)</f>
        <v>82838</v>
      </c>
      <c r="K65" s="107"/>
      <c r="L65" s="107"/>
      <c r="M65" s="106">
        <f>SUM(M23:M64)</f>
        <v>87000</v>
      </c>
      <c r="N65" s="47"/>
      <c r="O65" s="49"/>
      <c r="P65" s="50">
        <f>P22+J65-M65</f>
        <v>484404.9</v>
      </c>
      <c r="R65" t="s">
        <v>412</v>
      </c>
    </row>
    <row r="66" spans="1:18" ht="14.25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8" ht="14.25" customHeight="1" x14ac:dyDescent="0.35">
      <c r="A67" s="140" t="s">
        <v>318</v>
      </c>
      <c r="B67" s="140"/>
      <c r="C67" s="103">
        <v>45322</v>
      </c>
      <c r="D67" s="142">
        <v>45351</v>
      </c>
      <c r="E67" s="146"/>
      <c r="F67" s="143"/>
      <c r="G67" s="150">
        <v>45382</v>
      </c>
      <c r="H67" s="151"/>
      <c r="I67" s="150">
        <v>45412</v>
      </c>
      <c r="J67" s="151"/>
      <c r="K67" s="150">
        <v>45443</v>
      </c>
      <c r="L67" s="152"/>
      <c r="M67" s="152"/>
      <c r="N67" s="151"/>
      <c r="O67" s="158">
        <v>45473</v>
      </c>
      <c r="P67" s="145"/>
    </row>
    <row r="68" spans="1:18" ht="14.25" customHeight="1" x14ac:dyDescent="0.35">
      <c r="A68" s="140" t="s">
        <v>31</v>
      </c>
      <c r="B68" s="140"/>
      <c r="C68" s="95">
        <v>21818.799999999999</v>
      </c>
      <c r="D68" s="139">
        <v>70297.7</v>
      </c>
      <c r="E68" s="139"/>
      <c r="F68" s="139"/>
      <c r="G68" s="139">
        <v>79500.899999999994</v>
      </c>
      <c r="H68" s="139"/>
      <c r="I68" s="139">
        <v>36702.5</v>
      </c>
      <c r="J68" s="139"/>
      <c r="K68" s="147">
        <v>76177.5</v>
      </c>
      <c r="L68" s="148"/>
      <c r="M68" s="148"/>
      <c r="N68" s="149"/>
      <c r="O68" s="159">
        <v>117069.5</v>
      </c>
      <c r="P68" s="160"/>
    </row>
    <row r="69" spans="1:18" ht="14.25" customHeight="1" x14ac:dyDescent="0.35">
      <c r="A69" s="9"/>
      <c r="B69" s="9"/>
      <c r="C69" s="104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</row>
    <row r="70" spans="1:18" s="6" customFormat="1" ht="14.25" customHeight="1" x14ac:dyDescent="0.35">
      <c r="A70" s="157" t="s">
        <v>318</v>
      </c>
      <c r="B70" s="157"/>
      <c r="C70" s="105">
        <v>45504</v>
      </c>
      <c r="D70" s="153"/>
      <c r="E70" s="154"/>
      <c r="F70" s="154"/>
      <c r="G70" s="164"/>
      <c r="H70" s="163"/>
      <c r="I70" s="164"/>
      <c r="J70" s="163"/>
    </row>
    <row r="71" spans="1:18" ht="14.25" customHeight="1" x14ac:dyDescent="0.35">
      <c r="A71" s="140" t="s">
        <v>31</v>
      </c>
      <c r="B71" s="140"/>
      <c r="C71" s="95">
        <v>82838</v>
      </c>
      <c r="D71" s="167"/>
      <c r="E71" s="167"/>
      <c r="F71" s="155"/>
      <c r="G71" s="166"/>
      <c r="H71" s="163"/>
      <c r="I71" s="166"/>
      <c r="J71" s="163"/>
      <c r="K71" s="6"/>
      <c r="L71" s="6"/>
      <c r="M71" s="6"/>
      <c r="N71" s="6"/>
      <c r="O71" s="6"/>
      <c r="P71" s="6"/>
    </row>
    <row r="72" spans="1:18" ht="14.25" customHeight="1" x14ac:dyDescent="0.35">
      <c r="A72" s="9"/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8" ht="14.25" customHeight="1" x14ac:dyDescent="0.35">
      <c r="A73" s="29" t="s">
        <v>32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8" ht="14.25" customHeight="1" x14ac:dyDescent="0.35">
      <c r="A74" s="101" t="s">
        <v>33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8" ht="14.25" customHeight="1" x14ac:dyDescent="0.35">
      <c r="A75" s="101" t="s">
        <v>34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8" ht="14" customHeight="1" x14ac:dyDescent="0.35">
      <c r="A76" s="60"/>
      <c r="B76" s="52"/>
      <c r="C76" s="52"/>
      <c r="D76" s="52"/>
      <c r="E76" s="52"/>
      <c r="F76" s="52"/>
      <c r="G76" s="52"/>
      <c r="H76" s="53"/>
      <c r="I76" s="53"/>
      <c r="J76" s="52"/>
      <c r="K76" s="52"/>
      <c r="L76" s="52"/>
      <c r="M76" s="52"/>
      <c r="N76" s="52"/>
      <c r="O76" s="52"/>
      <c r="P76" s="52"/>
    </row>
    <row r="77" spans="1:18" ht="14.25" customHeight="1" x14ac:dyDescent="0.35">
      <c r="A77" s="29" t="s">
        <v>35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12"/>
      <c r="N77" s="12"/>
      <c r="O77" s="12"/>
      <c r="P77" s="12"/>
    </row>
    <row r="78" spans="1:18" ht="14.25" customHeight="1" x14ac:dyDescent="0.35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8" ht="14.25" customHeight="1" x14ac:dyDescent="0.3"/>
    <row r="80" spans="1:18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ht="14.25" customHeight="1" x14ac:dyDescent="0.3"/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</sheetData>
  <mergeCells count="25">
    <mergeCell ref="A9:P9"/>
    <mergeCell ref="B21:C21"/>
    <mergeCell ref="D21:I21"/>
    <mergeCell ref="J21:K21"/>
    <mergeCell ref="O21:P21"/>
    <mergeCell ref="O67:P67"/>
    <mergeCell ref="A68:B68"/>
    <mergeCell ref="D68:F68"/>
    <mergeCell ref="G68:H68"/>
    <mergeCell ref="I68:J68"/>
    <mergeCell ref="K68:N68"/>
    <mergeCell ref="O68:P68"/>
    <mergeCell ref="A67:B67"/>
    <mergeCell ref="D67:F67"/>
    <mergeCell ref="G67:H67"/>
    <mergeCell ref="I67:J67"/>
    <mergeCell ref="K67:N67"/>
    <mergeCell ref="A70:B70"/>
    <mergeCell ref="D70:F70"/>
    <mergeCell ref="G70:H70"/>
    <mergeCell ref="I70:J70"/>
    <mergeCell ref="A71:B71"/>
    <mergeCell ref="D71:F71"/>
    <mergeCell ref="G71:H71"/>
    <mergeCell ref="I71:J71"/>
  </mergeCells>
  <pageMargins left="0.78740157480314965" right="0.39370078740157483" top="0.19685039370078741" bottom="0" header="0" footer="0"/>
  <pageSetup paperSize="9" scale="65" orientation="portrait" r:id="rId1"/>
  <drawing r:id="rId2"/>
</worksheet>
</file>

<file path=xl/worksheets/sheet4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FF6810-6C12-4D65-B045-BB5E0D87FD93}">
  <sheetPr>
    <pageSetUpPr fitToPage="1"/>
  </sheetPr>
  <dimension ref="A1:T1015"/>
  <sheetViews>
    <sheetView topLeftCell="A31" zoomScaleNormal="100" workbookViewId="0">
      <selection activeCell="R68" sqref="R6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45535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45473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488566.9</v>
      </c>
    </row>
    <row r="23" spans="1:20" ht="14.25" customHeight="1" x14ac:dyDescent="0.35">
      <c r="A23" s="112">
        <v>45478</v>
      </c>
      <c r="B23" s="6"/>
      <c r="C23" s="71" t="s">
        <v>410</v>
      </c>
      <c r="D23" s="6"/>
      <c r="E23" s="29" t="s">
        <v>411</v>
      </c>
      <c r="F23" s="6"/>
      <c r="G23" s="6"/>
      <c r="H23" s="6"/>
      <c r="I23" s="6"/>
      <c r="J23" s="21"/>
      <c r="K23" s="22"/>
      <c r="L23" s="12"/>
      <c r="M23" s="12">
        <v>37000</v>
      </c>
      <c r="N23" s="22"/>
      <c r="O23" s="12"/>
      <c r="P23" s="22">
        <f>P22+J23-M23</f>
        <v>451566.9</v>
      </c>
    </row>
    <row r="24" spans="1:20" ht="14.25" customHeight="1" x14ac:dyDescent="0.35">
      <c r="A24" s="112">
        <v>45482</v>
      </c>
      <c r="B24" s="6"/>
      <c r="C24" s="71" t="s">
        <v>430</v>
      </c>
      <c r="D24" s="6"/>
      <c r="E24" s="6" t="s">
        <v>19</v>
      </c>
      <c r="F24" s="6"/>
      <c r="G24" s="6"/>
      <c r="H24" s="6"/>
      <c r="I24" s="6"/>
      <c r="J24" s="21">
        <v>937.5</v>
      </c>
      <c r="K24" s="22"/>
      <c r="L24" s="12"/>
      <c r="M24" s="12"/>
      <c r="N24" s="22"/>
      <c r="O24" s="12"/>
      <c r="P24" s="22">
        <f>P23+J24-M24</f>
        <v>452504.4</v>
      </c>
    </row>
    <row r="25" spans="1:20" ht="14.25" customHeight="1" x14ac:dyDescent="0.35">
      <c r="A25" s="112">
        <v>45482</v>
      </c>
      <c r="B25" s="6"/>
      <c r="C25" s="71" t="s">
        <v>431</v>
      </c>
      <c r="D25" s="6"/>
      <c r="E25" s="6" t="s">
        <v>19</v>
      </c>
      <c r="F25" s="6"/>
      <c r="G25" s="6"/>
      <c r="H25" s="6"/>
      <c r="I25" s="6"/>
      <c r="J25" s="21">
        <v>41068</v>
      </c>
      <c r="K25" s="22"/>
      <c r="L25" s="12"/>
      <c r="M25" s="12"/>
      <c r="N25" s="22"/>
      <c r="O25" s="12"/>
      <c r="P25" s="22">
        <f t="shared" ref="P25:P46" si="0">P24+J25-M25</f>
        <v>493572.4</v>
      </c>
    </row>
    <row r="26" spans="1:20" ht="14.25" customHeight="1" x14ac:dyDescent="0.35">
      <c r="A26" s="112">
        <v>45484</v>
      </c>
      <c r="B26" s="6"/>
      <c r="C26" s="71" t="s">
        <v>410</v>
      </c>
      <c r="D26" s="6"/>
      <c r="E26" s="29" t="s">
        <v>411</v>
      </c>
      <c r="F26" s="6"/>
      <c r="G26" s="6"/>
      <c r="H26" s="6"/>
      <c r="I26" s="71"/>
      <c r="J26" s="27"/>
      <c r="K26" s="22"/>
      <c r="L26" s="12"/>
      <c r="M26" s="27">
        <v>7000</v>
      </c>
      <c r="N26" s="22"/>
      <c r="O26" s="12"/>
      <c r="P26" s="22">
        <f t="shared" si="0"/>
        <v>486572.4</v>
      </c>
      <c r="R26" s="124"/>
      <c r="S26" s="102"/>
    </row>
    <row r="27" spans="1:20" ht="14.25" customHeight="1" x14ac:dyDescent="0.35">
      <c r="A27" s="112">
        <v>45497</v>
      </c>
      <c r="B27" s="6"/>
      <c r="C27" s="71" t="s">
        <v>410</v>
      </c>
      <c r="D27" s="6"/>
      <c r="E27" s="29" t="s">
        <v>411</v>
      </c>
      <c r="F27" s="6"/>
      <c r="G27" s="6"/>
      <c r="H27" s="6"/>
      <c r="I27" s="71"/>
      <c r="J27" s="27"/>
      <c r="K27" s="22"/>
      <c r="L27" s="12"/>
      <c r="M27" s="28">
        <v>43000</v>
      </c>
      <c r="N27" s="22"/>
      <c r="O27" s="12"/>
      <c r="P27" s="22">
        <f t="shared" si="0"/>
        <v>443572.4</v>
      </c>
      <c r="R27" s="124"/>
      <c r="S27" s="102"/>
    </row>
    <row r="28" spans="1:20" ht="14.25" customHeight="1" x14ac:dyDescent="0.35">
      <c r="A28" s="112">
        <v>45498</v>
      </c>
      <c r="B28" s="6"/>
      <c r="C28" s="71" t="s">
        <v>432</v>
      </c>
      <c r="D28" s="6"/>
      <c r="E28" s="6" t="s">
        <v>19</v>
      </c>
      <c r="F28" s="6"/>
      <c r="G28" s="6"/>
      <c r="H28" s="6"/>
      <c r="I28" s="71"/>
      <c r="J28" s="27">
        <v>937.5</v>
      </c>
      <c r="K28" s="22"/>
      <c r="L28" s="12"/>
      <c r="M28" s="27"/>
      <c r="N28" s="22"/>
      <c r="O28" s="12"/>
      <c r="P28" s="22">
        <f t="shared" si="0"/>
        <v>444509.9</v>
      </c>
      <c r="R28" s="124"/>
      <c r="S28" s="102"/>
    </row>
    <row r="29" spans="1:20" ht="14.25" customHeight="1" x14ac:dyDescent="0.35">
      <c r="A29" s="112">
        <v>45498</v>
      </c>
      <c r="B29" s="6"/>
      <c r="C29" s="71" t="s">
        <v>433</v>
      </c>
      <c r="D29" s="6"/>
      <c r="E29" s="6" t="s">
        <v>19</v>
      </c>
      <c r="F29" s="6"/>
      <c r="G29" s="6"/>
      <c r="H29" s="6"/>
      <c r="I29" s="6"/>
      <c r="J29" s="78">
        <v>38895</v>
      </c>
      <c r="K29" s="22"/>
      <c r="L29" s="12"/>
      <c r="M29" s="27"/>
      <c r="N29" s="22"/>
      <c r="O29" s="12"/>
      <c r="P29" s="22">
        <f t="shared" si="0"/>
        <v>483404.9</v>
      </c>
      <c r="R29" s="124"/>
      <c r="S29" s="102"/>
    </row>
    <row r="30" spans="1:20" ht="14.25" customHeight="1" x14ac:dyDescent="0.35">
      <c r="A30" s="112">
        <v>45500</v>
      </c>
      <c r="B30" s="6"/>
      <c r="C30" s="79" t="s">
        <v>434</v>
      </c>
      <c r="D30" s="6"/>
      <c r="E30" s="6" t="s">
        <v>19</v>
      </c>
      <c r="F30" s="6"/>
      <c r="G30" s="6"/>
      <c r="H30" s="6"/>
      <c r="I30" s="6"/>
      <c r="J30" s="78">
        <v>1000</v>
      </c>
      <c r="K30" s="22"/>
      <c r="L30" s="12"/>
      <c r="M30" s="28"/>
      <c r="N30" s="22"/>
      <c r="O30" s="12"/>
      <c r="P30" s="22">
        <f t="shared" si="0"/>
        <v>484404.9</v>
      </c>
      <c r="R30" s="124"/>
      <c r="S30" s="102"/>
    </row>
    <row r="31" spans="1:20" ht="14.25" customHeight="1" x14ac:dyDescent="0.35">
      <c r="A31" s="112">
        <v>45509</v>
      </c>
      <c r="B31" s="6"/>
      <c r="C31" s="122" t="s">
        <v>435</v>
      </c>
      <c r="D31" s="6"/>
      <c r="E31" s="29" t="s">
        <v>19</v>
      </c>
      <c r="F31" s="29"/>
      <c r="G31" s="6"/>
      <c r="H31" s="6"/>
      <c r="I31" s="6"/>
      <c r="J31" s="78">
        <v>410</v>
      </c>
      <c r="K31" s="22"/>
      <c r="L31" s="12"/>
      <c r="M31" s="102"/>
      <c r="N31" s="22"/>
      <c r="O31" s="12"/>
      <c r="P31" s="22">
        <f t="shared" si="0"/>
        <v>484814.9</v>
      </c>
      <c r="R31" s="124"/>
      <c r="S31" s="125"/>
      <c r="T31" s="102"/>
    </row>
    <row r="32" spans="1:20" ht="14.25" customHeight="1" x14ac:dyDescent="0.35">
      <c r="A32" s="112">
        <v>45510</v>
      </c>
      <c r="B32" s="6"/>
      <c r="C32" s="122" t="s">
        <v>410</v>
      </c>
      <c r="D32" s="6"/>
      <c r="E32" s="29" t="s">
        <v>411</v>
      </c>
      <c r="F32" s="29"/>
      <c r="G32" s="6"/>
      <c r="H32" s="6"/>
      <c r="I32" s="6"/>
      <c r="J32" s="78"/>
      <c r="K32" s="22"/>
      <c r="L32" s="12"/>
      <c r="M32" s="102">
        <v>25000</v>
      </c>
      <c r="N32" s="22"/>
      <c r="O32" s="12"/>
      <c r="P32" s="22">
        <f t="shared" si="0"/>
        <v>459814.9</v>
      </c>
      <c r="R32" s="124"/>
      <c r="S32" s="125"/>
      <c r="T32" s="102"/>
    </row>
    <row r="33" spans="1:20" ht="14.25" customHeight="1" x14ac:dyDescent="0.35">
      <c r="A33" s="112">
        <v>45511</v>
      </c>
      <c r="B33" s="6"/>
      <c r="C33" s="122" t="s">
        <v>436</v>
      </c>
      <c r="D33" s="6"/>
      <c r="E33" s="29" t="s">
        <v>19</v>
      </c>
      <c r="F33" s="6"/>
      <c r="G33" s="6"/>
      <c r="H33" s="6"/>
      <c r="I33" s="6"/>
      <c r="J33" s="21">
        <v>625</v>
      </c>
      <c r="K33" s="22"/>
      <c r="L33" s="12"/>
      <c r="M33" s="102"/>
      <c r="N33" s="22"/>
      <c r="O33" s="12"/>
      <c r="P33" s="22">
        <f t="shared" si="0"/>
        <v>460439.9</v>
      </c>
      <c r="R33" s="124"/>
      <c r="S33" s="125"/>
      <c r="T33" s="102"/>
    </row>
    <row r="34" spans="1:20" ht="14.25" customHeight="1" x14ac:dyDescent="0.35">
      <c r="A34" s="112">
        <v>45511</v>
      </c>
      <c r="B34" s="6"/>
      <c r="C34" s="122" t="s">
        <v>437</v>
      </c>
      <c r="D34" s="6"/>
      <c r="E34" s="29" t="s">
        <v>19</v>
      </c>
      <c r="F34" s="6"/>
      <c r="G34" s="6"/>
      <c r="H34" s="6"/>
      <c r="I34" s="6"/>
      <c r="J34" s="21">
        <v>26725</v>
      </c>
      <c r="K34" s="22"/>
      <c r="L34" s="12"/>
      <c r="M34" s="102"/>
      <c r="N34" s="22"/>
      <c r="O34" s="12"/>
      <c r="P34" s="22">
        <f t="shared" si="0"/>
        <v>487164.9</v>
      </c>
      <c r="R34" s="124"/>
      <c r="S34" s="125"/>
      <c r="T34" s="102"/>
    </row>
    <row r="35" spans="1:20" ht="14.25" customHeight="1" x14ac:dyDescent="0.35">
      <c r="A35" s="112">
        <v>45516</v>
      </c>
      <c r="B35" s="6"/>
      <c r="C35" s="122" t="s">
        <v>438</v>
      </c>
      <c r="D35" s="6"/>
      <c r="E35" s="29" t="s">
        <v>19</v>
      </c>
      <c r="F35" s="6"/>
      <c r="G35" s="6"/>
      <c r="H35" s="6"/>
      <c r="I35" s="6"/>
      <c r="J35" s="21">
        <v>1000</v>
      </c>
      <c r="K35" s="22"/>
      <c r="L35" s="12"/>
      <c r="M35" s="102"/>
      <c r="N35" s="22"/>
      <c r="O35" s="12"/>
      <c r="P35" s="22">
        <f t="shared" si="0"/>
        <v>488164.9</v>
      </c>
      <c r="R35" s="124"/>
      <c r="S35" s="125"/>
      <c r="T35" s="102"/>
    </row>
    <row r="36" spans="1:20" ht="14.25" customHeight="1" x14ac:dyDescent="0.35">
      <c r="A36" s="112">
        <v>45519</v>
      </c>
      <c r="B36" s="6"/>
      <c r="C36" s="79" t="s">
        <v>410</v>
      </c>
      <c r="D36" s="6"/>
      <c r="E36" s="29" t="s">
        <v>411</v>
      </c>
      <c r="F36" s="6"/>
      <c r="G36" s="6"/>
      <c r="H36" s="6"/>
      <c r="I36" s="6"/>
      <c r="J36" s="21"/>
      <c r="K36" s="22"/>
      <c r="L36" s="12"/>
      <c r="M36" s="12">
        <v>10000</v>
      </c>
      <c r="N36" s="22"/>
      <c r="O36" s="12"/>
      <c r="P36" s="22">
        <f t="shared" si="0"/>
        <v>478164.9</v>
      </c>
      <c r="R36" s="124"/>
      <c r="S36" s="125"/>
    </row>
    <row r="37" spans="1:20" ht="14.25" customHeight="1" x14ac:dyDescent="0.35">
      <c r="A37" s="112">
        <v>45521</v>
      </c>
      <c r="B37" s="6"/>
      <c r="C37" s="79" t="s">
        <v>439</v>
      </c>
      <c r="D37" s="6"/>
      <c r="E37" s="29" t="s">
        <v>19</v>
      </c>
      <c r="F37" s="6"/>
      <c r="G37" s="6"/>
      <c r="H37" s="6"/>
      <c r="I37" s="6"/>
      <c r="J37" s="21">
        <v>125</v>
      </c>
      <c r="K37" s="22"/>
      <c r="L37" s="12"/>
      <c r="M37" s="12"/>
      <c r="N37" s="22"/>
      <c r="O37" s="12"/>
      <c r="P37" s="22">
        <f t="shared" si="0"/>
        <v>478289.9</v>
      </c>
      <c r="R37" s="124"/>
      <c r="S37" s="125"/>
    </row>
    <row r="38" spans="1:20" ht="14.25" customHeight="1" x14ac:dyDescent="0.35">
      <c r="A38" s="112">
        <v>45521</v>
      </c>
      <c r="B38" s="6"/>
      <c r="C38" s="79" t="s">
        <v>440</v>
      </c>
      <c r="D38" s="6"/>
      <c r="E38" s="6" t="s">
        <v>19</v>
      </c>
      <c r="F38" s="6"/>
      <c r="G38" s="6"/>
      <c r="H38" s="6"/>
      <c r="I38" s="6"/>
      <c r="J38" s="21">
        <v>4734</v>
      </c>
      <c r="K38" s="22"/>
      <c r="L38" s="12"/>
      <c r="M38" s="12"/>
      <c r="N38" s="22"/>
      <c r="O38" s="12"/>
      <c r="P38" s="22">
        <f t="shared" si="0"/>
        <v>483023.9</v>
      </c>
    </row>
    <row r="39" spans="1:20" ht="13.5" customHeight="1" x14ac:dyDescent="0.35">
      <c r="A39" s="112">
        <v>45524</v>
      </c>
      <c r="B39" s="6"/>
      <c r="C39" s="36" t="s">
        <v>410</v>
      </c>
      <c r="D39" s="6"/>
      <c r="E39" s="6" t="s">
        <v>411</v>
      </c>
      <c r="F39" s="6"/>
      <c r="G39" s="6"/>
      <c r="H39" s="6"/>
      <c r="I39" s="6"/>
      <c r="J39" s="21"/>
      <c r="K39" s="22"/>
      <c r="L39" s="12"/>
      <c r="M39" s="12">
        <v>7000</v>
      </c>
      <c r="N39" s="22"/>
      <c r="O39" s="12"/>
      <c r="P39" s="22">
        <f t="shared" si="0"/>
        <v>476023.9</v>
      </c>
    </row>
    <row r="40" spans="1:20" ht="14.25" customHeight="1" x14ac:dyDescent="0.35">
      <c r="A40" s="112">
        <v>45524</v>
      </c>
      <c r="B40" s="6"/>
      <c r="C40" s="122" t="s">
        <v>410</v>
      </c>
      <c r="D40" s="6"/>
      <c r="E40" s="29" t="s">
        <v>411</v>
      </c>
      <c r="F40" s="6"/>
      <c r="G40" s="6"/>
      <c r="H40" s="6"/>
      <c r="I40" s="6"/>
      <c r="J40" s="21"/>
      <c r="K40" s="22"/>
      <c r="L40" s="12"/>
      <c r="M40" s="102">
        <v>10000</v>
      </c>
      <c r="N40" s="22"/>
      <c r="O40" s="12"/>
      <c r="P40" s="22">
        <f t="shared" si="0"/>
        <v>466023.9</v>
      </c>
    </row>
    <row r="41" spans="1:20" ht="14.25" customHeight="1" x14ac:dyDescent="0.35">
      <c r="A41" s="112">
        <v>45525</v>
      </c>
      <c r="B41" s="6"/>
      <c r="C41" s="122" t="s">
        <v>441</v>
      </c>
      <c r="D41" s="6"/>
      <c r="E41" s="29" t="s">
        <v>19</v>
      </c>
      <c r="F41" s="6"/>
      <c r="G41" s="6"/>
      <c r="H41" s="6"/>
      <c r="I41" s="6"/>
      <c r="J41" s="21">
        <v>187.5</v>
      </c>
      <c r="K41" s="22"/>
      <c r="L41" s="12"/>
      <c r="M41" s="102"/>
      <c r="N41" s="22"/>
      <c r="O41" s="12"/>
      <c r="P41" s="22">
        <f t="shared" si="0"/>
        <v>466211.4</v>
      </c>
    </row>
    <row r="42" spans="1:20" ht="14.25" customHeight="1" x14ac:dyDescent="0.35">
      <c r="A42" s="112">
        <v>45525</v>
      </c>
      <c r="B42" s="6"/>
      <c r="C42" s="122" t="s">
        <v>442</v>
      </c>
      <c r="D42" s="6"/>
      <c r="E42" s="29" t="s">
        <v>19</v>
      </c>
      <c r="F42" s="6"/>
      <c r="G42" s="6"/>
      <c r="H42" s="6"/>
      <c r="I42" s="6"/>
      <c r="J42" s="21">
        <v>9269</v>
      </c>
      <c r="K42" s="22"/>
      <c r="L42" s="12"/>
      <c r="M42" s="102"/>
      <c r="N42" s="22"/>
      <c r="O42" s="12"/>
      <c r="P42" s="22">
        <f t="shared" si="0"/>
        <v>475480.4</v>
      </c>
    </row>
    <row r="43" spans="1:20" ht="14.25" customHeight="1" x14ac:dyDescent="0.35">
      <c r="A43" s="112">
        <v>45532</v>
      </c>
      <c r="B43" s="6"/>
      <c r="C43" s="79" t="s">
        <v>410</v>
      </c>
      <c r="D43" s="6"/>
      <c r="E43" s="6" t="s">
        <v>411</v>
      </c>
      <c r="F43" s="6"/>
      <c r="G43" s="6"/>
      <c r="H43" s="6"/>
      <c r="I43" s="6"/>
      <c r="J43" s="21"/>
      <c r="K43" s="22"/>
      <c r="L43" s="12"/>
      <c r="M43" s="27">
        <v>10200</v>
      </c>
      <c r="N43" s="22"/>
      <c r="O43" s="12"/>
      <c r="P43" s="22">
        <f t="shared" si="0"/>
        <v>465280.4</v>
      </c>
    </row>
    <row r="44" spans="1:20" ht="14.25" customHeight="1" x14ac:dyDescent="0.35">
      <c r="A44" s="112">
        <v>45532</v>
      </c>
      <c r="B44" s="6"/>
      <c r="C44" s="79" t="s">
        <v>443</v>
      </c>
      <c r="D44" s="6"/>
      <c r="E44" s="29" t="s">
        <v>19</v>
      </c>
      <c r="F44" s="6"/>
      <c r="G44" s="6"/>
      <c r="H44" s="6"/>
      <c r="I44" s="6"/>
      <c r="J44" s="21">
        <v>250</v>
      </c>
      <c r="K44" s="22"/>
      <c r="L44" s="12"/>
      <c r="M44" s="12"/>
      <c r="N44" s="22"/>
      <c r="O44" s="12"/>
      <c r="P44" s="22">
        <f t="shared" si="0"/>
        <v>465530.4</v>
      </c>
    </row>
    <row r="45" spans="1:20" ht="14.25" customHeight="1" x14ac:dyDescent="0.35">
      <c r="A45" s="112">
        <v>45532</v>
      </c>
      <c r="B45" s="6"/>
      <c r="C45" s="79" t="s">
        <v>444</v>
      </c>
      <c r="D45" s="6"/>
      <c r="E45" s="29" t="s">
        <v>19</v>
      </c>
      <c r="F45" s="6"/>
      <c r="G45" s="6"/>
      <c r="H45" s="6"/>
      <c r="I45" s="6"/>
      <c r="J45" s="108">
        <v>9908</v>
      </c>
      <c r="K45" s="22"/>
      <c r="L45" s="12"/>
      <c r="M45" s="12"/>
      <c r="N45" s="22"/>
      <c r="O45" s="12"/>
      <c r="P45" s="22">
        <f t="shared" si="0"/>
        <v>475438.4</v>
      </c>
    </row>
    <row r="46" spans="1:20" ht="14.25" customHeight="1" x14ac:dyDescent="0.35">
      <c r="A46" s="112">
        <v>45534</v>
      </c>
      <c r="B46" s="6"/>
      <c r="C46" s="79" t="s">
        <v>410</v>
      </c>
      <c r="D46" s="6"/>
      <c r="E46" s="29" t="s">
        <v>411</v>
      </c>
      <c r="F46" s="6"/>
      <c r="G46" s="6"/>
      <c r="H46" s="6"/>
      <c r="I46" s="6"/>
      <c r="J46" s="21"/>
      <c r="K46" s="22"/>
      <c r="L46" s="12"/>
      <c r="M46" s="12">
        <v>12000</v>
      </c>
      <c r="N46" s="22"/>
      <c r="O46" s="12"/>
      <c r="P46" s="22">
        <f t="shared" si="0"/>
        <v>463438.4</v>
      </c>
    </row>
    <row r="47" spans="1:20" ht="14.25" customHeight="1" x14ac:dyDescent="0.35">
      <c r="A47" s="112"/>
      <c r="B47" s="6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  <c r="R47" s="124"/>
      <c r="S47" s="102"/>
    </row>
    <row r="48" spans="1:20" ht="14.25" customHeight="1" x14ac:dyDescent="0.35">
      <c r="A48" s="112"/>
      <c r="B48" s="6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  <c r="R48" s="124"/>
      <c r="S48" s="102"/>
    </row>
    <row r="49" spans="1:19" ht="14.25" customHeight="1" x14ac:dyDescent="0.35">
      <c r="A49" s="112"/>
      <c r="B49" s="6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  <c r="R49" s="124"/>
      <c r="S49" s="102"/>
    </row>
    <row r="50" spans="1:19" ht="14.25" customHeight="1" x14ac:dyDescent="0.35">
      <c r="A50" s="112"/>
      <c r="B50" s="6"/>
      <c r="C50" s="71"/>
      <c r="D50" s="6"/>
      <c r="E50" s="6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  <c r="R50" s="124"/>
      <c r="S50" s="102"/>
    </row>
    <row r="51" spans="1:19" ht="14.25" customHeight="1" x14ac:dyDescent="0.35">
      <c r="A51" s="112"/>
      <c r="B51" s="6"/>
      <c r="C51" s="71"/>
      <c r="D51" s="6"/>
      <c r="E51" s="6"/>
      <c r="F51" s="6"/>
      <c r="G51" s="6"/>
      <c r="H51" s="6"/>
      <c r="I51" s="71"/>
      <c r="J51" s="27"/>
      <c r="K51" s="22"/>
      <c r="L51" s="12"/>
      <c r="M51" s="12"/>
      <c r="N51" s="22"/>
      <c r="O51" s="12"/>
      <c r="P51" s="22"/>
      <c r="R51" s="124"/>
      <c r="S51" s="102"/>
    </row>
    <row r="52" spans="1:19" ht="14.25" customHeight="1" x14ac:dyDescent="0.35">
      <c r="A52" s="112"/>
      <c r="B52" s="6"/>
      <c r="C52" s="71"/>
      <c r="D52" s="6"/>
      <c r="E52" s="6"/>
      <c r="F52" s="6"/>
      <c r="G52" s="6"/>
      <c r="H52" s="6"/>
      <c r="I52" s="71"/>
      <c r="J52" s="27"/>
      <c r="K52" s="22"/>
      <c r="L52" s="12"/>
      <c r="M52" s="12"/>
      <c r="N52" s="22"/>
      <c r="O52" s="12"/>
      <c r="P52" s="22"/>
      <c r="R52" s="124"/>
      <c r="S52" s="102"/>
    </row>
    <row r="53" spans="1:19" ht="14.25" customHeight="1" x14ac:dyDescent="0.35">
      <c r="A53" s="112"/>
      <c r="B53" s="6"/>
      <c r="C53" s="71"/>
      <c r="D53" s="6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  <c r="R53" s="124"/>
      <c r="S53" s="102"/>
    </row>
    <row r="54" spans="1:19" ht="14.25" customHeight="1" x14ac:dyDescent="0.35">
      <c r="A54" s="112"/>
      <c r="B54" s="6"/>
      <c r="C54" s="71"/>
      <c r="D54" s="6"/>
      <c r="E54" s="6"/>
      <c r="F54" s="6"/>
      <c r="G54" s="6"/>
      <c r="H54" s="6"/>
      <c r="I54" s="71"/>
      <c r="J54" s="27"/>
      <c r="K54" s="22"/>
      <c r="L54" s="12"/>
      <c r="M54" s="12"/>
      <c r="N54" s="22"/>
      <c r="O54" s="12"/>
      <c r="P54" s="22"/>
    </row>
    <row r="55" spans="1:19" ht="14.25" customHeight="1" x14ac:dyDescent="0.35">
      <c r="A55" s="112"/>
      <c r="B55" s="6"/>
      <c r="C55" s="71"/>
      <c r="D55" s="6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9" ht="14.25" customHeight="1" x14ac:dyDescent="0.35">
      <c r="A56" s="112"/>
      <c r="B56" s="6"/>
      <c r="C56" s="71"/>
      <c r="D56" s="6"/>
      <c r="E56" s="6"/>
      <c r="F56" s="6"/>
      <c r="G56" s="6"/>
      <c r="H56" s="6"/>
      <c r="I56" s="71"/>
      <c r="J56" s="27"/>
      <c r="K56" s="22"/>
      <c r="L56" s="12"/>
      <c r="M56" s="12"/>
      <c r="N56" s="22"/>
      <c r="O56" s="12"/>
      <c r="P56" s="22"/>
    </row>
    <row r="57" spans="1:19" ht="14.25" customHeight="1" x14ac:dyDescent="0.35">
      <c r="A57" s="112"/>
      <c r="B57" s="6"/>
      <c r="C57" s="71"/>
      <c r="D57" s="6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9" ht="14.25" customHeight="1" x14ac:dyDescent="0.35">
      <c r="A58" s="112"/>
      <c r="B58" s="6"/>
      <c r="C58" s="71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71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29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3"/>
      <c r="B64" s="42"/>
      <c r="C64" s="123"/>
      <c r="D64" s="42"/>
      <c r="E64" s="42"/>
      <c r="F64" s="42"/>
      <c r="G64" s="42"/>
      <c r="H64" s="42"/>
      <c r="I64" s="42"/>
      <c r="J64" s="43"/>
      <c r="K64" s="44"/>
      <c r="L64" s="45"/>
      <c r="M64" s="45"/>
      <c r="N64" s="44"/>
      <c r="O64" s="45"/>
      <c r="P64" s="22"/>
    </row>
    <row r="65" spans="1:16" ht="14.25" customHeight="1" x14ac:dyDescent="0.35">
      <c r="A65" s="110" t="s">
        <v>20</v>
      </c>
      <c r="B65" s="47"/>
      <c r="C65" s="114"/>
      <c r="D65" s="47"/>
      <c r="E65" s="47"/>
      <c r="F65" s="47"/>
      <c r="G65" s="47"/>
      <c r="H65" s="47"/>
      <c r="I65" s="47"/>
      <c r="J65" s="106">
        <f>SUM(J23:J64)</f>
        <v>136071.5</v>
      </c>
      <c r="K65" s="107"/>
      <c r="L65" s="107"/>
      <c r="M65" s="106">
        <f>SUM(M23:M64)</f>
        <v>161200</v>
      </c>
      <c r="N65" s="47"/>
      <c r="O65" s="49"/>
      <c r="P65" s="50">
        <f>P22+J65-M65</f>
        <v>463438.4</v>
      </c>
    </row>
    <row r="66" spans="1:16" ht="14.25" customHeight="1" x14ac:dyDescent="0.35">
      <c r="A66" s="9"/>
      <c r="B66" s="6"/>
      <c r="C66" s="6"/>
      <c r="D66" s="6"/>
      <c r="E66" s="6"/>
      <c r="F66" s="6"/>
      <c r="G66" s="6"/>
      <c r="H66" s="6"/>
      <c r="I66" s="6"/>
      <c r="J66" s="6"/>
      <c r="K66" s="6"/>
      <c r="L66" s="6"/>
      <c r="M66" s="6"/>
      <c r="N66" s="6"/>
      <c r="O66" s="6"/>
      <c r="P66" s="6"/>
    </row>
    <row r="67" spans="1:16" ht="14.25" customHeight="1" x14ac:dyDescent="0.35">
      <c r="A67" s="140" t="s">
        <v>318</v>
      </c>
      <c r="B67" s="140"/>
      <c r="C67" s="103">
        <v>45351</v>
      </c>
      <c r="D67" s="142">
        <v>45382</v>
      </c>
      <c r="E67" s="146"/>
      <c r="F67" s="143"/>
      <c r="G67" s="150">
        <v>45412</v>
      </c>
      <c r="H67" s="151"/>
      <c r="I67" s="150">
        <v>45443</v>
      </c>
      <c r="J67" s="151"/>
      <c r="K67" s="150">
        <v>45473</v>
      </c>
      <c r="L67" s="152"/>
      <c r="M67" s="152"/>
      <c r="N67" s="151"/>
      <c r="O67" s="158">
        <v>45504</v>
      </c>
      <c r="P67" s="145"/>
    </row>
    <row r="68" spans="1:16" ht="14.25" customHeight="1" x14ac:dyDescent="0.35">
      <c r="A68" s="140" t="s">
        <v>31</v>
      </c>
      <c r="B68" s="140"/>
      <c r="C68" s="95">
        <v>17916.5</v>
      </c>
      <c r="D68" s="139">
        <v>79500.899999999994</v>
      </c>
      <c r="E68" s="139"/>
      <c r="F68" s="139"/>
      <c r="G68" s="139">
        <v>36702.5</v>
      </c>
      <c r="H68" s="139"/>
      <c r="I68" s="139">
        <v>76177.5</v>
      </c>
      <c r="J68" s="139"/>
      <c r="K68" s="147">
        <v>117069.5</v>
      </c>
      <c r="L68" s="148"/>
      <c r="M68" s="148"/>
      <c r="N68" s="149"/>
      <c r="O68" s="159">
        <v>82838</v>
      </c>
      <c r="P68" s="160"/>
    </row>
    <row r="69" spans="1:16" ht="14.25" customHeight="1" x14ac:dyDescent="0.35">
      <c r="A69" s="9"/>
      <c r="B69" s="9"/>
      <c r="C69" s="104"/>
      <c r="D69" s="96"/>
      <c r="E69" s="96"/>
      <c r="F69" s="96"/>
      <c r="G69" s="96"/>
      <c r="H69" s="96"/>
      <c r="I69" s="96"/>
      <c r="J69" s="96"/>
      <c r="K69" s="96"/>
      <c r="L69" s="96"/>
      <c r="M69" s="96"/>
      <c r="N69" s="96"/>
      <c r="O69" s="96"/>
      <c r="P69" s="96"/>
    </row>
    <row r="70" spans="1:16" s="6" customFormat="1" ht="14.25" customHeight="1" x14ac:dyDescent="0.35">
      <c r="A70" s="157" t="s">
        <v>318</v>
      </c>
      <c r="B70" s="157"/>
      <c r="C70" s="105">
        <v>45535</v>
      </c>
      <c r="D70" s="153"/>
      <c r="E70" s="154"/>
      <c r="F70" s="154"/>
      <c r="G70" s="164"/>
      <c r="H70" s="163"/>
      <c r="I70" s="164"/>
      <c r="J70" s="163"/>
    </row>
    <row r="71" spans="1:16" ht="14.25" customHeight="1" x14ac:dyDescent="0.35">
      <c r="A71" s="140" t="s">
        <v>31</v>
      </c>
      <c r="B71" s="140"/>
      <c r="C71" s="95">
        <v>53233.5</v>
      </c>
      <c r="D71" s="167"/>
      <c r="E71" s="167"/>
      <c r="F71" s="155"/>
      <c r="G71" s="166"/>
      <c r="H71" s="163"/>
      <c r="I71" s="166"/>
      <c r="J71" s="163"/>
      <c r="K71" s="6"/>
      <c r="L71" s="6"/>
      <c r="M71" s="6"/>
      <c r="N71" s="6"/>
      <c r="O71" s="6"/>
      <c r="P71" s="6"/>
    </row>
    <row r="72" spans="1:16" ht="14.25" customHeight="1" x14ac:dyDescent="0.35">
      <c r="A72" s="9"/>
      <c r="B72" s="9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29" t="s">
        <v>32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33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.25" customHeight="1" x14ac:dyDescent="0.35">
      <c r="A75" s="101" t="s">
        <v>34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6" ht="14" customHeight="1" x14ac:dyDescent="0.35">
      <c r="A76" s="60"/>
      <c r="B76" s="52"/>
      <c r="C76" s="52"/>
      <c r="D76" s="52"/>
      <c r="E76" s="52"/>
      <c r="F76" s="52"/>
      <c r="G76" s="52"/>
      <c r="H76" s="53"/>
      <c r="I76" s="53"/>
      <c r="J76" s="52"/>
      <c r="K76" s="52"/>
      <c r="L76" s="52"/>
      <c r="M76" s="52"/>
      <c r="N76" s="52"/>
      <c r="O76" s="52"/>
      <c r="P76" s="52"/>
    </row>
    <row r="77" spans="1:16" ht="14.25" customHeight="1" x14ac:dyDescent="0.35">
      <c r="A77" s="29" t="s">
        <v>35</v>
      </c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12"/>
      <c r="N77" s="12"/>
      <c r="O77" s="12"/>
      <c r="P77" s="12"/>
    </row>
    <row r="78" spans="1:16" ht="14.25" customHeight="1" x14ac:dyDescent="0.35">
      <c r="A78" s="9"/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ht="14.25" customHeight="1" x14ac:dyDescent="0.3"/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</sheetData>
  <mergeCells count="25">
    <mergeCell ref="A70:B70"/>
    <mergeCell ref="D70:F70"/>
    <mergeCell ref="G70:H70"/>
    <mergeCell ref="I70:J70"/>
    <mergeCell ref="A71:B71"/>
    <mergeCell ref="D71:F71"/>
    <mergeCell ref="G71:H71"/>
    <mergeCell ref="I71:J71"/>
    <mergeCell ref="O67:P67"/>
    <mergeCell ref="A68:B68"/>
    <mergeCell ref="D68:F68"/>
    <mergeCell ref="G68:H68"/>
    <mergeCell ref="I68:J68"/>
    <mergeCell ref="K68:N68"/>
    <mergeCell ref="O68:P68"/>
    <mergeCell ref="A67:B67"/>
    <mergeCell ref="D67:F67"/>
    <mergeCell ref="G67:H67"/>
    <mergeCell ref="I67:J67"/>
    <mergeCell ref="K67:N67"/>
    <mergeCell ref="A9:P9"/>
    <mergeCell ref="B21:C21"/>
    <mergeCell ref="D21:I21"/>
    <mergeCell ref="J21:K21"/>
    <mergeCell ref="O21:P21"/>
  </mergeCells>
  <pageMargins left="0.78740157480314965" right="0.39370078740157483" top="0.19685039370078741" bottom="0" header="0" footer="0"/>
  <pageSetup paperSize="9" scale="65" orientation="portrait" r:id="rId1"/>
  <drawing r:id="rId2"/>
</worksheet>
</file>

<file path=xl/worksheets/sheet4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D3996D-469B-47C3-BDD1-C3C156917434}">
  <sheetPr>
    <pageSetUpPr fitToPage="1"/>
  </sheetPr>
  <dimension ref="A1:T1016"/>
  <sheetViews>
    <sheetView topLeftCell="A16" zoomScaleNormal="100" workbookViewId="0">
      <selection activeCell="E24" sqref="E24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45565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45473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488566.9</v>
      </c>
    </row>
    <row r="23" spans="1:20" ht="14.25" customHeight="1" x14ac:dyDescent="0.35">
      <c r="A23" s="112">
        <v>45478</v>
      </c>
      <c r="B23" s="6"/>
      <c r="C23" s="71" t="s">
        <v>410</v>
      </c>
      <c r="D23" s="6"/>
      <c r="E23" s="29" t="s">
        <v>411</v>
      </c>
      <c r="F23" s="6"/>
      <c r="G23" s="6"/>
      <c r="H23" s="6"/>
      <c r="I23" s="6"/>
      <c r="J23" s="21"/>
      <c r="K23" s="22"/>
      <c r="L23" s="12"/>
      <c r="M23" s="12">
        <v>37000</v>
      </c>
      <c r="N23" s="22"/>
      <c r="O23" s="12"/>
      <c r="P23" s="22">
        <f>P22+J23-M23</f>
        <v>451566.9</v>
      </c>
    </row>
    <row r="24" spans="1:20" ht="14.25" customHeight="1" x14ac:dyDescent="0.35">
      <c r="A24" s="112">
        <v>45482</v>
      </c>
      <c r="B24" s="6"/>
      <c r="C24" s="71" t="s">
        <v>430</v>
      </c>
      <c r="D24" s="6"/>
      <c r="E24" s="6" t="s">
        <v>19</v>
      </c>
      <c r="F24" s="6"/>
      <c r="G24" s="6"/>
      <c r="H24" s="6"/>
      <c r="I24" s="6"/>
      <c r="J24" s="21">
        <v>937.5</v>
      </c>
      <c r="K24" s="22"/>
      <c r="L24" s="12"/>
      <c r="M24" s="12"/>
      <c r="N24" s="22"/>
      <c r="O24" s="12"/>
      <c r="P24" s="22">
        <f>P23+J24-M24</f>
        <v>452504.4</v>
      </c>
    </row>
    <row r="25" spans="1:20" ht="14.25" customHeight="1" x14ac:dyDescent="0.35">
      <c r="A25" s="112">
        <v>45482</v>
      </c>
      <c r="B25" s="6"/>
      <c r="C25" s="71" t="s">
        <v>431</v>
      </c>
      <c r="D25" s="6"/>
      <c r="E25" s="6" t="s">
        <v>19</v>
      </c>
      <c r="F25" s="6"/>
      <c r="G25" s="6"/>
      <c r="H25" s="6"/>
      <c r="I25" s="6"/>
      <c r="J25" s="21">
        <v>41068</v>
      </c>
      <c r="K25" s="22"/>
      <c r="L25" s="12"/>
      <c r="M25" s="12"/>
      <c r="N25" s="22"/>
      <c r="O25" s="12"/>
      <c r="P25" s="22">
        <f t="shared" ref="P25:P65" si="0">P24+J25-M25</f>
        <v>493572.4</v>
      </c>
    </row>
    <row r="26" spans="1:20" ht="14.25" customHeight="1" x14ac:dyDescent="0.35">
      <c r="A26" s="112">
        <v>45484</v>
      </c>
      <c r="B26" s="6"/>
      <c r="C26" s="71" t="s">
        <v>410</v>
      </c>
      <c r="D26" s="6"/>
      <c r="E26" s="29" t="s">
        <v>411</v>
      </c>
      <c r="F26" s="6"/>
      <c r="G26" s="6"/>
      <c r="H26" s="6"/>
      <c r="I26" s="71"/>
      <c r="J26" s="27"/>
      <c r="K26" s="22"/>
      <c r="L26" s="12"/>
      <c r="M26" s="27">
        <v>7000</v>
      </c>
      <c r="N26" s="22"/>
      <c r="O26" s="12"/>
      <c r="P26" s="22">
        <f t="shared" si="0"/>
        <v>486572.4</v>
      </c>
      <c r="R26" s="124"/>
      <c r="S26" s="102"/>
    </row>
    <row r="27" spans="1:20" ht="14.25" customHeight="1" x14ac:dyDescent="0.35">
      <c r="A27" s="112">
        <v>45497</v>
      </c>
      <c r="B27" s="6"/>
      <c r="C27" s="71" t="s">
        <v>410</v>
      </c>
      <c r="D27" s="6"/>
      <c r="E27" s="29" t="s">
        <v>411</v>
      </c>
      <c r="F27" s="6"/>
      <c r="G27" s="6"/>
      <c r="H27" s="6"/>
      <c r="I27" s="71"/>
      <c r="J27" s="27"/>
      <c r="K27" s="22"/>
      <c r="L27" s="12"/>
      <c r="M27" s="28">
        <v>43000</v>
      </c>
      <c r="N27" s="22"/>
      <c r="O27" s="12"/>
      <c r="P27" s="22">
        <f t="shared" si="0"/>
        <v>443572.4</v>
      </c>
      <c r="R27" s="124"/>
      <c r="S27" s="102"/>
    </row>
    <row r="28" spans="1:20" ht="14.25" customHeight="1" x14ac:dyDescent="0.35">
      <c r="A28" s="112">
        <v>45498</v>
      </c>
      <c r="B28" s="6"/>
      <c r="C28" s="71" t="s">
        <v>432</v>
      </c>
      <c r="D28" s="6"/>
      <c r="E28" s="6" t="s">
        <v>19</v>
      </c>
      <c r="F28" s="6"/>
      <c r="G28" s="6"/>
      <c r="H28" s="6"/>
      <c r="I28" s="71"/>
      <c r="J28" s="27">
        <v>937.5</v>
      </c>
      <c r="K28" s="22"/>
      <c r="L28" s="12"/>
      <c r="M28" s="27"/>
      <c r="N28" s="22"/>
      <c r="O28" s="12"/>
      <c r="P28" s="22">
        <f t="shared" si="0"/>
        <v>444509.9</v>
      </c>
      <c r="R28" s="124"/>
      <c r="S28" s="102"/>
    </row>
    <row r="29" spans="1:20" ht="14.25" customHeight="1" x14ac:dyDescent="0.35">
      <c r="A29" s="112">
        <v>45498</v>
      </c>
      <c r="B29" s="6"/>
      <c r="C29" s="71" t="s">
        <v>433</v>
      </c>
      <c r="D29" s="6"/>
      <c r="E29" s="6" t="s">
        <v>19</v>
      </c>
      <c r="F29" s="6"/>
      <c r="G29" s="6"/>
      <c r="H29" s="6"/>
      <c r="I29" s="6"/>
      <c r="J29" s="78">
        <v>38895</v>
      </c>
      <c r="K29" s="22"/>
      <c r="L29" s="12"/>
      <c r="M29" s="27"/>
      <c r="N29" s="22"/>
      <c r="O29" s="12"/>
      <c r="P29" s="22">
        <f t="shared" si="0"/>
        <v>483404.9</v>
      </c>
      <c r="R29" s="124"/>
      <c r="S29" s="102"/>
    </row>
    <row r="30" spans="1:20" ht="14.25" customHeight="1" x14ac:dyDescent="0.35">
      <c r="A30" s="112">
        <v>45500</v>
      </c>
      <c r="B30" s="6"/>
      <c r="C30" s="79" t="s">
        <v>434</v>
      </c>
      <c r="D30" s="6"/>
      <c r="E30" s="6" t="s">
        <v>19</v>
      </c>
      <c r="F30" s="6"/>
      <c r="G30" s="6"/>
      <c r="H30" s="6"/>
      <c r="I30" s="6"/>
      <c r="J30" s="78">
        <v>1000</v>
      </c>
      <c r="K30" s="22"/>
      <c r="L30" s="12"/>
      <c r="M30" s="28"/>
      <c r="N30" s="22"/>
      <c r="O30" s="12"/>
      <c r="P30" s="22">
        <f t="shared" si="0"/>
        <v>484404.9</v>
      </c>
      <c r="R30" s="124"/>
      <c r="S30" s="102"/>
    </row>
    <row r="31" spans="1:20" ht="14.25" customHeight="1" x14ac:dyDescent="0.35">
      <c r="A31" s="112">
        <v>45509</v>
      </c>
      <c r="B31" s="6"/>
      <c r="C31" s="122" t="s">
        <v>435</v>
      </c>
      <c r="D31" s="6"/>
      <c r="E31" s="29" t="s">
        <v>19</v>
      </c>
      <c r="F31" s="29"/>
      <c r="G31" s="6"/>
      <c r="H31" s="6"/>
      <c r="I31" s="6"/>
      <c r="J31" s="78">
        <v>410</v>
      </c>
      <c r="K31" s="22"/>
      <c r="L31" s="12"/>
      <c r="M31" s="102"/>
      <c r="N31" s="22"/>
      <c r="O31" s="12"/>
      <c r="P31" s="22">
        <f t="shared" si="0"/>
        <v>484814.9</v>
      </c>
      <c r="R31" s="124"/>
      <c r="S31" s="125"/>
      <c r="T31" s="102"/>
    </row>
    <row r="32" spans="1:20" ht="14.25" customHeight="1" x14ac:dyDescent="0.35">
      <c r="A32" s="112">
        <v>45510</v>
      </c>
      <c r="B32" s="6"/>
      <c r="C32" s="122" t="s">
        <v>410</v>
      </c>
      <c r="D32" s="6"/>
      <c r="E32" s="29" t="s">
        <v>411</v>
      </c>
      <c r="F32" s="29"/>
      <c r="G32" s="6"/>
      <c r="H32" s="6"/>
      <c r="I32" s="6"/>
      <c r="J32" s="78"/>
      <c r="K32" s="22"/>
      <c r="L32" s="12"/>
      <c r="M32" s="102">
        <v>25000</v>
      </c>
      <c r="N32" s="22"/>
      <c r="O32" s="12"/>
      <c r="P32" s="22">
        <f t="shared" si="0"/>
        <v>459814.9</v>
      </c>
      <c r="R32" s="124"/>
      <c r="S32" s="125"/>
      <c r="T32" s="102"/>
    </row>
    <row r="33" spans="1:20" ht="14.25" customHeight="1" x14ac:dyDescent="0.35">
      <c r="A33" s="112">
        <v>45511</v>
      </c>
      <c r="B33" s="6"/>
      <c r="C33" s="122" t="s">
        <v>436</v>
      </c>
      <c r="D33" s="6"/>
      <c r="E33" s="29" t="s">
        <v>19</v>
      </c>
      <c r="F33" s="6"/>
      <c r="G33" s="6"/>
      <c r="H33" s="6"/>
      <c r="I33" s="6"/>
      <c r="J33" s="21">
        <v>625</v>
      </c>
      <c r="K33" s="22"/>
      <c r="L33" s="12"/>
      <c r="M33" s="102"/>
      <c r="N33" s="22"/>
      <c r="O33" s="12"/>
      <c r="P33" s="22">
        <f t="shared" si="0"/>
        <v>460439.9</v>
      </c>
      <c r="R33" s="124"/>
      <c r="S33" s="125"/>
      <c r="T33" s="102"/>
    </row>
    <row r="34" spans="1:20" ht="14.25" customHeight="1" x14ac:dyDescent="0.35">
      <c r="A34" s="112">
        <v>45511</v>
      </c>
      <c r="B34" s="6"/>
      <c r="C34" s="122" t="s">
        <v>437</v>
      </c>
      <c r="D34" s="6"/>
      <c r="E34" s="29" t="s">
        <v>19</v>
      </c>
      <c r="F34" s="6"/>
      <c r="G34" s="6"/>
      <c r="H34" s="6"/>
      <c r="I34" s="6"/>
      <c r="J34" s="21">
        <v>26725</v>
      </c>
      <c r="K34" s="22"/>
      <c r="L34" s="12"/>
      <c r="M34" s="102"/>
      <c r="N34" s="22"/>
      <c r="O34" s="12"/>
      <c r="P34" s="22">
        <f t="shared" si="0"/>
        <v>487164.9</v>
      </c>
      <c r="R34" s="124"/>
      <c r="S34" s="125"/>
      <c r="T34" s="102"/>
    </row>
    <row r="35" spans="1:20" ht="14.25" customHeight="1" x14ac:dyDescent="0.35">
      <c r="A35" s="112">
        <v>45516</v>
      </c>
      <c r="B35" s="6"/>
      <c r="C35" s="122" t="s">
        <v>438</v>
      </c>
      <c r="D35" s="6"/>
      <c r="E35" s="29" t="s">
        <v>19</v>
      </c>
      <c r="F35" s="6"/>
      <c r="G35" s="6"/>
      <c r="H35" s="6"/>
      <c r="I35" s="6"/>
      <c r="J35" s="21">
        <v>1000</v>
      </c>
      <c r="K35" s="22"/>
      <c r="L35" s="12"/>
      <c r="M35" s="102"/>
      <c r="N35" s="22"/>
      <c r="O35" s="12"/>
      <c r="P35" s="22">
        <f t="shared" si="0"/>
        <v>488164.9</v>
      </c>
      <c r="R35" s="124"/>
      <c r="S35" s="125"/>
      <c r="T35" s="102"/>
    </row>
    <row r="36" spans="1:20" ht="14.25" customHeight="1" x14ac:dyDescent="0.35">
      <c r="A36" s="112">
        <v>45519</v>
      </c>
      <c r="B36" s="6"/>
      <c r="C36" s="79" t="s">
        <v>410</v>
      </c>
      <c r="D36" s="6"/>
      <c r="E36" s="29" t="s">
        <v>411</v>
      </c>
      <c r="F36" s="6"/>
      <c r="G36" s="6"/>
      <c r="H36" s="6"/>
      <c r="I36" s="6"/>
      <c r="J36" s="21"/>
      <c r="K36" s="22"/>
      <c r="L36" s="12"/>
      <c r="M36" s="12">
        <v>10000</v>
      </c>
      <c r="N36" s="22"/>
      <c r="O36" s="12"/>
      <c r="P36" s="22">
        <f t="shared" si="0"/>
        <v>478164.9</v>
      </c>
      <c r="R36" s="124"/>
      <c r="S36" s="125"/>
    </row>
    <row r="37" spans="1:20" ht="14.25" customHeight="1" x14ac:dyDescent="0.35">
      <c r="A37" s="112">
        <v>45521</v>
      </c>
      <c r="B37" s="6"/>
      <c r="C37" s="79" t="s">
        <v>439</v>
      </c>
      <c r="D37" s="6"/>
      <c r="E37" s="29" t="s">
        <v>19</v>
      </c>
      <c r="F37" s="6"/>
      <c r="G37" s="6"/>
      <c r="H37" s="6"/>
      <c r="I37" s="6"/>
      <c r="J37" s="21">
        <v>125</v>
      </c>
      <c r="K37" s="22"/>
      <c r="L37" s="12"/>
      <c r="M37" s="12"/>
      <c r="N37" s="22"/>
      <c r="O37" s="12"/>
      <c r="P37" s="22">
        <f t="shared" si="0"/>
        <v>478289.9</v>
      </c>
      <c r="R37" s="124"/>
      <c r="S37" s="125"/>
    </row>
    <row r="38" spans="1:20" ht="14.25" customHeight="1" x14ac:dyDescent="0.35">
      <c r="A38" s="112">
        <v>45521</v>
      </c>
      <c r="B38" s="6"/>
      <c r="C38" s="79" t="s">
        <v>440</v>
      </c>
      <c r="D38" s="6"/>
      <c r="E38" s="6" t="s">
        <v>19</v>
      </c>
      <c r="F38" s="6"/>
      <c r="G38" s="6"/>
      <c r="H38" s="6"/>
      <c r="I38" s="6"/>
      <c r="J38" s="21">
        <v>4734</v>
      </c>
      <c r="K38" s="22"/>
      <c r="L38" s="12"/>
      <c r="M38" s="12"/>
      <c r="N38" s="22"/>
      <c r="O38" s="12"/>
      <c r="P38" s="22">
        <f t="shared" si="0"/>
        <v>483023.9</v>
      </c>
    </row>
    <row r="39" spans="1:20" ht="13.5" customHeight="1" x14ac:dyDescent="0.35">
      <c r="A39" s="112">
        <v>45524</v>
      </c>
      <c r="B39" s="6"/>
      <c r="C39" s="36" t="s">
        <v>410</v>
      </c>
      <c r="D39" s="6"/>
      <c r="E39" s="6" t="s">
        <v>411</v>
      </c>
      <c r="F39" s="6"/>
      <c r="G39" s="6"/>
      <c r="H39" s="6"/>
      <c r="I39" s="6"/>
      <c r="J39" s="21"/>
      <c r="K39" s="22"/>
      <c r="L39" s="12"/>
      <c r="M39" s="12">
        <v>7000</v>
      </c>
      <c r="N39" s="22"/>
      <c r="O39" s="12"/>
      <c r="P39" s="22">
        <f t="shared" si="0"/>
        <v>476023.9</v>
      </c>
    </row>
    <row r="40" spans="1:20" ht="14.25" customHeight="1" x14ac:dyDescent="0.35">
      <c r="A40" s="112">
        <v>45524</v>
      </c>
      <c r="B40" s="6"/>
      <c r="C40" s="122" t="s">
        <v>410</v>
      </c>
      <c r="D40" s="6"/>
      <c r="E40" s="29" t="s">
        <v>411</v>
      </c>
      <c r="F40" s="6"/>
      <c r="G40" s="6"/>
      <c r="H40" s="6"/>
      <c r="I40" s="6"/>
      <c r="J40" s="21"/>
      <c r="K40" s="22"/>
      <c r="L40" s="12"/>
      <c r="M40" s="102">
        <v>10000</v>
      </c>
      <c r="N40" s="22"/>
      <c r="O40" s="12"/>
      <c r="P40" s="22">
        <f t="shared" si="0"/>
        <v>466023.9</v>
      </c>
    </row>
    <row r="41" spans="1:20" ht="14.25" customHeight="1" x14ac:dyDescent="0.35">
      <c r="A41" s="112">
        <v>45525</v>
      </c>
      <c r="B41" s="6"/>
      <c r="C41" s="122" t="s">
        <v>441</v>
      </c>
      <c r="D41" s="6"/>
      <c r="E41" s="29" t="s">
        <v>19</v>
      </c>
      <c r="F41" s="6"/>
      <c r="G41" s="6"/>
      <c r="H41" s="6"/>
      <c r="I41" s="6"/>
      <c r="J41" s="21">
        <v>187.5</v>
      </c>
      <c r="K41" s="22"/>
      <c r="L41" s="12"/>
      <c r="M41" s="102"/>
      <c r="N41" s="22"/>
      <c r="O41" s="12"/>
      <c r="P41" s="22">
        <f t="shared" si="0"/>
        <v>466211.4</v>
      </c>
    </row>
    <row r="42" spans="1:20" ht="14.25" customHeight="1" x14ac:dyDescent="0.35">
      <c r="A42" s="112">
        <v>45525</v>
      </c>
      <c r="B42" s="6"/>
      <c r="C42" s="122" t="s">
        <v>442</v>
      </c>
      <c r="D42" s="6"/>
      <c r="E42" s="29" t="s">
        <v>19</v>
      </c>
      <c r="F42" s="6"/>
      <c r="G42" s="6"/>
      <c r="H42" s="6"/>
      <c r="I42" s="6"/>
      <c r="J42" s="21">
        <v>9269</v>
      </c>
      <c r="K42" s="22"/>
      <c r="L42" s="12"/>
      <c r="M42" s="102"/>
      <c r="N42" s="22"/>
      <c r="O42" s="12"/>
      <c r="P42" s="22">
        <f t="shared" si="0"/>
        <v>475480.4</v>
      </c>
    </row>
    <row r="43" spans="1:20" ht="14.25" customHeight="1" x14ac:dyDescent="0.35">
      <c r="A43" s="112">
        <v>45532</v>
      </c>
      <c r="B43" s="6"/>
      <c r="C43" s="79" t="s">
        <v>410</v>
      </c>
      <c r="D43" s="6"/>
      <c r="E43" s="6" t="s">
        <v>411</v>
      </c>
      <c r="F43" s="6"/>
      <c r="G43" s="6"/>
      <c r="H43" s="6"/>
      <c r="I43" s="6"/>
      <c r="J43" s="21"/>
      <c r="K43" s="22"/>
      <c r="L43" s="12"/>
      <c r="M43" s="27">
        <v>10200</v>
      </c>
      <c r="N43" s="22"/>
      <c r="O43" s="12"/>
      <c r="P43" s="22">
        <f t="shared" si="0"/>
        <v>465280.4</v>
      </c>
    </row>
    <row r="44" spans="1:20" ht="14.25" customHeight="1" x14ac:dyDescent="0.35">
      <c r="A44" s="112">
        <v>45532</v>
      </c>
      <c r="B44" s="6"/>
      <c r="C44" s="79" t="s">
        <v>445</v>
      </c>
      <c r="D44" s="6"/>
      <c r="E44" s="29" t="s">
        <v>19</v>
      </c>
      <c r="F44" s="6"/>
      <c r="G44" s="6"/>
      <c r="H44" s="6"/>
      <c r="I44" s="6"/>
      <c r="J44" s="21">
        <v>250</v>
      </c>
      <c r="K44" s="22"/>
      <c r="L44" s="12"/>
      <c r="M44" s="12"/>
      <c r="N44" s="22"/>
      <c r="O44" s="12"/>
      <c r="P44" s="22">
        <f t="shared" si="0"/>
        <v>465530.4</v>
      </c>
    </row>
    <row r="45" spans="1:20" ht="14.25" customHeight="1" x14ac:dyDescent="0.35">
      <c r="A45" s="112">
        <v>45532</v>
      </c>
      <c r="B45" s="6"/>
      <c r="C45" s="79" t="s">
        <v>443</v>
      </c>
      <c r="D45" s="6"/>
      <c r="E45" s="29" t="s">
        <v>19</v>
      </c>
      <c r="F45" s="6"/>
      <c r="G45" s="6"/>
      <c r="H45" s="6"/>
      <c r="I45" s="6"/>
      <c r="J45" s="108">
        <v>9908</v>
      </c>
      <c r="K45" s="22"/>
      <c r="L45" s="12"/>
      <c r="M45" s="12"/>
      <c r="N45" s="22"/>
      <c r="O45" s="12"/>
      <c r="P45" s="22">
        <f t="shared" si="0"/>
        <v>475438.4</v>
      </c>
    </row>
    <row r="46" spans="1:20" ht="14.25" customHeight="1" x14ac:dyDescent="0.35">
      <c r="A46" s="112">
        <v>45534</v>
      </c>
      <c r="B46" s="6"/>
      <c r="C46" s="79" t="s">
        <v>410</v>
      </c>
      <c r="D46" s="6"/>
      <c r="E46" s="29" t="s">
        <v>411</v>
      </c>
      <c r="F46" s="6"/>
      <c r="G46" s="6"/>
      <c r="H46" s="6"/>
      <c r="I46" s="6"/>
      <c r="J46" s="21"/>
      <c r="K46" s="22"/>
      <c r="L46" s="12"/>
      <c r="M46" s="12">
        <v>12000</v>
      </c>
      <c r="N46" s="22"/>
      <c r="O46" s="12"/>
      <c r="P46" s="22">
        <f t="shared" si="0"/>
        <v>463438.4</v>
      </c>
    </row>
    <row r="47" spans="1:20" ht="14.25" customHeight="1" x14ac:dyDescent="0.35">
      <c r="A47" s="112">
        <v>45537</v>
      </c>
      <c r="B47" s="6"/>
      <c r="C47" s="79" t="s">
        <v>446</v>
      </c>
      <c r="D47" s="6"/>
      <c r="E47" s="29" t="s">
        <v>19</v>
      </c>
      <c r="F47" s="6"/>
      <c r="G47" s="6"/>
      <c r="H47" s="6"/>
      <c r="I47" s="71"/>
      <c r="J47" s="27">
        <v>250</v>
      </c>
      <c r="K47" s="22"/>
      <c r="L47" s="12"/>
      <c r="M47" s="12"/>
      <c r="N47" s="22"/>
      <c r="O47" s="12"/>
      <c r="P47" s="22">
        <f t="shared" si="0"/>
        <v>463688.4</v>
      </c>
      <c r="R47" s="124"/>
      <c r="S47" s="102"/>
    </row>
    <row r="48" spans="1:20" ht="14.25" customHeight="1" x14ac:dyDescent="0.35">
      <c r="A48" s="112">
        <v>45537</v>
      </c>
      <c r="B48" s="6"/>
      <c r="C48" s="71" t="s">
        <v>447</v>
      </c>
      <c r="D48" s="6"/>
      <c r="E48" s="6" t="s">
        <v>19</v>
      </c>
      <c r="F48" s="6"/>
      <c r="G48" s="6"/>
      <c r="H48" s="6"/>
      <c r="I48" s="71"/>
      <c r="J48" s="27">
        <v>10828.5</v>
      </c>
      <c r="K48" s="22"/>
      <c r="L48" s="12"/>
      <c r="M48" s="12"/>
      <c r="N48" s="22"/>
      <c r="O48" s="12"/>
      <c r="P48" s="22">
        <f t="shared" si="0"/>
        <v>474516.9</v>
      </c>
      <c r="R48" s="124"/>
      <c r="S48" s="102"/>
    </row>
    <row r="49" spans="1:19" ht="14.25" customHeight="1" x14ac:dyDescent="0.35">
      <c r="A49" s="112">
        <v>45539</v>
      </c>
      <c r="B49" s="6"/>
      <c r="C49" s="71" t="s">
        <v>410</v>
      </c>
      <c r="D49" s="6"/>
      <c r="E49" s="6" t="s">
        <v>411</v>
      </c>
      <c r="F49" s="6"/>
      <c r="G49" s="6"/>
      <c r="H49" s="6"/>
      <c r="I49" s="71"/>
      <c r="J49" s="27"/>
      <c r="K49" s="22"/>
      <c r="L49" s="12"/>
      <c r="M49" s="12">
        <v>25500</v>
      </c>
      <c r="N49" s="22"/>
      <c r="O49" s="12"/>
      <c r="P49" s="22">
        <f t="shared" si="0"/>
        <v>449016.9</v>
      </c>
      <c r="R49" s="124"/>
      <c r="S49" s="102"/>
    </row>
    <row r="50" spans="1:19" ht="14.25" customHeight="1" x14ac:dyDescent="0.35">
      <c r="A50" s="112">
        <v>45541</v>
      </c>
      <c r="B50" s="6"/>
      <c r="C50" s="71" t="s">
        <v>448</v>
      </c>
      <c r="D50" s="6"/>
      <c r="E50" s="6" t="s">
        <v>19</v>
      </c>
      <c r="F50" s="6"/>
      <c r="G50" s="6"/>
      <c r="H50" s="6"/>
      <c r="I50" s="71"/>
      <c r="J50" s="27">
        <v>625</v>
      </c>
      <c r="K50" s="22"/>
      <c r="L50" s="12"/>
      <c r="M50" s="12"/>
      <c r="N50" s="22"/>
      <c r="O50" s="12"/>
      <c r="P50" s="22">
        <f t="shared" si="0"/>
        <v>449641.9</v>
      </c>
      <c r="R50" s="124"/>
      <c r="S50" s="102"/>
    </row>
    <row r="51" spans="1:19" ht="14.25" customHeight="1" x14ac:dyDescent="0.35">
      <c r="A51" s="112">
        <v>45541</v>
      </c>
      <c r="B51" s="6"/>
      <c r="C51" s="71" t="s">
        <v>449</v>
      </c>
      <c r="D51" s="6"/>
      <c r="E51" s="6" t="s">
        <v>19</v>
      </c>
      <c r="F51" s="6"/>
      <c r="G51" s="6"/>
      <c r="H51" s="6"/>
      <c r="I51" s="71"/>
      <c r="J51" s="27">
        <v>28086.5</v>
      </c>
      <c r="K51" s="22"/>
      <c r="L51" s="12"/>
      <c r="M51" s="12"/>
      <c r="N51" s="22"/>
      <c r="O51" s="12"/>
      <c r="P51" s="22">
        <f t="shared" si="0"/>
        <v>477728.4</v>
      </c>
      <c r="R51" s="124"/>
      <c r="S51" s="102"/>
    </row>
    <row r="52" spans="1:19" ht="14.25" customHeight="1" x14ac:dyDescent="0.35">
      <c r="A52" s="112">
        <v>45547</v>
      </c>
      <c r="B52" s="6"/>
      <c r="C52" s="71" t="s">
        <v>410</v>
      </c>
      <c r="D52" s="6"/>
      <c r="E52" s="6" t="s">
        <v>411</v>
      </c>
      <c r="F52" s="6"/>
      <c r="G52" s="6"/>
      <c r="H52" s="6"/>
      <c r="I52" s="71"/>
      <c r="J52" s="27"/>
      <c r="K52" s="22"/>
      <c r="L52" s="12"/>
      <c r="M52" s="12">
        <v>8000</v>
      </c>
      <c r="N52" s="22"/>
      <c r="O52" s="12"/>
      <c r="P52" s="22">
        <f t="shared" si="0"/>
        <v>469728.4</v>
      </c>
      <c r="R52" s="124"/>
      <c r="S52" s="102"/>
    </row>
    <row r="53" spans="1:19" ht="14.25" customHeight="1" x14ac:dyDescent="0.35">
      <c r="A53" s="112">
        <v>45548</v>
      </c>
      <c r="B53" s="6"/>
      <c r="C53" s="71" t="s">
        <v>410</v>
      </c>
      <c r="D53" s="6"/>
      <c r="E53" s="6" t="s">
        <v>411</v>
      </c>
      <c r="F53" s="6"/>
      <c r="G53" s="6"/>
      <c r="H53" s="6"/>
      <c r="I53" s="71"/>
      <c r="J53" s="27"/>
      <c r="K53" s="22"/>
      <c r="L53" s="12"/>
      <c r="M53" s="12">
        <v>4700</v>
      </c>
      <c r="N53" s="22"/>
      <c r="O53" s="12"/>
      <c r="P53" s="22">
        <f t="shared" si="0"/>
        <v>465028.4</v>
      </c>
      <c r="R53" s="124"/>
      <c r="S53" s="102"/>
    </row>
    <row r="54" spans="1:19" ht="14.25" customHeight="1" x14ac:dyDescent="0.35">
      <c r="A54" s="112">
        <v>45549</v>
      </c>
      <c r="B54" s="6"/>
      <c r="C54" s="71" t="s">
        <v>450</v>
      </c>
      <c r="D54" s="6"/>
      <c r="E54" s="6" t="s">
        <v>19</v>
      </c>
      <c r="F54" s="6"/>
      <c r="G54" s="6"/>
      <c r="H54" s="6"/>
      <c r="I54" s="71"/>
      <c r="J54" s="27">
        <v>312.5</v>
      </c>
      <c r="K54" s="22"/>
      <c r="L54" s="12"/>
      <c r="M54" s="12"/>
      <c r="N54" s="22"/>
      <c r="O54" s="12"/>
      <c r="P54" s="22">
        <f t="shared" si="0"/>
        <v>465340.9</v>
      </c>
    </row>
    <row r="55" spans="1:19" ht="14.25" customHeight="1" x14ac:dyDescent="0.35">
      <c r="A55" s="112">
        <v>45549</v>
      </c>
      <c r="B55" s="6"/>
      <c r="C55" s="71" t="s">
        <v>451</v>
      </c>
      <c r="D55" s="6"/>
      <c r="E55" s="6" t="s">
        <v>19</v>
      </c>
      <c r="F55" s="6"/>
      <c r="G55" s="6"/>
      <c r="H55" s="6"/>
      <c r="I55" s="71"/>
      <c r="J55" s="27">
        <v>12218</v>
      </c>
      <c r="K55" s="22"/>
      <c r="L55" s="12"/>
      <c r="M55" s="12"/>
      <c r="N55" s="22"/>
      <c r="O55" s="12"/>
      <c r="P55" s="22">
        <f t="shared" si="0"/>
        <v>477558.9</v>
      </c>
    </row>
    <row r="56" spans="1:19" ht="14.25" customHeight="1" x14ac:dyDescent="0.35">
      <c r="A56" s="112">
        <v>45554</v>
      </c>
      <c r="B56" s="6"/>
      <c r="C56" s="71" t="s">
        <v>410</v>
      </c>
      <c r="D56" s="6"/>
      <c r="E56" s="6" t="s">
        <v>411</v>
      </c>
      <c r="F56" s="6"/>
      <c r="G56" s="6"/>
      <c r="H56" s="6"/>
      <c r="I56" s="71"/>
      <c r="J56" s="27"/>
      <c r="K56" s="22"/>
      <c r="L56" s="12"/>
      <c r="M56" s="12">
        <v>3000</v>
      </c>
      <c r="N56" s="22"/>
      <c r="O56" s="12"/>
      <c r="P56" s="22">
        <f t="shared" si="0"/>
        <v>474558.9</v>
      </c>
    </row>
    <row r="57" spans="1:19" ht="14.25" customHeight="1" x14ac:dyDescent="0.35">
      <c r="A57" s="112">
        <v>45556</v>
      </c>
      <c r="B57" s="6"/>
      <c r="C57" s="71" t="s">
        <v>410</v>
      </c>
      <c r="D57" s="6"/>
      <c r="E57" s="6" t="s">
        <v>411</v>
      </c>
      <c r="F57" s="6"/>
      <c r="G57" s="6"/>
      <c r="H57" s="6"/>
      <c r="I57" s="71"/>
      <c r="J57" s="27"/>
      <c r="K57" s="22"/>
      <c r="L57" s="12"/>
      <c r="M57" s="12">
        <v>6800</v>
      </c>
      <c r="N57" s="22"/>
      <c r="O57" s="12"/>
      <c r="P57" s="22">
        <f t="shared" si="0"/>
        <v>467758.9</v>
      </c>
    </row>
    <row r="58" spans="1:19" ht="14.25" customHeight="1" x14ac:dyDescent="0.35">
      <c r="A58" s="112">
        <v>45556</v>
      </c>
      <c r="B58" s="6"/>
      <c r="C58" s="71" t="s">
        <v>452</v>
      </c>
      <c r="D58" s="6"/>
      <c r="E58" s="6" t="s">
        <v>19</v>
      </c>
      <c r="F58" s="6"/>
      <c r="G58" s="6"/>
      <c r="H58" s="6"/>
      <c r="I58" s="71"/>
      <c r="J58" s="27">
        <v>187.5</v>
      </c>
      <c r="K58" s="22"/>
      <c r="L58" s="12"/>
      <c r="M58" s="12"/>
      <c r="N58" s="22"/>
      <c r="O58" s="12"/>
      <c r="P58" s="22">
        <f t="shared" si="0"/>
        <v>467946.4</v>
      </c>
    </row>
    <row r="59" spans="1:19" ht="14.25" customHeight="1" x14ac:dyDescent="0.35">
      <c r="A59" s="112">
        <v>45556</v>
      </c>
      <c r="B59" s="6"/>
      <c r="C59" s="71" t="s">
        <v>453</v>
      </c>
      <c r="D59" s="6"/>
      <c r="E59" s="6" t="s">
        <v>19</v>
      </c>
      <c r="F59" s="6"/>
      <c r="G59" s="6"/>
      <c r="H59" s="6"/>
      <c r="I59" s="71"/>
      <c r="J59" s="27">
        <v>6579</v>
      </c>
      <c r="K59" s="22"/>
      <c r="L59" s="12"/>
      <c r="M59" s="12"/>
      <c r="N59" s="22"/>
      <c r="O59" s="12"/>
      <c r="P59" s="22">
        <f t="shared" si="0"/>
        <v>474525.4</v>
      </c>
    </row>
    <row r="60" spans="1:19" ht="14.25" customHeight="1" x14ac:dyDescent="0.35">
      <c r="A60" s="112">
        <v>45558</v>
      </c>
      <c r="B60" s="6"/>
      <c r="C60" s="71" t="s">
        <v>454</v>
      </c>
      <c r="D60" s="6"/>
      <c r="E60" s="6" t="s">
        <v>19</v>
      </c>
      <c r="F60" s="6"/>
      <c r="G60" s="6"/>
      <c r="H60" s="6"/>
      <c r="I60" s="71"/>
      <c r="J60" s="27">
        <v>250</v>
      </c>
      <c r="K60" s="22"/>
      <c r="L60" s="12"/>
      <c r="M60" s="12"/>
      <c r="N60" s="22"/>
      <c r="O60" s="12"/>
      <c r="P60" s="22">
        <f t="shared" si="0"/>
        <v>474775.4</v>
      </c>
    </row>
    <row r="61" spans="1:19" ht="14.25" customHeight="1" x14ac:dyDescent="0.35">
      <c r="A61" s="112">
        <v>45558</v>
      </c>
      <c r="B61" s="6"/>
      <c r="C61" s="71" t="s">
        <v>455</v>
      </c>
      <c r="D61" s="6"/>
      <c r="E61" s="6" t="s">
        <v>19</v>
      </c>
      <c r="F61" s="6"/>
      <c r="G61" s="6"/>
      <c r="H61" s="6"/>
      <c r="I61" s="71"/>
      <c r="J61" s="27">
        <v>11042</v>
      </c>
      <c r="K61" s="22"/>
      <c r="L61" s="12"/>
      <c r="M61" s="12"/>
      <c r="N61" s="22"/>
      <c r="O61" s="12"/>
      <c r="P61" s="22">
        <f t="shared" si="0"/>
        <v>485817.4</v>
      </c>
    </row>
    <row r="62" spans="1:19" ht="14.25" customHeight="1" x14ac:dyDescent="0.35">
      <c r="A62" s="112">
        <v>45559</v>
      </c>
      <c r="B62" s="6"/>
      <c r="C62" s="71" t="s">
        <v>410</v>
      </c>
      <c r="D62" s="6"/>
      <c r="E62" s="6" t="s">
        <v>411</v>
      </c>
      <c r="F62" s="6"/>
      <c r="G62" s="6"/>
      <c r="H62" s="6"/>
      <c r="I62" s="71"/>
      <c r="J62" s="27"/>
      <c r="K62" s="22"/>
      <c r="L62" s="12"/>
      <c r="M62" s="12">
        <v>11300</v>
      </c>
      <c r="N62" s="22"/>
      <c r="O62" s="12"/>
      <c r="P62" s="22">
        <f t="shared" si="0"/>
        <v>474517.4</v>
      </c>
    </row>
    <row r="63" spans="1:19" ht="14.25" customHeight="1" x14ac:dyDescent="0.35">
      <c r="A63" s="112">
        <v>45562</v>
      </c>
      <c r="B63" s="6"/>
      <c r="C63" s="71" t="s">
        <v>410</v>
      </c>
      <c r="D63" s="6"/>
      <c r="E63" s="6" t="s">
        <v>411</v>
      </c>
      <c r="F63" s="6"/>
      <c r="G63" s="6"/>
      <c r="H63" s="6"/>
      <c r="I63" s="71"/>
      <c r="J63" s="27"/>
      <c r="K63" s="22"/>
      <c r="L63" s="12"/>
      <c r="M63" s="12">
        <v>34000</v>
      </c>
      <c r="N63" s="22"/>
      <c r="O63" s="12"/>
      <c r="P63" s="22">
        <f t="shared" si="0"/>
        <v>440517.4</v>
      </c>
    </row>
    <row r="64" spans="1:19" ht="14.25" customHeight="1" x14ac:dyDescent="0.35">
      <c r="A64" s="112">
        <v>45563</v>
      </c>
      <c r="B64" s="6"/>
      <c r="C64" s="71" t="s">
        <v>456</v>
      </c>
      <c r="D64" s="6"/>
      <c r="E64" s="6" t="s">
        <v>19</v>
      </c>
      <c r="F64" s="6"/>
      <c r="G64" s="6"/>
      <c r="H64" s="6"/>
      <c r="I64" s="71"/>
      <c r="J64" s="27">
        <v>812.5</v>
      </c>
      <c r="K64" s="22"/>
      <c r="L64" s="12"/>
      <c r="M64" s="12"/>
      <c r="N64" s="22"/>
      <c r="O64" s="12"/>
      <c r="P64" s="22">
        <f t="shared" si="0"/>
        <v>441329.9</v>
      </c>
    </row>
    <row r="65" spans="1:16" ht="14.25" customHeight="1" x14ac:dyDescent="0.35">
      <c r="A65" s="112">
        <v>45563</v>
      </c>
      <c r="B65" s="6"/>
      <c r="C65" s="71" t="s">
        <v>457</v>
      </c>
      <c r="D65" s="6"/>
      <c r="E65" s="29" t="s">
        <v>19</v>
      </c>
      <c r="F65" s="6"/>
      <c r="G65" s="6"/>
      <c r="H65" s="6"/>
      <c r="I65" s="71"/>
      <c r="J65" s="27">
        <v>34754</v>
      </c>
      <c r="K65" s="44"/>
      <c r="L65" s="45"/>
      <c r="M65" s="45"/>
      <c r="N65" s="44"/>
      <c r="O65" s="45"/>
      <c r="P65" s="22">
        <f t="shared" si="0"/>
        <v>476083.9</v>
      </c>
    </row>
    <row r="66" spans="1:16" ht="14.25" customHeight="1" x14ac:dyDescent="0.35">
      <c r="A66" s="126" t="s">
        <v>20</v>
      </c>
      <c r="B66" s="127"/>
      <c r="C66" s="127"/>
      <c r="D66" s="127"/>
      <c r="E66" s="127"/>
      <c r="F66" s="47"/>
      <c r="G66" s="47"/>
      <c r="H66" s="47"/>
      <c r="I66" s="47"/>
      <c r="J66" s="106">
        <f>SUM(J23:J65)</f>
        <v>242017</v>
      </c>
      <c r="K66" s="107"/>
      <c r="L66" s="107"/>
      <c r="M66" s="106">
        <f>SUM(M23:M65)</f>
        <v>254500</v>
      </c>
      <c r="N66" s="47"/>
      <c r="O66" s="49"/>
      <c r="P66" s="50">
        <f>P22+J66-M66</f>
        <v>476083.9</v>
      </c>
    </row>
    <row r="67" spans="1:16" ht="14.25" customHeight="1" x14ac:dyDescent="0.35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40" t="s">
        <v>318</v>
      </c>
      <c r="B68" s="140"/>
      <c r="C68" s="103">
        <v>45382</v>
      </c>
      <c r="D68" s="142">
        <v>45412</v>
      </c>
      <c r="E68" s="146"/>
      <c r="F68" s="143"/>
      <c r="G68" s="150">
        <v>45443</v>
      </c>
      <c r="H68" s="151"/>
      <c r="I68" s="150">
        <v>45473</v>
      </c>
      <c r="J68" s="151"/>
      <c r="K68" s="150">
        <v>45504</v>
      </c>
      <c r="L68" s="152"/>
      <c r="M68" s="152"/>
      <c r="N68" s="151"/>
      <c r="O68" s="158">
        <v>45535</v>
      </c>
      <c r="P68" s="145"/>
    </row>
    <row r="69" spans="1:16" ht="14.25" customHeight="1" x14ac:dyDescent="0.35">
      <c r="A69" s="140" t="s">
        <v>31</v>
      </c>
      <c r="B69" s="140"/>
      <c r="C69" s="95">
        <v>4117.3999999999996</v>
      </c>
      <c r="D69" s="139">
        <v>36702.5</v>
      </c>
      <c r="E69" s="139"/>
      <c r="F69" s="139"/>
      <c r="G69" s="139">
        <v>76177.5</v>
      </c>
      <c r="H69" s="139"/>
      <c r="I69" s="139">
        <v>117069.5</v>
      </c>
      <c r="J69" s="139"/>
      <c r="K69" s="147">
        <v>82838</v>
      </c>
      <c r="L69" s="148"/>
      <c r="M69" s="148"/>
      <c r="N69" s="149"/>
      <c r="O69" s="159">
        <v>53233.5</v>
      </c>
      <c r="P69" s="160"/>
    </row>
    <row r="70" spans="1:16" ht="14.25" customHeight="1" x14ac:dyDescent="0.35">
      <c r="A70" s="9"/>
      <c r="B70" s="9"/>
      <c r="C70" s="104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</row>
    <row r="71" spans="1:16" s="6" customFormat="1" ht="14.25" customHeight="1" x14ac:dyDescent="0.35">
      <c r="A71" s="157" t="s">
        <v>318</v>
      </c>
      <c r="B71" s="157"/>
      <c r="C71" s="105">
        <v>45565</v>
      </c>
      <c r="D71" s="153"/>
      <c r="E71" s="154"/>
      <c r="F71" s="154"/>
      <c r="G71" s="164"/>
      <c r="H71" s="163"/>
      <c r="I71" s="164"/>
      <c r="J71" s="163"/>
    </row>
    <row r="72" spans="1:16" ht="14.25" customHeight="1" x14ac:dyDescent="0.35">
      <c r="A72" s="140" t="s">
        <v>31</v>
      </c>
      <c r="B72" s="140"/>
      <c r="C72" s="95">
        <v>105945.5</v>
      </c>
      <c r="D72" s="167"/>
      <c r="E72" s="167"/>
      <c r="F72" s="155"/>
      <c r="G72" s="166"/>
      <c r="H72" s="163"/>
      <c r="I72" s="166"/>
      <c r="J72" s="163"/>
      <c r="K72" s="6"/>
      <c r="L72" s="6"/>
      <c r="M72" s="6"/>
      <c r="N72" s="6"/>
      <c r="O72" s="6"/>
      <c r="P72" s="6"/>
    </row>
    <row r="73" spans="1:16" ht="14.25" customHeight="1" x14ac:dyDescent="0.35">
      <c r="A73" s="9"/>
      <c r="B73" s="9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29" t="s">
        <v>32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.25" customHeight="1" x14ac:dyDescent="0.35">
      <c r="A75" s="101" t="s">
        <v>33</v>
      </c>
      <c r="B75" s="6"/>
      <c r="C75" s="6"/>
      <c r="D75" s="6"/>
      <c r="E75" s="6"/>
      <c r="F75" s="6"/>
      <c r="G75" s="6"/>
      <c r="H75" s="6"/>
      <c r="I75" s="6"/>
      <c r="J75" s="6"/>
      <c r="K75" s="6"/>
      <c r="L75" s="6"/>
      <c r="M75" s="6"/>
      <c r="N75" s="6"/>
      <c r="O75" s="6"/>
      <c r="P75" s="6"/>
    </row>
    <row r="76" spans="1:16" ht="14.25" customHeight="1" x14ac:dyDescent="0.35">
      <c r="A76" s="101" t="s">
        <v>34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6"/>
      <c r="N76" s="6"/>
      <c r="O76" s="6"/>
      <c r="P76" s="6"/>
    </row>
    <row r="77" spans="1:16" ht="14" customHeight="1" x14ac:dyDescent="0.35">
      <c r="A77" s="60"/>
      <c r="B77" s="52"/>
      <c r="C77" s="52"/>
      <c r="D77" s="52"/>
      <c r="E77" s="52"/>
      <c r="F77" s="52"/>
      <c r="G77" s="52"/>
      <c r="H77" s="53"/>
      <c r="I77" s="53"/>
      <c r="J77" s="52"/>
      <c r="K77" s="52"/>
      <c r="L77" s="52"/>
      <c r="M77" s="52"/>
      <c r="N77" s="52"/>
      <c r="O77" s="52"/>
      <c r="P77" s="52"/>
    </row>
    <row r="78" spans="1:16" ht="14.25" customHeight="1" x14ac:dyDescent="0.35">
      <c r="A78" s="29" t="s">
        <v>35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12"/>
      <c r="N78" s="12"/>
      <c r="O78" s="12"/>
      <c r="P78" s="12"/>
    </row>
    <row r="79" spans="1:16" ht="14.25" customHeight="1" x14ac:dyDescent="0.35">
      <c r="A79" s="9"/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ht="14.25" customHeight="1" x14ac:dyDescent="0.3"/>
    <row r="92" spans="2:16" ht="14.25" customHeight="1" x14ac:dyDescent="0.3"/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  <row r="1016" spans="2:16" s="56" customFormat="1" ht="14.25" customHeight="1" x14ac:dyDescent="0.3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</row>
  </sheetData>
  <mergeCells count="25">
    <mergeCell ref="A71:B71"/>
    <mergeCell ref="D71:F71"/>
    <mergeCell ref="G71:H71"/>
    <mergeCell ref="I71:J71"/>
    <mergeCell ref="A72:B72"/>
    <mergeCell ref="D72:F72"/>
    <mergeCell ref="G72:H72"/>
    <mergeCell ref="I72:J72"/>
    <mergeCell ref="O68:P68"/>
    <mergeCell ref="A69:B69"/>
    <mergeCell ref="D69:F69"/>
    <mergeCell ref="G69:H69"/>
    <mergeCell ref="I69:J69"/>
    <mergeCell ref="K69:N69"/>
    <mergeCell ref="O69:P69"/>
    <mergeCell ref="A68:B68"/>
    <mergeCell ref="D68:F68"/>
    <mergeCell ref="G68:H68"/>
    <mergeCell ref="I68:J68"/>
    <mergeCell ref="K68:N68"/>
    <mergeCell ref="A9:P9"/>
    <mergeCell ref="B21:C21"/>
    <mergeCell ref="D21:I21"/>
    <mergeCell ref="J21:K21"/>
    <mergeCell ref="O21:P21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xl/worksheets/sheet4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EF82047-4202-4A31-8B17-6652613F6D71}">
  <sheetPr>
    <pageSetUpPr fitToPage="1"/>
  </sheetPr>
  <dimension ref="A1:T1014"/>
  <sheetViews>
    <sheetView topLeftCell="A52" zoomScaleNormal="100" workbookViewId="0">
      <selection activeCell="R66" sqref="R66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45596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45565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476083.9</v>
      </c>
    </row>
    <row r="23" spans="1:20" ht="14.25" customHeight="1" x14ac:dyDescent="0.35">
      <c r="A23" s="112">
        <v>45569</v>
      </c>
      <c r="B23" s="6"/>
      <c r="C23" s="71" t="s">
        <v>458</v>
      </c>
      <c r="D23" s="6"/>
      <c r="E23" t="s">
        <v>19</v>
      </c>
      <c r="F23" s="6"/>
      <c r="G23" s="6"/>
      <c r="H23" s="6"/>
      <c r="I23" s="6"/>
      <c r="J23" s="21">
        <v>1000</v>
      </c>
      <c r="K23" s="22"/>
      <c r="L23" s="12"/>
      <c r="M23" s="12"/>
      <c r="N23" s="22"/>
      <c r="O23" s="12"/>
      <c r="P23" s="22">
        <f>P22+J23-M23</f>
        <v>477083.9</v>
      </c>
    </row>
    <row r="24" spans="1:20" ht="14.25" customHeight="1" x14ac:dyDescent="0.35">
      <c r="A24" s="112">
        <v>45574</v>
      </c>
      <c r="B24" s="6"/>
      <c r="C24" s="71" t="s">
        <v>459</v>
      </c>
      <c r="D24" s="6"/>
      <c r="E24" t="s">
        <v>19</v>
      </c>
      <c r="F24" s="6"/>
      <c r="G24" s="6"/>
      <c r="H24" s="6"/>
      <c r="I24" s="6"/>
      <c r="J24" s="21">
        <v>62.5</v>
      </c>
      <c r="K24" s="22"/>
      <c r="L24" s="12"/>
      <c r="M24" s="12"/>
      <c r="N24" s="22"/>
      <c r="O24" s="12"/>
      <c r="P24" s="22">
        <f>P23+J24-M24</f>
        <v>477146.4</v>
      </c>
    </row>
    <row r="25" spans="1:20" ht="14.25" customHeight="1" x14ac:dyDescent="0.35">
      <c r="A25" s="112">
        <v>45574</v>
      </c>
      <c r="B25" s="6"/>
      <c r="C25" s="71" t="s">
        <v>460</v>
      </c>
      <c r="D25" s="6"/>
      <c r="E25" t="s">
        <v>19</v>
      </c>
      <c r="F25" s="6"/>
      <c r="G25" s="6"/>
      <c r="H25" s="6"/>
      <c r="I25" s="6"/>
      <c r="J25" s="21">
        <v>12249</v>
      </c>
      <c r="K25" s="22"/>
      <c r="L25" s="12"/>
      <c r="M25" s="12"/>
      <c r="N25" s="22"/>
      <c r="O25" s="12"/>
      <c r="P25" s="22">
        <f t="shared" ref="P25:P36" si="0">P24+J25-M25</f>
        <v>489395.4</v>
      </c>
    </row>
    <row r="26" spans="1:20" ht="14.25" customHeight="1" x14ac:dyDescent="0.35">
      <c r="A26" s="112">
        <v>45577</v>
      </c>
      <c r="B26" s="6"/>
      <c r="C26" s="71" t="s">
        <v>461</v>
      </c>
      <c r="D26" s="6"/>
      <c r="E26" t="s">
        <v>19</v>
      </c>
      <c r="F26" s="6"/>
      <c r="G26" s="6"/>
      <c r="H26" s="6"/>
      <c r="I26" s="71"/>
      <c r="J26" s="27">
        <v>125</v>
      </c>
      <c r="K26" s="22"/>
      <c r="L26" s="12"/>
      <c r="M26" s="27"/>
      <c r="N26" s="22"/>
      <c r="O26" s="12"/>
      <c r="P26" s="22">
        <f t="shared" si="0"/>
        <v>489520.4</v>
      </c>
      <c r="R26" s="124"/>
      <c r="S26" s="102"/>
    </row>
    <row r="27" spans="1:20" ht="14.25" customHeight="1" x14ac:dyDescent="0.35">
      <c r="A27" s="112">
        <v>45577</v>
      </c>
      <c r="B27" s="6"/>
      <c r="C27" s="71" t="s">
        <v>462</v>
      </c>
      <c r="D27" s="6"/>
      <c r="E27" t="s">
        <v>19</v>
      </c>
      <c r="F27" s="6"/>
      <c r="G27" s="6"/>
      <c r="H27" s="6"/>
      <c r="I27" s="71"/>
      <c r="J27" s="27">
        <v>4021.2</v>
      </c>
      <c r="K27" s="22"/>
      <c r="L27" s="12"/>
      <c r="M27" s="28"/>
      <c r="N27" s="22"/>
      <c r="O27" s="12"/>
      <c r="P27" s="22">
        <f t="shared" si="0"/>
        <v>493541.60000000003</v>
      </c>
      <c r="R27" s="124"/>
      <c r="S27" s="102"/>
    </row>
    <row r="28" spans="1:20" ht="14.25" customHeight="1" x14ac:dyDescent="0.35">
      <c r="A28" s="112">
        <v>45577</v>
      </c>
      <c r="B28" s="6"/>
      <c r="C28" s="122" t="s">
        <v>410</v>
      </c>
      <c r="D28" s="6"/>
      <c r="E28" s="29" t="s">
        <v>411</v>
      </c>
      <c r="F28" s="6"/>
      <c r="G28" s="6"/>
      <c r="H28" s="6"/>
      <c r="I28" s="71"/>
      <c r="J28" s="27"/>
      <c r="K28" s="22"/>
      <c r="L28" s="12"/>
      <c r="M28" s="27">
        <v>4500</v>
      </c>
      <c r="N28" s="22"/>
      <c r="O28" s="12"/>
      <c r="P28" s="22">
        <f t="shared" si="0"/>
        <v>489041.60000000003</v>
      </c>
      <c r="R28" s="124"/>
      <c r="S28" s="102"/>
    </row>
    <row r="29" spans="1:20" ht="14.25" customHeight="1" x14ac:dyDescent="0.35">
      <c r="A29" s="112">
        <v>45579</v>
      </c>
      <c r="B29" s="6"/>
      <c r="C29" s="122" t="s">
        <v>410</v>
      </c>
      <c r="D29" s="6"/>
      <c r="E29" s="29" t="s">
        <v>411</v>
      </c>
      <c r="F29" s="6"/>
      <c r="G29" s="6"/>
      <c r="H29" s="6"/>
      <c r="I29" s="6"/>
      <c r="J29" s="78"/>
      <c r="K29" s="22"/>
      <c r="L29" s="12"/>
      <c r="M29" s="27">
        <v>36000</v>
      </c>
      <c r="N29" s="22"/>
      <c r="O29" s="12"/>
      <c r="P29" s="22">
        <f t="shared" si="0"/>
        <v>453041.60000000003</v>
      </c>
      <c r="R29" s="124"/>
      <c r="S29" s="102"/>
    </row>
    <row r="30" spans="1:20" ht="14.25" customHeight="1" x14ac:dyDescent="0.35">
      <c r="A30" s="112">
        <v>45580</v>
      </c>
      <c r="B30" s="6"/>
      <c r="C30" s="71" t="s">
        <v>463</v>
      </c>
      <c r="D30" s="6"/>
      <c r="E30" t="s">
        <v>19</v>
      </c>
      <c r="F30" s="6"/>
      <c r="G30" s="6"/>
      <c r="H30" s="6"/>
      <c r="I30" s="71"/>
      <c r="J30" s="27">
        <v>625</v>
      </c>
      <c r="K30" s="22"/>
      <c r="L30" s="12"/>
      <c r="M30" s="28"/>
      <c r="N30" s="22"/>
      <c r="O30" s="12"/>
      <c r="P30" s="22">
        <f t="shared" si="0"/>
        <v>453666.60000000003</v>
      </c>
      <c r="R30" s="124"/>
      <c r="S30" s="102"/>
    </row>
    <row r="31" spans="1:20" ht="14.25" customHeight="1" x14ac:dyDescent="0.35">
      <c r="A31" s="112">
        <v>45580</v>
      </c>
      <c r="B31" s="6"/>
      <c r="C31" s="71" t="s">
        <v>464</v>
      </c>
      <c r="D31" s="6"/>
      <c r="E31" t="s">
        <v>19</v>
      </c>
      <c r="F31" s="6"/>
      <c r="G31" s="6"/>
      <c r="H31" s="6"/>
      <c r="I31" s="6"/>
      <c r="J31" s="78">
        <v>27455.5</v>
      </c>
      <c r="K31" s="22"/>
      <c r="L31" s="12"/>
      <c r="M31" s="102"/>
      <c r="N31" s="22"/>
      <c r="O31" s="12"/>
      <c r="P31" s="22">
        <f t="shared" si="0"/>
        <v>481122.10000000003</v>
      </c>
      <c r="R31" s="124"/>
      <c r="S31" s="125"/>
      <c r="T31" s="102"/>
    </row>
    <row r="32" spans="1:20" ht="14.25" customHeight="1" x14ac:dyDescent="0.35">
      <c r="A32" s="112">
        <v>45587</v>
      </c>
      <c r="B32" s="6"/>
      <c r="C32" s="79" t="s">
        <v>465</v>
      </c>
      <c r="D32" s="6"/>
      <c r="E32" t="s">
        <v>19</v>
      </c>
      <c r="F32" s="6"/>
      <c r="G32" s="6"/>
      <c r="H32" s="6"/>
      <c r="I32" s="6"/>
      <c r="J32" s="78">
        <v>125</v>
      </c>
      <c r="K32" s="22"/>
      <c r="L32" s="12"/>
      <c r="M32" s="102"/>
      <c r="N32" s="22"/>
      <c r="O32" s="12"/>
      <c r="P32" s="22">
        <f t="shared" si="0"/>
        <v>481247.10000000003</v>
      </c>
      <c r="R32" s="124"/>
      <c r="S32" s="125"/>
      <c r="T32" s="102"/>
    </row>
    <row r="33" spans="1:20" ht="14.25" customHeight="1" x14ac:dyDescent="0.35">
      <c r="A33" s="112">
        <v>45587</v>
      </c>
      <c r="B33" s="6"/>
      <c r="C33" s="122" t="s">
        <v>466</v>
      </c>
      <c r="D33" s="6"/>
      <c r="E33" t="s">
        <v>19</v>
      </c>
      <c r="F33" s="29"/>
      <c r="G33" s="6"/>
      <c r="H33" s="6"/>
      <c r="I33" s="6"/>
      <c r="J33" s="78">
        <v>6177.5</v>
      </c>
      <c r="K33" s="22"/>
      <c r="L33" s="12"/>
      <c r="M33" s="102"/>
      <c r="N33" s="22"/>
      <c r="O33" s="12"/>
      <c r="P33" s="22">
        <f t="shared" si="0"/>
        <v>487424.60000000003</v>
      </c>
      <c r="R33" s="124"/>
      <c r="S33" s="125"/>
      <c r="T33" s="102"/>
    </row>
    <row r="34" spans="1:20" ht="14.25" customHeight="1" x14ac:dyDescent="0.35">
      <c r="A34" s="112">
        <v>45591</v>
      </c>
      <c r="B34" s="6"/>
      <c r="C34" s="122" t="s">
        <v>467</v>
      </c>
      <c r="D34" s="6"/>
      <c r="E34" t="s">
        <v>19</v>
      </c>
      <c r="F34" s="29"/>
      <c r="G34" s="6"/>
      <c r="H34" s="6"/>
      <c r="I34" s="6"/>
      <c r="J34" s="78">
        <v>625</v>
      </c>
      <c r="K34" s="22"/>
      <c r="L34" s="12"/>
      <c r="M34" s="102"/>
      <c r="N34" s="22"/>
      <c r="O34" s="12"/>
      <c r="P34" s="22">
        <f t="shared" si="0"/>
        <v>488049.60000000003</v>
      </c>
      <c r="R34" s="124"/>
      <c r="S34" s="125"/>
      <c r="T34" s="102"/>
    </row>
    <row r="35" spans="1:20" ht="14.25" customHeight="1" x14ac:dyDescent="0.35">
      <c r="A35" s="112">
        <v>45591</v>
      </c>
      <c r="B35" s="6"/>
      <c r="C35" s="122" t="s">
        <v>468</v>
      </c>
      <c r="D35" s="6"/>
      <c r="E35" t="s">
        <v>19</v>
      </c>
      <c r="F35" s="6"/>
      <c r="G35" s="6"/>
      <c r="H35" s="6"/>
      <c r="I35" s="6"/>
      <c r="J35" s="21">
        <v>27455.5</v>
      </c>
      <c r="K35" s="22"/>
      <c r="L35" s="12"/>
      <c r="M35" s="102"/>
      <c r="N35" s="22"/>
      <c r="O35" s="12"/>
      <c r="P35" s="22">
        <f t="shared" si="0"/>
        <v>515505.10000000003</v>
      </c>
      <c r="R35" s="124"/>
      <c r="S35" s="125"/>
      <c r="T35" s="102"/>
    </row>
    <row r="36" spans="1:20" ht="14.25" customHeight="1" x14ac:dyDescent="0.35">
      <c r="A36" s="112">
        <v>45595</v>
      </c>
      <c r="B36" s="6"/>
      <c r="C36" s="122" t="s">
        <v>410</v>
      </c>
      <c r="D36" s="6"/>
      <c r="E36" s="29" t="s">
        <v>411</v>
      </c>
      <c r="F36" s="6"/>
      <c r="G36" s="6"/>
      <c r="H36" s="6"/>
      <c r="I36" s="6"/>
      <c r="J36" s="21"/>
      <c r="K36" s="22"/>
      <c r="L36" s="12"/>
      <c r="M36" s="12">
        <v>25000</v>
      </c>
      <c r="N36" s="22"/>
      <c r="O36" s="12"/>
      <c r="P36" s="22">
        <f t="shared" si="0"/>
        <v>490505.10000000003</v>
      </c>
      <c r="R36" s="124"/>
      <c r="S36" s="125"/>
    </row>
    <row r="37" spans="1:20" ht="14.25" customHeight="1" x14ac:dyDescent="0.35">
      <c r="A37" s="112"/>
      <c r="B37" s="6"/>
      <c r="C37" s="79"/>
      <c r="D37" s="6"/>
      <c r="E37" s="29"/>
      <c r="F37" s="6"/>
      <c r="G37" s="6"/>
      <c r="H37" s="6"/>
      <c r="I37" s="6"/>
      <c r="J37" s="21"/>
      <c r="K37" s="22"/>
      <c r="L37" s="12"/>
      <c r="M37" s="12"/>
      <c r="N37" s="22"/>
      <c r="O37" s="12"/>
      <c r="P37" s="22"/>
      <c r="R37" s="124"/>
      <c r="S37" s="125"/>
    </row>
    <row r="38" spans="1:20" ht="14.25" customHeight="1" x14ac:dyDescent="0.35">
      <c r="A38" s="112"/>
      <c r="B38" s="6"/>
      <c r="C38" s="79"/>
      <c r="D38" s="6"/>
      <c r="E38" s="6"/>
      <c r="F38" s="6"/>
      <c r="G38" s="6"/>
      <c r="H38" s="6"/>
      <c r="I38" s="6"/>
      <c r="J38" s="21"/>
      <c r="K38" s="22"/>
      <c r="L38" s="12"/>
      <c r="M38" s="12"/>
      <c r="N38" s="22"/>
      <c r="O38" s="12"/>
      <c r="P38" s="22"/>
    </row>
    <row r="39" spans="1:20" ht="13.5" customHeight="1" x14ac:dyDescent="0.35">
      <c r="A39" s="112"/>
      <c r="B39" s="6"/>
      <c r="C39" s="36"/>
      <c r="D39" s="6"/>
      <c r="E39" s="6"/>
      <c r="F39" s="6"/>
      <c r="G39" s="6"/>
      <c r="H39" s="6"/>
      <c r="I39" s="6"/>
      <c r="J39" s="21"/>
      <c r="K39" s="22"/>
      <c r="L39" s="12"/>
      <c r="M39" s="12"/>
      <c r="N39" s="22"/>
      <c r="O39" s="12"/>
      <c r="P39" s="22"/>
    </row>
    <row r="40" spans="1:20" ht="14.25" customHeight="1" x14ac:dyDescent="0.35">
      <c r="A40" s="112"/>
      <c r="B40" s="6"/>
      <c r="C40" s="122"/>
      <c r="D40" s="6"/>
      <c r="E40" s="29"/>
      <c r="F40" s="6"/>
      <c r="G40" s="6"/>
      <c r="H40" s="6"/>
      <c r="I40" s="6"/>
      <c r="J40" s="21"/>
      <c r="K40" s="22"/>
      <c r="L40" s="12"/>
      <c r="M40" s="102"/>
      <c r="N40" s="22"/>
      <c r="O40" s="12"/>
      <c r="P40" s="22"/>
    </row>
    <row r="41" spans="1:20" ht="14.25" customHeight="1" x14ac:dyDescent="0.35">
      <c r="A41" s="112"/>
      <c r="B41" s="6"/>
      <c r="C41" s="122"/>
      <c r="D41" s="6"/>
      <c r="E41" s="29"/>
      <c r="F41" s="6"/>
      <c r="G41" s="6"/>
      <c r="H41" s="6"/>
      <c r="I41" s="6"/>
      <c r="J41" s="21"/>
      <c r="K41" s="22"/>
      <c r="L41" s="12"/>
      <c r="M41" s="102"/>
      <c r="N41" s="22"/>
      <c r="O41" s="12"/>
      <c r="P41" s="22"/>
    </row>
    <row r="42" spans="1:20" ht="14.25" customHeight="1" x14ac:dyDescent="0.35">
      <c r="A42" s="112"/>
      <c r="B42" s="6"/>
      <c r="C42" s="122"/>
      <c r="D42" s="6"/>
      <c r="E42" s="29"/>
      <c r="F42" s="6"/>
      <c r="G42" s="6"/>
      <c r="H42" s="6"/>
      <c r="I42" s="6"/>
      <c r="J42" s="21"/>
      <c r="K42" s="22"/>
      <c r="L42" s="12"/>
      <c r="M42" s="102"/>
      <c r="N42" s="22"/>
      <c r="O42" s="12"/>
      <c r="P42" s="22"/>
    </row>
    <row r="43" spans="1:20" ht="14.25" customHeight="1" x14ac:dyDescent="0.35">
      <c r="A43" s="112"/>
      <c r="B43" s="6"/>
      <c r="C43" s="79"/>
      <c r="D43" s="6"/>
      <c r="E43" s="6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20" ht="14.25" customHeight="1" x14ac:dyDescent="0.35">
      <c r="A44" s="112"/>
      <c r="B44" s="6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20" ht="14.25" customHeight="1" x14ac:dyDescent="0.35">
      <c r="A45" s="112"/>
      <c r="B45" s="6"/>
      <c r="C45" s="79"/>
      <c r="D45" s="6"/>
      <c r="E45" s="29"/>
      <c r="F45" s="6"/>
      <c r="G45" s="6"/>
      <c r="H45" s="6"/>
      <c r="I45" s="6"/>
      <c r="J45" s="108"/>
      <c r="K45" s="22"/>
      <c r="L45" s="12"/>
      <c r="M45" s="12"/>
      <c r="N45" s="22"/>
      <c r="O45" s="12"/>
      <c r="P45" s="22"/>
    </row>
    <row r="46" spans="1:20" ht="14.25" customHeight="1" x14ac:dyDescent="0.35">
      <c r="A46" s="112"/>
      <c r="B46" s="6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20" ht="14.25" customHeight="1" x14ac:dyDescent="0.35">
      <c r="A47" s="112"/>
      <c r="B47" s="6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  <c r="R47" s="124"/>
      <c r="S47" s="102"/>
    </row>
    <row r="48" spans="1:20" ht="14.25" customHeight="1" x14ac:dyDescent="0.35">
      <c r="A48" s="112"/>
      <c r="B48" s="6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  <c r="R48" s="124"/>
      <c r="S48" s="102"/>
    </row>
    <row r="49" spans="1:19" ht="14.25" customHeight="1" x14ac:dyDescent="0.35">
      <c r="A49" s="112"/>
      <c r="B49" s="6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  <c r="R49" s="124"/>
      <c r="S49" s="102"/>
    </row>
    <row r="50" spans="1:19" ht="14.25" customHeight="1" x14ac:dyDescent="0.35">
      <c r="A50" s="112"/>
      <c r="B50" s="6"/>
      <c r="C50" s="71"/>
      <c r="D50" s="6"/>
      <c r="E50" s="6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  <c r="R50" s="124"/>
      <c r="S50" s="102"/>
    </row>
    <row r="51" spans="1:19" ht="14.25" customHeight="1" x14ac:dyDescent="0.35">
      <c r="A51" s="112"/>
      <c r="B51" s="6"/>
      <c r="C51" s="71"/>
      <c r="D51" s="6"/>
      <c r="E51" s="6"/>
      <c r="F51" s="6"/>
      <c r="G51" s="6"/>
      <c r="H51" s="6"/>
      <c r="I51" s="71"/>
      <c r="J51" s="27"/>
      <c r="K51" s="22"/>
      <c r="L51" s="12"/>
      <c r="M51" s="12"/>
      <c r="N51" s="22"/>
      <c r="O51" s="12"/>
      <c r="P51" s="22"/>
      <c r="R51" s="124"/>
      <c r="S51" s="102"/>
    </row>
    <row r="52" spans="1:19" ht="14.25" customHeight="1" x14ac:dyDescent="0.35">
      <c r="A52" s="112"/>
      <c r="B52" s="6"/>
      <c r="C52" s="71"/>
      <c r="D52" s="6"/>
      <c r="E52" s="6"/>
      <c r="F52" s="6"/>
      <c r="G52" s="6"/>
      <c r="H52" s="6"/>
      <c r="I52" s="71"/>
      <c r="J52" s="27"/>
      <c r="K52" s="22"/>
      <c r="L52" s="12"/>
      <c r="M52" s="12"/>
      <c r="N52" s="22"/>
      <c r="O52" s="12"/>
      <c r="P52" s="22"/>
      <c r="R52" s="124"/>
      <c r="S52" s="102"/>
    </row>
    <row r="53" spans="1:19" ht="14.25" customHeight="1" x14ac:dyDescent="0.35">
      <c r="A53" s="112"/>
      <c r="B53" s="6"/>
      <c r="C53" s="71"/>
      <c r="D53" s="6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  <c r="R53" s="124"/>
      <c r="S53" s="102"/>
    </row>
    <row r="54" spans="1:19" ht="14.25" customHeight="1" x14ac:dyDescent="0.35">
      <c r="A54" s="112"/>
      <c r="B54" s="6"/>
      <c r="C54" s="71"/>
      <c r="D54" s="6"/>
      <c r="E54" s="6"/>
      <c r="F54" s="6"/>
      <c r="G54" s="6"/>
      <c r="H54" s="6"/>
      <c r="I54" s="71"/>
      <c r="J54" s="27"/>
      <c r="K54" s="22"/>
      <c r="L54" s="12"/>
      <c r="M54" s="12"/>
      <c r="N54" s="22"/>
      <c r="O54" s="12"/>
      <c r="P54" s="22"/>
    </row>
    <row r="55" spans="1:19" ht="14.25" customHeight="1" x14ac:dyDescent="0.35">
      <c r="A55" s="112"/>
      <c r="B55" s="6"/>
      <c r="C55" s="71"/>
      <c r="D55" s="6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9" ht="14.25" customHeight="1" x14ac:dyDescent="0.35">
      <c r="A56" s="112"/>
      <c r="B56" s="6"/>
      <c r="C56" s="71"/>
      <c r="D56" s="6"/>
      <c r="E56" s="6"/>
      <c r="F56" s="6"/>
      <c r="G56" s="6"/>
      <c r="H56" s="6"/>
      <c r="I56" s="71"/>
      <c r="J56" s="27"/>
      <c r="K56" s="22"/>
      <c r="L56" s="12"/>
      <c r="M56" s="12"/>
      <c r="N56" s="22"/>
      <c r="O56" s="12"/>
      <c r="P56" s="22"/>
    </row>
    <row r="57" spans="1:19" ht="14.25" customHeight="1" x14ac:dyDescent="0.35">
      <c r="A57" s="112"/>
      <c r="B57" s="6"/>
      <c r="C57" s="71"/>
      <c r="D57" s="6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9" ht="14.25" customHeight="1" x14ac:dyDescent="0.35">
      <c r="A58" s="112"/>
      <c r="B58" s="6"/>
      <c r="C58" s="71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71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6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2"/>
      <c r="B64" s="6"/>
      <c r="C64" s="71"/>
      <c r="D64" s="6"/>
      <c r="E64" s="6"/>
      <c r="F64" s="6"/>
      <c r="G64" s="6"/>
      <c r="H64" s="6"/>
      <c r="I64" s="71"/>
      <c r="J64" s="27"/>
      <c r="K64" s="22"/>
      <c r="L64" s="12"/>
      <c r="M64" s="12"/>
      <c r="N64" s="22"/>
      <c r="O64" s="12"/>
      <c r="P64" s="22"/>
    </row>
    <row r="65" spans="1:16" ht="14.25" customHeight="1" x14ac:dyDescent="0.35">
      <c r="A65" s="112"/>
      <c r="B65" s="6"/>
      <c r="C65" s="71"/>
      <c r="D65" s="6"/>
      <c r="E65" s="29"/>
      <c r="F65" s="6"/>
      <c r="G65" s="6"/>
      <c r="H65" s="6"/>
      <c r="I65" s="71"/>
      <c r="J65" s="27"/>
      <c r="K65" s="44"/>
      <c r="L65" s="45"/>
      <c r="M65" s="45"/>
      <c r="N65" s="44"/>
      <c r="O65" s="45"/>
      <c r="P65" s="22"/>
    </row>
    <row r="66" spans="1:16" ht="14.25" customHeight="1" x14ac:dyDescent="0.35">
      <c r="A66" s="126" t="s">
        <v>20</v>
      </c>
      <c r="B66" s="127"/>
      <c r="C66" s="127"/>
      <c r="D66" s="127"/>
      <c r="E66" s="127"/>
      <c r="F66" s="47"/>
      <c r="G66" s="47"/>
      <c r="H66" s="47"/>
      <c r="I66" s="47"/>
      <c r="J66" s="106">
        <f>SUM(J23:J65)</f>
        <v>79921.2</v>
      </c>
      <c r="K66" s="107"/>
      <c r="L66" s="107"/>
      <c r="M66" s="106">
        <f>SUM(M23:M65)</f>
        <v>65500</v>
      </c>
      <c r="N66" s="47"/>
      <c r="O66" s="49"/>
      <c r="P66" s="50">
        <f>P22+J66-M66</f>
        <v>490505.1</v>
      </c>
    </row>
    <row r="67" spans="1:16" ht="14.25" customHeight="1" x14ac:dyDescent="0.35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40" t="s">
        <v>318</v>
      </c>
      <c r="B68" s="140"/>
      <c r="C68" s="103">
        <v>45443</v>
      </c>
      <c r="D68" s="142">
        <v>45473</v>
      </c>
      <c r="E68" s="146"/>
      <c r="F68" s="143"/>
      <c r="G68" s="150">
        <v>45504</v>
      </c>
      <c r="H68" s="151"/>
      <c r="I68" s="150">
        <v>45535</v>
      </c>
      <c r="J68" s="151"/>
      <c r="K68" s="150">
        <v>45565</v>
      </c>
      <c r="L68" s="152"/>
      <c r="M68" s="152"/>
      <c r="N68" s="151"/>
      <c r="O68" s="158">
        <v>45596</v>
      </c>
      <c r="P68" s="145"/>
    </row>
    <row r="69" spans="1:16" ht="14.25" customHeight="1" x14ac:dyDescent="0.35">
      <c r="A69" s="140" t="s">
        <v>31</v>
      </c>
      <c r="B69" s="140"/>
      <c r="C69" s="95">
        <v>51497.4</v>
      </c>
      <c r="D69" s="139">
        <v>117069.5</v>
      </c>
      <c r="E69" s="139"/>
      <c r="F69" s="139"/>
      <c r="G69" s="139">
        <v>82838</v>
      </c>
      <c r="H69" s="139"/>
      <c r="I69" s="168">
        <v>53233.5</v>
      </c>
      <c r="J69" s="169"/>
      <c r="K69" s="147">
        <v>105945.5</v>
      </c>
      <c r="L69" s="148"/>
      <c r="M69" s="148"/>
      <c r="N69" s="149"/>
      <c r="O69" s="159">
        <v>79921.2</v>
      </c>
      <c r="P69" s="160"/>
    </row>
    <row r="70" spans="1:16" ht="14.25" customHeight="1" x14ac:dyDescent="0.35">
      <c r="A70" s="9"/>
      <c r="B70" s="9"/>
      <c r="C70" s="104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</row>
    <row r="71" spans="1:16" ht="14.25" customHeight="1" x14ac:dyDescent="0.35">
      <c r="A71" s="9"/>
      <c r="B71" s="9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spans="1:16" ht="14.25" customHeight="1" x14ac:dyDescent="0.35">
      <c r="A72" s="29" t="s">
        <v>32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101" t="s">
        <v>33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34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" customHeight="1" x14ac:dyDescent="0.35">
      <c r="A75" s="60"/>
      <c r="B75" s="52"/>
      <c r="C75" s="52"/>
      <c r="D75" s="52"/>
      <c r="E75" s="52"/>
      <c r="F75" s="52"/>
      <c r="G75" s="52"/>
      <c r="H75" s="53"/>
      <c r="I75" s="53"/>
      <c r="J75" s="52"/>
      <c r="K75" s="52"/>
      <c r="L75" s="52"/>
      <c r="M75" s="52"/>
      <c r="N75" s="52"/>
      <c r="O75" s="52"/>
      <c r="P75" s="52"/>
    </row>
    <row r="76" spans="1:16" ht="14.25" customHeight="1" x14ac:dyDescent="0.35">
      <c r="A76" s="29" t="s">
        <v>35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12"/>
      <c r="N76" s="12"/>
      <c r="O76" s="12"/>
      <c r="P76" s="12"/>
    </row>
    <row r="77" spans="1:16" ht="14.25" customHeight="1" x14ac:dyDescent="0.35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</sheetData>
  <mergeCells count="17">
    <mergeCell ref="A9:P9"/>
    <mergeCell ref="B21:C21"/>
    <mergeCell ref="D21:I21"/>
    <mergeCell ref="J21:K21"/>
    <mergeCell ref="O21:P21"/>
    <mergeCell ref="O68:P68"/>
    <mergeCell ref="A69:B69"/>
    <mergeCell ref="D69:F69"/>
    <mergeCell ref="G69:H69"/>
    <mergeCell ref="I69:J69"/>
    <mergeCell ref="K69:N69"/>
    <mergeCell ref="O69:P69"/>
    <mergeCell ref="A68:B68"/>
    <mergeCell ref="D68:F68"/>
    <mergeCell ref="G68:H68"/>
    <mergeCell ref="I68:J68"/>
    <mergeCell ref="K68:N68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xl/worksheets/sheet4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4A187B-3D7B-4386-9DBE-0C01C42E49DD}">
  <sheetPr>
    <pageSetUpPr fitToPage="1"/>
  </sheetPr>
  <dimension ref="A1:T1014"/>
  <sheetViews>
    <sheetView topLeftCell="A47" zoomScaleNormal="100" workbookViewId="0">
      <selection activeCell="R66" sqref="R66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45626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45565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476083.9</v>
      </c>
    </row>
    <row r="23" spans="1:20" ht="14.25" customHeight="1" x14ac:dyDescent="0.35">
      <c r="A23" s="112">
        <v>45569</v>
      </c>
      <c r="B23" s="6"/>
      <c r="C23" s="71" t="s">
        <v>458</v>
      </c>
      <c r="D23" s="6"/>
      <c r="E23" t="s">
        <v>19</v>
      </c>
      <c r="F23" s="6"/>
      <c r="G23" s="6"/>
      <c r="H23" s="6"/>
      <c r="I23" s="6"/>
      <c r="J23" s="21">
        <v>1000</v>
      </c>
      <c r="K23" s="22"/>
      <c r="L23" s="12"/>
      <c r="M23" s="12"/>
      <c r="N23" s="22"/>
      <c r="O23" s="12"/>
      <c r="P23" s="22">
        <f>P22+J23-M23</f>
        <v>477083.9</v>
      </c>
    </row>
    <row r="24" spans="1:20" ht="14.25" customHeight="1" x14ac:dyDescent="0.35">
      <c r="A24" s="112">
        <v>45574</v>
      </c>
      <c r="B24" s="6"/>
      <c r="C24" s="71" t="s">
        <v>459</v>
      </c>
      <c r="D24" s="6"/>
      <c r="E24" t="s">
        <v>19</v>
      </c>
      <c r="F24" s="6"/>
      <c r="G24" s="6"/>
      <c r="H24" s="6"/>
      <c r="I24" s="6"/>
      <c r="J24" s="21">
        <v>62.5</v>
      </c>
      <c r="K24" s="22"/>
      <c r="L24" s="12"/>
      <c r="M24" s="12"/>
      <c r="N24" s="22"/>
      <c r="O24" s="12"/>
      <c r="P24" s="22">
        <f>P23+J24-M24</f>
        <v>477146.4</v>
      </c>
    </row>
    <row r="25" spans="1:20" ht="14.25" customHeight="1" x14ac:dyDescent="0.35">
      <c r="A25" s="112">
        <v>45574</v>
      </c>
      <c r="B25" s="6"/>
      <c r="C25" s="71" t="s">
        <v>460</v>
      </c>
      <c r="D25" s="6"/>
      <c r="E25" t="s">
        <v>19</v>
      </c>
      <c r="F25" s="6"/>
      <c r="G25" s="6"/>
      <c r="H25" s="6"/>
      <c r="I25" s="6"/>
      <c r="J25" s="21">
        <v>12249</v>
      </c>
      <c r="K25" s="22"/>
      <c r="L25" s="12"/>
      <c r="M25" s="12"/>
      <c r="N25" s="22"/>
      <c r="O25" s="12"/>
      <c r="P25" s="22">
        <f t="shared" ref="P25:P52" si="0">P24+J25-M25</f>
        <v>489395.4</v>
      </c>
    </row>
    <row r="26" spans="1:20" ht="14.25" customHeight="1" x14ac:dyDescent="0.35">
      <c r="A26" s="112">
        <v>45577</v>
      </c>
      <c r="B26" s="6"/>
      <c r="C26" s="71" t="s">
        <v>461</v>
      </c>
      <c r="D26" s="6"/>
      <c r="E26" t="s">
        <v>19</v>
      </c>
      <c r="F26" s="6"/>
      <c r="G26" s="6"/>
      <c r="H26" s="6"/>
      <c r="I26" s="71"/>
      <c r="J26" s="27">
        <v>125</v>
      </c>
      <c r="K26" s="22"/>
      <c r="L26" s="12"/>
      <c r="M26" s="27"/>
      <c r="N26" s="22"/>
      <c r="O26" s="12"/>
      <c r="P26" s="22">
        <f t="shared" si="0"/>
        <v>489520.4</v>
      </c>
      <c r="R26" s="124"/>
      <c r="S26" s="102"/>
    </row>
    <row r="27" spans="1:20" ht="14.25" customHeight="1" x14ac:dyDescent="0.35">
      <c r="A27" s="112">
        <v>45577</v>
      </c>
      <c r="B27" s="6"/>
      <c r="C27" s="71" t="s">
        <v>462</v>
      </c>
      <c r="D27" s="6"/>
      <c r="E27" t="s">
        <v>19</v>
      </c>
      <c r="F27" s="6"/>
      <c r="G27" s="6"/>
      <c r="H27" s="6"/>
      <c r="I27" s="71"/>
      <c r="J27" s="27">
        <v>4021.2</v>
      </c>
      <c r="K27" s="22"/>
      <c r="L27" s="12"/>
      <c r="M27" s="28"/>
      <c r="N27" s="22"/>
      <c r="O27" s="12"/>
      <c r="P27" s="22">
        <f t="shared" si="0"/>
        <v>493541.60000000003</v>
      </c>
      <c r="R27" s="124"/>
      <c r="S27" s="102"/>
    </row>
    <row r="28" spans="1:20" ht="14.25" customHeight="1" x14ac:dyDescent="0.35">
      <c r="A28" s="112">
        <v>45577</v>
      </c>
      <c r="B28" s="6"/>
      <c r="C28" s="122" t="s">
        <v>410</v>
      </c>
      <c r="D28" s="6"/>
      <c r="E28" s="29" t="s">
        <v>411</v>
      </c>
      <c r="F28" s="6"/>
      <c r="G28" s="6"/>
      <c r="H28" s="6"/>
      <c r="I28" s="71"/>
      <c r="J28" s="27"/>
      <c r="K28" s="22"/>
      <c r="L28" s="12"/>
      <c r="M28" s="27">
        <v>4500</v>
      </c>
      <c r="N28" s="22"/>
      <c r="O28" s="12"/>
      <c r="P28" s="22">
        <f t="shared" si="0"/>
        <v>489041.60000000003</v>
      </c>
      <c r="R28" s="124"/>
      <c r="S28" s="102"/>
    </row>
    <row r="29" spans="1:20" ht="14.25" customHeight="1" x14ac:dyDescent="0.35">
      <c r="A29" s="112">
        <v>45579</v>
      </c>
      <c r="B29" s="6"/>
      <c r="C29" s="122" t="s">
        <v>410</v>
      </c>
      <c r="D29" s="6"/>
      <c r="E29" s="29" t="s">
        <v>411</v>
      </c>
      <c r="F29" s="6"/>
      <c r="G29" s="6"/>
      <c r="H29" s="6"/>
      <c r="I29" s="6"/>
      <c r="J29" s="78"/>
      <c r="K29" s="22"/>
      <c r="L29" s="12"/>
      <c r="M29" s="27">
        <v>36000</v>
      </c>
      <c r="N29" s="22"/>
      <c r="O29" s="12"/>
      <c r="P29" s="22">
        <f t="shared" si="0"/>
        <v>453041.60000000003</v>
      </c>
      <c r="R29" s="124"/>
      <c r="S29" s="102"/>
    </row>
    <row r="30" spans="1:20" ht="14.25" customHeight="1" x14ac:dyDescent="0.35">
      <c r="A30" s="112">
        <v>45580</v>
      </c>
      <c r="B30" s="6"/>
      <c r="C30" s="71" t="s">
        <v>463</v>
      </c>
      <c r="D30" s="6"/>
      <c r="E30" t="s">
        <v>19</v>
      </c>
      <c r="F30" s="6"/>
      <c r="G30" s="6"/>
      <c r="H30" s="6"/>
      <c r="I30" s="71"/>
      <c r="J30" s="27">
        <v>625</v>
      </c>
      <c r="K30" s="22"/>
      <c r="L30" s="12"/>
      <c r="M30" s="28"/>
      <c r="N30" s="22"/>
      <c r="O30" s="12"/>
      <c r="P30" s="22">
        <f t="shared" si="0"/>
        <v>453666.60000000003</v>
      </c>
      <c r="R30" s="124"/>
      <c r="S30" s="102"/>
    </row>
    <row r="31" spans="1:20" ht="14.25" customHeight="1" x14ac:dyDescent="0.35">
      <c r="A31" s="112">
        <v>45580</v>
      </c>
      <c r="B31" s="6"/>
      <c r="C31" s="71" t="s">
        <v>464</v>
      </c>
      <c r="D31" s="6"/>
      <c r="E31" t="s">
        <v>19</v>
      </c>
      <c r="F31" s="6"/>
      <c r="G31" s="6"/>
      <c r="H31" s="6"/>
      <c r="I31" s="6"/>
      <c r="J31" s="78">
        <v>27455.5</v>
      </c>
      <c r="K31" s="22"/>
      <c r="L31" s="12"/>
      <c r="M31" s="102"/>
      <c r="N31" s="22"/>
      <c r="O31" s="12"/>
      <c r="P31" s="22">
        <f t="shared" si="0"/>
        <v>481122.10000000003</v>
      </c>
      <c r="R31" s="124"/>
      <c r="S31" s="125"/>
      <c r="T31" s="102"/>
    </row>
    <row r="32" spans="1:20" ht="14.25" customHeight="1" x14ac:dyDescent="0.35">
      <c r="A32" s="112">
        <v>45587</v>
      </c>
      <c r="B32" s="6"/>
      <c r="C32" s="79" t="s">
        <v>465</v>
      </c>
      <c r="D32" s="6"/>
      <c r="E32" t="s">
        <v>19</v>
      </c>
      <c r="F32" s="6"/>
      <c r="G32" s="6"/>
      <c r="H32" s="6"/>
      <c r="I32" s="6"/>
      <c r="J32" s="78">
        <v>125</v>
      </c>
      <c r="K32" s="22"/>
      <c r="L32" s="12"/>
      <c r="M32" s="102"/>
      <c r="N32" s="22"/>
      <c r="O32" s="12"/>
      <c r="P32" s="22">
        <f t="shared" si="0"/>
        <v>481247.10000000003</v>
      </c>
      <c r="R32" s="124"/>
      <c r="S32" s="125"/>
      <c r="T32" s="102"/>
    </row>
    <row r="33" spans="1:20" ht="14.25" customHeight="1" x14ac:dyDescent="0.35">
      <c r="A33" s="112">
        <v>45587</v>
      </c>
      <c r="B33" s="6"/>
      <c r="C33" s="122" t="s">
        <v>466</v>
      </c>
      <c r="D33" s="6"/>
      <c r="E33" t="s">
        <v>19</v>
      </c>
      <c r="F33" s="29"/>
      <c r="G33" s="6"/>
      <c r="H33" s="6"/>
      <c r="I33" s="6"/>
      <c r="J33" s="78">
        <v>6177.5</v>
      </c>
      <c r="K33" s="22"/>
      <c r="L33" s="12"/>
      <c r="M33" s="102"/>
      <c r="N33" s="22"/>
      <c r="O33" s="12"/>
      <c r="P33" s="22">
        <f t="shared" si="0"/>
        <v>487424.60000000003</v>
      </c>
      <c r="R33" s="124"/>
      <c r="S33" s="125"/>
      <c r="T33" s="102"/>
    </row>
    <row r="34" spans="1:20" ht="14.25" customHeight="1" x14ac:dyDescent="0.35">
      <c r="A34" s="112">
        <v>45591</v>
      </c>
      <c r="B34" s="6"/>
      <c r="C34" s="122" t="s">
        <v>467</v>
      </c>
      <c r="D34" s="6"/>
      <c r="E34" t="s">
        <v>19</v>
      </c>
      <c r="F34" s="29"/>
      <c r="G34" s="6"/>
      <c r="H34" s="6"/>
      <c r="I34" s="6"/>
      <c r="J34" s="78">
        <v>625</v>
      </c>
      <c r="K34" s="22"/>
      <c r="L34" s="12"/>
      <c r="M34" s="102"/>
      <c r="N34" s="22"/>
      <c r="O34" s="12"/>
      <c r="P34" s="22">
        <f t="shared" si="0"/>
        <v>488049.60000000003</v>
      </c>
      <c r="R34" s="124"/>
      <c r="S34" s="125"/>
      <c r="T34" s="102"/>
    </row>
    <row r="35" spans="1:20" ht="14.25" customHeight="1" x14ac:dyDescent="0.35">
      <c r="A35" s="112">
        <v>45591</v>
      </c>
      <c r="B35" s="6"/>
      <c r="C35" s="122" t="s">
        <v>468</v>
      </c>
      <c r="D35" s="6"/>
      <c r="E35" t="s">
        <v>19</v>
      </c>
      <c r="F35" s="6"/>
      <c r="G35" s="6"/>
      <c r="H35" s="6"/>
      <c r="I35" s="6"/>
      <c r="J35" s="21">
        <v>27455.5</v>
      </c>
      <c r="K35" s="22"/>
      <c r="L35" s="12"/>
      <c r="M35" s="102"/>
      <c r="N35" s="22"/>
      <c r="O35" s="12"/>
      <c r="P35" s="22">
        <f t="shared" si="0"/>
        <v>515505.10000000003</v>
      </c>
      <c r="R35" s="124"/>
      <c r="S35" s="125"/>
      <c r="T35" s="102"/>
    </row>
    <row r="36" spans="1:20" ht="14.25" customHeight="1" x14ac:dyDescent="0.35">
      <c r="A36" s="112">
        <v>45595</v>
      </c>
      <c r="B36" s="6"/>
      <c r="C36" s="122" t="s">
        <v>410</v>
      </c>
      <c r="D36" s="6"/>
      <c r="E36" s="29" t="s">
        <v>411</v>
      </c>
      <c r="F36" s="6"/>
      <c r="G36" s="6"/>
      <c r="H36" s="6"/>
      <c r="I36" s="6"/>
      <c r="J36" s="21"/>
      <c r="K36" s="22"/>
      <c r="L36" s="12"/>
      <c r="M36" s="12">
        <v>25000</v>
      </c>
      <c r="N36" s="22"/>
      <c r="O36" s="12"/>
      <c r="P36" s="22">
        <f t="shared" si="0"/>
        <v>490505.10000000003</v>
      </c>
      <c r="R36" s="124"/>
      <c r="S36" s="125"/>
    </row>
    <row r="37" spans="1:20" ht="14.25" customHeight="1" x14ac:dyDescent="0.35">
      <c r="A37" s="112">
        <v>45597</v>
      </c>
      <c r="B37" s="6"/>
      <c r="C37" s="122" t="s">
        <v>410</v>
      </c>
      <c r="D37" s="6"/>
      <c r="E37" s="29" t="s">
        <v>411</v>
      </c>
      <c r="F37" s="6"/>
      <c r="G37" s="6"/>
      <c r="H37" s="6"/>
      <c r="I37" s="6"/>
      <c r="J37" s="21"/>
      <c r="K37" s="22"/>
      <c r="L37" s="12"/>
      <c r="M37" s="12">
        <v>20000</v>
      </c>
      <c r="N37" s="22"/>
      <c r="O37" s="12"/>
      <c r="P37" s="22">
        <f t="shared" si="0"/>
        <v>470505.10000000003</v>
      </c>
      <c r="R37" s="124"/>
      <c r="S37" s="125"/>
    </row>
    <row r="38" spans="1:20" ht="14.25" customHeight="1" x14ac:dyDescent="0.35">
      <c r="A38" s="112">
        <v>45597</v>
      </c>
      <c r="B38" s="6"/>
      <c r="C38" s="79" t="s">
        <v>469</v>
      </c>
      <c r="D38" s="6"/>
      <c r="E38" s="6" t="s">
        <v>19</v>
      </c>
      <c r="F38" s="6"/>
      <c r="G38" s="6"/>
      <c r="H38" s="6"/>
      <c r="I38" s="6"/>
      <c r="J38" s="21">
        <v>25889.8</v>
      </c>
      <c r="K38" s="22"/>
      <c r="L38" s="12"/>
      <c r="M38" s="12"/>
      <c r="N38" s="22"/>
      <c r="O38" s="12"/>
      <c r="P38" s="22">
        <f t="shared" si="0"/>
        <v>496394.9</v>
      </c>
    </row>
    <row r="39" spans="1:20" ht="13.5" customHeight="1" x14ac:dyDescent="0.35">
      <c r="A39" s="112">
        <v>45598</v>
      </c>
      <c r="B39" s="6"/>
      <c r="C39" s="36" t="s">
        <v>470</v>
      </c>
      <c r="D39" s="6"/>
      <c r="E39" s="6" t="s">
        <v>19</v>
      </c>
      <c r="F39" s="6"/>
      <c r="G39" s="6"/>
      <c r="H39" s="6"/>
      <c r="I39" s="6"/>
      <c r="J39" s="21">
        <v>687.5</v>
      </c>
      <c r="K39" s="22"/>
      <c r="L39" s="12"/>
      <c r="M39" s="12"/>
      <c r="N39" s="22"/>
      <c r="O39" s="12"/>
      <c r="P39" s="22">
        <f t="shared" si="0"/>
        <v>497082.4</v>
      </c>
    </row>
    <row r="40" spans="1:20" ht="14.25" customHeight="1" x14ac:dyDescent="0.35">
      <c r="A40" s="112">
        <v>45601</v>
      </c>
      <c r="B40" s="6"/>
      <c r="C40" s="122" t="s">
        <v>471</v>
      </c>
      <c r="D40" s="6"/>
      <c r="E40" s="29" t="s">
        <v>19</v>
      </c>
      <c r="F40" s="6"/>
      <c r="G40" s="6"/>
      <c r="H40" s="6"/>
      <c r="I40" s="6"/>
      <c r="J40" s="21">
        <v>2000</v>
      </c>
      <c r="K40" s="22"/>
      <c r="L40" s="12"/>
      <c r="M40" s="102"/>
      <c r="N40" s="22"/>
      <c r="O40" s="12"/>
      <c r="P40" s="22">
        <f t="shared" si="0"/>
        <v>499082.4</v>
      </c>
    </row>
    <row r="41" spans="1:20" ht="14.25" customHeight="1" x14ac:dyDescent="0.35">
      <c r="A41" s="112">
        <v>45603</v>
      </c>
      <c r="B41" s="6"/>
      <c r="C41" s="122" t="s">
        <v>472</v>
      </c>
      <c r="D41" s="6"/>
      <c r="E41" s="29" t="s">
        <v>19</v>
      </c>
      <c r="F41" s="6"/>
      <c r="G41" s="6"/>
      <c r="H41" s="6"/>
      <c r="I41" s="6"/>
      <c r="J41" s="21">
        <v>500</v>
      </c>
      <c r="K41" s="22"/>
      <c r="L41" s="12"/>
      <c r="M41" s="102"/>
      <c r="N41" s="22"/>
      <c r="O41" s="12"/>
      <c r="P41" s="22">
        <f t="shared" si="0"/>
        <v>499582.4</v>
      </c>
    </row>
    <row r="42" spans="1:20" ht="14.25" customHeight="1" x14ac:dyDescent="0.35">
      <c r="A42" s="112">
        <v>45603</v>
      </c>
      <c r="B42" s="6"/>
      <c r="C42" s="122" t="s">
        <v>473</v>
      </c>
      <c r="D42" s="6"/>
      <c r="E42" s="29" t="s">
        <v>19</v>
      </c>
      <c r="F42" s="6"/>
      <c r="G42" s="6"/>
      <c r="H42" s="6"/>
      <c r="I42" s="6"/>
      <c r="J42" s="21">
        <v>17196</v>
      </c>
      <c r="K42" s="22"/>
      <c r="L42" s="12"/>
      <c r="M42" s="102"/>
      <c r="N42" s="22"/>
      <c r="O42" s="12"/>
      <c r="P42" s="22">
        <f t="shared" si="0"/>
        <v>516778.4</v>
      </c>
    </row>
    <row r="43" spans="1:20" ht="14.25" customHeight="1" x14ac:dyDescent="0.35">
      <c r="A43" s="112">
        <v>45611</v>
      </c>
      <c r="B43" s="6"/>
      <c r="C43" s="79" t="s">
        <v>410</v>
      </c>
      <c r="D43" s="6"/>
      <c r="E43" s="6" t="s">
        <v>411</v>
      </c>
      <c r="F43" s="6"/>
      <c r="G43" s="6"/>
      <c r="H43" s="6"/>
      <c r="I43" s="6"/>
      <c r="J43" s="21"/>
      <c r="K43" s="22"/>
      <c r="L43" s="12"/>
      <c r="M43" s="27">
        <v>50000</v>
      </c>
      <c r="N43" s="22"/>
      <c r="O43" s="12"/>
      <c r="P43" s="22">
        <f t="shared" si="0"/>
        <v>466778.4</v>
      </c>
    </row>
    <row r="44" spans="1:20" ht="14.25" customHeight="1" x14ac:dyDescent="0.35">
      <c r="A44" s="112">
        <v>45612</v>
      </c>
      <c r="B44" s="6"/>
      <c r="C44" s="79" t="s">
        <v>474</v>
      </c>
      <c r="D44" s="6"/>
      <c r="E44" s="29" t="s">
        <v>19</v>
      </c>
      <c r="F44" s="6"/>
      <c r="G44" s="6"/>
      <c r="H44" s="6"/>
      <c r="I44" s="6"/>
      <c r="J44" s="21">
        <v>625</v>
      </c>
      <c r="K44" s="22"/>
      <c r="L44" s="12"/>
      <c r="M44" s="12"/>
      <c r="N44" s="22"/>
      <c r="O44" s="12"/>
      <c r="P44" s="22">
        <f t="shared" si="0"/>
        <v>467403.4</v>
      </c>
    </row>
    <row r="45" spans="1:20" ht="14.25" customHeight="1" x14ac:dyDescent="0.35">
      <c r="A45" s="112">
        <v>45612</v>
      </c>
      <c r="B45" s="6"/>
      <c r="C45" s="79" t="s">
        <v>475</v>
      </c>
      <c r="D45" s="6"/>
      <c r="E45" s="29" t="s">
        <v>19</v>
      </c>
      <c r="F45" s="6"/>
      <c r="G45" s="6"/>
      <c r="H45" s="6"/>
      <c r="I45" s="6"/>
      <c r="J45" s="108">
        <v>28511.5</v>
      </c>
      <c r="K45" s="22"/>
      <c r="L45" s="12"/>
      <c r="M45" s="12"/>
      <c r="N45" s="22"/>
      <c r="O45" s="12"/>
      <c r="P45" s="22">
        <f t="shared" si="0"/>
        <v>495914.9</v>
      </c>
    </row>
    <row r="46" spans="1:20" ht="14.25" customHeight="1" x14ac:dyDescent="0.35">
      <c r="A46" s="112">
        <v>45612</v>
      </c>
      <c r="B46" s="6"/>
      <c r="C46" s="79" t="s">
        <v>476</v>
      </c>
      <c r="D46" s="6"/>
      <c r="E46" s="29" t="s">
        <v>19</v>
      </c>
      <c r="F46" s="6"/>
      <c r="G46" s="6"/>
      <c r="H46" s="6"/>
      <c r="I46" s="6"/>
      <c r="J46" s="21">
        <v>625</v>
      </c>
      <c r="K46" s="22"/>
      <c r="L46" s="12"/>
      <c r="M46" s="12"/>
      <c r="N46" s="22"/>
      <c r="O46" s="12"/>
      <c r="P46" s="22">
        <f t="shared" si="0"/>
        <v>496539.9</v>
      </c>
    </row>
    <row r="47" spans="1:20" ht="14.25" customHeight="1" x14ac:dyDescent="0.35">
      <c r="A47" s="112">
        <v>45612</v>
      </c>
      <c r="B47" s="6"/>
      <c r="C47" s="79" t="s">
        <v>477</v>
      </c>
      <c r="D47" s="6"/>
      <c r="E47" s="29" t="s">
        <v>19</v>
      </c>
      <c r="F47" s="6"/>
      <c r="G47" s="6"/>
      <c r="H47" s="6"/>
      <c r="I47" s="71"/>
      <c r="J47" s="27">
        <v>28595.5</v>
      </c>
      <c r="K47" s="22"/>
      <c r="L47" s="12"/>
      <c r="M47" s="12"/>
      <c r="N47" s="22"/>
      <c r="O47" s="12"/>
      <c r="P47" s="22">
        <f t="shared" si="0"/>
        <v>525135.4</v>
      </c>
      <c r="R47" s="124"/>
      <c r="S47" s="102"/>
    </row>
    <row r="48" spans="1:20" ht="14.25" customHeight="1" x14ac:dyDescent="0.35">
      <c r="A48" s="112">
        <v>45616</v>
      </c>
      <c r="B48" s="6"/>
      <c r="C48" s="71" t="s">
        <v>410</v>
      </c>
      <c r="D48" s="6"/>
      <c r="E48" s="6" t="s">
        <v>411</v>
      </c>
      <c r="F48" s="6"/>
      <c r="G48" s="6"/>
      <c r="H48" s="6"/>
      <c r="I48" s="71"/>
      <c r="J48" s="27"/>
      <c r="K48" s="22"/>
      <c r="L48" s="12"/>
      <c r="M48" s="12">
        <v>30000</v>
      </c>
      <c r="N48" s="22"/>
      <c r="O48" s="12"/>
      <c r="P48" s="22">
        <f t="shared" si="0"/>
        <v>495135.4</v>
      </c>
      <c r="R48" s="124"/>
      <c r="S48" s="102"/>
    </row>
    <row r="49" spans="1:19" ht="14.25" customHeight="1" x14ac:dyDescent="0.35">
      <c r="A49" s="112">
        <v>45622</v>
      </c>
      <c r="B49" s="6"/>
      <c r="C49" s="71" t="s">
        <v>410</v>
      </c>
      <c r="D49" s="6"/>
      <c r="E49" s="6" t="s">
        <v>411</v>
      </c>
      <c r="F49" s="6"/>
      <c r="G49" s="6"/>
      <c r="H49" s="6"/>
      <c r="I49" s="71"/>
      <c r="J49" s="27"/>
      <c r="K49" s="22"/>
      <c r="L49" s="12"/>
      <c r="M49" s="12">
        <v>30000</v>
      </c>
      <c r="N49" s="22"/>
      <c r="O49" s="12"/>
      <c r="P49" s="22">
        <f t="shared" si="0"/>
        <v>465135.4</v>
      </c>
      <c r="R49" s="124"/>
      <c r="S49" s="102"/>
    </row>
    <row r="50" spans="1:19" ht="14.25" customHeight="1" x14ac:dyDescent="0.35">
      <c r="A50" s="112">
        <v>45623</v>
      </c>
      <c r="B50" s="6"/>
      <c r="C50" s="71" t="s">
        <v>478</v>
      </c>
      <c r="D50" s="6"/>
      <c r="E50" s="6" t="s">
        <v>19</v>
      </c>
      <c r="F50" s="6"/>
      <c r="G50" s="6"/>
      <c r="H50" s="6"/>
      <c r="I50" s="71"/>
      <c r="J50" s="27">
        <v>187.5</v>
      </c>
      <c r="K50" s="22"/>
      <c r="L50" s="12"/>
      <c r="M50" s="12"/>
      <c r="N50" s="22"/>
      <c r="O50" s="12"/>
      <c r="P50" s="22">
        <f t="shared" si="0"/>
        <v>465322.9</v>
      </c>
      <c r="R50" s="124"/>
      <c r="S50" s="102"/>
    </row>
    <row r="51" spans="1:19" ht="14.25" customHeight="1" x14ac:dyDescent="0.35">
      <c r="A51" s="112">
        <v>45623</v>
      </c>
      <c r="B51" s="6"/>
      <c r="C51" s="71" t="s">
        <v>479</v>
      </c>
      <c r="D51" s="6"/>
      <c r="E51" s="6" t="s">
        <v>19</v>
      </c>
      <c r="F51" s="6"/>
      <c r="G51" s="6"/>
      <c r="H51" s="6"/>
      <c r="I51" s="71"/>
      <c r="J51" s="27">
        <v>13485</v>
      </c>
      <c r="K51" s="22"/>
      <c r="L51" s="12"/>
      <c r="M51" s="12"/>
      <c r="N51" s="22"/>
      <c r="O51" s="12"/>
      <c r="P51" s="22">
        <f t="shared" si="0"/>
        <v>478807.9</v>
      </c>
      <c r="R51" s="124"/>
      <c r="S51" s="102"/>
    </row>
    <row r="52" spans="1:19" ht="14.25" customHeight="1" x14ac:dyDescent="0.35">
      <c r="A52" s="112">
        <v>45626</v>
      </c>
      <c r="B52" s="6"/>
      <c r="C52" s="71" t="s">
        <v>410</v>
      </c>
      <c r="D52" s="6"/>
      <c r="E52" s="6" t="s">
        <v>411</v>
      </c>
      <c r="F52" s="6"/>
      <c r="G52" s="6"/>
      <c r="H52" s="6"/>
      <c r="I52" s="71"/>
      <c r="J52" s="27"/>
      <c r="K52" s="22"/>
      <c r="L52" s="12"/>
      <c r="M52" s="12">
        <v>25000</v>
      </c>
      <c r="N52" s="22"/>
      <c r="O52" s="12"/>
      <c r="P52" s="22">
        <f t="shared" si="0"/>
        <v>453807.9</v>
      </c>
      <c r="R52" s="124"/>
      <c r="S52" s="102"/>
    </row>
    <row r="53" spans="1:19" ht="14.25" customHeight="1" x14ac:dyDescent="0.35">
      <c r="A53" s="112"/>
      <c r="B53" s="6"/>
      <c r="C53" s="71"/>
      <c r="D53" s="6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  <c r="R53" s="124"/>
      <c r="S53" s="102"/>
    </row>
    <row r="54" spans="1:19" ht="14.25" customHeight="1" x14ac:dyDescent="0.35">
      <c r="A54" s="112"/>
      <c r="B54" s="6"/>
      <c r="C54" s="71"/>
      <c r="D54" s="6"/>
      <c r="E54" s="6"/>
      <c r="F54" s="6"/>
      <c r="G54" s="6"/>
      <c r="H54" s="6"/>
      <c r="I54" s="71"/>
      <c r="J54" s="27"/>
      <c r="K54" s="22"/>
      <c r="L54" s="12"/>
      <c r="M54" s="12"/>
      <c r="N54" s="22"/>
      <c r="O54" s="12"/>
      <c r="P54" s="22"/>
    </row>
    <row r="55" spans="1:19" ht="14.25" customHeight="1" x14ac:dyDescent="0.35">
      <c r="A55" s="112"/>
      <c r="B55" s="6"/>
      <c r="C55" s="71"/>
      <c r="D55" s="6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9" ht="14.25" customHeight="1" x14ac:dyDescent="0.35">
      <c r="A56" s="112"/>
      <c r="B56" s="6"/>
      <c r="C56" s="71"/>
      <c r="D56" s="6"/>
      <c r="E56" s="6"/>
      <c r="F56" s="6"/>
      <c r="G56" s="6"/>
      <c r="H56" s="6"/>
      <c r="I56" s="71"/>
      <c r="J56" s="27"/>
      <c r="K56" s="22"/>
      <c r="L56" s="12"/>
      <c r="M56" s="12"/>
      <c r="N56" s="22"/>
      <c r="O56" s="12"/>
      <c r="P56" s="22"/>
    </row>
    <row r="57" spans="1:19" ht="14.25" customHeight="1" x14ac:dyDescent="0.35">
      <c r="A57" s="112"/>
      <c r="B57" s="6"/>
      <c r="C57" s="71"/>
      <c r="D57" s="6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9" ht="14.25" customHeight="1" x14ac:dyDescent="0.35">
      <c r="A58" s="112"/>
      <c r="B58" s="6"/>
      <c r="C58" s="71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71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6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2"/>
      <c r="B64" s="6"/>
      <c r="C64" s="71"/>
      <c r="D64" s="6"/>
      <c r="E64" s="6"/>
      <c r="F64" s="6"/>
      <c r="G64" s="6"/>
      <c r="H64" s="6"/>
      <c r="I64" s="71"/>
      <c r="J64" s="27"/>
      <c r="K64" s="22"/>
      <c r="L64" s="12"/>
      <c r="M64" s="12"/>
      <c r="N64" s="22"/>
      <c r="O64" s="12"/>
      <c r="P64" s="22"/>
    </row>
    <row r="65" spans="1:16" ht="14.25" customHeight="1" x14ac:dyDescent="0.35">
      <c r="A65" s="112"/>
      <c r="B65" s="6"/>
      <c r="C65" s="71"/>
      <c r="D65" s="6"/>
      <c r="E65" s="29"/>
      <c r="F65" s="6"/>
      <c r="G65" s="6"/>
      <c r="H65" s="6"/>
      <c r="I65" s="71"/>
      <c r="J65" s="27"/>
      <c r="K65" s="44"/>
      <c r="L65" s="45"/>
      <c r="M65" s="45"/>
      <c r="N65" s="44"/>
      <c r="O65" s="45"/>
      <c r="P65" s="22"/>
    </row>
    <row r="66" spans="1:16" ht="14.25" customHeight="1" x14ac:dyDescent="0.35">
      <c r="A66" s="126" t="s">
        <v>20</v>
      </c>
      <c r="B66" s="127"/>
      <c r="C66" s="127"/>
      <c r="D66" s="127"/>
      <c r="E66" s="127"/>
      <c r="F66" s="47"/>
      <c r="G66" s="47"/>
      <c r="H66" s="47"/>
      <c r="I66" s="47"/>
      <c r="J66" s="106">
        <f>SUM(J23:J65)</f>
        <v>198224</v>
      </c>
      <c r="K66" s="107"/>
      <c r="L66" s="107"/>
      <c r="M66" s="106">
        <f>SUM(M23:M65)</f>
        <v>220500</v>
      </c>
      <c r="N66" s="47"/>
      <c r="O66" s="49"/>
      <c r="P66" s="50">
        <f>P22+J66-M66</f>
        <v>453807.9</v>
      </c>
    </row>
    <row r="67" spans="1:16" ht="14.25" customHeight="1" x14ac:dyDescent="0.35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40" t="s">
        <v>318</v>
      </c>
      <c r="B68" s="140"/>
      <c r="C68" s="103">
        <v>45473</v>
      </c>
      <c r="D68" s="142">
        <v>45504</v>
      </c>
      <c r="E68" s="146"/>
      <c r="F68" s="143"/>
      <c r="G68" s="150">
        <v>45535</v>
      </c>
      <c r="H68" s="151"/>
      <c r="I68" s="150">
        <v>45565</v>
      </c>
      <c r="J68" s="151"/>
      <c r="K68" s="150">
        <v>45596</v>
      </c>
      <c r="L68" s="152"/>
      <c r="M68" s="152"/>
      <c r="N68" s="151"/>
      <c r="O68" s="158">
        <v>45626</v>
      </c>
      <c r="P68" s="145"/>
    </row>
    <row r="69" spans="1:16" ht="14.25" customHeight="1" x14ac:dyDescent="0.35">
      <c r="A69" s="140" t="s">
        <v>31</v>
      </c>
      <c r="B69" s="140"/>
      <c r="C69" s="95">
        <v>13566.9</v>
      </c>
      <c r="D69" s="139">
        <v>82838</v>
      </c>
      <c r="E69" s="139"/>
      <c r="F69" s="139"/>
      <c r="G69" s="168">
        <v>53233.5</v>
      </c>
      <c r="H69" s="169"/>
      <c r="I69" s="168">
        <v>105945.5</v>
      </c>
      <c r="J69" s="169"/>
      <c r="K69" s="147">
        <v>79921.2</v>
      </c>
      <c r="L69" s="148"/>
      <c r="M69" s="148"/>
      <c r="N69" s="149"/>
      <c r="O69" s="159">
        <v>118302.8</v>
      </c>
      <c r="P69" s="160"/>
    </row>
    <row r="70" spans="1:16" ht="14.25" customHeight="1" x14ac:dyDescent="0.35">
      <c r="A70" s="9"/>
      <c r="B70" s="9"/>
      <c r="C70" s="104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</row>
    <row r="71" spans="1:16" ht="14.25" customHeight="1" x14ac:dyDescent="0.35">
      <c r="A71" s="9"/>
      <c r="B71" s="9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spans="1:16" ht="14.25" customHeight="1" x14ac:dyDescent="0.35">
      <c r="A72" s="29" t="s">
        <v>32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101" t="s">
        <v>33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34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" customHeight="1" x14ac:dyDescent="0.35">
      <c r="A75" s="60"/>
      <c r="B75" s="52"/>
      <c r="C75" s="52"/>
      <c r="D75" s="52"/>
      <c r="E75" s="52"/>
      <c r="F75" s="52"/>
      <c r="G75" s="52"/>
      <c r="H75" s="53"/>
      <c r="I75" s="53"/>
      <c r="J75" s="52"/>
      <c r="K75" s="52"/>
      <c r="L75" s="52"/>
      <c r="M75" s="52"/>
      <c r="N75" s="52"/>
      <c r="O75" s="52"/>
      <c r="P75" s="52"/>
    </row>
    <row r="76" spans="1:16" ht="14.25" customHeight="1" x14ac:dyDescent="0.35">
      <c r="A76" s="29" t="s">
        <v>35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12"/>
      <c r="N76" s="12"/>
      <c r="O76" s="12"/>
      <c r="P76" s="12"/>
    </row>
    <row r="77" spans="1:16" ht="14.25" customHeight="1" x14ac:dyDescent="0.35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</sheetData>
  <mergeCells count="17">
    <mergeCell ref="O68:P68"/>
    <mergeCell ref="A69:B69"/>
    <mergeCell ref="D69:F69"/>
    <mergeCell ref="G69:H69"/>
    <mergeCell ref="I69:J69"/>
    <mergeCell ref="K69:N69"/>
    <mergeCell ref="O69:P69"/>
    <mergeCell ref="A68:B68"/>
    <mergeCell ref="D68:F68"/>
    <mergeCell ref="G68:H68"/>
    <mergeCell ref="I68:J68"/>
    <mergeCell ref="K68:N68"/>
    <mergeCell ref="A9:P9"/>
    <mergeCell ref="B21:C21"/>
    <mergeCell ref="D21:I21"/>
    <mergeCell ref="J21:K21"/>
    <mergeCell ref="O21:P21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xl/worksheets/sheet4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6921638-8BF3-4574-B97B-F939774E2AC2}">
  <sheetPr>
    <pageSetUpPr fitToPage="1"/>
  </sheetPr>
  <dimension ref="A1:T1020"/>
  <sheetViews>
    <sheetView topLeftCell="A61" zoomScaleNormal="100" workbookViewId="0">
      <selection activeCell="R72" sqref="R72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45657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45565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476083.9</v>
      </c>
    </row>
    <row r="23" spans="1:20" ht="14.25" customHeight="1" x14ac:dyDescent="0.35">
      <c r="A23" s="112">
        <v>45569</v>
      </c>
      <c r="B23" s="6"/>
      <c r="C23" s="71" t="s">
        <v>458</v>
      </c>
      <c r="D23" s="6"/>
      <c r="E23" t="s">
        <v>19</v>
      </c>
      <c r="F23" s="6"/>
      <c r="G23" s="6"/>
      <c r="H23" s="6"/>
      <c r="I23" s="6"/>
      <c r="J23" s="21">
        <v>1000</v>
      </c>
      <c r="K23" s="22"/>
      <c r="L23" s="12"/>
      <c r="M23" s="12"/>
      <c r="N23" s="22"/>
      <c r="O23" s="12"/>
      <c r="P23" s="22">
        <f>P22+J23-M23</f>
        <v>477083.9</v>
      </c>
    </row>
    <row r="24" spans="1:20" ht="14.25" customHeight="1" x14ac:dyDescent="0.35">
      <c r="A24" s="112">
        <v>45574</v>
      </c>
      <c r="B24" s="6"/>
      <c r="C24" s="71" t="s">
        <v>459</v>
      </c>
      <c r="D24" s="6"/>
      <c r="E24" t="s">
        <v>19</v>
      </c>
      <c r="F24" s="6"/>
      <c r="G24" s="6"/>
      <c r="H24" s="6"/>
      <c r="I24" s="6"/>
      <c r="J24" s="21">
        <v>62.5</v>
      </c>
      <c r="K24" s="22"/>
      <c r="L24" s="12"/>
      <c r="M24" s="12"/>
      <c r="N24" s="22"/>
      <c r="O24" s="12"/>
      <c r="P24" s="22">
        <f>P23+J24-M24</f>
        <v>477146.4</v>
      </c>
    </row>
    <row r="25" spans="1:20" ht="14.25" customHeight="1" x14ac:dyDescent="0.35">
      <c r="A25" s="112">
        <v>45574</v>
      </c>
      <c r="B25" s="6"/>
      <c r="C25" s="71" t="s">
        <v>460</v>
      </c>
      <c r="D25" s="6"/>
      <c r="E25" t="s">
        <v>19</v>
      </c>
      <c r="F25" s="6"/>
      <c r="G25" s="6"/>
      <c r="H25" s="6"/>
      <c r="I25" s="6"/>
      <c r="J25" s="21">
        <v>12249</v>
      </c>
      <c r="K25" s="22"/>
      <c r="L25" s="12"/>
      <c r="M25" s="12"/>
      <c r="N25" s="22"/>
      <c r="O25" s="12"/>
      <c r="P25" s="22">
        <f t="shared" ref="P25:P70" si="0">P24+J25-M25</f>
        <v>489395.4</v>
      </c>
    </row>
    <row r="26" spans="1:20" ht="14.25" customHeight="1" x14ac:dyDescent="0.35">
      <c r="A26" s="112">
        <v>45577</v>
      </c>
      <c r="B26" s="6"/>
      <c r="C26" s="71" t="s">
        <v>461</v>
      </c>
      <c r="D26" s="6"/>
      <c r="E26" t="s">
        <v>19</v>
      </c>
      <c r="F26" s="6"/>
      <c r="G26" s="6"/>
      <c r="H26" s="6"/>
      <c r="I26" s="71"/>
      <c r="J26" s="27">
        <v>125</v>
      </c>
      <c r="K26" s="22"/>
      <c r="L26" s="12"/>
      <c r="M26" s="27"/>
      <c r="N26" s="22"/>
      <c r="O26" s="12"/>
      <c r="P26" s="22">
        <f t="shared" si="0"/>
        <v>489520.4</v>
      </c>
      <c r="R26" s="124"/>
      <c r="S26" s="102"/>
    </row>
    <row r="27" spans="1:20" ht="14.25" customHeight="1" x14ac:dyDescent="0.35">
      <c r="A27" s="112">
        <v>45577</v>
      </c>
      <c r="B27" s="6"/>
      <c r="C27" s="71" t="s">
        <v>462</v>
      </c>
      <c r="D27" s="6"/>
      <c r="E27" t="s">
        <v>19</v>
      </c>
      <c r="F27" s="6"/>
      <c r="G27" s="6"/>
      <c r="H27" s="6"/>
      <c r="I27" s="71"/>
      <c r="J27" s="27">
        <v>4021.2</v>
      </c>
      <c r="K27" s="22"/>
      <c r="L27" s="12"/>
      <c r="M27" s="28"/>
      <c r="N27" s="22"/>
      <c r="O27" s="12"/>
      <c r="P27" s="22">
        <f t="shared" si="0"/>
        <v>493541.60000000003</v>
      </c>
      <c r="R27" s="124"/>
      <c r="S27" s="102"/>
    </row>
    <row r="28" spans="1:20" ht="14.25" customHeight="1" x14ac:dyDescent="0.35">
      <c r="A28" s="112">
        <v>45577</v>
      </c>
      <c r="B28" s="6"/>
      <c r="C28" s="122" t="s">
        <v>410</v>
      </c>
      <c r="D28" s="6"/>
      <c r="E28" s="29" t="s">
        <v>411</v>
      </c>
      <c r="F28" s="6"/>
      <c r="G28" s="6"/>
      <c r="H28" s="6"/>
      <c r="I28" s="71"/>
      <c r="J28" s="27"/>
      <c r="K28" s="22"/>
      <c r="L28" s="12"/>
      <c r="M28" s="27">
        <v>4500</v>
      </c>
      <c r="N28" s="22"/>
      <c r="O28" s="12"/>
      <c r="P28" s="22">
        <f t="shared" si="0"/>
        <v>489041.60000000003</v>
      </c>
      <c r="R28" s="124"/>
      <c r="S28" s="102"/>
    </row>
    <row r="29" spans="1:20" ht="14.25" customHeight="1" x14ac:dyDescent="0.35">
      <c r="A29" s="112">
        <v>45579</v>
      </c>
      <c r="B29" s="6"/>
      <c r="C29" s="122" t="s">
        <v>410</v>
      </c>
      <c r="D29" s="6"/>
      <c r="E29" s="29" t="s">
        <v>411</v>
      </c>
      <c r="F29" s="6"/>
      <c r="G29" s="6"/>
      <c r="H29" s="6"/>
      <c r="I29" s="6"/>
      <c r="J29" s="78"/>
      <c r="K29" s="22"/>
      <c r="L29" s="12"/>
      <c r="M29" s="27">
        <v>36000</v>
      </c>
      <c r="N29" s="22"/>
      <c r="O29" s="12"/>
      <c r="P29" s="22">
        <f t="shared" si="0"/>
        <v>453041.60000000003</v>
      </c>
      <c r="R29" s="124"/>
      <c r="S29" s="102"/>
    </row>
    <row r="30" spans="1:20" ht="14.25" customHeight="1" x14ac:dyDescent="0.35">
      <c r="A30" s="112">
        <v>45580</v>
      </c>
      <c r="B30" s="6"/>
      <c r="C30" s="71" t="s">
        <v>463</v>
      </c>
      <c r="D30" s="6"/>
      <c r="E30" t="s">
        <v>19</v>
      </c>
      <c r="F30" s="6"/>
      <c r="G30" s="6"/>
      <c r="H30" s="6"/>
      <c r="I30" s="71"/>
      <c r="J30" s="27">
        <v>625</v>
      </c>
      <c r="K30" s="22"/>
      <c r="L30" s="12"/>
      <c r="M30" s="28"/>
      <c r="N30" s="22"/>
      <c r="O30" s="12"/>
      <c r="P30" s="22">
        <f t="shared" si="0"/>
        <v>453666.60000000003</v>
      </c>
      <c r="R30" s="124"/>
      <c r="S30" s="102"/>
    </row>
    <row r="31" spans="1:20" ht="14.25" customHeight="1" x14ac:dyDescent="0.35">
      <c r="A31" s="112">
        <v>45580</v>
      </c>
      <c r="B31" s="6"/>
      <c r="C31" s="71" t="s">
        <v>464</v>
      </c>
      <c r="D31" s="6"/>
      <c r="E31" t="s">
        <v>19</v>
      </c>
      <c r="F31" s="6"/>
      <c r="G31" s="6"/>
      <c r="H31" s="6"/>
      <c r="I31" s="6"/>
      <c r="J31" s="78">
        <v>27455.5</v>
      </c>
      <c r="K31" s="22"/>
      <c r="L31" s="12"/>
      <c r="M31" s="102"/>
      <c r="N31" s="22"/>
      <c r="O31" s="12"/>
      <c r="P31" s="22">
        <f t="shared" si="0"/>
        <v>481122.10000000003</v>
      </c>
      <c r="R31" s="124"/>
      <c r="S31" s="125"/>
      <c r="T31" s="102"/>
    </row>
    <row r="32" spans="1:20" ht="14.25" customHeight="1" x14ac:dyDescent="0.35">
      <c r="A32" s="112">
        <v>45587</v>
      </c>
      <c r="B32" s="6"/>
      <c r="C32" s="79" t="s">
        <v>465</v>
      </c>
      <c r="D32" s="6"/>
      <c r="E32" t="s">
        <v>19</v>
      </c>
      <c r="F32" s="6"/>
      <c r="G32" s="6"/>
      <c r="H32" s="6"/>
      <c r="I32" s="6"/>
      <c r="J32" s="78">
        <v>125</v>
      </c>
      <c r="K32" s="22"/>
      <c r="L32" s="12"/>
      <c r="M32" s="102"/>
      <c r="N32" s="22"/>
      <c r="O32" s="12"/>
      <c r="P32" s="22">
        <f t="shared" si="0"/>
        <v>481247.10000000003</v>
      </c>
      <c r="R32" s="124"/>
      <c r="S32" s="125"/>
      <c r="T32" s="102"/>
    </row>
    <row r="33" spans="1:20" ht="14.25" customHeight="1" x14ac:dyDescent="0.35">
      <c r="A33" s="112">
        <v>45587</v>
      </c>
      <c r="B33" s="6"/>
      <c r="C33" s="122" t="s">
        <v>466</v>
      </c>
      <c r="D33" s="6"/>
      <c r="E33" t="s">
        <v>19</v>
      </c>
      <c r="F33" s="29"/>
      <c r="G33" s="6"/>
      <c r="H33" s="6"/>
      <c r="I33" s="6"/>
      <c r="J33" s="78">
        <v>6177.5</v>
      </c>
      <c r="K33" s="22"/>
      <c r="L33" s="12"/>
      <c r="M33" s="102"/>
      <c r="N33" s="22"/>
      <c r="O33" s="12"/>
      <c r="P33" s="22">
        <f t="shared" si="0"/>
        <v>487424.60000000003</v>
      </c>
      <c r="R33" s="124"/>
      <c r="S33" s="125"/>
      <c r="T33" s="102"/>
    </row>
    <row r="34" spans="1:20" ht="14.25" customHeight="1" x14ac:dyDescent="0.35">
      <c r="A34" s="112">
        <v>45591</v>
      </c>
      <c r="B34" s="6"/>
      <c r="C34" s="122" t="s">
        <v>467</v>
      </c>
      <c r="D34" s="6"/>
      <c r="E34" t="s">
        <v>19</v>
      </c>
      <c r="F34" s="29"/>
      <c r="G34" s="6"/>
      <c r="H34" s="6"/>
      <c r="I34" s="6"/>
      <c r="J34" s="78">
        <v>625</v>
      </c>
      <c r="K34" s="22"/>
      <c r="L34" s="12"/>
      <c r="M34" s="102"/>
      <c r="N34" s="22"/>
      <c r="O34" s="12"/>
      <c r="P34" s="22">
        <f t="shared" si="0"/>
        <v>488049.60000000003</v>
      </c>
      <c r="R34" s="124"/>
      <c r="S34" s="125"/>
      <c r="T34" s="102"/>
    </row>
    <row r="35" spans="1:20" ht="14.25" customHeight="1" x14ac:dyDescent="0.35">
      <c r="A35" s="112">
        <v>45591</v>
      </c>
      <c r="B35" s="6"/>
      <c r="C35" s="122" t="s">
        <v>468</v>
      </c>
      <c r="D35" s="6"/>
      <c r="E35" t="s">
        <v>19</v>
      </c>
      <c r="F35" s="6"/>
      <c r="G35" s="6"/>
      <c r="H35" s="6"/>
      <c r="I35" s="6"/>
      <c r="J35" s="21">
        <v>27455.5</v>
      </c>
      <c r="K35" s="22"/>
      <c r="L35" s="12"/>
      <c r="M35" s="102"/>
      <c r="N35" s="22"/>
      <c r="O35" s="12"/>
      <c r="P35" s="22">
        <f t="shared" si="0"/>
        <v>515505.10000000003</v>
      </c>
      <c r="R35" s="124"/>
      <c r="S35" s="125"/>
      <c r="T35" s="102"/>
    </row>
    <row r="36" spans="1:20" ht="14.25" customHeight="1" x14ac:dyDescent="0.35">
      <c r="A36" s="112">
        <v>45595</v>
      </c>
      <c r="B36" s="6"/>
      <c r="C36" s="122" t="s">
        <v>410</v>
      </c>
      <c r="D36" s="6"/>
      <c r="E36" s="29" t="s">
        <v>411</v>
      </c>
      <c r="F36" s="6"/>
      <c r="G36" s="6"/>
      <c r="H36" s="6"/>
      <c r="I36" s="6"/>
      <c r="J36" s="21"/>
      <c r="K36" s="22"/>
      <c r="L36" s="12"/>
      <c r="M36" s="12">
        <v>25000</v>
      </c>
      <c r="N36" s="22"/>
      <c r="O36" s="12"/>
      <c r="P36" s="22">
        <f t="shared" si="0"/>
        <v>490505.10000000003</v>
      </c>
      <c r="R36" s="124"/>
      <c r="S36" s="125"/>
    </row>
    <row r="37" spans="1:20" ht="14.25" customHeight="1" x14ac:dyDescent="0.35">
      <c r="A37" s="112">
        <v>45597</v>
      </c>
      <c r="B37" s="6"/>
      <c r="C37" s="122" t="s">
        <v>410</v>
      </c>
      <c r="D37" s="6"/>
      <c r="E37" s="29" t="s">
        <v>411</v>
      </c>
      <c r="F37" s="6"/>
      <c r="G37" s="6"/>
      <c r="H37" s="6"/>
      <c r="I37" s="6"/>
      <c r="J37" s="21"/>
      <c r="K37" s="22"/>
      <c r="L37" s="12"/>
      <c r="M37" s="12">
        <v>20000</v>
      </c>
      <c r="N37" s="22"/>
      <c r="O37" s="12"/>
      <c r="P37" s="22">
        <f t="shared" si="0"/>
        <v>470505.10000000003</v>
      </c>
      <c r="R37" s="124"/>
      <c r="S37" s="125"/>
    </row>
    <row r="38" spans="1:20" ht="14.25" customHeight="1" x14ac:dyDescent="0.35">
      <c r="A38" s="112">
        <v>45597</v>
      </c>
      <c r="B38" s="6"/>
      <c r="C38" s="79" t="s">
        <v>469</v>
      </c>
      <c r="D38" s="6"/>
      <c r="E38" s="6" t="s">
        <v>19</v>
      </c>
      <c r="F38" s="6"/>
      <c r="G38" s="6"/>
      <c r="H38" s="6"/>
      <c r="I38" s="6"/>
      <c r="J38" s="21">
        <v>25889.8</v>
      </c>
      <c r="K38" s="22"/>
      <c r="L38" s="12"/>
      <c r="M38" s="12"/>
      <c r="N38" s="22"/>
      <c r="O38" s="12"/>
      <c r="P38" s="22">
        <f t="shared" si="0"/>
        <v>496394.9</v>
      </c>
    </row>
    <row r="39" spans="1:20" ht="13.5" customHeight="1" x14ac:dyDescent="0.35">
      <c r="A39" s="112">
        <v>45598</v>
      </c>
      <c r="B39" s="6"/>
      <c r="C39" s="36" t="s">
        <v>470</v>
      </c>
      <c r="D39" s="6"/>
      <c r="E39" s="6" t="s">
        <v>19</v>
      </c>
      <c r="F39" s="6"/>
      <c r="G39" s="6"/>
      <c r="H39" s="6"/>
      <c r="I39" s="6"/>
      <c r="J39" s="21">
        <v>687.5</v>
      </c>
      <c r="K39" s="22"/>
      <c r="L39" s="12"/>
      <c r="M39" s="12"/>
      <c r="N39" s="22"/>
      <c r="O39" s="12"/>
      <c r="P39" s="22">
        <f t="shared" si="0"/>
        <v>497082.4</v>
      </c>
    </row>
    <row r="40" spans="1:20" ht="14.25" customHeight="1" x14ac:dyDescent="0.35">
      <c r="A40" s="112">
        <v>45601</v>
      </c>
      <c r="B40" s="6"/>
      <c r="C40" s="122" t="s">
        <v>471</v>
      </c>
      <c r="D40" s="6"/>
      <c r="E40" s="29" t="s">
        <v>19</v>
      </c>
      <c r="F40" s="6"/>
      <c r="G40" s="6"/>
      <c r="H40" s="6"/>
      <c r="I40" s="6"/>
      <c r="J40" s="21">
        <v>2000</v>
      </c>
      <c r="K40" s="22"/>
      <c r="L40" s="12"/>
      <c r="M40" s="102"/>
      <c r="N40" s="22"/>
      <c r="O40" s="12"/>
      <c r="P40" s="22">
        <f t="shared" si="0"/>
        <v>499082.4</v>
      </c>
    </row>
    <row r="41" spans="1:20" ht="14.25" customHeight="1" x14ac:dyDescent="0.35">
      <c r="A41" s="112">
        <v>45603</v>
      </c>
      <c r="B41" s="6"/>
      <c r="C41" s="122" t="s">
        <v>472</v>
      </c>
      <c r="D41" s="6"/>
      <c r="E41" s="29" t="s">
        <v>19</v>
      </c>
      <c r="F41" s="6"/>
      <c r="G41" s="6"/>
      <c r="H41" s="6"/>
      <c r="I41" s="6"/>
      <c r="J41" s="21">
        <v>500</v>
      </c>
      <c r="K41" s="22"/>
      <c r="L41" s="12"/>
      <c r="M41" s="102"/>
      <c r="N41" s="22"/>
      <c r="O41" s="12"/>
      <c r="P41" s="22">
        <f t="shared" si="0"/>
        <v>499582.4</v>
      </c>
    </row>
    <row r="42" spans="1:20" ht="14.25" customHeight="1" x14ac:dyDescent="0.35">
      <c r="A42" s="112">
        <v>45603</v>
      </c>
      <c r="B42" s="6"/>
      <c r="C42" s="122" t="s">
        <v>473</v>
      </c>
      <c r="D42" s="6"/>
      <c r="E42" s="29" t="s">
        <v>19</v>
      </c>
      <c r="F42" s="6"/>
      <c r="G42" s="6"/>
      <c r="H42" s="6"/>
      <c r="I42" s="6"/>
      <c r="J42" s="21">
        <v>17196</v>
      </c>
      <c r="K42" s="22"/>
      <c r="L42" s="12"/>
      <c r="M42" s="102"/>
      <c r="N42" s="22"/>
      <c r="O42" s="12"/>
      <c r="P42" s="22">
        <f t="shared" si="0"/>
        <v>516778.4</v>
      </c>
    </row>
    <row r="43" spans="1:20" ht="14.25" customHeight="1" x14ac:dyDescent="0.35">
      <c r="A43" s="112">
        <v>45611</v>
      </c>
      <c r="B43" s="6"/>
      <c r="C43" s="79" t="s">
        <v>410</v>
      </c>
      <c r="D43" s="6"/>
      <c r="E43" s="6" t="s">
        <v>411</v>
      </c>
      <c r="F43" s="6"/>
      <c r="G43" s="6"/>
      <c r="H43" s="6"/>
      <c r="I43" s="6"/>
      <c r="J43" s="21"/>
      <c r="K43" s="22"/>
      <c r="L43" s="12"/>
      <c r="M43" s="27">
        <v>50000</v>
      </c>
      <c r="N43" s="22"/>
      <c r="O43" s="12"/>
      <c r="P43" s="22">
        <f t="shared" si="0"/>
        <v>466778.4</v>
      </c>
    </row>
    <row r="44" spans="1:20" ht="14.25" customHeight="1" x14ac:dyDescent="0.35">
      <c r="A44" s="112">
        <v>45612</v>
      </c>
      <c r="B44" s="6"/>
      <c r="C44" s="79" t="s">
        <v>474</v>
      </c>
      <c r="D44" s="6"/>
      <c r="E44" s="29" t="s">
        <v>19</v>
      </c>
      <c r="F44" s="6"/>
      <c r="G44" s="6"/>
      <c r="H44" s="6"/>
      <c r="I44" s="6"/>
      <c r="J44" s="21">
        <v>625</v>
      </c>
      <c r="K44" s="22"/>
      <c r="L44" s="12"/>
      <c r="M44" s="12"/>
      <c r="N44" s="22"/>
      <c r="O44" s="12"/>
      <c r="P44" s="22">
        <f t="shared" si="0"/>
        <v>467403.4</v>
      </c>
    </row>
    <row r="45" spans="1:20" ht="14.25" customHeight="1" x14ac:dyDescent="0.35">
      <c r="A45" s="112">
        <v>45612</v>
      </c>
      <c r="B45" s="6"/>
      <c r="C45" s="79" t="s">
        <v>475</v>
      </c>
      <c r="D45" s="6"/>
      <c r="E45" s="29" t="s">
        <v>19</v>
      </c>
      <c r="F45" s="6"/>
      <c r="G45" s="6"/>
      <c r="H45" s="6"/>
      <c r="I45" s="6"/>
      <c r="J45" s="108">
        <v>28511.5</v>
      </c>
      <c r="K45" s="22"/>
      <c r="L45" s="12"/>
      <c r="M45" s="12"/>
      <c r="N45" s="22"/>
      <c r="O45" s="12"/>
      <c r="P45" s="22">
        <f t="shared" si="0"/>
        <v>495914.9</v>
      </c>
    </row>
    <row r="46" spans="1:20" ht="14.25" customHeight="1" x14ac:dyDescent="0.35">
      <c r="A46" s="112">
        <v>45612</v>
      </c>
      <c r="B46" s="6"/>
      <c r="C46" s="79" t="s">
        <v>476</v>
      </c>
      <c r="D46" s="6"/>
      <c r="E46" s="29" t="s">
        <v>19</v>
      </c>
      <c r="F46" s="6"/>
      <c r="G46" s="6"/>
      <c r="H46" s="6"/>
      <c r="I46" s="6"/>
      <c r="J46" s="21">
        <v>625</v>
      </c>
      <c r="K46" s="22"/>
      <c r="L46" s="12"/>
      <c r="M46" s="12"/>
      <c r="N46" s="22"/>
      <c r="O46" s="12"/>
      <c r="P46" s="22">
        <f t="shared" si="0"/>
        <v>496539.9</v>
      </c>
    </row>
    <row r="47" spans="1:20" ht="14.25" customHeight="1" x14ac:dyDescent="0.35">
      <c r="A47" s="112">
        <v>45612</v>
      </c>
      <c r="B47" s="6"/>
      <c r="C47" s="79" t="s">
        <v>477</v>
      </c>
      <c r="D47" s="6"/>
      <c r="E47" s="29" t="s">
        <v>19</v>
      </c>
      <c r="F47" s="6"/>
      <c r="G47" s="6"/>
      <c r="H47" s="6"/>
      <c r="I47" s="71"/>
      <c r="J47" s="27">
        <v>28595.5</v>
      </c>
      <c r="K47" s="22"/>
      <c r="L47" s="12"/>
      <c r="M47" s="12"/>
      <c r="N47" s="22"/>
      <c r="O47" s="12"/>
      <c r="P47" s="22">
        <f t="shared" si="0"/>
        <v>525135.4</v>
      </c>
      <c r="R47" s="124"/>
      <c r="S47" s="102"/>
    </row>
    <row r="48" spans="1:20" ht="14.25" customHeight="1" x14ac:dyDescent="0.35">
      <c r="A48" s="112">
        <v>45616</v>
      </c>
      <c r="B48" s="6"/>
      <c r="C48" s="71" t="s">
        <v>410</v>
      </c>
      <c r="D48" s="6"/>
      <c r="E48" s="6" t="s">
        <v>411</v>
      </c>
      <c r="F48" s="6"/>
      <c r="G48" s="6"/>
      <c r="H48" s="6"/>
      <c r="I48" s="71"/>
      <c r="J48" s="27"/>
      <c r="K48" s="22"/>
      <c r="L48" s="12"/>
      <c r="M48" s="12">
        <v>30000</v>
      </c>
      <c r="N48" s="22"/>
      <c r="O48" s="12"/>
      <c r="P48" s="22">
        <f t="shared" si="0"/>
        <v>495135.4</v>
      </c>
      <c r="R48" s="124"/>
      <c r="S48" s="102"/>
    </row>
    <row r="49" spans="1:19" ht="14.25" customHeight="1" x14ac:dyDescent="0.35">
      <c r="A49" s="112">
        <v>45622</v>
      </c>
      <c r="B49" s="6"/>
      <c r="C49" s="71" t="s">
        <v>410</v>
      </c>
      <c r="D49" s="6"/>
      <c r="E49" s="6" t="s">
        <v>411</v>
      </c>
      <c r="F49" s="6"/>
      <c r="G49" s="6"/>
      <c r="H49" s="6"/>
      <c r="I49" s="71"/>
      <c r="J49" s="27"/>
      <c r="K49" s="22"/>
      <c r="L49" s="12"/>
      <c r="M49" s="12">
        <v>30000</v>
      </c>
      <c r="N49" s="22"/>
      <c r="O49" s="12"/>
      <c r="P49" s="22">
        <f t="shared" si="0"/>
        <v>465135.4</v>
      </c>
      <c r="R49" s="124"/>
      <c r="S49" s="102"/>
    </row>
    <row r="50" spans="1:19" ht="14.25" customHeight="1" x14ac:dyDescent="0.35">
      <c r="A50" s="112">
        <v>45623</v>
      </c>
      <c r="B50" s="6"/>
      <c r="C50" s="71" t="s">
        <v>478</v>
      </c>
      <c r="D50" s="6"/>
      <c r="E50" s="6" t="s">
        <v>19</v>
      </c>
      <c r="F50" s="6"/>
      <c r="G50" s="6"/>
      <c r="H50" s="6"/>
      <c r="I50" s="71"/>
      <c r="J50" s="27">
        <v>187.5</v>
      </c>
      <c r="K50" s="22"/>
      <c r="L50" s="12"/>
      <c r="M50" s="12"/>
      <c r="N50" s="22"/>
      <c r="O50" s="12"/>
      <c r="P50" s="22">
        <f t="shared" si="0"/>
        <v>465322.9</v>
      </c>
      <c r="R50" s="124"/>
      <c r="S50" s="102"/>
    </row>
    <row r="51" spans="1:19" ht="14.25" customHeight="1" x14ac:dyDescent="0.35">
      <c r="A51" s="112">
        <v>45623</v>
      </c>
      <c r="B51" s="6"/>
      <c r="C51" s="71" t="s">
        <v>479</v>
      </c>
      <c r="D51" s="6"/>
      <c r="E51" s="6" t="s">
        <v>19</v>
      </c>
      <c r="F51" s="6"/>
      <c r="G51" s="6"/>
      <c r="H51" s="6"/>
      <c r="I51" s="71"/>
      <c r="J51" s="27">
        <v>13485</v>
      </c>
      <c r="K51" s="22"/>
      <c r="L51" s="12"/>
      <c r="M51" s="12"/>
      <c r="N51" s="22"/>
      <c r="O51" s="12"/>
      <c r="P51" s="22">
        <f t="shared" si="0"/>
        <v>478807.9</v>
      </c>
      <c r="R51" s="124"/>
      <c r="S51" s="102"/>
    </row>
    <row r="52" spans="1:19" ht="14.25" customHeight="1" x14ac:dyDescent="0.35">
      <c r="A52" s="112">
        <v>45626</v>
      </c>
      <c r="B52" s="6"/>
      <c r="C52" s="71" t="s">
        <v>410</v>
      </c>
      <c r="D52" s="6"/>
      <c r="E52" s="6" t="s">
        <v>411</v>
      </c>
      <c r="F52" s="6"/>
      <c r="G52" s="6"/>
      <c r="H52" s="6"/>
      <c r="I52" s="71"/>
      <c r="J52" s="27"/>
      <c r="K52" s="22"/>
      <c r="L52" s="12"/>
      <c r="M52" s="12">
        <v>25000</v>
      </c>
      <c r="N52" s="22"/>
      <c r="O52" s="12"/>
      <c r="P52" s="22">
        <f t="shared" si="0"/>
        <v>453807.9</v>
      </c>
      <c r="R52" s="124"/>
      <c r="S52" s="102"/>
    </row>
    <row r="53" spans="1:19" ht="14.25" customHeight="1" x14ac:dyDescent="0.35">
      <c r="A53" s="112">
        <v>45628</v>
      </c>
      <c r="B53" s="6"/>
      <c r="C53" s="71" t="s">
        <v>480</v>
      </c>
      <c r="D53" s="6"/>
      <c r="E53" s="6" t="s">
        <v>19</v>
      </c>
      <c r="F53" s="6"/>
      <c r="G53" s="6"/>
      <c r="H53" s="6"/>
      <c r="I53" s="71"/>
      <c r="J53" s="27">
        <v>312.5</v>
      </c>
      <c r="K53" s="22"/>
      <c r="L53" s="12"/>
      <c r="M53" s="12"/>
      <c r="N53" s="22"/>
      <c r="O53" s="12"/>
      <c r="P53" s="22">
        <f t="shared" si="0"/>
        <v>454120.4</v>
      </c>
      <c r="R53" s="124"/>
      <c r="S53" s="102"/>
    </row>
    <row r="54" spans="1:19" ht="14.25" customHeight="1" x14ac:dyDescent="0.35">
      <c r="A54" s="112">
        <v>45628</v>
      </c>
      <c r="B54" s="6"/>
      <c r="C54" s="71" t="s">
        <v>481</v>
      </c>
      <c r="D54" s="6"/>
      <c r="E54" s="6" t="s">
        <v>19</v>
      </c>
      <c r="F54" s="6"/>
      <c r="G54" s="6"/>
      <c r="H54" s="6"/>
      <c r="I54" s="71"/>
      <c r="J54" s="27">
        <v>15334.5</v>
      </c>
      <c r="K54" s="22"/>
      <c r="L54" s="12"/>
      <c r="M54" s="12"/>
      <c r="N54" s="22"/>
      <c r="O54" s="12"/>
      <c r="P54" s="22">
        <f t="shared" si="0"/>
        <v>469454.9</v>
      </c>
    </row>
    <row r="55" spans="1:19" ht="14.25" customHeight="1" x14ac:dyDescent="0.35">
      <c r="A55" s="112">
        <v>45630</v>
      </c>
      <c r="B55" s="6"/>
      <c r="C55" s="71" t="s">
        <v>410</v>
      </c>
      <c r="D55" s="6"/>
      <c r="E55" s="6" t="s">
        <v>411</v>
      </c>
      <c r="F55" s="6"/>
      <c r="G55" s="6"/>
      <c r="H55" s="6"/>
      <c r="I55" s="71"/>
      <c r="J55" s="27"/>
      <c r="K55" s="22"/>
      <c r="L55" s="12"/>
      <c r="M55" s="12">
        <v>23000</v>
      </c>
      <c r="N55" s="22"/>
      <c r="O55" s="12"/>
      <c r="P55" s="22">
        <f t="shared" si="0"/>
        <v>446454.9</v>
      </c>
    </row>
    <row r="56" spans="1:19" ht="14.25" customHeight="1" x14ac:dyDescent="0.35">
      <c r="A56" s="112">
        <v>45631</v>
      </c>
      <c r="B56" s="6"/>
      <c r="C56" s="71" t="s">
        <v>482</v>
      </c>
      <c r="D56" s="6"/>
      <c r="E56" s="6" t="s">
        <v>19</v>
      </c>
      <c r="F56" s="6"/>
      <c r="G56" s="6"/>
      <c r="H56" s="6"/>
      <c r="I56" s="71"/>
      <c r="J56" s="27">
        <v>62.5</v>
      </c>
      <c r="K56" s="22"/>
      <c r="L56" s="12"/>
      <c r="M56" s="12"/>
      <c r="N56" s="22"/>
      <c r="O56" s="12"/>
      <c r="P56" s="22">
        <f t="shared" si="0"/>
        <v>446517.4</v>
      </c>
    </row>
    <row r="57" spans="1:19" ht="14.25" customHeight="1" x14ac:dyDescent="0.35">
      <c r="A57" s="112">
        <v>45631</v>
      </c>
      <c r="B57" s="6"/>
      <c r="C57" s="71" t="s">
        <v>483</v>
      </c>
      <c r="D57" s="6"/>
      <c r="E57" s="6" t="s">
        <v>19</v>
      </c>
      <c r="F57" s="6"/>
      <c r="G57" s="6"/>
      <c r="H57" s="6"/>
      <c r="I57" s="71"/>
      <c r="J57" s="27">
        <v>25002</v>
      </c>
      <c r="K57" s="22"/>
      <c r="L57" s="12"/>
      <c r="M57" s="12"/>
      <c r="N57" s="22"/>
      <c r="O57" s="12"/>
      <c r="P57" s="22">
        <f t="shared" si="0"/>
        <v>471519.4</v>
      </c>
    </row>
    <row r="58" spans="1:19" ht="14.25" customHeight="1" x14ac:dyDescent="0.35">
      <c r="A58" s="112">
        <v>45633</v>
      </c>
      <c r="B58" s="6"/>
      <c r="C58" s="71" t="s">
        <v>485</v>
      </c>
      <c r="D58" s="6"/>
      <c r="E58" s="6" t="s">
        <v>19</v>
      </c>
      <c r="F58" s="6"/>
      <c r="G58" s="6"/>
      <c r="H58" s="6"/>
      <c r="I58" s="71"/>
      <c r="J58" s="27">
        <v>975</v>
      </c>
      <c r="K58" s="22"/>
      <c r="L58" s="12"/>
      <c r="M58" s="12"/>
      <c r="N58" s="22"/>
      <c r="O58" s="12"/>
      <c r="P58" s="22">
        <f t="shared" si="0"/>
        <v>472494.4</v>
      </c>
    </row>
    <row r="59" spans="1:19" ht="14.25" customHeight="1" x14ac:dyDescent="0.35">
      <c r="A59" s="112" t="s">
        <v>484</v>
      </c>
      <c r="B59" s="6"/>
      <c r="C59" s="71" t="s">
        <v>486</v>
      </c>
      <c r="D59" s="6"/>
      <c r="E59" s="6" t="s">
        <v>19</v>
      </c>
      <c r="F59" s="6"/>
      <c r="G59" s="6"/>
      <c r="H59" s="6"/>
      <c r="I59" s="71"/>
      <c r="J59" s="27">
        <v>62.5</v>
      </c>
      <c r="K59" s="22"/>
      <c r="L59" s="12"/>
      <c r="M59" s="12"/>
      <c r="N59" s="22"/>
      <c r="O59" s="12"/>
      <c r="P59" s="22">
        <f t="shared" si="0"/>
        <v>472556.9</v>
      </c>
    </row>
    <row r="60" spans="1:19" ht="14.25" customHeight="1" x14ac:dyDescent="0.35">
      <c r="A60" s="112" t="s">
        <v>484</v>
      </c>
      <c r="B60" s="6"/>
      <c r="C60" s="71" t="s">
        <v>487</v>
      </c>
      <c r="D60" s="6"/>
      <c r="E60" s="6" t="s">
        <v>19</v>
      </c>
      <c r="F60" s="6"/>
      <c r="G60" s="6"/>
      <c r="H60" s="6"/>
      <c r="I60" s="71"/>
      <c r="J60" s="27">
        <v>4892.5</v>
      </c>
      <c r="K60" s="22"/>
      <c r="L60" s="12"/>
      <c r="M60" s="12"/>
      <c r="N60" s="22"/>
      <c r="O60" s="12"/>
      <c r="P60" s="22">
        <f t="shared" si="0"/>
        <v>477449.4</v>
      </c>
    </row>
    <row r="61" spans="1:19" ht="14.25" customHeight="1" x14ac:dyDescent="0.35">
      <c r="A61" s="112">
        <v>45639</v>
      </c>
      <c r="B61" s="6"/>
      <c r="C61" s="71" t="s">
        <v>410</v>
      </c>
      <c r="D61" s="6"/>
      <c r="E61" s="6" t="s">
        <v>411</v>
      </c>
      <c r="F61" s="6"/>
      <c r="G61" s="6"/>
      <c r="H61" s="6"/>
      <c r="I61" s="71"/>
      <c r="J61" s="27"/>
      <c r="K61" s="22"/>
      <c r="L61" s="12"/>
      <c r="M61" s="12">
        <v>20000</v>
      </c>
      <c r="N61" s="22"/>
      <c r="O61" s="12"/>
      <c r="P61" s="22">
        <f t="shared" si="0"/>
        <v>457449.4</v>
      </c>
    </row>
    <row r="62" spans="1:19" ht="14.25" customHeight="1" x14ac:dyDescent="0.35">
      <c r="A62" s="112" t="s">
        <v>492</v>
      </c>
      <c r="B62" s="6"/>
      <c r="C62" s="34" t="s">
        <v>488</v>
      </c>
      <c r="D62" s="6"/>
      <c r="E62" s="6" t="s">
        <v>19</v>
      </c>
      <c r="F62" s="6"/>
      <c r="G62" s="6"/>
      <c r="H62" s="6"/>
      <c r="I62" s="71"/>
      <c r="J62" s="27">
        <v>62.5</v>
      </c>
      <c r="K62" s="22"/>
      <c r="L62" s="12"/>
      <c r="M62" s="12"/>
      <c r="N62" s="22"/>
      <c r="O62" s="12"/>
      <c r="P62" s="22">
        <f t="shared" si="0"/>
        <v>457511.9</v>
      </c>
    </row>
    <row r="63" spans="1:19" ht="14.25" customHeight="1" x14ac:dyDescent="0.35">
      <c r="A63" s="112" t="s">
        <v>492</v>
      </c>
      <c r="B63" s="6"/>
      <c r="C63" s="34" t="s">
        <v>489</v>
      </c>
      <c r="D63" s="6"/>
      <c r="E63" s="6" t="s">
        <v>19</v>
      </c>
      <c r="F63" s="6"/>
      <c r="G63" s="6"/>
      <c r="H63" s="6"/>
      <c r="I63" s="71"/>
      <c r="J63" s="27">
        <v>4996.5</v>
      </c>
      <c r="K63" s="22"/>
      <c r="L63" s="12"/>
      <c r="M63" s="12"/>
      <c r="N63" s="22"/>
      <c r="O63" s="12"/>
      <c r="P63" s="22">
        <f t="shared" si="0"/>
        <v>462508.4</v>
      </c>
    </row>
    <row r="64" spans="1:19" ht="14.25" customHeight="1" x14ac:dyDescent="0.35">
      <c r="A64" s="112" t="s">
        <v>493</v>
      </c>
      <c r="B64" s="6"/>
      <c r="C64" s="34" t="s">
        <v>490</v>
      </c>
      <c r="D64" s="6"/>
      <c r="E64" s="6" t="s">
        <v>19</v>
      </c>
      <c r="F64" s="6"/>
      <c r="G64" s="6"/>
      <c r="H64" s="6"/>
      <c r="I64" s="71"/>
      <c r="J64" s="27">
        <v>125</v>
      </c>
      <c r="K64" s="22"/>
      <c r="L64" s="12"/>
      <c r="M64" s="12"/>
      <c r="N64" s="22"/>
      <c r="O64" s="12"/>
      <c r="P64" s="22">
        <f t="shared" si="0"/>
        <v>462633.4</v>
      </c>
    </row>
    <row r="65" spans="1:16" ht="14.25" customHeight="1" x14ac:dyDescent="0.35">
      <c r="A65" s="112" t="s">
        <v>493</v>
      </c>
      <c r="B65" s="6"/>
      <c r="C65" s="34" t="s">
        <v>491</v>
      </c>
      <c r="D65" s="6"/>
      <c r="E65" s="6" t="s">
        <v>19</v>
      </c>
      <c r="F65" s="6"/>
      <c r="G65" s="6"/>
      <c r="H65" s="6"/>
      <c r="I65" s="71"/>
      <c r="J65" s="27">
        <v>8989</v>
      </c>
      <c r="K65" s="22"/>
      <c r="L65" s="12"/>
      <c r="M65" s="12"/>
      <c r="N65" s="22"/>
      <c r="O65" s="12"/>
      <c r="P65" s="22">
        <f t="shared" si="0"/>
        <v>471622.40000000002</v>
      </c>
    </row>
    <row r="66" spans="1:16" ht="14.25" customHeight="1" x14ac:dyDescent="0.35">
      <c r="A66" s="112">
        <v>45649</v>
      </c>
      <c r="B66" s="6"/>
      <c r="C66" s="71" t="s">
        <v>410</v>
      </c>
      <c r="D66" s="6"/>
      <c r="E66" s="6" t="s">
        <v>411</v>
      </c>
      <c r="F66" s="6"/>
      <c r="G66" s="6"/>
      <c r="H66" s="6"/>
      <c r="I66" s="71"/>
      <c r="J66" s="27"/>
      <c r="K66" s="22"/>
      <c r="L66" s="12"/>
      <c r="M66" s="12">
        <v>30000</v>
      </c>
      <c r="N66" s="22"/>
      <c r="O66" s="12"/>
      <c r="P66" s="22">
        <f t="shared" si="0"/>
        <v>441622.4</v>
      </c>
    </row>
    <row r="67" spans="1:16" ht="14.25" customHeight="1" x14ac:dyDescent="0.35">
      <c r="A67" s="112" t="s">
        <v>494</v>
      </c>
      <c r="B67" s="6"/>
      <c r="C67" s="71" t="s">
        <v>496</v>
      </c>
      <c r="D67" s="6"/>
      <c r="E67" s="6" t="s">
        <v>19</v>
      </c>
      <c r="F67" s="6"/>
      <c r="G67" s="6"/>
      <c r="H67" s="6"/>
      <c r="I67" s="71"/>
      <c r="J67" s="27">
        <v>312.5</v>
      </c>
      <c r="K67" s="22"/>
      <c r="L67" s="12"/>
      <c r="M67" s="12"/>
      <c r="N67" s="22"/>
      <c r="O67" s="12"/>
      <c r="P67" s="22">
        <f t="shared" si="0"/>
        <v>441934.9</v>
      </c>
    </row>
    <row r="68" spans="1:16" ht="14.25" customHeight="1" x14ac:dyDescent="0.35">
      <c r="A68" s="112" t="s">
        <v>494</v>
      </c>
      <c r="B68" s="6"/>
      <c r="C68" s="71" t="s">
        <v>497</v>
      </c>
      <c r="D68" s="6"/>
      <c r="E68" s="6" t="s">
        <v>19</v>
      </c>
      <c r="F68" s="6"/>
      <c r="G68" s="6"/>
      <c r="H68" s="6"/>
      <c r="I68" s="71"/>
      <c r="J68" s="27">
        <v>13814.5</v>
      </c>
      <c r="K68" s="22"/>
      <c r="L68" s="12"/>
      <c r="M68" s="12"/>
      <c r="N68" s="22"/>
      <c r="O68" s="12"/>
      <c r="P68" s="22">
        <f t="shared" si="0"/>
        <v>455749.4</v>
      </c>
    </row>
    <row r="69" spans="1:16" ht="14.25" customHeight="1" x14ac:dyDescent="0.35">
      <c r="A69" s="112" t="s">
        <v>495</v>
      </c>
      <c r="B69" s="6"/>
      <c r="C69" s="71" t="s">
        <v>498</v>
      </c>
      <c r="D69" s="6"/>
      <c r="E69" s="6" t="s">
        <v>19</v>
      </c>
      <c r="F69" s="6"/>
      <c r="G69" s="6"/>
      <c r="H69" s="6"/>
      <c r="I69" s="71"/>
      <c r="J69" s="27">
        <v>13999.5</v>
      </c>
      <c r="K69" s="22"/>
      <c r="L69" s="12"/>
      <c r="M69" s="12"/>
      <c r="N69" s="22"/>
      <c r="O69" s="12"/>
      <c r="P69" s="22">
        <f t="shared" si="0"/>
        <v>469748.9</v>
      </c>
    </row>
    <row r="70" spans="1:16" ht="14.25" customHeight="1" x14ac:dyDescent="0.35">
      <c r="A70" s="112">
        <v>45657</v>
      </c>
      <c r="B70" s="6"/>
      <c r="C70" s="71" t="s">
        <v>410</v>
      </c>
      <c r="D70" s="6"/>
      <c r="E70" s="6" t="s">
        <v>411</v>
      </c>
      <c r="F70" s="6"/>
      <c r="G70" s="6"/>
      <c r="H70" s="6"/>
      <c r="I70" s="71"/>
      <c r="J70" s="27"/>
      <c r="K70" s="22"/>
      <c r="L70" s="12"/>
      <c r="M70" s="12">
        <v>18000</v>
      </c>
      <c r="N70" s="22"/>
      <c r="O70" s="12"/>
      <c r="P70" s="22">
        <f t="shared" si="0"/>
        <v>451748.9</v>
      </c>
    </row>
    <row r="71" spans="1:16" ht="14.25" customHeight="1" x14ac:dyDescent="0.35">
      <c r="A71" s="112"/>
      <c r="B71" s="6"/>
      <c r="C71" s="71"/>
      <c r="D71" s="6"/>
      <c r="E71" s="29"/>
      <c r="F71" s="6"/>
      <c r="G71" s="6"/>
      <c r="H71" s="6"/>
      <c r="I71" s="71"/>
      <c r="J71" s="27"/>
      <c r="K71" s="44"/>
      <c r="L71" s="45"/>
      <c r="M71" s="45"/>
      <c r="N71" s="44"/>
      <c r="O71" s="45"/>
      <c r="P71" s="22"/>
    </row>
    <row r="72" spans="1:16" ht="14.25" customHeight="1" x14ac:dyDescent="0.35">
      <c r="A72" s="126" t="s">
        <v>20</v>
      </c>
      <c r="B72" s="127"/>
      <c r="C72" s="127"/>
      <c r="D72" s="127"/>
      <c r="E72" s="127"/>
      <c r="F72" s="47"/>
      <c r="G72" s="47"/>
      <c r="H72" s="47"/>
      <c r="I72" s="47"/>
      <c r="J72" s="106">
        <f>SUM(J23:J71)</f>
        <v>287165</v>
      </c>
      <c r="K72" s="107"/>
      <c r="L72" s="107"/>
      <c r="M72" s="106">
        <f>SUM(M23:M71)</f>
        <v>311500</v>
      </c>
      <c r="N72" s="47"/>
      <c r="O72" s="49"/>
      <c r="P72" s="50">
        <f>P22+J72-M72</f>
        <v>451748.9</v>
      </c>
    </row>
    <row r="73" spans="1:16" ht="14.25" customHeight="1" x14ac:dyDescent="0.35">
      <c r="A73" s="9"/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40" t="s">
        <v>318</v>
      </c>
      <c r="B74" s="140"/>
      <c r="C74" s="103">
        <v>45504</v>
      </c>
      <c r="D74" s="142">
        <v>45535</v>
      </c>
      <c r="E74" s="146"/>
      <c r="F74" s="143"/>
      <c r="G74" s="150">
        <v>45565</v>
      </c>
      <c r="H74" s="151"/>
      <c r="I74" s="150">
        <v>45596</v>
      </c>
      <c r="J74" s="151"/>
      <c r="K74" s="150">
        <v>45626</v>
      </c>
      <c r="L74" s="152"/>
      <c r="M74" s="152"/>
      <c r="N74" s="151"/>
      <c r="O74" s="158">
        <v>45657</v>
      </c>
      <c r="P74" s="145"/>
    </row>
    <row r="75" spans="1:16" ht="14.25" customHeight="1" x14ac:dyDescent="0.35">
      <c r="A75" s="140" t="s">
        <v>31</v>
      </c>
      <c r="B75" s="140"/>
      <c r="C75" s="95">
        <v>5404.9</v>
      </c>
      <c r="D75" s="139">
        <v>53233.5</v>
      </c>
      <c r="E75" s="139"/>
      <c r="F75" s="139"/>
      <c r="G75" s="168">
        <v>105945.5</v>
      </c>
      <c r="H75" s="169"/>
      <c r="I75" s="168">
        <v>79921.2</v>
      </c>
      <c r="J75" s="169"/>
      <c r="K75" s="147">
        <v>118302.8</v>
      </c>
      <c r="L75" s="148"/>
      <c r="M75" s="148"/>
      <c r="N75" s="149"/>
      <c r="O75" s="159">
        <v>88941</v>
      </c>
      <c r="P75" s="160"/>
    </row>
    <row r="76" spans="1:16" ht="14.25" customHeight="1" x14ac:dyDescent="0.35">
      <c r="A76" s="9"/>
      <c r="B76" s="9"/>
      <c r="C76" s="104"/>
      <c r="D76" s="96"/>
      <c r="E76" s="96"/>
      <c r="F76" s="96"/>
      <c r="G76" s="96"/>
      <c r="H76" s="96"/>
      <c r="I76" s="96"/>
      <c r="J76" s="96"/>
      <c r="K76" s="96"/>
      <c r="L76" s="96"/>
      <c r="M76" s="96"/>
      <c r="N76" s="96"/>
      <c r="O76" s="96"/>
      <c r="P76" s="96"/>
    </row>
    <row r="77" spans="1:16" ht="14.25" customHeight="1" x14ac:dyDescent="0.35">
      <c r="A77" s="9"/>
      <c r="B77" s="9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spans="1:16" ht="14.25" customHeight="1" x14ac:dyDescent="0.35">
      <c r="A78" s="29" t="s">
        <v>32</v>
      </c>
      <c r="B78" s="6"/>
      <c r="C78" s="6"/>
      <c r="D78" s="6"/>
      <c r="E78" s="6"/>
      <c r="F78" s="6"/>
      <c r="G78" s="6"/>
      <c r="H78" s="6"/>
      <c r="I78" s="6"/>
      <c r="J78" s="6"/>
      <c r="K78" s="6"/>
      <c r="L78" s="6"/>
      <c r="M78" s="6"/>
      <c r="N78" s="6"/>
      <c r="O78" s="6"/>
      <c r="P78" s="6"/>
    </row>
    <row r="79" spans="1:16" ht="14.25" customHeight="1" x14ac:dyDescent="0.35">
      <c r="A79" s="101" t="s">
        <v>33</v>
      </c>
      <c r="B79" s="6"/>
      <c r="C79" s="6"/>
      <c r="D79" s="6"/>
      <c r="E79" s="6"/>
      <c r="F79" s="6"/>
      <c r="G79" s="6"/>
      <c r="H79" s="6"/>
      <c r="I79" s="6"/>
      <c r="J79" s="6"/>
      <c r="K79" s="6"/>
      <c r="L79" s="6"/>
      <c r="M79" s="6"/>
      <c r="N79" s="6"/>
      <c r="O79" s="6"/>
      <c r="P79" s="6"/>
    </row>
    <row r="80" spans="1:16" ht="14.25" customHeight="1" x14ac:dyDescent="0.35">
      <c r="A80" s="101" t="s">
        <v>34</v>
      </c>
      <c r="B80" s="6"/>
      <c r="C80" s="6"/>
      <c r="D80" s="6"/>
      <c r="E80" s="6"/>
      <c r="F80" s="6"/>
      <c r="G80" s="6"/>
      <c r="H80" s="6"/>
      <c r="I80" s="6"/>
      <c r="J80" s="6"/>
      <c r="K80" s="6"/>
      <c r="L80" s="6"/>
      <c r="M80" s="6"/>
      <c r="N80" s="6"/>
      <c r="O80" s="6"/>
      <c r="P80" s="6"/>
    </row>
    <row r="81" spans="1:16" ht="14" customHeight="1" x14ac:dyDescent="0.35">
      <c r="A81" s="60"/>
      <c r="B81" s="52"/>
      <c r="C81" s="52"/>
      <c r="D81" s="52"/>
      <c r="E81" s="52"/>
      <c r="F81" s="52"/>
      <c r="G81" s="52"/>
      <c r="H81" s="53"/>
      <c r="I81" s="53"/>
      <c r="J81" s="52"/>
      <c r="K81" s="52"/>
      <c r="L81" s="52"/>
      <c r="M81" s="52"/>
      <c r="N81" s="52"/>
      <c r="O81" s="52"/>
      <c r="P81" s="52"/>
    </row>
    <row r="82" spans="1:16" ht="14.25" customHeight="1" x14ac:dyDescent="0.35">
      <c r="A82" s="29" t="s">
        <v>35</v>
      </c>
      <c r="B82" s="6"/>
      <c r="C82" s="6"/>
      <c r="D82" s="6"/>
      <c r="E82" s="6"/>
      <c r="F82" s="6"/>
      <c r="G82" s="6"/>
      <c r="H82" s="6"/>
      <c r="I82" s="6"/>
      <c r="J82" s="6"/>
      <c r="K82" s="6"/>
      <c r="L82" s="6"/>
      <c r="M82" s="12"/>
      <c r="N82" s="12"/>
      <c r="O82" s="12"/>
      <c r="P82" s="12"/>
    </row>
    <row r="83" spans="1:16" ht="14.25" customHeight="1" x14ac:dyDescent="0.35">
      <c r="A83" s="9"/>
      <c r="B83" s="6"/>
      <c r="C83" s="6"/>
      <c r="D83" s="6"/>
      <c r="E83" s="6"/>
      <c r="F83" s="6"/>
      <c r="G83" s="6"/>
      <c r="H83" s="6"/>
      <c r="I83" s="6"/>
      <c r="J83" s="6"/>
      <c r="K83" s="6"/>
      <c r="L83" s="6"/>
      <c r="M83" s="6"/>
      <c r="N83" s="6"/>
      <c r="O83" s="6"/>
      <c r="P83" s="6"/>
    </row>
    <row r="84" spans="1:16" ht="14.25" customHeight="1" x14ac:dyDescent="0.3"/>
    <row r="85" spans="1:16" ht="14.25" customHeight="1" x14ac:dyDescent="0.3"/>
    <row r="86" spans="1:16" ht="14.25" customHeight="1" x14ac:dyDescent="0.3"/>
    <row r="87" spans="1:16" ht="14.25" customHeight="1" x14ac:dyDescent="0.3"/>
    <row r="88" spans="1:16" ht="14.25" customHeight="1" x14ac:dyDescent="0.3"/>
    <row r="89" spans="1:16" ht="14.25" customHeight="1" x14ac:dyDescent="0.3"/>
    <row r="90" spans="1:16" ht="14.25" customHeight="1" x14ac:dyDescent="0.3"/>
    <row r="91" spans="1:16" ht="14.25" customHeight="1" x14ac:dyDescent="0.3"/>
    <row r="92" spans="1:16" ht="14.25" customHeight="1" x14ac:dyDescent="0.3"/>
    <row r="93" spans="1:16" ht="14.25" customHeight="1" x14ac:dyDescent="0.3"/>
    <row r="94" spans="1:16" ht="14.25" customHeight="1" x14ac:dyDescent="0.3"/>
    <row r="95" spans="1:16" ht="14.25" customHeight="1" x14ac:dyDescent="0.3"/>
    <row r="96" spans="1:16" ht="14.25" customHeight="1" x14ac:dyDescent="0.3"/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  <row r="1015" spans="2:16" s="56" customFormat="1" ht="14.25" customHeight="1" x14ac:dyDescent="0.3">
      <c r="B1015"/>
      <c r="C1015"/>
      <c r="D1015"/>
      <c r="E1015"/>
      <c r="F1015"/>
      <c r="G1015"/>
      <c r="H1015"/>
      <c r="I1015"/>
      <c r="J1015"/>
      <c r="K1015"/>
      <c r="L1015"/>
      <c r="M1015"/>
      <c r="N1015"/>
      <c r="O1015"/>
      <c r="P1015"/>
    </row>
    <row r="1016" spans="2:16" s="56" customFormat="1" ht="14.25" customHeight="1" x14ac:dyDescent="0.3">
      <c r="B1016"/>
      <c r="C1016"/>
      <c r="D1016"/>
      <c r="E1016"/>
      <c r="F1016"/>
      <c r="G1016"/>
      <c r="H1016"/>
      <c r="I1016"/>
      <c r="J1016"/>
      <c r="K1016"/>
      <c r="L1016"/>
      <c r="M1016"/>
      <c r="N1016"/>
      <c r="O1016"/>
      <c r="P1016"/>
    </row>
    <row r="1017" spans="2:16" s="56" customFormat="1" ht="14.25" customHeight="1" x14ac:dyDescent="0.3">
      <c r="B1017"/>
      <c r="C1017"/>
      <c r="D1017"/>
      <c r="E1017"/>
      <c r="F1017"/>
      <c r="G1017"/>
      <c r="H1017"/>
      <c r="I1017"/>
      <c r="J1017"/>
      <c r="K1017"/>
      <c r="L1017"/>
      <c r="M1017"/>
      <c r="N1017"/>
      <c r="O1017"/>
      <c r="P1017"/>
    </row>
    <row r="1018" spans="2:16" s="56" customFormat="1" ht="14.25" customHeight="1" x14ac:dyDescent="0.3">
      <c r="B1018"/>
      <c r="C1018"/>
      <c r="D1018"/>
      <c r="E1018"/>
      <c r="F1018"/>
      <c r="G1018"/>
      <c r="H1018"/>
      <c r="I1018"/>
      <c r="J1018"/>
      <c r="K1018"/>
      <c r="L1018"/>
      <c r="M1018"/>
      <c r="N1018"/>
      <c r="O1018"/>
      <c r="P1018"/>
    </row>
    <row r="1019" spans="2:16" s="56" customFormat="1" ht="14.25" customHeight="1" x14ac:dyDescent="0.3">
      <c r="B1019"/>
      <c r="C1019"/>
      <c r="D1019"/>
      <c r="E1019"/>
      <c r="F1019"/>
      <c r="G1019"/>
      <c r="H1019"/>
      <c r="I1019"/>
      <c r="J1019"/>
      <c r="K1019"/>
      <c r="L1019"/>
      <c r="M1019"/>
      <c r="N1019"/>
      <c r="O1019"/>
      <c r="P1019"/>
    </row>
    <row r="1020" spans="2:16" s="56" customFormat="1" ht="14.25" customHeight="1" x14ac:dyDescent="0.3">
      <c r="B1020"/>
      <c r="C1020"/>
      <c r="D1020"/>
      <c r="E1020"/>
      <c r="F1020"/>
      <c r="G1020"/>
      <c r="H1020"/>
      <c r="I1020"/>
      <c r="J1020"/>
      <c r="K1020"/>
      <c r="L1020"/>
      <c r="M1020"/>
      <c r="N1020"/>
      <c r="O1020"/>
      <c r="P1020"/>
    </row>
  </sheetData>
  <mergeCells count="17">
    <mergeCell ref="A9:P9"/>
    <mergeCell ref="B21:C21"/>
    <mergeCell ref="D21:I21"/>
    <mergeCell ref="J21:K21"/>
    <mergeCell ref="O21:P21"/>
    <mergeCell ref="O74:P74"/>
    <mergeCell ref="A75:B75"/>
    <mergeCell ref="D75:F75"/>
    <mergeCell ref="G75:H75"/>
    <mergeCell ref="I75:J75"/>
    <mergeCell ref="K75:N75"/>
    <mergeCell ref="O75:P75"/>
    <mergeCell ref="A74:B74"/>
    <mergeCell ref="D74:F74"/>
    <mergeCell ref="G74:H74"/>
    <mergeCell ref="I74:J74"/>
    <mergeCell ref="K74:N74"/>
  </mergeCells>
  <pageMargins left="0.78740157480314965" right="0.39370078740157483" top="0.19685039370078741" bottom="0" header="0" footer="0"/>
  <pageSetup paperSize="9" scale="71" orientation="portrait" r:id="rId1"/>
  <drawing r:id="rId2"/>
</worksheet>
</file>

<file path=xl/worksheets/sheet4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2BADD7F-0052-4A2D-9ACC-F16365F4EED1}">
  <sheetPr>
    <pageSetUpPr fitToPage="1"/>
  </sheetPr>
  <dimension ref="A1:T1014"/>
  <sheetViews>
    <sheetView topLeftCell="A52" zoomScaleNormal="100" workbookViewId="0">
      <selection activeCell="O68" sqref="O68:P6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45688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45657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451748.9</v>
      </c>
    </row>
    <row r="23" spans="1:20" ht="14.25" customHeight="1" x14ac:dyDescent="0.35">
      <c r="A23" s="112">
        <v>45659</v>
      </c>
      <c r="B23" s="6"/>
      <c r="C23" s="71" t="s">
        <v>410</v>
      </c>
      <c r="D23" s="6"/>
      <c r="E23" t="s">
        <v>411</v>
      </c>
      <c r="F23" s="6"/>
      <c r="G23" s="6"/>
      <c r="H23" s="6"/>
      <c r="I23" s="6"/>
      <c r="J23" s="21"/>
      <c r="K23" s="22"/>
      <c r="L23" s="12"/>
      <c r="M23" s="12">
        <v>20000</v>
      </c>
      <c r="N23" s="22"/>
      <c r="O23" s="12"/>
      <c r="P23" s="22">
        <f>P22+J23-M23</f>
        <v>431748.9</v>
      </c>
    </row>
    <row r="24" spans="1:20" ht="14.25" customHeight="1" x14ac:dyDescent="0.35">
      <c r="A24" s="112">
        <v>45660</v>
      </c>
      <c r="B24" s="6"/>
      <c r="C24" s="71" t="s">
        <v>499</v>
      </c>
      <c r="D24" s="6"/>
      <c r="E24" t="s">
        <v>19</v>
      </c>
      <c r="F24" s="6"/>
      <c r="G24" s="6"/>
      <c r="H24" s="6"/>
      <c r="I24" s="6"/>
      <c r="J24" s="21">
        <v>312.5</v>
      </c>
      <c r="K24" s="22"/>
      <c r="L24" s="12"/>
      <c r="M24" s="12"/>
      <c r="N24" s="22"/>
      <c r="O24" s="12"/>
      <c r="P24" s="22">
        <f>P23+J24-M24</f>
        <v>432061.4</v>
      </c>
    </row>
    <row r="25" spans="1:20" ht="14.25" customHeight="1" x14ac:dyDescent="0.35">
      <c r="A25" s="112">
        <v>45660</v>
      </c>
      <c r="B25" s="6"/>
      <c r="C25" s="71" t="s">
        <v>500</v>
      </c>
      <c r="D25" s="6"/>
      <c r="E25" t="s">
        <v>19</v>
      </c>
      <c r="F25" s="6"/>
      <c r="G25" s="6"/>
      <c r="H25" s="6"/>
      <c r="I25" s="6"/>
      <c r="J25" s="21">
        <v>24282.5</v>
      </c>
      <c r="K25" s="22"/>
      <c r="L25" s="12"/>
      <c r="M25" s="12"/>
      <c r="N25" s="22"/>
      <c r="O25" s="12"/>
      <c r="P25" s="22">
        <f t="shared" ref="P25:P42" si="0">P24+J25-M25</f>
        <v>456343.9</v>
      </c>
    </row>
    <row r="26" spans="1:20" ht="14.25" customHeight="1" x14ac:dyDescent="0.35">
      <c r="A26" s="112">
        <v>45665</v>
      </c>
      <c r="B26" s="6"/>
      <c r="C26" s="71" t="s">
        <v>501</v>
      </c>
      <c r="D26" s="6"/>
      <c r="E26" t="s">
        <v>19</v>
      </c>
      <c r="F26" s="6"/>
      <c r="G26" s="6"/>
      <c r="H26" s="6"/>
      <c r="I26" s="71"/>
      <c r="J26" s="27">
        <v>125</v>
      </c>
      <c r="K26" s="22"/>
      <c r="L26" s="12"/>
      <c r="M26" s="27"/>
      <c r="N26" s="22"/>
      <c r="O26" s="12"/>
      <c r="P26" s="22">
        <f t="shared" si="0"/>
        <v>456468.9</v>
      </c>
      <c r="R26" s="124"/>
      <c r="S26" s="102"/>
    </row>
    <row r="27" spans="1:20" ht="14.25" customHeight="1" x14ac:dyDescent="0.35">
      <c r="A27" s="112">
        <v>45665</v>
      </c>
      <c r="B27" s="6"/>
      <c r="C27" s="71" t="s">
        <v>502</v>
      </c>
      <c r="D27" s="6"/>
      <c r="E27" t="s">
        <v>19</v>
      </c>
      <c r="F27" s="6"/>
      <c r="G27" s="6"/>
      <c r="H27" s="6"/>
      <c r="I27" s="71"/>
      <c r="J27" s="27">
        <v>14107.5</v>
      </c>
      <c r="K27" s="22"/>
      <c r="L27" s="12"/>
      <c r="M27" s="28"/>
      <c r="N27" s="22"/>
      <c r="O27" s="12"/>
      <c r="P27" s="22">
        <f t="shared" si="0"/>
        <v>470576.4</v>
      </c>
      <c r="R27" s="124"/>
      <c r="S27" s="102"/>
    </row>
    <row r="28" spans="1:20" ht="14.25" customHeight="1" x14ac:dyDescent="0.35">
      <c r="A28" s="112">
        <v>45667</v>
      </c>
      <c r="B28" s="6"/>
      <c r="C28" s="122" t="s">
        <v>503</v>
      </c>
      <c r="D28" s="6"/>
      <c r="E28" s="29" t="s">
        <v>19</v>
      </c>
      <c r="F28" s="6"/>
      <c r="G28" s="6"/>
      <c r="H28" s="6"/>
      <c r="I28" s="71"/>
      <c r="J28" s="27">
        <v>62.5</v>
      </c>
      <c r="K28" s="22"/>
      <c r="L28" s="12"/>
      <c r="M28" s="27"/>
      <c r="N28" s="22"/>
      <c r="O28" s="12"/>
      <c r="P28" s="22">
        <f t="shared" si="0"/>
        <v>470638.9</v>
      </c>
      <c r="R28" s="124"/>
      <c r="S28" s="102"/>
    </row>
    <row r="29" spans="1:20" ht="14.25" customHeight="1" x14ac:dyDescent="0.35">
      <c r="A29" s="112">
        <v>45667</v>
      </c>
      <c r="B29" s="6"/>
      <c r="C29" s="122" t="s">
        <v>504</v>
      </c>
      <c r="D29" s="6"/>
      <c r="E29" s="29" t="s">
        <v>19</v>
      </c>
      <c r="F29" s="6"/>
      <c r="G29" s="6"/>
      <c r="H29" s="6"/>
      <c r="I29" s="6"/>
      <c r="J29" s="78">
        <v>7416</v>
      </c>
      <c r="K29" s="22"/>
      <c r="L29" s="12"/>
      <c r="M29" s="27"/>
      <c r="N29" s="22"/>
      <c r="O29" s="12"/>
      <c r="P29" s="22">
        <f t="shared" si="0"/>
        <v>478054.9</v>
      </c>
      <c r="R29" s="124"/>
      <c r="S29" s="102"/>
    </row>
    <row r="30" spans="1:20" ht="14.25" customHeight="1" x14ac:dyDescent="0.35">
      <c r="A30" s="112">
        <v>45670</v>
      </c>
      <c r="B30" s="6"/>
      <c r="C30" s="71" t="s">
        <v>410</v>
      </c>
      <c r="D30" s="6"/>
      <c r="E30" t="s">
        <v>411</v>
      </c>
      <c r="F30" s="6"/>
      <c r="G30" s="6"/>
      <c r="H30" s="6"/>
      <c r="I30" s="71"/>
      <c r="J30" s="27"/>
      <c r="K30" s="22"/>
      <c r="L30" s="12"/>
      <c r="M30" s="28">
        <v>22000</v>
      </c>
      <c r="N30" s="22"/>
      <c r="O30" s="12"/>
      <c r="P30" s="22">
        <f t="shared" si="0"/>
        <v>456054.9</v>
      </c>
      <c r="R30" s="124"/>
      <c r="S30" s="102"/>
    </row>
    <row r="31" spans="1:20" ht="14.25" customHeight="1" x14ac:dyDescent="0.35">
      <c r="A31" s="112">
        <v>45671</v>
      </c>
      <c r="B31" s="6"/>
      <c r="C31" s="71" t="s">
        <v>410</v>
      </c>
      <c r="D31" s="6"/>
      <c r="E31" t="s">
        <v>411</v>
      </c>
      <c r="F31" s="6"/>
      <c r="G31" s="6"/>
      <c r="H31" s="6"/>
      <c r="I31" s="6"/>
      <c r="J31" s="78"/>
      <c r="K31" s="22"/>
      <c r="L31" s="12"/>
      <c r="M31" s="102">
        <v>12000</v>
      </c>
      <c r="N31" s="22"/>
      <c r="O31" s="12"/>
      <c r="P31" s="22">
        <f t="shared" si="0"/>
        <v>444054.9</v>
      </c>
      <c r="R31" s="124"/>
      <c r="S31" s="125"/>
      <c r="T31" s="102"/>
    </row>
    <row r="32" spans="1:20" ht="14.25" customHeight="1" x14ac:dyDescent="0.35">
      <c r="A32" s="112">
        <v>45671</v>
      </c>
      <c r="B32" s="6"/>
      <c r="C32" s="79" t="s">
        <v>505</v>
      </c>
      <c r="D32" s="6"/>
      <c r="E32" t="s">
        <v>19</v>
      </c>
      <c r="F32" s="6"/>
      <c r="G32" s="6"/>
      <c r="H32" s="6"/>
      <c r="I32" s="6"/>
      <c r="J32" s="78">
        <v>187.5</v>
      </c>
      <c r="K32" s="22"/>
      <c r="L32" s="12"/>
      <c r="M32" s="102"/>
      <c r="N32" s="22"/>
      <c r="O32" s="12"/>
      <c r="P32" s="22">
        <f t="shared" si="0"/>
        <v>444242.4</v>
      </c>
      <c r="R32" s="124"/>
      <c r="S32" s="125"/>
      <c r="T32" s="102"/>
    </row>
    <row r="33" spans="1:20" ht="14.25" customHeight="1" x14ac:dyDescent="0.35">
      <c r="A33" s="112">
        <v>45671</v>
      </c>
      <c r="B33" s="6"/>
      <c r="C33" s="122" t="s">
        <v>506</v>
      </c>
      <c r="D33" s="6"/>
      <c r="E33" t="s">
        <v>19</v>
      </c>
      <c r="F33" s="29"/>
      <c r="G33" s="6"/>
      <c r="H33" s="6"/>
      <c r="I33" s="6"/>
      <c r="J33" s="78">
        <v>13106</v>
      </c>
      <c r="K33" s="22"/>
      <c r="L33" s="12"/>
      <c r="M33" s="102"/>
      <c r="N33" s="22"/>
      <c r="O33" s="12"/>
      <c r="P33" s="22">
        <f t="shared" si="0"/>
        <v>457348.4</v>
      </c>
      <c r="R33" s="124"/>
      <c r="S33" s="125"/>
      <c r="T33" s="102"/>
    </row>
    <row r="34" spans="1:20" ht="14.25" customHeight="1" x14ac:dyDescent="0.35">
      <c r="A34" s="112">
        <v>45673</v>
      </c>
      <c r="B34" s="6"/>
      <c r="C34" s="122" t="s">
        <v>507</v>
      </c>
      <c r="D34" s="6"/>
      <c r="E34" t="s">
        <v>19</v>
      </c>
      <c r="F34" s="29"/>
      <c r="G34" s="6"/>
      <c r="H34" s="6"/>
      <c r="I34" s="6"/>
      <c r="J34" s="78">
        <v>5866</v>
      </c>
      <c r="K34" s="22"/>
      <c r="L34" s="12"/>
      <c r="M34" s="102"/>
      <c r="N34" s="22"/>
      <c r="O34" s="12"/>
      <c r="P34" s="22">
        <f t="shared" si="0"/>
        <v>463214.4</v>
      </c>
      <c r="R34" s="124"/>
      <c r="S34" s="125"/>
      <c r="T34" s="102"/>
    </row>
    <row r="35" spans="1:20" ht="14.25" customHeight="1" x14ac:dyDescent="0.35">
      <c r="A35" s="112">
        <v>45674</v>
      </c>
      <c r="B35" s="6"/>
      <c r="C35" s="122" t="s">
        <v>410</v>
      </c>
      <c r="D35" s="6"/>
      <c r="E35" t="s">
        <v>411</v>
      </c>
      <c r="F35" s="6"/>
      <c r="G35" s="6"/>
      <c r="H35" s="6"/>
      <c r="I35" s="6"/>
      <c r="J35" s="21"/>
      <c r="K35" s="22"/>
      <c r="L35" s="12"/>
      <c r="M35" s="102">
        <v>15000</v>
      </c>
      <c r="N35" s="22"/>
      <c r="O35" s="12"/>
      <c r="P35" s="22">
        <f t="shared" si="0"/>
        <v>448214.4</v>
      </c>
      <c r="R35" s="124"/>
      <c r="S35" s="125"/>
      <c r="T35" s="102"/>
    </row>
    <row r="36" spans="1:20" ht="14.25" customHeight="1" x14ac:dyDescent="0.35">
      <c r="A36" s="112">
        <v>45674</v>
      </c>
      <c r="B36" s="6"/>
      <c r="C36" s="122" t="s">
        <v>508</v>
      </c>
      <c r="D36" s="6"/>
      <c r="E36" s="29" t="s">
        <v>19</v>
      </c>
      <c r="F36" s="6"/>
      <c r="G36" s="6"/>
      <c r="H36" s="6"/>
      <c r="I36" s="6"/>
      <c r="J36" s="21">
        <v>62.5</v>
      </c>
      <c r="K36" s="22"/>
      <c r="L36" s="12"/>
      <c r="M36" s="12"/>
      <c r="N36" s="22"/>
      <c r="O36" s="12"/>
      <c r="P36" s="22">
        <f t="shared" si="0"/>
        <v>448276.9</v>
      </c>
      <c r="R36" s="124"/>
      <c r="S36" s="125"/>
    </row>
    <row r="37" spans="1:20" ht="14.25" customHeight="1" x14ac:dyDescent="0.35">
      <c r="A37" s="112">
        <v>45674</v>
      </c>
      <c r="B37" s="6"/>
      <c r="C37" s="122" t="s">
        <v>509</v>
      </c>
      <c r="D37" s="6"/>
      <c r="E37" s="29" t="s">
        <v>19</v>
      </c>
      <c r="F37" s="6"/>
      <c r="G37" s="6"/>
      <c r="H37" s="6"/>
      <c r="I37" s="6"/>
      <c r="J37" s="21">
        <v>8876</v>
      </c>
      <c r="K37" s="22"/>
      <c r="L37" s="12"/>
      <c r="M37" s="12"/>
      <c r="N37" s="22"/>
      <c r="O37" s="12"/>
      <c r="P37" s="22">
        <f t="shared" si="0"/>
        <v>457152.9</v>
      </c>
      <c r="R37" s="124"/>
      <c r="S37" s="125"/>
    </row>
    <row r="38" spans="1:20" ht="14.25" customHeight="1" x14ac:dyDescent="0.35">
      <c r="A38" s="112">
        <v>45678</v>
      </c>
      <c r="B38" s="6"/>
      <c r="C38" s="79" t="s">
        <v>510</v>
      </c>
      <c r="D38" s="6"/>
      <c r="E38" s="6" t="s">
        <v>19</v>
      </c>
      <c r="F38" s="6"/>
      <c r="G38" s="6"/>
      <c r="H38" s="6"/>
      <c r="I38" s="6"/>
      <c r="J38" s="21">
        <v>62.5</v>
      </c>
      <c r="K38" s="22"/>
      <c r="L38" s="12"/>
      <c r="M38" s="12"/>
      <c r="N38" s="22"/>
      <c r="O38" s="12"/>
      <c r="P38" s="22">
        <f t="shared" si="0"/>
        <v>457215.4</v>
      </c>
    </row>
    <row r="39" spans="1:20" ht="13.5" customHeight="1" x14ac:dyDescent="0.35">
      <c r="A39" s="112">
        <v>45678</v>
      </c>
      <c r="B39" s="6"/>
      <c r="C39" s="36" t="s">
        <v>511</v>
      </c>
      <c r="D39" s="6"/>
      <c r="E39" s="6" t="s">
        <v>19</v>
      </c>
      <c r="F39" s="6"/>
      <c r="G39" s="6"/>
      <c r="H39" s="6"/>
      <c r="I39" s="6"/>
      <c r="J39" s="21">
        <v>3364.5</v>
      </c>
      <c r="K39" s="22"/>
      <c r="L39" s="12"/>
      <c r="M39" s="12"/>
      <c r="N39" s="22"/>
      <c r="O39" s="12"/>
      <c r="P39" s="22">
        <f t="shared" si="0"/>
        <v>460579.9</v>
      </c>
    </row>
    <row r="40" spans="1:20" ht="14.25" customHeight="1" x14ac:dyDescent="0.35">
      <c r="A40" s="112">
        <v>45681</v>
      </c>
      <c r="B40" s="6"/>
      <c r="C40" s="122" t="s">
        <v>410</v>
      </c>
      <c r="D40" s="6"/>
      <c r="E40" s="29" t="s">
        <v>411</v>
      </c>
      <c r="F40" s="6"/>
      <c r="G40" s="6"/>
      <c r="H40" s="6"/>
      <c r="I40" s="6"/>
      <c r="J40" s="21"/>
      <c r="K40" s="22"/>
      <c r="L40" s="12"/>
      <c r="M40" s="102">
        <v>60000</v>
      </c>
      <c r="N40" s="22"/>
      <c r="O40" s="12"/>
      <c r="P40" s="22">
        <f t="shared" si="0"/>
        <v>400579.9</v>
      </c>
    </row>
    <row r="41" spans="1:20" ht="14.25" customHeight="1" x14ac:dyDescent="0.35">
      <c r="A41" s="112">
        <v>45684</v>
      </c>
      <c r="B41" s="6"/>
      <c r="C41" s="122" t="s">
        <v>512</v>
      </c>
      <c r="D41" s="6"/>
      <c r="E41" s="29" t="s">
        <v>19</v>
      </c>
      <c r="F41" s="6"/>
      <c r="G41" s="6"/>
      <c r="H41" s="6"/>
      <c r="I41" s="6"/>
      <c r="J41" s="21">
        <v>187.5</v>
      </c>
      <c r="K41" s="22"/>
      <c r="L41" s="12"/>
      <c r="M41" s="102"/>
      <c r="N41" s="22"/>
      <c r="O41" s="12"/>
      <c r="P41" s="22">
        <f t="shared" si="0"/>
        <v>400767.4</v>
      </c>
    </row>
    <row r="42" spans="1:20" ht="14.25" customHeight="1" x14ac:dyDescent="0.35">
      <c r="A42" s="112">
        <v>45684</v>
      </c>
      <c r="B42" s="6"/>
      <c r="C42" s="122" t="s">
        <v>513</v>
      </c>
      <c r="D42" s="6"/>
      <c r="E42" s="29" t="s">
        <v>19</v>
      </c>
      <c r="F42" s="6"/>
      <c r="G42" s="6"/>
      <c r="H42" s="6"/>
      <c r="I42" s="6"/>
      <c r="J42" s="21">
        <v>18295</v>
      </c>
      <c r="K42" s="22"/>
      <c r="L42" s="12"/>
      <c r="M42" s="102"/>
      <c r="N42" s="22"/>
      <c r="O42" s="12"/>
      <c r="P42" s="22">
        <f t="shared" si="0"/>
        <v>419062.4</v>
      </c>
    </row>
    <row r="43" spans="1:20" ht="14.25" customHeight="1" x14ac:dyDescent="0.35">
      <c r="A43" s="112"/>
      <c r="B43" s="6"/>
      <c r="C43" s="79"/>
      <c r="D43" s="6"/>
      <c r="E43" s="6"/>
      <c r="F43" s="6"/>
      <c r="G43" s="6"/>
      <c r="H43" s="6"/>
      <c r="I43" s="6"/>
      <c r="J43" s="21"/>
      <c r="K43" s="22"/>
      <c r="L43" s="12"/>
      <c r="M43" s="27"/>
      <c r="N43" s="22"/>
      <c r="O43" s="12"/>
      <c r="P43" s="22"/>
    </row>
    <row r="44" spans="1:20" ht="14.25" customHeight="1" x14ac:dyDescent="0.35">
      <c r="A44" s="112"/>
      <c r="B44" s="6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20" ht="14.25" customHeight="1" x14ac:dyDescent="0.35">
      <c r="A45" s="112"/>
      <c r="B45" s="6"/>
      <c r="C45" s="79"/>
      <c r="D45" s="6"/>
      <c r="E45" s="29"/>
      <c r="F45" s="6"/>
      <c r="G45" s="6"/>
      <c r="H45" s="6"/>
      <c r="I45" s="6"/>
      <c r="J45" s="108"/>
      <c r="K45" s="22"/>
      <c r="L45" s="12"/>
      <c r="M45" s="12"/>
      <c r="N45" s="22"/>
      <c r="O45" s="12"/>
      <c r="P45" s="22"/>
    </row>
    <row r="46" spans="1:20" ht="14.25" customHeight="1" x14ac:dyDescent="0.35">
      <c r="A46" s="112"/>
      <c r="B46" s="6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20" ht="14.25" customHeight="1" x14ac:dyDescent="0.35">
      <c r="A47" s="112"/>
      <c r="B47" s="6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  <c r="R47" s="124"/>
      <c r="S47" s="102"/>
    </row>
    <row r="48" spans="1:20" ht="14.25" customHeight="1" x14ac:dyDescent="0.35">
      <c r="A48" s="112"/>
      <c r="B48" s="6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  <c r="R48" s="124"/>
      <c r="S48" s="102"/>
    </row>
    <row r="49" spans="1:19" ht="14.25" customHeight="1" x14ac:dyDescent="0.35">
      <c r="A49" s="112"/>
      <c r="B49" s="6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  <c r="R49" s="124"/>
      <c r="S49" s="102"/>
    </row>
    <row r="50" spans="1:19" ht="14.25" customHeight="1" x14ac:dyDescent="0.35">
      <c r="A50" s="112"/>
      <c r="B50" s="6"/>
      <c r="C50" s="71"/>
      <c r="D50" s="6"/>
      <c r="E50" s="6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  <c r="R50" s="124"/>
      <c r="S50" s="102"/>
    </row>
    <row r="51" spans="1:19" ht="14.25" customHeight="1" x14ac:dyDescent="0.35">
      <c r="A51" s="112"/>
      <c r="B51" s="6"/>
      <c r="C51" s="71"/>
      <c r="D51" s="6"/>
      <c r="E51" s="6"/>
      <c r="F51" s="6"/>
      <c r="G51" s="6"/>
      <c r="H51" s="6"/>
      <c r="I51" s="71"/>
      <c r="J51" s="27"/>
      <c r="K51" s="22"/>
      <c r="L51" s="12"/>
      <c r="M51" s="12"/>
      <c r="N51" s="22"/>
      <c r="O51" s="12"/>
      <c r="P51" s="22"/>
      <c r="R51" s="124"/>
      <c r="S51" s="102"/>
    </row>
    <row r="52" spans="1:19" ht="14.25" customHeight="1" x14ac:dyDescent="0.35">
      <c r="A52" s="112"/>
      <c r="B52" s="6"/>
      <c r="C52" s="71"/>
      <c r="D52" s="6"/>
      <c r="E52" s="6"/>
      <c r="F52" s="6"/>
      <c r="G52" s="6"/>
      <c r="H52" s="6"/>
      <c r="I52" s="71"/>
      <c r="J52" s="27"/>
      <c r="K52" s="22"/>
      <c r="L52" s="12"/>
      <c r="M52" s="12"/>
      <c r="N52" s="22"/>
      <c r="O52" s="12"/>
      <c r="P52" s="22"/>
      <c r="R52" s="124"/>
      <c r="S52" s="102"/>
    </row>
    <row r="53" spans="1:19" ht="14.25" customHeight="1" x14ac:dyDescent="0.35">
      <c r="A53" s="112"/>
      <c r="B53" s="6"/>
      <c r="C53" s="71"/>
      <c r="D53" s="6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9" ht="14.25" customHeight="1" x14ac:dyDescent="0.35">
      <c r="A54" s="112"/>
      <c r="B54" s="6"/>
      <c r="C54" s="71"/>
      <c r="D54" s="6"/>
      <c r="E54" s="6"/>
      <c r="F54" s="6"/>
      <c r="G54" s="6"/>
      <c r="H54" s="6"/>
      <c r="I54" s="71"/>
      <c r="J54" s="27"/>
      <c r="K54" s="22"/>
      <c r="L54" s="12"/>
      <c r="M54" s="12"/>
      <c r="N54" s="22"/>
      <c r="O54" s="12"/>
      <c r="P54" s="22"/>
    </row>
    <row r="55" spans="1:19" ht="14.25" customHeight="1" x14ac:dyDescent="0.35">
      <c r="A55" s="112"/>
      <c r="B55" s="6"/>
      <c r="C55" s="71"/>
      <c r="D55" s="6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9" ht="14.25" customHeight="1" x14ac:dyDescent="0.35">
      <c r="A56" s="112"/>
      <c r="B56" s="6"/>
      <c r="C56" s="34"/>
      <c r="D56" s="6"/>
      <c r="E56" s="6"/>
      <c r="F56" s="6"/>
      <c r="G56" s="6"/>
      <c r="H56" s="6"/>
      <c r="I56" s="71"/>
      <c r="J56" s="27"/>
      <c r="K56" s="22"/>
      <c r="L56" s="12"/>
      <c r="M56" s="12"/>
      <c r="N56" s="22"/>
      <c r="O56" s="12"/>
      <c r="P56" s="22"/>
    </row>
    <row r="57" spans="1:19" ht="14.25" customHeight="1" x14ac:dyDescent="0.35">
      <c r="A57" s="112"/>
      <c r="B57" s="6"/>
      <c r="C57" s="34"/>
      <c r="D57" s="6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9" ht="14.25" customHeight="1" x14ac:dyDescent="0.35">
      <c r="A58" s="112"/>
      <c r="B58" s="6"/>
      <c r="C58" s="34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34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6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2"/>
      <c r="B64" s="6"/>
      <c r="C64" s="71"/>
      <c r="D64" s="6"/>
      <c r="E64" s="6"/>
      <c r="F64" s="6"/>
      <c r="G64" s="6"/>
      <c r="H64" s="6"/>
      <c r="I64" s="71"/>
      <c r="J64" s="27"/>
      <c r="K64" s="22"/>
      <c r="L64" s="12"/>
      <c r="M64" s="12"/>
      <c r="N64" s="22"/>
      <c r="O64" s="12"/>
      <c r="P64" s="22"/>
    </row>
    <row r="65" spans="1:16" ht="14.25" customHeight="1" x14ac:dyDescent="0.35">
      <c r="A65" s="112"/>
      <c r="B65" s="6"/>
      <c r="C65" s="71"/>
      <c r="D65" s="6"/>
      <c r="E65" s="29"/>
      <c r="F65" s="6"/>
      <c r="G65" s="6"/>
      <c r="H65" s="6"/>
      <c r="I65" s="71"/>
      <c r="J65" s="27"/>
      <c r="K65" s="44"/>
      <c r="L65" s="45"/>
      <c r="M65" s="45"/>
      <c r="N65" s="44"/>
      <c r="O65" s="45"/>
      <c r="P65" s="22"/>
    </row>
    <row r="66" spans="1:16" ht="14.25" customHeight="1" x14ac:dyDescent="0.35">
      <c r="A66" s="126" t="s">
        <v>20</v>
      </c>
      <c r="B66" s="127"/>
      <c r="C66" s="127"/>
      <c r="D66" s="127"/>
      <c r="E66" s="127"/>
      <c r="F66" s="47"/>
      <c r="G66" s="47"/>
      <c r="H66" s="47"/>
      <c r="I66" s="47"/>
      <c r="J66" s="106">
        <f>SUM(J23:J65)</f>
        <v>96313.5</v>
      </c>
      <c r="K66" s="107"/>
      <c r="L66" s="107"/>
      <c r="M66" s="106">
        <f>SUM(M23:M65)</f>
        <v>129000</v>
      </c>
      <c r="N66" s="47"/>
      <c r="O66" s="49"/>
      <c r="P66" s="50">
        <f>P22+J66-M66</f>
        <v>419062.4</v>
      </c>
    </row>
    <row r="67" spans="1:16" ht="14.25" customHeight="1" x14ac:dyDescent="0.35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40" t="s">
        <v>318</v>
      </c>
      <c r="B68" s="140"/>
      <c r="C68" s="103" t="s">
        <v>527</v>
      </c>
      <c r="D68" s="142">
        <v>45596</v>
      </c>
      <c r="E68" s="146"/>
      <c r="F68" s="143"/>
      <c r="G68" s="150">
        <v>45626</v>
      </c>
      <c r="H68" s="151"/>
      <c r="I68" s="158">
        <v>45657</v>
      </c>
      <c r="J68" s="145"/>
      <c r="K68" s="150">
        <v>45688</v>
      </c>
      <c r="L68" s="152"/>
      <c r="M68" s="152"/>
      <c r="N68" s="151"/>
      <c r="O68" s="170"/>
      <c r="P68" s="171"/>
    </row>
    <row r="69" spans="1:16" ht="14.25" customHeight="1" x14ac:dyDescent="0.35">
      <c r="A69" s="140" t="s">
        <v>31</v>
      </c>
      <c r="B69" s="140"/>
      <c r="C69" s="95">
        <v>35583.9</v>
      </c>
      <c r="D69" s="139">
        <v>79921.2</v>
      </c>
      <c r="E69" s="139"/>
      <c r="F69" s="139"/>
      <c r="G69" s="168">
        <v>118302.8</v>
      </c>
      <c r="H69" s="169"/>
      <c r="I69" s="168">
        <v>88941</v>
      </c>
      <c r="J69" s="169"/>
      <c r="K69" s="147">
        <v>96313.5</v>
      </c>
      <c r="L69" s="148"/>
      <c r="M69" s="148"/>
      <c r="N69" s="149"/>
      <c r="O69" s="172"/>
      <c r="P69" s="171"/>
    </row>
    <row r="70" spans="1:16" ht="14.25" customHeight="1" x14ac:dyDescent="0.35">
      <c r="A70" s="9"/>
      <c r="B70" s="9"/>
      <c r="C70" s="104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</row>
    <row r="71" spans="1:16" ht="14.25" customHeight="1" x14ac:dyDescent="0.35">
      <c r="A71" s="9"/>
      <c r="B71" s="9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spans="1:16" ht="14.25" customHeight="1" x14ac:dyDescent="0.35">
      <c r="A72" s="29" t="s">
        <v>32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101" t="s">
        <v>33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34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" customHeight="1" x14ac:dyDescent="0.35">
      <c r="A75" s="60"/>
      <c r="B75" s="52"/>
      <c r="C75" s="52"/>
      <c r="D75" s="52"/>
      <c r="E75" s="52"/>
      <c r="F75" s="52"/>
      <c r="G75" s="52"/>
      <c r="H75" s="53"/>
      <c r="I75" s="53"/>
      <c r="J75" s="52"/>
      <c r="K75" s="52"/>
      <c r="L75" s="52"/>
      <c r="M75" s="52"/>
      <c r="N75" s="52"/>
      <c r="O75" s="52"/>
      <c r="P75" s="52"/>
    </row>
    <row r="76" spans="1:16" ht="14.25" customHeight="1" x14ac:dyDescent="0.35">
      <c r="A76" s="29" t="s">
        <v>35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12"/>
      <c r="N76" s="12"/>
      <c r="O76" s="12"/>
      <c r="P76" s="12"/>
    </row>
    <row r="77" spans="1:16" ht="14.25" customHeight="1" x14ac:dyDescent="0.35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</sheetData>
  <mergeCells count="17">
    <mergeCell ref="O68:P68"/>
    <mergeCell ref="A69:B69"/>
    <mergeCell ref="D69:F69"/>
    <mergeCell ref="G69:H69"/>
    <mergeCell ref="I69:J69"/>
    <mergeCell ref="K69:N69"/>
    <mergeCell ref="O69:P69"/>
    <mergeCell ref="A68:B68"/>
    <mergeCell ref="D68:F68"/>
    <mergeCell ref="G68:H68"/>
    <mergeCell ref="I68:J68"/>
    <mergeCell ref="K68:N68"/>
    <mergeCell ref="A9:P9"/>
    <mergeCell ref="B21:C21"/>
    <mergeCell ref="D21:I21"/>
    <mergeCell ref="J21:K21"/>
    <mergeCell ref="O21:P21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xl/worksheets/sheet5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B9E60A3-F7F4-4E53-81CD-C21D5798A6B7}">
  <sheetPr>
    <pageSetUpPr fitToPage="1"/>
  </sheetPr>
  <dimension ref="A1:T1014"/>
  <sheetViews>
    <sheetView topLeftCell="A45" zoomScaleNormal="100" workbookViewId="0">
      <selection activeCell="R66" sqref="R66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45716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11">
        <v>45657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451748.9</v>
      </c>
    </row>
    <row r="23" spans="1:20" ht="14.25" customHeight="1" x14ac:dyDescent="0.35">
      <c r="A23" s="112">
        <v>45659</v>
      </c>
      <c r="B23" s="6"/>
      <c r="C23" s="71" t="s">
        <v>410</v>
      </c>
      <c r="D23" s="6"/>
      <c r="E23" t="s">
        <v>411</v>
      </c>
      <c r="F23" s="6"/>
      <c r="G23" s="6"/>
      <c r="H23" s="6"/>
      <c r="I23" s="6"/>
      <c r="J23" s="21"/>
      <c r="K23" s="22"/>
      <c r="L23" s="12"/>
      <c r="M23" s="12">
        <v>20000</v>
      </c>
      <c r="N23" s="22"/>
      <c r="O23" s="12"/>
      <c r="P23" s="22">
        <f>P22+J23-M23</f>
        <v>431748.9</v>
      </c>
    </row>
    <row r="24" spans="1:20" ht="14.25" customHeight="1" x14ac:dyDescent="0.35">
      <c r="A24" s="112">
        <v>45660</v>
      </c>
      <c r="B24" s="6"/>
      <c r="C24" s="71" t="s">
        <v>499</v>
      </c>
      <c r="D24" s="6"/>
      <c r="E24" t="s">
        <v>19</v>
      </c>
      <c r="F24" s="6"/>
      <c r="G24" s="6"/>
      <c r="H24" s="6"/>
      <c r="I24" s="6"/>
      <c r="J24" s="21">
        <v>312.5</v>
      </c>
      <c r="K24" s="22"/>
      <c r="L24" s="12"/>
      <c r="M24" s="12"/>
      <c r="N24" s="22"/>
      <c r="O24" s="12"/>
      <c r="P24" s="22">
        <f>P23+J24-M24</f>
        <v>432061.4</v>
      </c>
    </row>
    <row r="25" spans="1:20" ht="14.25" customHeight="1" x14ac:dyDescent="0.35">
      <c r="A25" s="112">
        <v>45660</v>
      </c>
      <c r="B25" s="6"/>
      <c r="C25" s="71" t="s">
        <v>500</v>
      </c>
      <c r="D25" s="6"/>
      <c r="E25" t="s">
        <v>19</v>
      </c>
      <c r="F25" s="6"/>
      <c r="G25" s="6"/>
      <c r="H25" s="6"/>
      <c r="I25" s="6"/>
      <c r="J25" s="21">
        <v>24282.5</v>
      </c>
      <c r="K25" s="22"/>
      <c r="L25" s="12"/>
      <c r="M25" s="12"/>
      <c r="N25" s="22"/>
      <c r="O25" s="12"/>
      <c r="P25" s="22">
        <f t="shared" ref="P25:P57" si="0">P24+J25-M25</f>
        <v>456343.9</v>
      </c>
    </row>
    <row r="26" spans="1:20" ht="14.25" customHeight="1" x14ac:dyDescent="0.35">
      <c r="A26" s="112">
        <v>45665</v>
      </c>
      <c r="B26" s="6"/>
      <c r="C26" s="71" t="s">
        <v>501</v>
      </c>
      <c r="D26" s="6"/>
      <c r="E26" t="s">
        <v>19</v>
      </c>
      <c r="F26" s="6"/>
      <c r="G26" s="6"/>
      <c r="H26" s="6"/>
      <c r="I26" s="71"/>
      <c r="J26" s="27">
        <v>125</v>
      </c>
      <c r="K26" s="22"/>
      <c r="L26" s="12"/>
      <c r="M26" s="27"/>
      <c r="N26" s="22"/>
      <c r="O26" s="12"/>
      <c r="P26" s="22">
        <f t="shared" si="0"/>
        <v>456468.9</v>
      </c>
      <c r="R26" s="124"/>
      <c r="S26" s="102"/>
    </row>
    <row r="27" spans="1:20" ht="14.25" customHeight="1" x14ac:dyDescent="0.35">
      <c r="A27" s="112">
        <v>45665</v>
      </c>
      <c r="B27" s="6"/>
      <c r="C27" s="71" t="s">
        <v>502</v>
      </c>
      <c r="D27" s="6"/>
      <c r="E27" t="s">
        <v>19</v>
      </c>
      <c r="F27" s="6"/>
      <c r="G27" s="6"/>
      <c r="H27" s="6"/>
      <c r="I27" s="71"/>
      <c r="J27" s="27">
        <v>14107.5</v>
      </c>
      <c r="K27" s="22"/>
      <c r="L27" s="12"/>
      <c r="M27" s="28"/>
      <c r="N27" s="22"/>
      <c r="O27" s="12"/>
      <c r="P27" s="22">
        <f t="shared" si="0"/>
        <v>470576.4</v>
      </c>
      <c r="R27" s="124"/>
      <c r="S27" s="102"/>
    </row>
    <row r="28" spans="1:20" ht="14.25" customHeight="1" x14ac:dyDescent="0.35">
      <c r="A28" s="112">
        <v>45667</v>
      </c>
      <c r="B28" s="6"/>
      <c r="C28" s="122" t="s">
        <v>503</v>
      </c>
      <c r="D28" s="6"/>
      <c r="E28" s="29" t="s">
        <v>19</v>
      </c>
      <c r="F28" s="6"/>
      <c r="G28" s="6"/>
      <c r="H28" s="6"/>
      <c r="I28" s="71"/>
      <c r="J28" s="27">
        <v>62.5</v>
      </c>
      <c r="K28" s="22"/>
      <c r="L28" s="12"/>
      <c r="M28" s="27"/>
      <c r="N28" s="22"/>
      <c r="O28" s="12"/>
      <c r="P28" s="22">
        <f t="shared" si="0"/>
        <v>470638.9</v>
      </c>
      <c r="R28" s="124"/>
      <c r="S28" s="102"/>
    </row>
    <row r="29" spans="1:20" ht="14.25" customHeight="1" x14ac:dyDescent="0.35">
      <c r="A29" s="112">
        <v>45667</v>
      </c>
      <c r="B29" s="6"/>
      <c r="C29" s="122" t="s">
        <v>504</v>
      </c>
      <c r="D29" s="6"/>
      <c r="E29" s="29" t="s">
        <v>19</v>
      </c>
      <c r="F29" s="6"/>
      <c r="G29" s="6"/>
      <c r="H29" s="6"/>
      <c r="I29" s="6"/>
      <c r="J29" s="78">
        <v>7416</v>
      </c>
      <c r="K29" s="22"/>
      <c r="L29" s="12"/>
      <c r="M29" s="27"/>
      <c r="N29" s="22"/>
      <c r="O29" s="12"/>
      <c r="P29" s="22">
        <f t="shared" si="0"/>
        <v>478054.9</v>
      </c>
      <c r="R29" s="124"/>
      <c r="S29" s="102"/>
    </row>
    <row r="30" spans="1:20" ht="14.25" customHeight="1" x14ac:dyDescent="0.35">
      <c r="A30" s="112">
        <v>45670</v>
      </c>
      <c r="B30" s="6"/>
      <c r="C30" s="71" t="s">
        <v>410</v>
      </c>
      <c r="D30" s="6"/>
      <c r="E30" t="s">
        <v>411</v>
      </c>
      <c r="F30" s="6"/>
      <c r="G30" s="6"/>
      <c r="H30" s="6"/>
      <c r="I30" s="71"/>
      <c r="J30" s="27"/>
      <c r="K30" s="22"/>
      <c r="L30" s="12"/>
      <c r="M30" s="28">
        <v>22000</v>
      </c>
      <c r="N30" s="22"/>
      <c r="O30" s="12"/>
      <c r="P30" s="22">
        <f t="shared" si="0"/>
        <v>456054.9</v>
      </c>
      <c r="R30" s="124"/>
      <c r="S30" s="102"/>
    </row>
    <row r="31" spans="1:20" ht="14.25" customHeight="1" x14ac:dyDescent="0.35">
      <c r="A31" s="112">
        <v>45671</v>
      </c>
      <c r="B31" s="6"/>
      <c r="C31" s="71" t="s">
        <v>410</v>
      </c>
      <c r="D31" s="6"/>
      <c r="E31" t="s">
        <v>411</v>
      </c>
      <c r="F31" s="6"/>
      <c r="G31" s="6"/>
      <c r="H31" s="6"/>
      <c r="I31" s="6"/>
      <c r="J31" s="78"/>
      <c r="K31" s="22"/>
      <c r="L31" s="12"/>
      <c r="M31" s="102">
        <v>12000</v>
      </c>
      <c r="N31" s="22"/>
      <c r="O31" s="12"/>
      <c r="P31" s="22">
        <f t="shared" si="0"/>
        <v>444054.9</v>
      </c>
      <c r="R31" s="124"/>
      <c r="S31" s="125"/>
      <c r="T31" s="102"/>
    </row>
    <row r="32" spans="1:20" ht="14.25" customHeight="1" x14ac:dyDescent="0.35">
      <c r="A32" s="112">
        <v>45671</v>
      </c>
      <c r="B32" s="6"/>
      <c r="C32" s="79" t="s">
        <v>505</v>
      </c>
      <c r="D32" s="6"/>
      <c r="E32" t="s">
        <v>19</v>
      </c>
      <c r="F32" s="6"/>
      <c r="G32" s="6"/>
      <c r="H32" s="6"/>
      <c r="I32" s="6"/>
      <c r="J32" s="78">
        <v>187.5</v>
      </c>
      <c r="K32" s="22"/>
      <c r="L32" s="12"/>
      <c r="M32" s="102"/>
      <c r="N32" s="22"/>
      <c r="O32" s="12"/>
      <c r="P32" s="22">
        <f t="shared" si="0"/>
        <v>444242.4</v>
      </c>
      <c r="R32" s="124"/>
      <c r="S32" s="125"/>
      <c r="T32" s="102"/>
    </row>
    <row r="33" spans="1:20" ht="14.25" customHeight="1" x14ac:dyDescent="0.35">
      <c r="A33" s="112">
        <v>45671</v>
      </c>
      <c r="B33" s="6"/>
      <c r="C33" s="122" t="s">
        <v>506</v>
      </c>
      <c r="D33" s="6"/>
      <c r="E33" t="s">
        <v>19</v>
      </c>
      <c r="F33" s="29"/>
      <c r="G33" s="6"/>
      <c r="H33" s="6"/>
      <c r="I33" s="6"/>
      <c r="J33" s="78">
        <v>13106</v>
      </c>
      <c r="K33" s="22"/>
      <c r="L33" s="12"/>
      <c r="M33" s="102"/>
      <c r="N33" s="22"/>
      <c r="O33" s="12"/>
      <c r="P33" s="22">
        <f t="shared" si="0"/>
        <v>457348.4</v>
      </c>
      <c r="R33" s="124"/>
      <c r="S33" s="125"/>
      <c r="T33" s="102"/>
    </row>
    <row r="34" spans="1:20" ht="14.25" customHeight="1" x14ac:dyDescent="0.35">
      <c r="A34" s="112">
        <v>45673</v>
      </c>
      <c r="B34" s="6"/>
      <c r="C34" s="122" t="s">
        <v>507</v>
      </c>
      <c r="D34" s="6"/>
      <c r="E34" t="s">
        <v>19</v>
      </c>
      <c r="F34" s="29"/>
      <c r="G34" s="6"/>
      <c r="H34" s="6"/>
      <c r="I34" s="6"/>
      <c r="J34" s="78">
        <v>5866</v>
      </c>
      <c r="K34" s="22"/>
      <c r="L34" s="12"/>
      <c r="M34" s="102"/>
      <c r="N34" s="22"/>
      <c r="O34" s="12"/>
      <c r="P34" s="22">
        <f t="shared" si="0"/>
        <v>463214.4</v>
      </c>
      <c r="R34" s="124"/>
      <c r="S34" s="125"/>
      <c r="T34" s="102"/>
    </row>
    <row r="35" spans="1:20" ht="14.25" customHeight="1" x14ac:dyDescent="0.35">
      <c r="A35" s="112">
        <v>45674</v>
      </c>
      <c r="B35" s="6"/>
      <c r="C35" s="122" t="s">
        <v>410</v>
      </c>
      <c r="D35" s="6"/>
      <c r="E35" t="s">
        <v>411</v>
      </c>
      <c r="F35" s="6"/>
      <c r="G35" s="6"/>
      <c r="H35" s="6"/>
      <c r="I35" s="6"/>
      <c r="J35" s="21"/>
      <c r="K35" s="22"/>
      <c r="L35" s="12"/>
      <c r="M35" s="102">
        <v>15000</v>
      </c>
      <c r="N35" s="22"/>
      <c r="O35" s="12"/>
      <c r="P35" s="22">
        <f t="shared" si="0"/>
        <v>448214.4</v>
      </c>
      <c r="R35" s="124"/>
      <c r="S35" s="125"/>
      <c r="T35" s="102"/>
    </row>
    <row r="36" spans="1:20" ht="14.25" customHeight="1" x14ac:dyDescent="0.35">
      <c r="A36" s="112">
        <v>45674</v>
      </c>
      <c r="B36" s="6"/>
      <c r="C36" s="122" t="s">
        <v>508</v>
      </c>
      <c r="D36" s="6"/>
      <c r="E36" s="29" t="s">
        <v>19</v>
      </c>
      <c r="F36" s="6"/>
      <c r="G36" s="6"/>
      <c r="H36" s="6"/>
      <c r="I36" s="6"/>
      <c r="J36" s="21">
        <v>62.5</v>
      </c>
      <c r="K36" s="22"/>
      <c r="L36" s="12"/>
      <c r="M36" s="12"/>
      <c r="N36" s="22"/>
      <c r="O36" s="12"/>
      <c r="P36" s="22">
        <f t="shared" si="0"/>
        <v>448276.9</v>
      </c>
      <c r="R36" s="124"/>
      <c r="S36" s="125"/>
    </row>
    <row r="37" spans="1:20" ht="14.25" customHeight="1" x14ac:dyDescent="0.35">
      <c r="A37" s="112">
        <v>45674</v>
      </c>
      <c r="B37" s="6"/>
      <c r="C37" s="122" t="s">
        <v>509</v>
      </c>
      <c r="D37" s="6"/>
      <c r="E37" s="29" t="s">
        <v>19</v>
      </c>
      <c r="F37" s="6"/>
      <c r="G37" s="6"/>
      <c r="H37" s="6"/>
      <c r="I37" s="6"/>
      <c r="J37" s="21">
        <v>8876</v>
      </c>
      <c r="K37" s="22"/>
      <c r="L37" s="12"/>
      <c r="M37" s="12"/>
      <c r="N37" s="22"/>
      <c r="O37" s="12"/>
      <c r="P37" s="22">
        <f t="shared" si="0"/>
        <v>457152.9</v>
      </c>
      <c r="R37" s="124"/>
      <c r="S37" s="125"/>
    </row>
    <row r="38" spans="1:20" ht="14.25" customHeight="1" x14ac:dyDescent="0.35">
      <c r="A38" s="112">
        <v>45678</v>
      </c>
      <c r="B38" s="6"/>
      <c r="C38" s="79" t="s">
        <v>510</v>
      </c>
      <c r="D38" s="6"/>
      <c r="E38" s="6" t="s">
        <v>19</v>
      </c>
      <c r="F38" s="6"/>
      <c r="G38" s="6"/>
      <c r="H38" s="6"/>
      <c r="I38" s="6"/>
      <c r="J38" s="21">
        <v>62.5</v>
      </c>
      <c r="K38" s="22"/>
      <c r="L38" s="12"/>
      <c r="M38" s="12"/>
      <c r="N38" s="22"/>
      <c r="O38" s="12"/>
      <c r="P38" s="22">
        <f t="shared" si="0"/>
        <v>457215.4</v>
      </c>
    </row>
    <row r="39" spans="1:20" ht="13.5" customHeight="1" x14ac:dyDescent="0.35">
      <c r="A39" s="112">
        <v>45678</v>
      </c>
      <c r="B39" s="6"/>
      <c r="C39" s="36" t="s">
        <v>511</v>
      </c>
      <c r="D39" s="6"/>
      <c r="E39" s="6" t="s">
        <v>19</v>
      </c>
      <c r="F39" s="6"/>
      <c r="G39" s="6"/>
      <c r="H39" s="6"/>
      <c r="I39" s="6"/>
      <c r="J39" s="21">
        <v>3364.5</v>
      </c>
      <c r="K39" s="22"/>
      <c r="L39" s="12"/>
      <c r="M39" s="12"/>
      <c r="N39" s="22"/>
      <c r="O39" s="12"/>
      <c r="P39" s="22">
        <f t="shared" si="0"/>
        <v>460579.9</v>
      </c>
    </row>
    <row r="40" spans="1:20" ht="14.25" customHeight="1" x14ac:dyDescent="0.35">
      <c r="A40" s="112">
        <v>45681</v>
      </c>
      <c r="B40" s="6"/>
      <c r="C40" s="122" t="s">
        <v>410</v>
      </c>
      <c r="D40" s="6"/>
      <c r="E40" s="29" t="s">
        <v>411</v>
      </c>
      <c r="F40" s="6"/>
      <c r="G40" s="6"/>
      <c r="H40" s="6"/>
      <c r="I40" s="6"/>
      <c r="J40" s="21"/>
      <c r="K40" s="22"/>
      <c r="L40" s="12"/>
      <c r="M40" s="102">
        <v>60000</v>
      </c>
      <c r="N40" s="22"/>
      <c r="O40" s="12"/>
      <c r="P40" s="22">
        <f t="shared" si="0"/>
        <v>400579.9</v>
      </c>
    </row>
    <row r="41" spans="1:20" ht="14.25" customHeight="1" x14ac:dyDescent="0.35">
      <c r="A41" s="112">
        <v>45684</v>
      </c>
      <c r="B41" s="6"/>
      <c r="C41" s="122" t="s">
        <v>512</v>
      </c>
      <c r="D41" s="6"/>
      <c r="E41" s="29" t="s">
        <v>19</v>
      </c>
      <c r="F41" s="6"/>
      <c r="G41" s="6"/>
      <c r="H41" s="6"/>
      <c r="I41" s="6"/>
      <c r="J41" s="21">
        <v>187.5</v>
      </c>
      <c r="K41" s="22"/>
      <c r="L41" s="12"/>
      <c r="M41" s="102"/>
      <c r="N41" s="22"/>
      <c r="O41" s="12"/>
      <c r="P41" s="22">
        <f t="shared" si="0"/>
        <v>400767.4</v>
      </c>
    </row>
    <row r="42" spans="1:20" ht="14.25" customHeight="1" x14ac:dyDescent="0.35">
      <c r="A42" s="112">
        <v>45684</v>
      </c>
      <c r="B42" s="6"/>
      <c r="C42" s="122" t="s">
        <v>513</v>
      </c>
      <c r="D42" s="6"/>
      <c r="E42" s="29" t="s">
        <v>19</v>
      </c>
      <c r="F42" s="6"/>
      <c r="G42" s="6"/>
      <c r="H42" s="6"/>
      <c r="I42" s="6"/>
      <c r="J42" s="21">
        <v>18295</v>
      </c>
      <c r="K42" s="22"/>
      <c r="L42" s="12"/>
      <c r="M42" s="102"/>
      <c r="N42" s="22"/>
      <c r="O42" s="12"/>
      <c r="P42" s="22">
        <f t="shared" si="0"/>
        <v>419062.4</v>
      </c>
    </row>
    <row r="43" spans="1:20" ht="14.25" customHeight="1" x14ac:dyDescent="0.35">
      <c r="A43" s="112">
        <v>45691</v>
      </c>
      <c r="B43" s="6"/>
      <c r="C43" s="79" t="s">
        <v>514</v>
      </c>
      <c r="D43" s="6"/>
      <c r="E43" s="6" t="s">
        <v>19</v>
      </c>
      <c r="F43" s="6"/>
      <c r="G43" s="6"/>
      <c r="H43" s="6"/>
      <c r="I43" s="6"/>
      <c r="J43" s="21">
        <v>125</v>
      </c>
      <c r="K43" s="22"/>
      <c r="L43" s="12"/>
      <c r="M43" s="27"/>
      <c r="N43" s="22"/>
      <c r="O43" s="12"/>
      <c r="P43" s="22">
        <f t="shared" si="0"/>
        <v>419187.4</v>
      </c>
    </row>
    <row r="44" spans="1:20" ht="14.25" customHeight="1" x14ac:dyDescent="0.35">
      <c r="A44" s="112">
        <v>45691</v>
      </c>
      <c r="B44" s="6"/>
      <c r="C44" s="79" t="s">
        <v>515</v>
      </c>
      <c r="D44" s="6"/>
      <c r="E44" s="29" t="s">
        <v>19</v>
      </c>
      <c r="F44" s="6"/>
      <c r="G44" s="6"/>
      <c r="H44" s="6"/>
      <c r="I44" s="6"/>
      <c r="J44" s="21">
        <v>11513</v>
      </c>
      <c r="K44" s="22"/>
      <c r="L44" s="12"/>
      <c r="M44" s="12"/>
      <c r="N44" s="22"/>
      <c r="O44" s="12"/>
      <c r="P44" s="22">
        <f t="shared" si="0"/>
        <v>430700.4</v>
      </c>
    </row>
    <row r="45" spans="1:20" ht="14.25" customHeight="1" x14ac:dyDescent="0.35">
      <c r="A45" s="112">
        <v>45692</v>
      </c>
      <c r="B45" s="6"/>
      <c r="C45" s="79" t="s">
        <v>410</v>
      </c>
      <c r="D45" s="6"/>
      <c r="E45" s="29" t="s">
        <v>411</v>
      </c>
      <c r="F45" s="6"/>
      <c r="G45" s="6"/>
      <c r="H45" s="6"/>
      <c r="I45" s="6"/>
      <c r="J45" s="108"/>
      <c r="K45" s="22"/>
      <c r="L45" s="12"/>
      <c r="M45" s="12">
        <v>16000</v>
      </c>
      <c r="N45" s="22"/>
      <c r="O45" s="12"/>
      <c r="P45" s="22">
        <f t="shared" si="0"/>
        <v>414700.4</v>
      </c>
    </row>
    <row r="46" spans="1:20" ht="14.25" customHeight="1" x14ac:dyDescent="0.35">
      <c r="A46" s="112">
        <v>45693</v>
      </c>
      <c r="B46" s="6"/>
      <c r="C46" s="79" t="s">
        <v>516</v>
      </c>
      <c r="D46" s="6"/>
      <c r="E46" s="29" t="s">
        <v>19</v>
      </c>
      <c r="F46" s="6"/>
      <c r="G46" s="6"/>
      <c r="H46" s="6"/>
      <c r="I46" s="6"/>
      <c r="J46" s="21">
        <v>62.5</v>
      </c>
      <c r="K46" s="22"/>
      <c r="L46" s="12"/>
      <c r="M46" s="12"/>
      <c r="N46" s="22"/>
      <c r="O46" s="12"/>
      <c r="P46" s="22">
        <f t="shared" si="0"/>
        <v>414762.9</v>
      </c>
    </row>
    <row r="47" spans="1:20" ht="14.25" customHeight="1" x14ac:dyDescent="0.35">
      <c r="A47" s="112">
        <v>45693</v>
      </c>
      <c r="B47" s="6"/>
      <c r="C47" s="79" t="s">
        <v>517</v>
      </c>
      <c r="D47" s="6"/>
      <c r="E47" s="29" t="s">
        <v>19</v>
      </c>
      <c r="F47" s="6"/>
      <c r="G47" s="6"/>
      <c r="H47" s="6"/>
      <c r="I47" s="71"/>
      <c r="J47" s="27">
        <v>7416</v>
      </c>
      <c r="K47" s="22"/>
      <c r="L47" s="12"/>
      <c r="M47" s="12"/>
      <c r="N47" s="22"/>
      <c r="O47" s="12"/>
      <c r="P47" s="22">
        <f t="shared" si="0"/>
        <v>422178.9</v>
      </c>
      <c r="R47" s="124"/>
      <c r="S47" s="102"/>
    </row>
    <row r="48" spans="1:20" ht="14.25" customHeight="1" x14ac:dyDescent="0.35">
      <c r="A48" s="112">
        <v>45699</v>
      </c>
      <c r="B48" s="6"/>
      <c r="C48" s="71" t="s">
        <v>518</v>
      </c>
      <c r="D48" s="6"/>
      <c r="E48" s="6" t="s">
        <v>19</v>
      </c>
      <c r="F48" s="6"/>
      <c r="G48" s="6"/>
      <c r="H48" s="6"/>
      <c r="I48" s="71"/>
      <c r="J48" s="27">
        <v>375</v>
      </c>
      <c r="K48" s="22"/>
      <c r="L48" s="12"/>
      <c r="M48" s="12"/>
      <c r="N48" s="22"/>
      <c r="O48" s="12"/>
      <c r="P48" s="22">
        <f t="shared" si="0"/>
        <v>422553.9</v>
      </c>
      <c r="R48" s="124"/>
      <c r="S48" s="102"/>
    </row>
    <row r="49" spans="1:19" ht="14.25" customHeight="1" x14ac:dyDescent="0.35">
      <c r="A49" s="112">
        <v>45699</v>
      </c>
      <c r="B49" s="6"/>
      <c r="C49" s="71" t="s">
        <v>519</v>
      </c>
      <c r="D49" s="6"/>
      <c r="E49" s="6" t="s">
        <v>19</v>
      </c>
      <c r="F49" s="6"/>
      <c r="G49" s="6"/>
      <c r="H49" s="6"/>
      <c r="I49" s="71"/>
      <c r="J49" s="27">
        <v>33029</v>
      </c>
      <c r="K49" s="22"/>
      <c r="L49" s="12"/>
      <c r="M49" s="12"/>
      <c r="N49" s="22"/>
      <c r="O49" s="12"/>
      <c r="P49" s="22">
        <f t="shared" si="0"/>
        <v>455582.9</v>
      </c>
      <c r="R49" s="124"/>
      <c r="S49" s="102"/>
    </row>
    <row r="50" spans="1:19" ht="14.25" customHeight="1" x14ac:dyDescent="0.35">
      <c r="A50" s="112">
        <v>45700</v>
      </c>
      <c r="B50" s="6"/>
      <c r="C50" s="71" t="s">
        <v>410</v>
      </c>
      <c r="D50" s="6"/>
      <c r="E50" s="6" t="s">
        <v>411</v>
      </c>
      <c r="F50" s="6"/>
      <c r="G50" s="6"/>
      <c r="H50" s="6"/>
      <c r="I50" s="71"/>
      <c r="J50" s="27"/>
      <c r="K50" s="22"/>
      <c r="L50" s="12"/>
      <c r="M50" s="12">
        <v>24000</v>
      </c>
      <c r="N50" s="22"/>
      <c r="O50" s="12"/>
      <c r="P50" s="22">
        <f t="shared" si="0"/>
        <v>431582.9</v>
      </c>
      <c r="R50" s="124"/>
      <c r="S50" s="102"/>
    </row>
    <row r="51" spans="1:19" ht="14.25" customHeight="1" x14ac:dyDescent="0.35">
      <c r="A51" s="112">
        <v>45705</v>
      </c>
      <c r="B51" s="6"/>
      <c r="C51" s="71" t="s">
        <v>520</v>
      </c>
      <c r="D51" s="6"/>
      <c r="E51" s="6" t="s">
        <v>19</v>
      </c>
      <c r="F51" s="6"/>
      <c r="G51" s="6"/>
      <c r="H51" s="6"/>
      <c r="I51" s="71"/>
      <c r="J51" s="27">
        <v>125</v>
      </c>
      <c r="K51" s="22"/>
      <c r="L51" s="12"/>
      <c r="M51" s="12"/>
      <c r="N51" s="22"/>
      <c r="O51" s="12"/>
      <c r="P51" s="22">
        <f t="shared" si="0"/>
        <v>431707.9</v>
      </c>
      <c r="R51" s="124"/>
      <c r="S51" s="102"/>
    </row>
    <row r="52" spans="1:19" ht="14.25" customHeight="1" x14ac:dyDescent="0.35">
      <c r="A52" s="112">
        <v>45705</v>
      </c>
      <c r="B52" s="6"/>
      <c r="C52" s="71" t="s">
        <v>521</v>
      </c>
      <c r="D52" s="6"/>
      <c r="E52" s="6" t="s">
        <v>19</v>
      </c>
      <c r="F52" s="6"/>
      <c r="G52" s="6"/>
      <c r="H52" s="6"/>
      <c r="I52" s="71"/>
      <c r="J52" s="27">
        <v>9705</v>
      </c>
      <c r="K52" s="22"/>
      <c r="L52" s="12"/>
      <c r="M52" s="12"/>
      <c r="N52" s="22"/>
      <c r="O52" s="12"/>
      <c r="P52" s="22">
        <f t="shared" si="0"/>
        <v>441412.9</v>
      </c>
      <c r="R52" s="124"/>
      <c r="S52" s="102"/>
    </row>
    <row r="53" spans="1:19" ht="14.25" customHeight="1" x14ac:dyDescent="0.35">
      <c r="A53" s="112">
        <v>45707</v>
      </c>
      <c r="B53" s="6"/>
      <c r="C53" s="71" t="s">
        <v>522</v>
      </c>
      <c r="D53" s="6"/>
      <c r="E53" s="6" t="s">
        <v>19</v>
      </c>
      <c r="F53" s="6"/>
      <c r="G53" s="6"/>
      <c r="H53" s="6"/>
      <c r="I53" s="71"/>
      <c r="J53" s="27">
        <v>125</v>
      </c>
      <c r="K53" s="22"/>
      <c r="L53" s="12"/>
      <c r="M53" s="12"/>
      <c r="N53" s="22"/>
      <c r="O53" s="12"/>
      <c r="P53" s="22">
        <f t="shared" si="0"/>
        <v>441537.9</v>
      </c>
    </row>
    <row r="54" spans="1:19" ht="14.25" customHeight="1" x14ac:dyDescent="0.35">
      <c r="A54" s="112">
        <v>45707</v>
      </c>
      <c r="B54" s="6"/>
      <c r="C54" s="71" t="s">
        <v>523</v>
      </c>
      <c r="D54" s="6"/>
      <c r="E54" s="6" t="s">
        <v>19</v>
      </c>
      <c r="F54" s="6"/>
      <c r="G54" s="6"/>
      <c r="H54" s="6"/>
      <c r="I54" s="71"/>
      <c r="J54" s="27">
        <v>11743</v>
      </c>
      <c r="K54" s="22"/>
      <c r="L54" s="12"/>
      <c r="M54" s="12"/>
      <c r="N54" s="22"/>
      <c r="O54" s="12"/>
      <c r="P54" s="22">
        <f t="shared" si="0"/>
        <v>453280.9</v>
      </c>
    </row>
    <row r="55" spans="1:19" ht="14.25" customHeight="1" x14ac:dyDescent="0.35">
      <c r="A55" s="112">
        <v>45712</v>
      </c>
      <c r="B55" s="6"/>
      <c r="C55" s="71" t="s">
        <v>524</v>
      </c>
      <c r="D55" s="6"/>
      <c r="E55" s="6" t="s">
        <v>19</v>
      </c>
      <c r="F55" s="6"/>
      <c r="G55" s="6"/>
      <c r="H55" s="6"/>
      <c r="I55" s="71"/>
      <c r="J55" s="27">
        <v>312.5</v>
      </c>
      <c r="K55" s="22"/>
      <c r="L55" s="12"/>
      <c r="M55" s="12"/>
      <c r="N55" s="22"/>
      <c r="O55" s="12"/>
      <c r="P55" s="22">
        <f t="shared" si="0"/>
        <v>453593.4</v>
      </c>
    </row>
    <row r="56" spans="1:19" ht="14.25" customHeight="1" x14ac:dyDescent="0.35">
      <c r="A56" s="112">
        <v>45712</v>
      </c>
      <c r="B56" s="6"/>
      <c r="C56" s="34" t="s">
        <v>525</v>
      </c>
      <c r="D56" s="6"/>
      <c r="E56" s="6" t="s">
        <v>19</v>
      </c>
      <c r="F56" s="6"/>
      <c r="G56" s="6"/>
      <c r="H56" s="6"/>
      <c r="I56" s="71"/>
      <c r="J56" s="27">
        <v>25722.5</v>
      </c>
      <c r="K56" s="22"/>
      <c r="L56" s="12"/>
      <c r="M56" s="12"/>
      <c r="N56" s="22"/>
      <c r="O56" s="12"/>
      <c r="P56" s="22">
        <f t="shared" si="0"/>
        <v>479315.9</v>
      </c>
    </row>
    <row r="57" spans="1:19" ht="14.25" customHeight="1" x14ac:dyDescent="0.35">
      <c r="A57" s="112">
        <v>45715</v>
      </c>
      <c r="B57" s="6"/>
      <c r="C57" s="34" t="s">
        <v>410</v>
      </c>
      <c r="D57" s="6"/>
      <c r="E57" s="6" t="s">
        <v>411</v>
      </c>
      <c r="F57" s="6"/>
      <c r="G57" s="6"/>
      <c r="H57" s="6"/>
      <c r="I57" s="71"/>
      <c r="J57" s="27"/>
      <c r="K57" s="22"/>
      <c r="L57" s="12"/>
      <c r="M57" s="12">
        <v>30000</v>
      </c>
      <c r="N57" s="22"/>
      <c r="O57" s="12"/>
      <c r="P57" s="22">
        <f t="shared" si="0"/>
        <v>449315.9</v>
      </c>
    </row>
    <row r="58" spans="1:19" ht="14.25" customHeight="1" x14ac:dyDescent="0.35">
      <c r="A58" s="112"/>
      <c r="B58" s="6"/>
      <c r="C58" s="34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34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6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2"/>
      <c r="B64" s="6"/>
      <c r="C64" s="71"/>
      <c r="D64" s="6"/>
      <c r="E64" s="6"/>
      <c r="F64" s="6"/>
      <c r="G64" s="6"/>
      <c r="H64" s="6"/>
      <c r="I64" s="71"/>
      <c r="J64" s="27"/>
      <c r="K64" s="22"/>
      <c r="L64" s="12"/>
      <c r="M64" s="12"/>
      <c r="N64" s="22"/>
      <c r="O64" s="12"/>
      <c r="P64" s="22"/>
    </row>
    <row r="65" spans="1:16" ht="14.25" customHeight="1" x14ac:dyDescent="0.35">
      <c r="A65" s="112"/>
      <c r="B65" s="6"/>
      <c r="C65" s="71"/>
      <c r="D65" s="6"/>
      <c r="E65" s="29"/>
      <c r="F65" s="6"/>
      <c r="G65" s="6"/>
      <c r="H65" s="6"/>
      <c r="I65" s="71"/>
      <c r="J65" s="27"/>
      <c r="K65" s="44"/>
      <c r="L65" s="45"/>
      <c r="M65" s="45"/>
      <c r="N65" s="44"/>
      <c r="O65" s="45"/>
      <c r="P65" s="22"/>
    </row>
    <row r="66" spans="1:16" ht="14.25" customHeight="1" x14ac:dyDescent="0.35">
      <c r="A66" s="126" t="s">
        <v>20</v>
      </c>
      <c r="B66" s="127"/>
      <c r="C66" s="127"/>
      <c r="D66" s="127"/>
      <c r="E66" s="127"/>
      <c r="F66" s="47"/>
      <c r="G66" s="47"/>
      <c r="H66" s="47"/>
      <c r="I66" s="47"/>
      <c r="J66" s="106">
        <f>SUM(J23:J65)</f>
        <v>196567</v>
      </c>
      <c r="K66" s="107"/>
      <c r="L66" s="107"/>
      <c r="M66" s="106">
        <f>SUM(M23:M65)</f>
        <v>199000</v>
      </c>
      <c r="N66" s="47"/>
      <c r="O66" s="49"/>
      <c r="P66" s="50">
        <f>P22+J66-M66</f>
        <v>449315.9</v>
      </c>
    </row>
    <row r="67" spans="1:16" ht="14.25" customHeight="1" x14ac:dyDescent="0.35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40" t="s">
        <v>318</v>
      </c>
      <c r="B68" s="140"/>
      <c r="C68" s="103" t="s">
        <v>526</v>
      </c>
      <c r="D68" s="142">
        <v>45626</v>
      </c>
      <c r="E68" s="146"/>
      <c r="F68" s="143"/>
      <c r="G68" s="158">
        <v>45657</v>
      </c>
      <c r="H68" s="145"/>
      <c r="I68" s="158">
        <v>45688</v>
      </c>
      <c r="J68" s="145"/>
      <c r="K68" s="150">
        <v>45716</v>
      </c>
      <c r="L68" s="152"/>
      <c r="M68" s="152"/>
      <c r="N68" s="151"/>
      <c r="O68" s="170"/>
      <c r="P68" s="171"/>
    </row>
    <row r="69" spans="1:16" ht="14.25" customHeight="1" x14ac:dyDescent="0.35">
      <c r="A69" s="140" t="s">
        <v>31</v>
      </c>
      <c r="B69" s="140"/>
      <c r="C69" s="95">
        <v>45505.1</v>
      </c>
      <c r="D69" s="139">
        <v>118302.8</v>
      </c>
      <c r="E69" s="139"/>
      <c r="F69" s="139"/>
      <c r="G69" s="168">
        <v>88941</v>
      </c>
      <c r="H69" s="169"/>
      <c r="I69" s="168">
        <v>96313.5</v>
      </c>
      <c r="J69" s="169"/>
      <c r="K69" s="147">
        <v>100253.5</v>
      </c>
      <c r="L69" s="148"/>
      <c r="M69" s="148"/>
      <c r="N69" s="149"/>
      <c r="O69" s="172"/>
      <c r="P69" s="171"/>
    </row>
    <row r="70" spans="1:16" ht="14.25" customHeight="1" x14ac:dyDescent="0.35">
      <c r="A70" s="9"/>
      <c r="B70" s="9"/>
      <c r="C70" s="104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</row>
    <row r="71" spans="1:16" ht="14.25" customHeight="1" x14ac:dyDescent="0.35">
      <c r="A71" s="9"/>
      <c r="B71" s="9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spans="1:16" ht="14.25" customHeight="1" x14ac:dyDescent="0.35">
      <c r="A72" s="29" t="s">
        <v>32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101" t="s">
        <v>33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34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" customHeight="1" x14ac:dyDescent="0.35">
      <c r="A75" s="60"/>
      <c r="B75" s="52"/>
      <c r="C75" s="52"/>
      <c r="D75" s="52"/>
      <c r="E75" s="52"/>
      <c r="F75" s="52"/>
      <c r="G75" s="52"/>
      <c r="H75" s="53"/>
      <c r="I75" s="53"/>
      <c r="J75" s="52"/>
      <c r="K75" s="52"/>
      <c r="L75" s="52"/>
      <c r="M75" s="52"/>
      <c r="N75" s="52"/>
      <c r="O75" s="52"/>
      <c r="P75" s="52"/>
    </row>
    <row r="76" spans="1:16" ht="14.25" customHeight="1" x14ac:dyDescent="0.35">
      <c r="A76" s="29" t="s">
        <v>35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12"/>
      <c r="N76" s="12"/>
      <c r="O76" s="12"/>
      <c r="P76" s="12"/>
    </row>
    <row r="77" spans="1:16" ht="14.25" customHeight="1" x14ac:dyDescent="0.35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</sheetData>
  <mergeCells count="17">
    <mergeCell ref="A9:P9"/>
    <mergeCell ref="B21:C21"/>
    <mergeCell ref="D21:I21"/>
    <mergeCell ref="J21:K21"/>
    <mergeCell ref="O21:P21"/>
    <mergeCell ref="O68:P68"/>
    <mergeCell ref="A69:B69"/>
    <mergeCell ref="D69:F69"/>
    <mergeCell ref="G69:H69"/>
    <mergeCell ref="I69:J69"/>
    <mergeCell ref="K69:N69"/>
    <mergeCell ref="O69:P69"/>
    <mergeCell ref="A68:B68"/>
    <mergeCell ref="D68:F68"/>
    <mergeCell ref="G68:H68"/>
    <mergeCell ref="I68:J68"/>
    <mergeCell ref="K68:N68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xl/worksheets/sheet5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FC54908-EE7B-41FC-98F9-33176EADA710}">
  <sheetPr>
    <pageSetUpPr fitToPage="1"/>
  </sheetPr>
  <dimension ref="A1:T1014"/>
  <sheetViews>
    <sheetView tabSelected="1" topLeftCell="A49" zoomScaleNormal="100" workbookViewId="0">
      <selection activeCell="O68" sqref="O68:P68"/>
    </sheetView>
  </sheetViews>
  <sheetFormatPr defaultColWidth="12.6640625" defaultRowHeight="15" customHeight="1" x14ac:dyDescent="0.3"/>
  <cols>
    <col min="1" max="1" width="11.4140625" style="56" customWidth="1"/>
    <col min="2" max="2" width="1.6640625" customWidth="1"/>
    <col min="3" max="3" width="17.5" customWidth="1"/>
    <col min="4" max="4" width="2.58203125" customWidth="1"/>
    <col min="5" max="5" width="6.4140625" customWidth="1"/>
    <col min="6" max="9" width="7.6640625" customWidth="1"/>
    <col min="10" max="10" width="11.58203125" customWidth="1"/>
    <col min="11" max="11" width="1.75" customWidth="1"/>
    <col min="12" max="12" width="1.58203125" customWidth="1"/>
    <col min="13" max="13" width="11.58203125" customWidth="1"/>
    <col min="14" max="15" width="1.58203125" customWidth="1"/>
    <col min="16" max="16" width="13.58203125" customWidth="1"/>
    <col min="17" max="17" width="3.08203125" customWidth="1"/>
    <col min="18" max="18" width="11.1640625" customWidth="1"/>
    <col min="19" max="19" width="11.75" customWidth="1"/>
    <col min="20" max="20" width="9.9140625" bestFit="1" customWidth="1"/>
    <col min="21" max="25" width="7.6640625" customWidth="1"/>
  </cols>
  <sheetData>
    <row r="1" spans="1:16" ht="14.25" customHeight="1" x14ac:dyDescent="0.3"/>
    <row r="2" spans="1:16" ht="29.25" customHeight="1" x14ac:dyDescent="0.55000000000000004">
      <c r="P2" s="1" t="s">
        <v>0</v>
      </c>
    </row>
    <row r="3" spans="1:16" ht="14.25" customHeight="1" x14ac:dyDescent="0.35">
      <c r="P3" s="2" t="s">
        <v>1</v>
      </c>
    </row>
    <row r="4" spans="1:16" ht="14.25" customHeight="1" x14ac:dyDescent="0.35">
      <c r="P4" s="2" t="s">
        <v>2</v>
      </c>
    </row>
    <row r="5" spans="1:16" ht="14.25" customHeight="1" x14ac:dyDescent="0.35">
      <c r="P5" s="2" t="s">
        <v>3</v>
      </c>
    </row>
    <row r="6" spans="1:16" ht="14.25" customHeight="1" x14ac:dyDescent="0.35">
      <c r="A6" s="57"/>
      <c r="B6" s="3"/>
      <c r="C6" s="3"/>
      <c r="D6" s="3"/>
      <c r="E6" s="3"/>
      <c r="F6" s="3"/>
      <c r="G6" s="3"/>
      <c r="H6" s="3"/>
      <c r="I6" s="3"/>
      <c r="J6" s="3"/>
      <c r="K6" s="3"/>
      <c r="L6" s="3"/>
      <c r="M6" s="3"/>
      <c r="N6" s="3"/>
      <c r="O6" s="3"/>
      <c r="P6" s="2" t="s">
        <v>4</v>
      </c>
    </row>
    <row r="7" spans="1:16" ht="14.25" customHeight="1" x14ac:dyDescent="0.35">
      <c r="A7" s="58"/>
      <c r="B7" s="4"/>
      <c r="C7" s="4"/>
      <c r="D7" s="4"/>
      <c r="E7" s="4"/>
      <c r="F7" s="4"/>
      <c r="G7" s="4"/>
      <c r="H7" s="4"/>
      <c r="I7" s="4"/>
      <c r="J7" s="4"/>
      <c r="K7" s="4"/>
      <c r="L7" s="4"/>
      <c r="M7" s="4"/>
      <c r="N7" s="4"/>
      <c r="O7" s="4"/>
      <c r="P7" s="5"/>
    </row>
    <row r="8" spans="1:16" ht="14.25" customHeight="1" x14ac:dyDescent="0.35">
      <c r="A8" s="57"/>
      <c r="B8" s="3"/>
      <c r="C8" s="3"/>
      <c r="D8" s="3"/>
      <c r="E8" s="3"/>
      <c r="F8" s="3"/>
      <c r="G8" s="3"/>
      <c r="H8" s="3"/>
      <c r="I8" s="3"/>
      <c r="J8" s="3"/>
      <c r="K8" s="3"/>
      <c r="L8" s="3"/>
      <c r="M8" s="3"/>
      <c r="N8" s="3"/>
      <c r="O8" s="3"/>
      <c r="P8" s="2"/>
    </row>
    <row r="9" spans="1:16" ht="18" customHeight="1" x14ac:dyDescent="0.55000000000000004">
      <c r="A9" s="129" t="s">
        <v>5</v>
      </c>
      <c r="B9" s="129"/>
      <c r="C9" s="129"/>
      <c r="D9" s="129"/>
      <c r="E9" s="129"/>
      <c r="F9" s="129"/>
      <c r="G9" s="129"/>
      <c r="H9" s="129"/>
      <c r="I9" s="129"/>
      <c r="J9" s="129"/>
      <c r="K9" s="129"/>
      <c r="L9" s="129"/>
      <c r="M9" s="129"/>
      <c r="N9" s="129"/>
      <c r="O9" s="129"/>
      <c r="P9" s="129"/>
    </row>
    <row r="10" spans="1:16" ht="14.25" customHeight="1" x14ac:dyDescent="0.35">
      <c r="A10" s="57"/>
      <c r="B10" s="3"/>
      <c r="C10" s="3"/>
      <c r="D10" s="3"/>
      <c r="E10" s="3"/>
      <c r="F10" s="3"/>
      <c r="G10" s="3"/>
      <c r="I10" s="3"/>
      <c r="J10" s="3"/>
      <c r="K10" s="3"/>
      <c r="L10" s="3"/>
      <c r="M10" s="3"/>
      <c r="N10" s="3"/>
      <c r="O10" s="3"/>
      <c r="P10" s="2"/>
    </row>
    <row r="11" spans="1:16" ht="14.25" customHeight="1" x14ac:dyDescent="0.35">
      <c r="A11" s="9" t="s">
        <v>6</v>
      </c>
      <c r="B11" s="6" t="s">
        <v>7</v>
      </c>
      <c r="C11" s="6" t="s">
        <v>379</v>
      </c>
      <c r="D11" s="6"/>
      <c r="E11" s="6"/>
      <c r="F11" s="6"/>
      <c r="G11" s="6"/>
      <c r="H11" s="6"/>
      <c r="I11" s="6"/>
      <c r="J11" s="6"/>
      <c r="K11" s="6"/>
      <c r="L11" s="6"/>
      <c r="N11" s="8" t="s">
        <v>8</v>
      </c>
      <c r="O11" s="9" t="s">
        <v>7</v>
      </c>
      <c r="P11" s="10">
        <v>45747</v>
      </c>
    </row>
    <row r="12" spans="1:16" ht="14.25" customHeight="1" x14ac:dyDescent="0.35">
      <c r="A12" s="9" t="s">
        <v>9</v>
      </c>
      <c r="B12" s="6" t="s">
        <v>7</v>
      </c>
      <c r="C12" s="7" t="s">
        <v>380</v>
      </c>
      <c r="D12" s="6"/>
      <c r="E12" s="6"/>
      <c r="F12" s="6"/>
      <c r="G12" s="6"/>
      <c r="H12" s="6"/>
      <c r="I12" s="6"/>
      <c r="J12" s="6"/>
      <c r="K12" s="6"/>
      <c r="L12" s="6"/>
      <c r="M12" s="92"/>
      <c r="N12" s="8"/>
      <c r="O12" s="9"/>
      <c r="P12" s="93"/>
    </row>
    <row r="13" spans="1:16" ht="14.25" customHeight="1" x14ac:dyDescent="0.35">
      <c r="A13" s="9"/>
      <c r="B13" s="6"/>
      <c r="C13" s="6"/>
      <c r="D13" s="6"/>
      <c r="E13" s="6"/>
      <c r="F13" s="6"/>
      <c r="G13" s="6"/>
      <c r="H13" s="6"/>
      <c r="I13" s="6"/>
      <c r="J13" s="6"/>
      <c r="K13" s="6"/>
      <c r="L13" s="6"/>
      <c r="N13" s="8"/>
      <c r="O13" s="9"/>
      <c r="P13" s="6"/>
    </row>
    <row r="14" spans="1:16" ht="14.25" customHeight="1" x14ac:dyDescent="0.35">
      <c r="A14" s="9" t="s">
        <v>10</v>
      </c>
      <c r="B14" s="6" t="s">
        <v>7</v>
      </c>
      <c r="C14" s="7" t="s">
        <v>39</v>
      </c>
      <c r="D14" s="6"/>
      <c r="E14" s="6"/>
      <c r="F14" s="6"/>
      <c r="G14" s="6"/>
      <c r="H14" s="6"/>
      <c r="I14" s="6"/>
      <c r="J14" s="6"/>
      <c r="K14" s="6"/>
      <c r="L14" s="6"/>
      <c r="M14" s="8"/>
      <c r="N14" s="9"/>
      <c r="O14" s="6"/>
      <c r="P14" s="6"/>
    </row>
    <row r="15" spans="1:16" ht="14.25" customHeight="1" x14ac:dyDescent="0.35">
      <c r="A15" s="9"/>
      <c r="B15" s="6"/>
      <c r="C15" s="7" t="s">
        <v>40</v>
      </c>
      <c r="D15" s="6"/>
      <c r="E15" s="6"/>
      <c r="F15" s="6"/>
      <c r="G15" s="6"/>
      <c r="H15" s="6"/>
      <c r="I15" s="6"/>
      <c r="J15" s="12"/>
      <c r="K15" s="6"/>
      <c r="L15" s="6"/>
      <c r="M15" s="13"/>
      <c r="N15" s="9"/>
      <c r="O15" s="6"/>
      <c r="P15" s="12"/>
    </row>
    <row r="16" spans="1:16" ht="14.25" customHeight="1" x14ac:dyDescent="0.35">
      <c r="A16" s="9"/>
      <c r="B16" s="6"/>
      <c r="C16" s="7" t="s">
        <v>41</v>
      </c>
      <c r="D16" s="6"/>
      <c r="E16" s="6"/>
      <c r="F16" s="6"/>
      <c r="G16" s="6"/>
      <c r="H16" s="6"/>
      <c r="I16" s="6"/>
      <c r="J16" s="6"/>
      <c r="K16" s="6"/>
      <c r="L16" s="6"/>
      <c r="M16" s="8"/>
      <c r="N16" s="9"/>
      <c r="O16" s="6"/>
      <c r="P16" s="6"/>
    </row>
    <row r="17" spans="1:20" ht="14.25" customHeight="1" x14ac:dyDescent="0.35">
      <c r="A17" s="9"/>
      <c r="B17" s="6"/>
      <c r="C17" s="7" t="s">
        <v>42</v>
      </c>
      <c r="D17" s="6"/>
      <c r="E17" s="6"/>
      <c r="F17" s="6"/>
      <c r="G17" s="6"/>
      <c r="H17" s="6"/>
      <c r="I17" s="6"/>
      <c r="J17" s="6"/>
      <c r="K17" s="6"/>
      <c r="L17" s="6"/>
      <c r="M17" s="8"/>
      <c r="N17" s="9"/>
      <c r="O17" s="6"/>
      <c r="P17" s="6"/>
    </row>
    <row r="18" spans="1:20" ht="14.25" customHeight="1" x14ac:dyDescent="0.35">
      <c r="A18" s="9" t="s">
        <v>11</v>
      </c>
      <c r="B18" s="6" t="s">
        <v>7</v>
      </c>
      <c r="C18" s="6" t="s">
        <v>381</v>
      </c>
      <c r="D18" s="6"/>
      <c r="E18" s="6"/>
      <c r="F18" s="6"/>
      <c r="G18" s="6"/>
      <c r="H18" s="6"/>
      <c r="I18" s="6"/>
      <c r="J18" s="6"/>
      <c r="K18" s="6"/>
      <c r="L18" s="6"/>
      <c r="M18" s="6"/>
      <c r="N18" s="6"/>
      <c r="O18" s="6"/>
      <c r="P18" s="6"/>
    </row>
    <row r="19" spans="1:20" ht="14.25" customHeight="1" x14ac:dyDescent="0.35">
      <c r="A19" s="9" t="s">
        <v>12</v>
      </c>
      <c r="B19" s="6" t="s">
        <v>7</v>
      </c>
      <c r="C19" s="7" t="s">
        <v>382</v>
      </c>
      <c r="D19" s="6"/>
      <c r="E19" s="6"/>
      <c r="F19" s="6"/>
      <c r="G19" s="6"/>
      <c r="H19" s="6"/>
      <c r="I19" s="6"/>
      <c r="J19" s="6"/>
      <c r="K19" s="6"/>
      <c r="L19" s="6"/>
      <c r="M19" s="6"/>
      <c r="N19" s="6"/>
      <c r="O19" s="6"/>
      <c r="P19" s="6"/>
    </row>
    <row r="20" spans="1:20" ht="14.25" customHeight="1" x14ac:dyDescent="0.35">
      <c r="A20" s="9"/>
      <c r="B20" s="6"/>
      <c r="C20" s="6"/>
      <c r="D20" s="6"/>
      <c r="E20" s="6"/>
      <c r="F20" s="6"/>
      <c r="G20" s="6"/>
      <c r="H20" s="6"/>
      <c r="I20" s="6"/>
      <c r="J20" s="6"/>
      <c r="K20" s="6"/>
      <c r="L20" s="6"/>
      <c r="M20" s="6"/>
      <c r="N20" s="6"/>
      <c r="O20" s="6"/>
      <c r="P20" s="6"/>
    </row>
    <row r="21" spans="1:20" ht="14.25" customHeight="1" x14ac:dyDescent="0.35">
      <c r="A21" s="109" t="s">
        <v>13</v>
      </c>
      <c r="B21" s="130" t="s">
        <v>14</v>
      </c>
      <c r="C21" s="161"/>
      <c r="D21" s="132" t="s">
        <v>15</v>
      </c>
      <c r="E21" s="133"/>
      <c r="F21" s="133"/>
      <c r="G21" s="133"/>
      <c r="H21" s="133"/>
      <c r="I21" s="134"/>
      <c r="J21" s="135" t="s">
        <v>16</v>
      </c>
      <c r="K21" s="136"/>
      <c r="L21" s="15"/>
      <c r="M21" s="16" t="s">
        <v>17</v>
      </c>
      <c r="N21" s="17"/>
      <c r="O21" s="137" t="s">
        <v>18</v>
      </c>
      <c r="P21" s="138"/>
    </row>
    <row r="22" spans="1:20" ht="14.25" customHeight="1" x14ac:dyDescent="0.35">
      <c r="A22" s="173">
        <v>45716</v>
      </c>
      <c r="B22" s="6"/>
      <c r="C22" s="121"/>
      <c r="D22" s="6"/>
      <c r="E22" s="76" t="s">
        <v>79</v>
      </c>
      <c r="F22" s="6"/>
      <c r="G22" s="6"/>
      <c r="H22" s="6"/>
      <c r="I22" s="6"/>
      <c r="J22" s="21"/>
      <c r="K22" s="22"/>
      <c r="L22" s="12"/>
      <c r="M22" s="12"/>
      <c r="N22" s="22"/>
      <c r="O22" s="12"/>
      <c r="P22" s="77">
        <v>449315.9</v>
      </c>
    </row>
    <row r="23" spans="1:20" ht="14.25" customHeight="1" x14ac:dyDescent="0.35">
      <c r="A23" s="112">
        <v>45717</v>
      </c>
      <c r="B23" s="6"/>
      <c r="C23" s="71" t="s">
        <v>410</v>
      </c>
      <c r="D23" s="6"/>
      <c r="E23" t="s">
        <v>411</v>
      </c>
      <c r="F23" s="6"/>
      <c r="G23" s="6"/>
      <c r="H23" s="6"/>
      <c r="I23" s="6"/>
      <c r="J23" s="21"/>
      <c r="K23" s="22"/>
      <c r="L23" s="12"/>
      <c r="M23" s="12">
        <v>15000</v>
      </c>
      <c r="N23" s="22"/>
      <c r="O23" s="12"/>
      <c r="P23" s="22">
        <f>P22+J23-M23</f>
        <v>434315.9</v>
      </c>
    </row>
    <row r="24" spans="1:20" ht="14.25" customHeight="1" x14ac:dyDescent="0.35">
      <c r="A24" s="112">
        <v>45720</v>
      </c>
      <c r="B24" s="6"/>
      <c r="C24" s="71" t="s">
        <v>528</v>
      </c>
      <c r="D24" s="6"/>
      <c r="E24" t="s">
        <v>19</v>
      </c>
      <c r="F24" s="6"/>
      <c r="G24" s="6"/>
      <c r="H24" s="6"/>
      <c r="I24" s="6"/>
      <c r="J24" s="21">
        <v>312.5</v>
      </c>
      <c r="K24" s="22"/>
      <c r="L24" s="12"/>
      <c r="M24" s="72"/>
      <c r="N24" s="22"/>
      <c r="O24" s="12"/>
      <c r="P24" s="22">
        <f>P23+J24-M24</f>
        <v>434628.4</v>
      </c>
    </row>
    <row r="25" spans="1:20" ht="14.25" customHeight="1" x14ac:dyDescent="0.35">
      <c r="A25" s="112">
        <v>45720</v>
      </c>
      <c r="B25" s="6"/>
      <c r="C25" s="71" t="s">
        <v>529</v>
      </c>
      <c r="D25" s="6"/>
      <c r="E25" t="s">
        <v>19</v>
      </c>
      <c r="F25" s="6"/>
      <c r="G25" s="6"/>
      <c r="H25" s="6"/>
      <c r="I25" s="6"/>
      <c r="J25" s="21">
        <v>28810.5</v>
      </c>
      <c r="K25" s="22"/>
      <c r="L25" s="12"/>
      <c r="M25" s="72"/>
      <c r="N25" s="22"/>
      <c r="O25" s="12"/>
      <c r="P25" s="22">
        <f t="shared" ref="P25:P57" si="0">P24+J25-M25</f>
        <v>463438.9</v>
      </c>
    </row>
    <row r="26" spans="1:20" ht="14.25" customHeight="1" x14ac:dyDescent="0.35">
      <c r="A26" s="112">
        <v>45723</v>
      </c>
      <c r="B26" s="6"/>
      <c r="C26" s="71" t="s">
        <v>530</v>
      </c>
      <c r="D26" s="6"/>
      <c r="E26" t="s">
        <v>19</v>
      </c>
      <c r="F26" s="6"/>
      <c r="G26" s="6"/>
      <c r="H26" s="6"/>
      <c r="I26" s="71"/>
      <c r="J26" s="27">
        <v>460</v>
      </c>
      <c r="K26" s="22"/>
      <c r="L26" s="12"/>
      <c r="M26" s="72"/>
      <c r="N26" s="22"/>
      <c r="O26" s="12"/>
      <c r="P26" s="22">
        <f t="shared" si="0"/>
        <v>463898.9</v>
      </c>
      <c r="R26" s="124"/>
      <c r="S26" s="102"/>
    </row>
    <row r="27" spans="1:20" ht="14.25" customHeight="1" x14ac:dyDescent="0.35">
      <c r="A27" s="112">
        <v>45726</v>
      </c>
      <c r="B27" s="6"/>
      <c r="C27" s="71" t="s">
        <v>531</v>
      </c>
      <c r="D27" s="6"/>
      <c r="E27" t="s">
        <v>19</v>
      </c>
      <c r="F27" s="6"/>
      <c r="G27" s="6"/>
      <c r="H27" s="6"/>
      <c r="I27" s="71"/>
      <c r="J27" s="27">
        <v>125</v>
      </c>
      <c r="K27" s="22"/>
      <c r="L27" s="12"/>
      <c r="M27" s="72"/>
      <c r="N27" s="22"/>
      <c r="O27" s="12"/>
      <c r="P27" s="22">
        <f t="shared" si="0"/>
        <v>464023.9</v>
      </c>
      <c r="R27" s="124"/>
      <c r="S27" s="102"/>
    </row>
    <row r="28" spans="1:20" ht="14.25" customHeight="1" x14ac:dyDescent="0.35">
      <c r="A28" s="112">
        <v>45726</v>
      </c>
      <c r="B28" s="6"/>
      <c r="C28" s="122" t="s">
        <v>532</v>
      </c>
      <c r="D28" s="6"/>
      <c r="E28" s="29" t="s">
        <v>19</v>
      </c>
      <c r="F28" s="6"/>
      <c r="G28" s="6"/>
      <c r="H28" s="6"/>
      <c r="I28" s="71"/>
      <c r="J28" s="27">
        <v>14759</v>
      </c>
      <c r="K28" s="22"/>
      <c r="L28" s="12"/>
      <c r="M28" s="72"/>
      <c r="N28" s="22"/>
      <c r="O28" s="12"/>
      <c r="P28" s="22">
        <f t="shared" si="0"/>
        <v>478782.9</v>
      </c>
      <c r="R28" s="124"/>
      <c r="S28" s="102"/>
    </row>
    <row r="29" spans="1:20" ht="14.25" customHeight="1" x14ac:dyDescent="0.35">
      <c r="A29" s="112">
        <v>45727</v>
      </c>
      <c r="B29" s="6"/>
      <c r="C29" s="122" t="s">
        <v>410</v>
      </c>
      <c r="D29" s="6"/>
      <c r="E29" s="29" t="s">
        <v>411</v>
      </c>
      <c r="F29" s="6"/>
      <c r="G29" s="6"/>
      <c r="H29" s="6"/>
      <c r="I29" s="6"/>
      <c r="J29" s="78"/>
      <c r="K29" s="22"/>
      <c r="L29" s="12"/>
      <c r="M29" s="72">
        <v>15000</v>
      </c>
      <c r="N29" s="22"/>
      <c r="O29" s="12"/>
      <c r="P29" s="22">
        <f t="shared" si="0"/>
        <v>463782.9</v>
      </c>
      <c r="R29" s="124"/>
      <c r="S29" s="102"/>
    </row>
    <row r="30" spans="1:20" ht="14.25" customHeight="1" x14ac:dyDescent="0.35">
      <c r="A30" s="112">
        <v>45731</v>
      </c>
      <c r="B30" s="6"/>
      <c r="C30" s="71" t="s">
        <v>410</v>
      </c>
      <c r="D30" s="6"/>
      <c r="E30" t="s">
        <v>411</v>
      </c>
      <c r="F30" s="6"/>
      <c r="G30" s="6"/>
      <c r="H30" s="6"/>
      <c r="I30" s="71"/>
      <c r="J30" s="27"/>
      <c r="K30" s="22"/>
      <c r="L30" s="12"/>
      <c r="M30" s="72">
        <v>5000</v>
      </c>
      <c r="N30" s="22"/>
      <c r="O30" s="12"/>
      <c r="P30" s="22">
        <f t="shared" si="0"/>
        <v>458782.9</v>
      </c>
      <c r="R30" s="124"/>
      <c r="S30" s="102"/>
    </row>
    <row r="31" spans="1:20" ht="14.25" customHeight="1" x14ac:dyDescent="0.35">
      <c r="A31" s="112">
        <v>45731</v>
      </c>
      <c r="B31" s="6"/>
      <c r="C31" s="71" t="s">
        <v>533</v>
      </c>
      <c r="D31" s="6"/>
      <c r="E31" t="s">
        <v>19</v>
      </c>
      <c r="F31" s="6"/>
      <c r="G31" s="6"/>
      <c r="H31" s="6"/>
      <c r="I31" s="6"/>
      <c r="J31" s="78">
        <v>187.5</v>
      </c>
      <c r="K31" s="22"/>
      <c r="L31" s="12"/>
      <c r="M31" s="72"/>
      <c r="N31" s="22"/>
      <c r="O31" s="12"/>
      <c r="P31" s="22">
        <f t="shared" si="0"/>
        <v>458970.4</v>
      </c>
      <c r="R31" s="124"/>
      <c r="S31" s="125"/>
      <c r="T31" s="102"/>
    </row>
    <row r="32" spans="1:20" ht="14.25" customHeight="1" x14ac:dyDescent="0.35">
      <c r="A32" s="112">
        <v>45731</v>
      </c>
      <c r="B32" s="6"/>
      <c r="C32" s="79" t="s">
        <v>534</v>
      </c>
      <c r="D32" s="6"/>
      <c r="E32" t="s">
        <v>19</v>
      </c>
      <c r="F32" s="6"/>
      <c r="G32" s="6"/>
      <c r="H32" s="6"/>
      <c r="I32" s="6"/>
      <c r="J32" s="78">
        <v>9075</v>
      </c>
      <c r="K32" s="22"/>
      <c r="L32" s="12"/>
      <c r="M32" s="72"/>
      <c r="N32" s="22"/>
      <c r="O32" s="12"/>
      <c r="P32" s="22">
        <f t="shared" si="0"/>
        <v>468045.4</v>
      </c>
      <c r="R32" s="124"/>
      <c r="S32" s="125"/>
      <c r="T32" s="102"/>
    </row>
    <row r="33" spans="1:20" ht="14.25" customHeight="1" x14ac:dyDescent="0.35">
      <c r="A33" s="112">
        <v>45735</v>
      </c>
      <c r="B33" s="6"/>
      <c r="C33" s="122" t="s">
        <v>410</v>
      </c>
      <c r="D33" s="6"/>
      <c r="E33" t="s">
        <v>411</v>
      </c>
      <c r="F33" s="29"/>
      <c r="G33" s="6"/>
      <c r="H33" s="6"/>
      <c r="I33" s="6"/>
      <c r="J33" s="78"/>
      <c r="K33" s="22"/>
      <c r="L33" s="12"/>
      <c r="M33" s="72">
        <v>10000</v>
      </c>
      <c r="N33" s="22"/>
      <c r="O33" s="12"/>
      <c r="P33" s="22">
        <f t="shared" si="0"/>
        <v>458045.4</v>
      </c>
      <c r="R33" s="124"/>
      <c r="S33" s="125"/>
      <c r="T33" s="102"/>
    </row>
    <row r="34" spans="1:20" ht="14.25" customHeight="1" x14ac:dyDescent="0.35">
      <c r="A34" s="112">
        <v>45736</v>
      </c>
      <c r="B34" s="6"/>
      <c r="C34" s="122" t="s">
        <v>535</v>
      </c>
      <c r="D34" s="6"/>
      <c r="E34" t="s">
        <v>19</v>
      </c>
      <c r="F34" s="29"/>
      <c r="G34" s="6"/>
      <c r="H34" s="6"/>
      <c r="I34" s="6"/>
      <c r="J34" s="78">
        <v>187.5</v>
      </c>
      <c r="K34" s="22"/>
      <c r="L34" s="12"/>
      <c r="M34" s="72"/>
      <c r="N34" s="22"/>
      <c r="O34" s="12"/>
      <c r="P34" s="22">
        <f t="shared" si="0"/>
        <v>458232.9</v>
      </c>
      <c r="R34" s="124"/>
      <c r="S34" s="125"/>
      <c r="T34" s="102"/>
    </row>
    <row r="35" spans="1:20" ht="14.25" customHeight="1" x14ac:dyDescent="0.35">
      <c r="A35" s="112">
        <v>45736</v>
      </c>
      <c r="B35" s="6"/>
      <c r="C35" s="122" t="s">
        <v>536</v>
      </c>
      <c r="D35" s="6"/>
      <c r="E35" t="s">
        <v>19</v>
      </c>
      <c r="F35" s="6"/>
      <c r="G35" s="6"/>
      <c r="H35" s="6"/>
      <c r="I35" s="6"/>
      <c r="J35" s="21">
        <v>17890.3</v>
      </c>
      <c r="K35" s="22"/>
      <c r="L35" s="12"/>
      <c r="M35" s="72"/>
      <c r="N35" s="22"/>
      <c r="O35" s="12"/>
      <c r="P35" s="22">
        <f t="shared" si="0"/>
        <v>476123.2</v>
      </c>
      <c r="R35" s="124"/>
      <c r="S35" s="125"/>
      <c r="T35" s="102"/>
    </row>
    <row r="36" spans="1:20" ht="14.25" customHeight="1" x14ac:dyDescent="0.35">
      <c r="A36" s="112">
        <v>45738</v>
      </c>
      <c r="B36" s="6"/>
      <c r="C36" s="122" t="s">
        <v>410</v>
      </c>
      <c r="D36" s="6"/>
      <c r="E36" s="29" t="s">
        <v>411</v>
      </c>
      <c r="F36" s="6"/>
      <c r="G36" s="6"/>
      <c r="H36" s="6"/>
      <c r="I36" s="6"/>
      <c r="J36" s="21"/>
      <c r="K36" s="22"/>
      <c r="L36" s="12"/>
      <c r="M36" s="72">
        <v>5000</v>
      </c>
      <c r="N36" s="22"/>
      <c r="O36" s="12"/>
      <c r="P36" s="22">
        <f t="shared" si="0"/>
        <v>471123.20000000001</v>
      </c>
      <c r="R36" s="124"/>
      <c r="S36" s="125"/>
    </row>
    <row r="37" spans="1:20" ht="14.25" customHeight="1" x14ac:dyDescent="0.35">
      <c r="A37" s="112">
        <v>45738</v>
      </c>
      <c r="B37" s="6"/>
      <c r="C37" s="122" t="s">
        <v>537</v>
      </c>
      <c r="D37" s="6"/>
      <c r="E37" s="29" t="s">
        <v>19</v>
      </c>
      <c r="F37" s="6"/>
      <c r="G37" s="6"/>
      <c r="H37" s="6"/>
      <c r="I37" s="6"/>
      <c r="J37" s="21">
        <v>1990</v>
      </c>
      <c r="K37" s="22"/>
      <c r="L37" s="12"/>
      <c r="M37" s="72"/>
      <c r="N37" s="22"/>
      <c r="O37" s="12"/>
      <c r="P37" s="22">
        <f t="shared" si="0"/>
        <v>473113.2</v>
      </c>
      <c r="R37" s="124"/>
      <c r="S37" s="125"/>
    </row>
    <row r="38" spans="1:20" ht="14.25" customHeight="1" x14ac:dyDescent="0.35">
      <c r="A38" s="112">
        <v>45740</v>
      </c>
      <c r="B38" s="6"/>
      <c r="C38" s="79" t="s">
        <v>538</v>
      </c>
      <c r="D38" s="6"/>
      <c r="E38" s="6" t="s">
        <v>19</v>
      </c>
      <c r="F38" s="6"/>
      <c r="G38" s="6"/>
      <c r="H38" s="6"/>
      <c r="I38" s="6"/>
      <c r="J38" s="21">
        <v>375</v>
      </c>
      <c r="K38" s="22"/>
      <c r="L38" s="12"/>
      <c r="M38" s="12"/>
      <c r="N38" s="22"/>
      <c r="O38" s="12"/>
      <c r="P38" s="22">
        <f t="shared" si="0"/>
        <v>473488.2</v>
      </c>
    </row>
    <row r="39" spans="1:20" ht="13.5" customHeight="1" x14ac:dyDescent="0.35">
      <c r="A39" s="112">
        <v>45740</v>
      </c>
      <c r="B39" s="6"/>
      <c r="C39" s="36" t="s">
        <v>539</v>
      </c>
      <c r="D39" s="6"/>
      <c r="E39" s="6" t="s">
        <v>19</v>
      </c>
      <c r="F39" s="6"/>
      <c r="G39" s="6"/>
      <c r="H39" s="6"/>
      <c r="I39" s="6"/>
      <c r="J39" s="21">
        <v>34409</v>
      </c>
      <c r="K39" s="22"/>
      <c r="L39" s="12"/>
      <c r="M39" s="12"/>
      <c r="N39" s="22"/>
      <c r="O39" s="12"/>
      <c r="P39" s="22">
        <f t="shared" si="0"/>
        <v>507897.2</v>
      </c>
    </row>
    <row r="40" spans="1:20" ht="14.25" customHeight="1" x14ac:dyDescent="0.35">
      <c r="A40" s="112">
        <v>45741</v>
      </c>
      <c r="B40" s="6"/>
      <c r="C40" s="122" t="s">
        <v>410</v>
      </c>
      <c r="D40" s="6"/>
      <c r="E40" s="29" t="s">
        <v>411</v>
      </c>
      <c r="F40" s="6"/>
      <c r="G40" s="6"/>
      <c r="H40" s="6"/>
      <c r="I40" s="6"/>
      <c r="J40" s="21"/>
      <c r="K40" s="22"/>
      <c r="L40" s="12"/>
      <c r="M40" s="102">
        <v>30000</v>
      </c>
      <c r="N40" s="22"/>
      <c r="O40" s="12"/>
      <c r="P40" s="22">
        <f t="shared" si="0"/>
        <v>477897.2</v>
      </c>
    </row>
    <row r="41" spans="1:20" ht="14.25" customHeight="1" x14ac:dyDescent="0.35">
      <c r="A41" s="112">
        <v>45743</v>
      </c>
      <c r="B41" s="6"/>
      <c r="C41" s="122" t="s">
        <v>410</v>
      </c>
      <c r="D41" s="6"/>
      <c r="E41" s="29" t="s">
        <v>411</v>
      </c>
      <c r="F41" s="6"/>
      <c r="G41" s="6"/>
      <c r="H41" s="6"/>
      <c r="I41" s="6"/>
      <c r="J41" s="21"/>
      <c r="K41" s="22"/>
      <c r="L41" s="12"/>
      <c r="M41" s="102">
        <v>35000</v>
      </c>
      <c r="N41" s="22"/>
      <c r="O41" s="12"/>
      <c r="P41" s="22">
        <f t="shared" si="0"/>
        <v>442897.2</v>
      </c>
    </row>
    <row r="42" spans="1:20" ht="14.25" customHeight="1" x14ac:dyDescent="0.35">
      <c r="A42" s="112">
        <v>45744</v>
      </c>
      <c r="B42" s="6"/>
      <c r="C42" s="122" t="s">
        <v>540</v>
      </c>
      <c r="D42" s="6"/>
      <c r="E42" s="29" t="s">
        <v>19</v>
      </c>
      <c r="F42" s="6"/>
      <c r="G42" s="6"/>
      <c r="H42" s="6"/>
      <c r="I42" s="6"/>
      <c r="J42" s="21">
        <v>375</v>
      </c>
      <c r="K42" s="22"/>
      <c r="L42" s="12"/>
      <c r="M42" s="102"/>
      <c r="N42" s="22"/>
      <c r="O42" s="12"/>
      <c r="P42" s="22">
        <f t="shared" si="0"/>
        <v>443272.2</v>
      </c>
    </row>
    <row r="43" spans="1:20" ht="14.25" customHeight="1" x14ac:dyDescent="0.35">
      <c r="A43" s="112">
        <v>45744</v>
      </c>
      <c r="B43" s="6"/>
      <c r="C43" s="122" t="s">
        <v>541</v>
      </c>
      <c r="D43" s="6"/>
      <c r="E43" s="29" t="s">
        <v>19</v>
      </c>
      <c r="F43" s="6"/>
      <c r="G43" s="6"/>
      <c r="H43" s="6"/>
      <c r="I43" s="6"/>
      <c r="J43" s="21">
        <v>35195.599999999999</v>
      </c>
      <c r="K43" s="22"/>
      <c r="L43" s="12"/>
      <c r="M43" s="102"/>
      <c r="N43" s="22"/>
      <c r="O43" s="12"/>
      <c r="P43" s="22">
        <f t="shared" si="0"/>
        <v>478467.8</v>
      </c>
    </row>
    <row r="44" spans="1:20" ht="14.25" customHeight="1" x14ac:dyDescent="0.35">
      <c r="A44" s="112"/>
      <c r="B44" s="6"/>
      <c r="C44" s="79"/>
      <c r="D44" s="6"/>
      <c r="E44" s="29"/>
      <c r="F44" s="6"/>
      <c r="G44" s="6"/>
      <c r="H44" s="6"/>
      <c r="I44" s="6"/>
      <c r="J44" s="21"/>
      <c r="K44" s="22"/>
      <c r="L44" s="12"/>
      <c r="M44" s="12"/>
      <c r="N44" s="22"/>
      <c r="O44" s="12"/>
      <c r="P44" s="22"/>
    </row>
    <row r="45" spans="1:20" ht="14.25" customHeight="1" x14ac:dyDescent="0.35">
      <c r="A45" s="112"/>
      <c r="B45" s="6"/>
      <c r="C45" s="79"/>
      <c r="D45" s="6"/>
      <c r="E45" s="29"/>
      <c r="F45" s="6"/>
      <c r="G45" s="6"/>
      <c r="H45" s="6"/>
      <c r="I45" s="6"/>
      <c r="J45" s="108"/>
      <c r="K45" s="22"/>
      <c r="L45" s="12"/>
      <c r="M45" s="12"/>
      <c r="N45" s="22"/>
      <c r="O45" s="12"/>
      <c r="P45" s="22"/>
    </row>
    <row r="46" spans="1:20" ht="14.25" customHeight="1" x14ac:dyDescent="0.35">
      <c r="A46" s="112"/>
      <c r="B46" s="6"/>
      <c r="C46" s="79"/>
      <c r="D46" s="6"/>
      <c r="E46" s="29"/>
      <c r="F46" s="6"/>
      <c r="G46" s="6"/>
      <c r="H46" s="6"/>
      <c r="I46" s="6"/>
      <c r="J46" s="21"/>
      <c r="K46" s="22"/>
      <c r="L46" s="12"/>
      <c r="M46" s="12"/>
      <c r="N46" s="22"/>
      <c r="O46" s="12"/>
      <c r="P46" s="22"/>
    </row>
    <row r="47" spans="1:20" ht="14.25" customHeight="1" x14ac:dyDescent="0.35">
      <c r="A47" s="112"/>
      <c r="B47" s="6"/>
      <c r="C47" s="79"/>
      <c r="D47" s="6"/>
      <c r="E47" s="29"/>
      <c r="F47" s="6"/>
      <c r="G47" s="6"/>
      <c r="H47" s="6"/>
      <c r="I47" s="71"/>
      <c r="J47" s="27"/>
      <c r="K47" s="22"/>
      <c r="L47" s="12"/>
      <c r="M47" s="12"/>
      <c r="N47" s="22"/>
      <c r="O47" s="12"/>
      <c r="P47" s="22"/>
      <c r="R47" s="124"/>
      <c r="S47" s="102"/>
    </row>
    <row r="48" spans="1:20" ht="14.25" customHeight="1" x14ac:dyDescent="0.35">
      <c r="A48" s="112"/>
      <c r="B48" s="6"/>
      <c r="C48" s="71"/>
      <c r="D48" s="6"/>
      <c r="E48" s="6"/>
      <c r="F48" s="6"/>
      <c r="G48" s="6"/>
      <c r="H48" s="6"/>
      <c r="I48" s="71"/>
      <c r="J48" s="27"/>
      <c r="K48" s="22"/>
      <c r="L48" s="12"/>
      <c r="M48" s="12"/>
      <c r="N48" s="22"/>
      <c r="O48" s="12"/>
      <c r="P48" s="22"/>
      <c r="R48" s="124"/>
      <c r="S48" s="102"/>
    </row>
    <row r="49" spans="1:19" ht="14.25" customHeight="1" x14ac:dyDescent="0.35">
      <c r="A49" s="112"/>
      <c r="B49" s="6"/>
      <c r="C49" s="71"/>
      <c r="D49" s="6"/>
      <c r="E49" s="6"/>
      <c r="F49" s="6"/>
      <c r="G49" s="6"/>
      <c r="H49" s="6"/>
      <c r="I49" s="71"/>
      <c r="J49" s="27"/>
      <c r="K49" s="22"/>
      <c r="L49" s="12"/>
      <c r="M49" s="12"/>
      <c r="N49" s="22"/>
      <c r="O49" s="12"/>
      <c r="P49" s="22"/>
      <c r="R49" s="124"/>
      <c r="S49" s="102"/>
    </row>
    <row r="50" spans="1:19" ht="14.25" customHeight="1" x14ac:dyDescent="0.35">
      <c r="A50" s="112"/>
      <c r="B50" s="6"/>
      <c r="C50" s="71"/>
      <c r="D50" s="6"/>
      <c r="E50" s="6"/>
      <c r="F50" s="6"/>
      <c r="G50" s="6"/>
      <c r="H50" s="6"/>
      <c r="I50" s="71"/>
      <c r="J50" s="27"/>
      <c r="K50" s="22"/>
      <c r="L50" s="12"/>
      <c r="M50" s="12"/>
      <c r="N50" s="22"/>
      <c r="O50" s="12"/>
      <c r="P50" s="22"/>
      <c r="R50" s="124"/>
      <c r="S50" s="102"/>
    </row>
    <row r="51" spans="1:19" ht="14.25" customHeight="1" x14ac:dyDescent="0.35">
      <c r="A51" s="112"/>
      <c r="B51" s="6"/>
      <c r="C51" s="71"/>
      <c r="D51" s="6"/>
      <c r="E51" s="6"/>
      <c r="F51" s="6"/>
      <c r="G51" s="6"/>
      <c r="H51" s="6"/>
      <c r="I51" s="71"/>
      <c r="J51" s="27"/>
      <c r="K51" s="22"/>
      <c r="L51" s="12"/>
      <c r="M51" s="12"/>
      <c r="N51" s="22"/>
      <c r="O51" s="12"/>
      <c r="P51" s="22"/>
      <c r="R51" s="124"/>
      <c r="S51" s="102"/>
    </row>
    <row r="52" spans="1:19" ht="14.25" customHeight="1" x14ac:dyDescent="0.35">
      <c r="A52" s="112"/>
      <c r="B52" s="6"/>
      <c r="C52" s="71"/>
      <c r="D52" s="6"/>
      <c r="E52" s="6"/>
      <c r="F52" s="6"/>
      <c r="G52" s="6"/>
      <c r="H52" s="6"/>
      <c r="I52" s="71"/>
      <c r="J52" s="27"/>
      <c r="K52" s="22"/>
      <c r="L52" s="12"/>
      <c r="M52" s="12"/>
      <c r="N52" s="22"/>
      <c r="O52" s="12"/>
      <c r="P52" s="22"/>
      <c r="R52" s="124"/>
      <c r="S52" s="102"/>
    </row>
    <row r="53" spans="1:19" ht="14.25" customHeight="1" x14ac:dyDescent="0.35">
      <c r="A53" s="112"/>
      <c r="B53" s="6"/>
      <c r="C53" s="71"/>
      <c r="D53" s="6"/>
      <c r="E53" s="6"/>
      <c r="F53" s="6"/>
      <c r="G53" s="6"/>
      <c r="H53" s="6"/>
      <c r="I53" s="71"/>
      <c r="J53" s="27"/>
      <c r="K53" s="22"/>
      <c r="L53" s="12"/>
      <c r="M53" s="12"/>
      <c r="N53" s="22"/>
      <c r="O53" s="12"/>
      <c r="P53" s="22"/>
    </row>
    <row r="54" spans="1:19" ht="14.25" customHeight="1" x14ac:dyDescent="0.35">
      <c r="A54" s="112"/>
      <c r="B54" s="6"/>
      <c r="C54" s="71"/>
      <c r="D54" s="6"/>
      <c r="E54" s="6"/>
      <c r="F54" s="6"/>
      <c r="G54" s="6"/>
      <c r="H54" s="6"/>
      <c r="I54" s="71"/>
      <c r="J54" s="27"/>
      <c r="K54" s="22"/>
      <c r="L54" s="12"/>
      <c r="M54" s="12"/>
      <c r="N54" s="22"/>
      <c r="O54" s="12"/>
      <c r="P54" s="22"/>
    </row>
    <row r="55" spans="1:19" ht="14.25" customHeight="1" x14ac:dyDescent="0.35">
      <c r="A55" s="112"/>
      <c r="B55" s="6"/>
      <c r="C55" s="71"/>
      <c r="D55" s="6"/>
      <c r="E55" s="6"/>
      <c r="F55" s="6"/>
      <c r="G55" s="6"/>
      <c r="H55" s="6"/>
      <c r="I55" s="71"/>
      <c r="J55" s="27"/>
      <c r="K55" s="22"/>
      <c r="L55" s="12"/>
      <c r="M55" s="12"/>
      <c r="N55" s="22"/>
      <c r="O55" s="12"/>
      <c r="P55" s="22"/>
    </row>
    <row r="56" spans="1:19" ht="14.25" customHeight="1" x14ac:dyDescent="0.35">
      <c r="A56" s="112"/>
      <c r="B56" s="6"/>
      <c r="C56" s="34"/>
      <c r="D56" s="6"/>
      <c r="E56" s="6"/>
      <c r="F56" s="6"/>
      <c r="G56" s="6"/>
      <c r="H56" s="6"/>
      <c r="I56" s="71"/>
      <c r="J56" s="27"/>
      <c r="K56" s="22"/>
      <c r="L56" s="12"/>
      <c r="M56" s="12"/>
      <c r="N56" s="22"/>
      <c r="O56" s="12"/>
      <c r="P56" s="22"/>
    </row>
    <row r="57" spans="1:19" ht="14.25" customHeight="1" x14ac:dyDescent="0.35">
      <c r="A57" s="112"/>
      <c r="B57" s="6"/>
      <c r="C57" s="34"/>
      <c r="D57" s="6"/>
      <c r="E57" s="6"/>
      <c r="F57" s="6"/>
      <c r="G57" s="6"/>
      <c r="H57" s="6"/>
      <c r="I57" s="71"/>
      <c r="J57" s="27"/>
      <c r="K57" s="22"/>
      <c r="L57" s="12"/>
      <c r="M57" s="12"/>
      <c r="N57" s="22"/>
      <c r="O57" s="12"/>
      <c r="P57" s="22"/>
    </row>
    <row r="58" spans="1:19" ht="14.25" customHeight="1" x14ac:dyDescent="0.35">
      <c r="A58" s="112"/>
      <c r="B58" s="6"/>
      <c r="C58" s="34"/>
      <c r="D58" s="6"/>
      <c r="E58" s="6"/>
      <c r="F58" s="6"/>
      <c r="G58" s="6"/>
      <c r="H58" s="6"/>
      <c r="I58" s="71"/>
      <c r="J58" s="27"/>
      <c r="K58" s="22"/>
      <c r="L58" s="12"/>
      <c r="M58" s="12"/>
      <c r="N58" s="22"/>
      <c r="O58" s="12"/>
      <c r="P58" s="22"/>
    </row>
    <row r="59" spans="1:19" ht="14.25" customHeight="1" x14ac:dyDescent="0.35">
      <c r="A59" s="112"/>
      <c r="B59" s="6"/>
      <c r="C59" s="34"/>
      <c r="D59" s="6"/>
      <c r="E59" s="6"/>
      <c r="F59" s="6"/>
      <c r="G59" s="6"/>
      <c r="H59" s="6"/>
      <c r="I59" s="71"/>
      <c r="J59" s="27"/>
      <c r="K59" s="22"/>
      <c r="L59" s="12"/>
      <c r="M59" s="12"/>
      <c r="N59" s="22"/>
      <c r="O59" s="12"/>
      <c r="P59" s="22"/>
    </row>
    <row r="60" spans="1:19" ht="14.25" customHeight="1" x14ac:dyDescent="0.35">
      <c r="A60" s="112"/>
      <c r="B60" s="6"/>
      <c r="C60" s="71"/>
      <c r="D60" s="6"/>
      <c r="E60" s="6"/>
      <c r="F60" s="6"/>
      <c r="G60" s="6"/>
      <c r="H60" s="6"/>
      <c r="I60" s="71"/>
      <c r="J60" s="27"/>
      <c r="K60" s="22"/>
      <c r="L60" s="12"/>
      <c r="M60" s="12"/>
      <c r="N60" s="22"/>
      <c r="O60" s="12"/>
      <c r="P60" s="22"/>
    </row>
    <row r="61" spans="1:19" ht="14.25" customHeight="1" x14ac:dyDescent="0.35">
      <c r="A61" s="112"/>
      <c r="B61" s="6"/>
      <c r="C61" s="71"/>
      <c r="D61" s="6"/>
      <c r="E61" s="6"/>
      <c r="F61" s="6"/>
      <c r="G61" s="6"/>
      <c r="H61" s="6"/>
      <c r="I61" s="71"/>
      <c r="J61" s="27"/>
      <c r="K61" s="22"/>
      <c r="L61" s="12"/>
      <c r="M61" s="12"/>
      <c r="N61" s="22"/>
      <c r="O61" s="12"/>
      <c r="P61" s="22"/>
    </row>
    <row r="62" spans="1:19" ht="14.25" customHeight="1" x14ac:dyDescent="0.35">
      <c r="A62" s="112"/>
      <c r="B62" s="6"/>
      <c r="C62" s="71"/>
      <c r="D62" s="6"/>
      <c r="E62" s="6"/>
      <c r="F62" s="6"/>
      <c r="G62" s="6"/>
      <c r="H62" s="6"/>
      <c r="I62" s="71"/>
      <c r="J62" s="27"/>
      <c r="K62" s="22"/>
      <c r="L62" s="12"/>
      <c r="M62" s="12"/>
      <c r="N62" s="22"/>
      <c r="O62" s="12"/>
      <c r="P62" s="22"/>
    </row>
    <row r="63" spans="1:19" ht="14.25" customHeight="1" x14ac:dyDescent="0.35">
      <c r="A63" s="112"/>
      <c r="B63" s="6"/>
      <c r="C63" s="71"/>
      <c r="D63" s="6"/>
      <c r="E63" s="6"/>
      <c r="F63" s="6"/>
      <c r="G63" s="6"/>
      <c r="H63" s="6"/>
      <c r="I63" s="71"/>
      <c r="J63" s="27"/>
      <c r="K63" s="22"/>
      <c r="L63" s="12"/>
      <c r="M63" s="12"/>
      <c r="N63" s="22"/>
      <c r="O63" s="12"/>
      <c r="P63" s="22"/>
    </row>
    <row r="64" spans="1:19" ht="14.25" customHeight="1" x14ac:dyDescent="0.35">
      <c r="A64" s="112"/>
      <c r="B64" s="6"/>
      <c r="C64" s="71"/>
      <c r="D64" s="6"/>
      <c r="E64" s="6"/>
      <c r="F64" s="6"/>
      <c r="G64" s="6"/>
      <c r="H64" s="6"/>
      <c r="I64" s="71"/>
      <c r="J64" s="27"/>
      <c r="K64" s="22"/>
      <c r="L64" s="12"/>
      <c r="M64" s="12"/>
      <c r="N64" s="22"/>
      <c r="O64" s="12"/>
      <c r="P64" s="22"/>
    </row>
    <row r="65" spans="1:16" ht="14.25" customHeight="1" x14ac:dyDescent="0.35">
      <c r="A65" s="112"/>
      <c r="B65" s="6"/>
      <c r="C65" s="71"/>
      <c r="D65" s="6"/>
      <c r="E65" s="29"/>
      <c r="F65" s="6"/>
      <c r="G65" s="6"/>
      <c r="H65" s="6"/>
      <c r="I65" s="71"/>
      <c r="J65" s="27"/>
      <c r="K65" s="44"/>
      <c r="L65" s="45"/>
      <c r="M65" s="45"/>
      <c r="N65" s="44"/>
      <c r="O65" s="45"/>
      <c r="P65" s="22"/>
    </row>
    <row r="66" spans="1:16" ht="14.25" customHeight="1" x14ac:dyDescent="0.35">
      <c r="A66" s="126" t="s">
        <v>20</v>
      </c>
      <c r="B66" s="127"/>
      <c r="C66" s="127"/>
      <c r="D66" s="127"/>
      <c r="E66" s="127"/>
      <c r="F66" s="47"/>
      <c r="G66" s="47"/>
      <c r="H66" s="47"/>
      <c r="I66" s="47"/>
      <c r="J66" s="106">
        <f>SUM(J23:J65)</f>
        <v>144151.9</v>
      </c>
      <c r="K66" s="107"/>
      <c r="L66" s="107"/>
      <c r="M66" s="106">
        <f>SUM(M23:M65)</f>
        <v>115000</v>
      </c>
      <c r="N66" s="47"/>
      <c r="O66" s="49"/>
      <c r="P66" s="50">
        <f>P22+J66-M66</f>
        <v>478467.80000000005</v>
      </c>
    </row>
    <row r="67" spans="1:16" ht="14.25" customHeight="1" x14ac:dyDescent="0.35">
      <c r="A67" s="9"/>
      <c r="B67" s="6"/>
      <c r="C67" s="6"/>
      <c r="D67" s="6"/>
      <c r="E67" s="6"/>
      <c r="F67" s="6"/>
      <c r="G67" s="6"/>
      <c r="H67" s="6"/>
      <c r="I67" s="6"/>
      <c r="J67" s="6"/>
      <c r="K67" s="6"/>
      <c r="L67" s="6"/>
      <c r="M67" s="6"/>
      <c r="N67" s="6"/>
      <c r="O67" s="6"/>
      <c r="P67" s="6"/>
    </row>
    <row r="68" spans="1:16" ht="14.25" customHeight="1" x14ac:dyDescent="0.35">
      <c r="A68" s="140" t="s">
        <v>318</v>
      </c>
      <c r="B68" s="140"/>
      <c r="C68" s="103" t="s">
        <v>542</v>
      </c>
      <c r="D68" s="142">
        <v>45657</v>
      </c>
      <c r="E68" s="146"/>
      <c r="F68" s="143"/>
      <c r="G68" s="158">
        <v>45688</v>
      </c>
      <c r="H68" s="145"/>
      <c r="I68" s="158">
        <v>45716</v>
      </c>
      <c r="J68" s="145"/>
      <c r="K68" s="150">
        <v>45747</v>
      </c>
      <c r="L68" s="152"/>
      <c r="M68" s="152"/>
      <c r="N68" s="151"/>
      <c r="O68" s="170"/>
      <c r="P68" s="171"/>
    </row>
    <row r="69" spans="1:16" ht="14.25" customHeight="1" x14ac:dyDescent="0.35">
      <c r="A69" s="140" t="s">
        <v>31</v>
      </c>
      <c r="B69" s="140"/>
      <c r="C69" s="95">
        <v>48807.9</v>
      </c>
      <c r="D69" s="139">
        <v>88941</v>
      </c>
      <c r="E69" s="139"/>
      <c r="F69" s="139"/>
      <c r="G69" s="168">
        <v>96313.5</v>
      </c>
      <c r="H69" s="169"/>
      <c r="I69" s="168">
        <v>100253.5</v>
      </c>
      <c r="J69" s="169"/>
      <c r="K69" s="147">
        <v>144151.9</v>
      </c>
      <c r="L69" s="148"/>
      <c r="M69" s="148"/>
      <c r="N69" s="149"/>
      <c r="O69" s="172"/>
      <c r="P69" s="171"/>
    </row>
    <row r="70" spans="1:16" ht="14.25" customHeight="1" x14ac:dyDescent="0.35">
      <c r="A70" s="9"/>
      <c r="B70" s="9"/>
      <c r="C70" s="104"/>
      <c r="D70" s="96"/>
      <c r="E70" s="96"/>
      <c r="F70" s="96"/>
      <c r="G70" s="96"/>
      <c r="H70" s="96"/>
      <c r="I70" s="96"/>
      <c r="J70" s="96"/>
      <c r="K70" s="96"/>
      <c r="L70" s="96"/>
      <c r="M70" s="96"/>
      <c r="N70" s="96"/>
      <c r="O70" s="96"/>
      <c r="P70" s="96"/>
    </row>
    <row r="71" spans="1:16" ht="14.25" customHeight="1" x14ac:dyDescent="0.35">
      <c r="A71" s="9"/>
      <c r="B71" s="9"/>
      <c r="C71" s="6"/>
      <c r="D71" s="6"/>
      <c r="E71" s="6"/>
      <c r="F71" s="6"/>
      <c r="G71" s="6"/>
      <c r="H71" s="6"/>
      <c r="I71" s="6"/>
      <c r="J71" s="6"/>
      <c r="K71" s="6"/>
      <c r="L71" s="6"/>
      <c r="M71" s="6"/>
      <c r="N71" s="6"/>
      <c r="O71" s="6"/>
      <c r="P71" s="6"/>
    </row>
    <row r="72" spans="1:16" ht="14.25" customHeight="1" x14ac:dyDescent="0.35">
      <c r="A72" s="29" t="s">
        <v>32</v>
      </c>
      <c r="B72" s="6"/>
      <c r="C72" s="6"/>
      <c r="D72" s="6"/>
      <c r="E72" s="6"/>
      <c r="F72" s="6"/>
      <c r="G72" s="6"/>
      <c r="H72" s="6"/>
      <c r="I72" s="6"/>
      <c r="J72" s="6"/>
      <c r="K72" s="6"/>
      <c r="L72" s="6"/>
      <c r="M72" s="6"/>
      <c r="N72" s="6"/>
      <c r="O72" s="6"/>
      <c r="P72" s="6"/>
    </row>
    <row r="73" spans="1:16" ht="14.25" customHeight="1" x14ac:dyDescent="0.35">
      <c r="A73" s="101" t="s">
        <v>33</v>
      </c>
      <c r="B73" s="6"/>
      <c r="C73" s="6"/>
      <c r="D73" s="6"/>
      <c r="E73" s="6"/>
      <c r="F73" s="6"/>
      <c r="G73" s="6"/>
      <c r="H73" s="6"/>
      <c r="I73" s="6"/>
      <c r="J73" s="6"/>
      <c r="K73" s="6"/>
      <c r="L73" s="6"/>
      <c r="M73" s="6"/>
      <c r="N73" s="6"/>
      <c r="O73" s="6"/>
      <c r="P73" s="6"/>
    </row>
    <row r="74" spans="1:16" ht="14.25" customHeight="1" x14ac:dyDescent="0.35">
      <c r="A74" s="101" t="s">
        <v>34</v>
      </c>
      <c r="B74" s="6"/>
      <c r="C74" s="6"/>
      <c r="D74" s="6"/>
      <c r="E74" s="6"/>
      <c r="F74" s="6"/>
      <c r="G74" s="6"/>
      <c r="H74" s="6"/>
      <c r="I74" s="6"/>
      <c r="J74" s="6"/>
      <c r="K74" s="6"/>
      <c r="L74" s="6"/>
      <c r="M74" s="6"/>
      <c r="N74" s="6"/>
      <c r="O74" s="6"/>
      <c r="P74" s="6"/>
    </row>
    <row r="75" spans="1:16" ht="14" customHeight="1" x14ac:dyDescent="0.35">
      <c r="A75" s="60"/>
      <c r="B75" s="52"/>
      <c r="C75" s="52"/>
      <c r="D75" s="52"/>
      <c r="E75" s="52"/>
      <c r="F75" s="52"/>
      <c r="G75" s="52"/>
      <c r="H75" s="53"/>
      <c r="I75" s="53"/>
      <c r="J75" s="52"/>
      <c r="K75" s="52"/>
      <c r="L75" s="52"/>
      <c r="M75" s="52"/>
      <c r="N75" s="52"/>
      <c r="O75" s="52"/>
      <c r="P75" s="52"/>
    </row>
    <row r="76" spans="1:16" ht="14.25" customHeight="1" x14ac:dyDescent="0.35">
      <c r="A76" s="29" t="s">
        <v>35</v>
      </c>
      <c r="B76" s="6"/>
      <c r="C76" s="6"/>
      <c r="D76" s="6"/>
      <c r="E76" s="6"/>
      <c r="F76" s="6"/>
      <c r="G76" s="6"/>
      <c r="H76" s="6"/>
      <c r="I76" s="6"/>
      <c r="J76" s="6"/>
      <c r="K76" s="6"/>
      <c r="L76" s="6"/>
      <c r="M76" s="12"/>
      <c r="N76" s="12"/>
      <c r="O76" s="12"/>
      <c r="P76" s="12"/>
    </row>
    <row r="77" spans="1:16" ht="14.25" customHeight="1" x14ac:dyDescent="0.35">
      <c r="A77" s="9"/>
      <c r="B77" s="6"/>
      <c r="C77" s="6"/>
      <c r="D77" s="6"/>
      <c r="E77" s="6"/>
      <c r="F77" s="6"/>
      <c r="G77" s="6"/>
      <c r="H77" s="6"/>
      <c r="I77" s="6"/>
      <c r="J77" s="6"/>
      <c r="K77" s="6"/>
      <c r="L77" s="6"/>
      <c r="M77" s="6"/>
      <c r="N77" s="6"/>
      <c r="O77" s="6"/>
      <c r="P77" s="6"/>
    </row>
    <row r="78" spans="1:16" ht="14.25" customHeight="1" x14ac:dyDescent="0.3"/>
    <row r="79" spans="1:16" ht="14.25" customHeight="1" x14ac:dyDescent="0.3"/>
    <row r="80" spans="1:16" ht="14.25" customHeight="1" x14ac:dyDescent="0.3"/>
    <row r="81" spans="2:16" ht="14.25" customHeight="1" x14ac:dyDescent="0.3"/>
    <row r="82" spans="2:16" ht="14.25" customHeight="1" x14ac:dyDescent="0.3"/>
    <row r="83" spans="2:16" ht="14.25" customHeight="1" x14ac:dyDescent="0.3"/>
    <row r="84" spans="2:16" ht="14.25" customHeight="1" x14ac:dyDescent="0.3"/>
    <row r="85" spans="2:16" ht="14.25" customHeight="1" x14ac:dyDescent="0.3"/>
    <row r="86" spans="2:16" ht="14.25" customHeight="1" x14ac:dyDescent="0.3"/>
    <row r="87" spans="2:16" ht="14.25" customHeight="1" x14ac:dyDescent="0.3"/>
    <row r="88" spans="2:16" ht="14.25" customHeight="1" x14ac:dyDescent="0.3"/>
    <row r="89" spans="2:16" ht="14.25" customHeight="1" x14ac:dyDescent="0.3"/>
    <row r="90" spans="2:16" ht="14.25" customHeight="1" x14ac:dyDescent="0.3"/>
    <row r="91" spans="2:16" s="56" customFormat="1" ht="14.25" customHeight="1" x14ac:dyDescent="0.3">
      <c r="B91"/>
      <c r="C91"/>
      <c r="D91"/>
      <c r="E91"/>
      <c r="F91"/>
      <c r="G91"/>
      <c r="H91"/>
      <c r="I91"/>
      <c r="J91"/>
      <c r="K91"/>
      <c r="L91"/>
      <c r="M91"/>
      <c r="N91"/>
      <c r="O91"/>
      <c r="P91"/>
    </row>
    <row r="92" spans="2:16" s="56" customFormat="1" ht="14.25" customHeight="1" x14ac:dyDescent="0.3">
      <c r="B92"/>
      <c r="C92"/>
      <c r="D92"/>
      <c r="E92"/>
      <c r="F92"/>
      <c r="G92"/>
      <c r="H92"/>
      <c r="I92"/>
      <c r="J92"/>
      <c r="K92"/>
      <c r="L92"/>
      <c r="M92"/>
      <c r="N92"/>
      <c r="O92"/>
      <c r="P92"/>
    </row>
    <row r="93" spans="2:16" s="56" customFormat="1" ht="14.25" customHeight="1" x14ac:dyDescent="0.3">
      <c r="B93"/>
      <c r="C93"/>
      <c r="D93"/>
      <c r="E93"/>
      <c r="F93"/>
      <c r="G93"/>
      <c r="H93"/>
      <c r="I93"/>
      <c r="J93"/>
      <c r="K93"/>
      <c r="L93"/>
      <c r="M93"/>
      <c r="N93"/>
      <c r="O93"/>
      <c r="P93"/>
    </row>
    <row r="94" spans="2:16" s="56" customFormat="1" ht="14.25" customHeight="1" x14ac:dyDescent="0.3">
      <c r="B94"/>
      <c r="C94"/>
      <c r="D94"/>
      <c r="E94"/>
      <c r="F94"/>
      <c r="G94"/>
      <c r="H94"/>
      <c r="I94"/>
      <c r="J94"/>
      <c r="K94"/>
      <c r="L94"/>
      <c r="M94"/>
      <c r="N94"/>
      <c r="O94"/>
      <c r="P94"/>
    </row>
    <row r="95" spans="2:16" s="56" customFormat="1" ht="14.25" customHeight="1" x14ac:dyDescent="0.3">
      <c r="B95"/>
      <c r="C95"/>
      <c r="D95"/>
      <c r="E95"/>
      <c r="F95"/>
      <c r="G95"/>
      <c r="H95"/>
      <c r="I95"/>
      <c r="J95"/>
      <c r="K95"/>
      <c r="L95"/>
      <c r="M95"/>
      <c r="N95"/>
      <c r="O95"/>
      <c r="P95"/>
    </row>
    <row r="96" spans="2:16" s="56" customFormat="1" ht="14.25" customHeight="1" x14ac:dyDescent="0.3">
      <c r="B96"/>
      <c r="C96"/>
      <c r="D96"/>
      <c r="E96"/>
      <c r="F96"/>
      <c r="G96"/>
      <c r="H96"/>
      <c r="I96"/>
      <c r="J96"/>
      <c r="K96"/>
      <c r="L96"/>
      <c r="M96"/>
      <c r="N96"/>
      <c r="O96"/>
      <c r="P96"/>
    </row>
    <row r="97" spans="2:16" s="56" customFormat="1" ht="14.25" customHeight="1" x14ac:dyDescent="0.3">
      <c r="B97"/>
      <c r="C97"/>
      <c r="D97"/>
      <c r="E97"/>
      <c r="F97"/>
      <c r="G97"/>
      <c r="H97"/>
      <c r="I97"/>
      <c r="J97"/>
      <c r="K97"/>
      <c r="L97"/>
      <c r="M97"/>
      <c r="N97"/>
      <c r="O97"/>
      <c r="P97"/>
    </row>
    <row r="98" spans="2:16" s="56" customFormat="1" ht="14.25" customHeight="1" x14ac:dyDescent="0.3">
      <c r="B98"/>
      <c r="C98"/>
      <c r="D98"/>
      <c r="E98"/>
      <c r="F98"/>
      <c r="G98"/>
      <c r="H98"/>
      <c r="I98"/>
      <c r="J98"/>
      <c r="K98"/>
      <c r="L98"/>
      <c r="M98"/>
      <c r="N98"/>
      <c r="O98"/>
      <c r="P98"/>
    </row>
    <row r="99" spans="2:16" s="56" customFormat="1" ht="14.25" customHeight="1" x14ac:dyDescent="0.3">
      <c r="B99"/>
      <c r="C99"/>
      <c r="D99"/>
      <c r="E99"/>
      <c r="F99"/>
      <c r="G99"/>
      <c r="H99"/>
      <c r="I99"/>
      <c r="J99"/>
      <c r="K99"/>
      <c r="L99"/>
      <c r="M99"/>
      <c r="N99"/>
      <c r="O99"/>
      <c r="P99"/>
    </row>
    <row r="100" spans="2:16" s="56" customFormat="1" ht="14.25" customHeight="1" x14ac:dyDescent="0.3">
      <c r="B100"/>
      <c r="C100"/>
      <c r="D100"/>
      <c r="E100"/>
      <c r="F100"/>
      <c r="G100"/>
      <c r="H100"/>
      <c r="I100"/>
      <c r="J100"/>
      <c r="K100"/>
      <c r="L100"/>
      <c r="M100"/>
      <c r="N100"/>
      <c r="O100"/>
      <c r="P100"/>
    </row>
    <row r="101" spans="2:16" s="56" customFormat="1" ht="14.25" customHeight="1" x14ac:dyDescent="0.3">
      <c r="B101"/>
      <c r="C101"/>
      <c r="D101"/>
      <c r="E101"/>
      <c r="F101"/>
      <c r="G101"/>
      <c r="H101"/>
      <c r="I101"/>
      <c r="J101"/>
      <c r="K101"/>
      <c r="L101"/>
      <c r="M101"/>
      <c r="N101"/>
      <c r="O101"/>
      <c r="P101"/>
    </row>
    <row r="102" spans="2:16" s="56" customFormat="1" ht="14.25" customHeight="1" x14ac:dyDescent="0.3">
      <c r="B102"/>
      <c r="C102"/>
      <c r="D102"/>
      <c r="E102"/>
      <c r="F102"/>
      <c r="G102"/>
      <c r="H102"/>
      <c r="I102"/>
      <c r="J102"/>
      <c r="K102"/>
      <c r="L102"/>
      <c r="M102"/>
      <c r="N102"/>
      <c r="O102"/>
      <c r="P102"/>
    </row>
    <row r="103" spans="2:16" s="56" customFormat="1" ht="14.25" customHeight="1" x14ac:dyDescent="0.3">
      <c r="B103"/>
      <c r="C103"/>
      <c r="D103"/>
      <c r="E103"/>
      <c r="F103"/>
      <c r="G103"/>
      <c r="H103"/>
      <c r="I103"/>
      <c r="J103"/>
      <c r="K103"/>
      <c r="L103"/>
      <c r="M103"/>
      <c r="N103"/>
      <c r="O103"/>
      <c r="P103"/>
    </row>
    <row r="104" spans="2:16" s="56" customFormat="1" ht="14.25" customHeight="1" x14ac:dyDescent="0.3">
      <c r="B104"/>
      <c r="C104"/>
      <c r="D104"/>
      <c r="E104"/>
      <c r="F104"/>
      <c r="G104"/>
      <c r="H104"/>
      <c r="I104"/>
      <c r="J104"/>
      <c r="K104"/>
      <c r="L104"/>
      <c r="M104"/>
      <c r="N104"/>
      <c r="O104"/>
      <c r="P104"/>
    </row>
    <row r="105" spans="2:16" s="56" customFormat="1" ht="14.25" customHeight="1" x14ac:dyDescent="0.3">
      <c r="B105"/>
      <c r="C105"/>
      <c r="D105"/>
      <c r="E105"/>
      <c r="F105"/>
      <c r="G105"/>
      <c r="H105"/>
      <c r="I105"/>
      <c r="J105"/>
      <c r="K105"/>
      <c r="L105"/>
      <c r="M105"/>
      <c r="N105"/>
      <c r="O105"/>
      <c r="P105"/>
    </row>
    <row r="106" spans="2:16" s="56" customFormat="1" ht="14.25" customHeight="1" x14ac:dyDescent="0.3">
      <c r="B106"/>
      <c r="C106"/>
      <c r="D106"/>
      <c r="E106"/>
      <c r="F106"/>
      <c r="G106"/>
      <c r="H106"/>
      <c r="I106"/>
      <c r="J106"/>
      <c r="K106"/>
      <c r="L106"/>
      <c r="M106"/>
      <c r="N106"/>
      <c r="O106"/>
      <c r="P106"/>
    </row>
    <row r="107" spans="2:16" s="56" customFormat="1" ht="14.25" customHeight="1" x14ac:dyDescent="0.3">
      <c r="B107"/>
      <c r="C107"/>
      <c r="D107"/>
      <c r="E107"/>
      <c r="F107"/>
      <c r="G107"/>
      <c r="H107"/>
      <c r="I107"/>
      <c r="J107"/>
      <c r="K107"/>
      <c r="L107"/>
      <c r="M107"/>
      <c r="N107"/>
      <c r="O107"/>
      <c r="P107"/>
    </row>
    <row r="108" spans="2:16" s="56" customFormat="1" ht="14.25" customHeight="1" x14ac:dyDescent="0.3">
      <c r="B108"/>
      <c r="C108"/>
      <c r="D108"/>
      <c r="E108"/>
      <c r="F108"/>
      <c r="G108"/>
      <c r="H108"/>
      <c r="I108"/>
      <c r="J108"/>
      <c r="K108"/>
      <c r="L108"/>
      <c r="M108"/>
      <c r="N108"/>
      <c r="O108"/>
      <c r="P108"/>
    </row>
    <row r="109" spans="2:16" s="56" customFormat="1" ht="14.25" customHeight="1" x14ac:dyDescent="0.3">
      <c r="B109"/>
      <c r="C109"/>
      <c r="D109"/>
      <c r="E109"/>
      <c r="F109"/>
      <c r="G109"/>
      <c r="H109"/>
      <c r="I109"/>
      <c r="J109"/>
      <c r="K109"/>
      <c r="L109"/>
      <c r="M109"/>
      <c r="N109"/>
      <c r="O109"/>
      <c r="P109"/>
    </row>
    <row r="110" spans="2:16" s="56" customFormat="1" ht="14.25" customHeight="1" x14ac:dyDescent="0.3">
      <c r="B110"/>
      <c r="C110"/>
      <c r="D110"/>
      <c r="E110"/>
      <c r="F110"/>
      <c r="G110"/>
      <c r="H110"/>
      <c r="I110"/>
      <c r="J110"/>
      <c r="K110"/>
      <c r="L110"/>
      <c r="M110"/>
      <c r="N110"/>
      <c r="O110"/>
      <c r="P110"/>
    </row>
    <row r="111" spans="2:16" s="56" customFormat="1" ht="14.25" customHeight="1" x14ac:dyDescent="0.3">
      <c r="B111"/>
      <c r="C111"/>
      <c r="D111"/>
      <c r="E111"/>
      <c r="F111"/>
      <c r="G111"/>
      <c r="H111"/>
      <c r="I111"/>
      <c r="J111"/>
      <c r="K111"/>
      <c r="L111"/>
      <c r="M111"/>
      <c r="N111"/>
      <c r="O111"/>
      <c r="P111"/>
    </row>
    <row r="112" spans="2:16" s="56" customFormat="1" ht="14.25" customHeight="1" x14ac:dyDescent="0.3">
      <c r="B112"/>
      <c r="C112"/>
      <c r="D112"/>
      <c r="E112"/>
      <c r="F112"/>
      <c r="G112"/>
      <c r="H112"/>
      <c r="I112"/>
      <c r="J112"/>
      <c r="K112"/>
      <c r="L112"/>
      <c r="M112"/>
      <c r="N112"/>
      <c r="O112"/>
      <c r="P112"/>
    </row>
    <row r="113" spans="2:16" s="56" customFormat="1" ht="14.25" customHeight="1" x14ac:dyDescent="0.3">
      <c r="B113"/>
      <c r="C113"/>
      <c r="D113"/>
      <c r="E113"/>
      <c r="F113"/>
      <c r="G113"/>
      <c r="H113"/>
      <c r="I113"/>
      <c r="J113"/>
      <c r="K113"/>
      <c r="L113"/>
      <c r="M113"/>
      <c r="N113"/>
      <c r="O113"/>
      <c r="P113"/>
    </row>
    <row r="114" spans="2:16" s="56" customFormat="1" ht="14.25" customHeight="1" x14ac:dyDescent="0.3">
      <c r="B114"/>
      <c r="C114"/>
      <c r="D114"/>
      <c r="E114"/>
      <c r="F114"/>
      <c r="G114"/>
      <c r="H114"/>
      <c r="I114"/>
      <c r="J114"/>
      <c r="K114"/>
      <c r="L114"/>
      <c r="M114"/>
      <c r="N114"/>
      <c r="O114"/>
      <c r="P114"/>
    </row>
    <row r="115" spans="2:16" s="56" customFormat="1" ht="14.25" customHeight="1" x14ac:dyDescent="0.3">
      <c r="B115"/>
      <c r="C115"/>
      <c r="D115"/>
      <c r="E115"/>
      <c r="F115"/>
      <c r="G115"/>
      <c r="H115"/>
      <c r="I115"/>
      <c r="J115"/>
      <c r="K115"/>
      <c r="L115"/>
      <c r="M115"/>
      <c r="N115"/>
      <c r="O115"/>
      <c r="P115"/>
    </row>
    <row r="116" spans="2:16" s="56" customFormat="1" ht="14.25" customHeight="1" x14ac:dyDescent="0.3">
      <c r="B116"/>
      <c r="C116"/>
      <c r="D116"/>
      <c r="E116"/>
      <c r="F116"/>
      <c r="G116"/>
      <c r="H116"/>
      <c r="I116"/>
      <c r="J116"/>
      <c r="K116"/>
      <c r="L116"/>
      <c r="M116"/>
      <c r="N116"/>
      <c r="O116"/>
      <c r="P116"/>
    </row>
    <row r="117" spans="2:16" s="56" customFormat="1" ht="14.25" customHeight="1" x14ac:dyDescent="0.3">
      <c r="B117"/>
      <c r="C117"/>
      <c r="D117"/>
      <c r="E117"/>
      <c r="F117"/>
      <c r="G117"/>
      <c r="H117"/>
      <c r="I117"/>
      <c r="J117"/>
      <c r="K117"/>
      <c r="L117"/>
      <c r="M117"/>
      <c r="N117"/>
      <c r="O117"/>
      <c r="P117"/>
    </row>
    <row r="118" spans="2:16" s="56" customFormat="1" ht="14.25" customHeight="1" x14ac:dyDescent="0.3">
      <c r="B118"/>
      <c r="C118"/>
      <c r="D118"/>
      <c r="E118"/>
      <c r="F118"/>
      <c r="G118"/>
      <c r="H118"/>
      <c r="I118"/>
      <c r="J118"/>
      <c r="K118"/>
      <c r="L118"/>
      <c r="M118"/>
      <c r="N118"/>
      <c r="O118"/>
      <c r="P118"/>
    </row>
    <row r="119" spans="2:16" s="56" customFormat="1" ht="14.25" customHeight="1" x14ac:dyDescent="0.3">
      <c r="B119"/>
      <c r="C119"/>
      <c r="D119"/>
      <c r="E119"/>
      <c r="F119"/>
      <c r="G119"/>
      <c r="H119"/>
      <c r="I119"/>
      <c r="J119"/>
      <c r="K119"/>
      <c r="L119"/>
      <c r="M119"/>
      <c r="N119"/>
      <c r="O119"/>
      <c r="P119"/>
    </row>
    <row r="120" spans="2:16" s="56" customFormat="1" ht="14.25" customHeight="1" x14ac:dyDescent="0.3">
      <c r="B120"/>
      <c r="C120"/>
      <c r="D120"/>
      <c r="E120"/>
      <c r="F120"/>
      <c r="G120"/>
      <c r="H120"/>
      <c r="I120"/>
      <c r="J120"/>
      <c r="K120"/>
      <c r="L120"/>
      <c r="M120"/>
      <c r="N120"/>
      <c r="O120"/>
      <c r="P120"/>
    </row>
    <row r="121" spans="2:16" s="56" customFormat="1" ht="14.25" customHeight="1" x14ac:dyDescent="0.3">
      <c r="B121"/>
      <c r="C121"/>
      <c r="D121"/>
      <c r="E121"/>
      <c r="F121"/>
      <c r="G121"/>
      <c r="H121"/>
      <c r="I121"/>
      <c r="J121"/>
      <c r="K121"/>
      <c r="L121"/>
      <c r="M121"/>
      <c r="N121"/>
      <c r="O121"/>
      <c r="P121"/>
    </row>
    <row r="122" spans="2:16" s="56" customFormat="1" ht="14.25" customHeight="1" x14ac:dyDescent="0.3">
      <c r="B122"/>
      <c r="C122"/>
      <c r="D122"/>
      <c r="E122"/>
      <c r="F122"/>
      <c r="G122"/>
      <c r="H122"/>
      <c r="I122"/>
      <c r="J122"/>
      <c r="K122"/>
      <c r="L122"/>
      <c r="M122"/>
      <c r="N122"/>
      <c r="O122"/>
      <c r="P122"/>
    </row>
    <row r="123" spans="2:16" s="56" customFormat="1" ht="14.25" customHeight="1" x14ac:dyDescent="0.3">
      <c r="B123"/>
      <c r="C123"/>
      <c r="D123"/>
      <c r="E123"/>
      <c r="F123"/>
      <c r="G123"/>
      <c r="H123"/>
      <c r="I123"/>
      <c r="J123"/>
      <c r="K123"/>
      <c r="L123"/>
      <c r="M123"/>
      <c r="N123"/>
      <c r="O123"/>
      <c r="P123"/>
    </row>
    <row r="124" spans="2:16" s="56" customFormat="1" ht="14.25" customHeight="1" x14ac:dyDescent="0.3">
      <c r="B124"/>
      <c r="C124"/>
      <c r="D124"/>
      <c r="E124"/>
      <c r="F124"/>
      <c r="G124"/>
      <c r="H124"/>
      <c r="I124"/>
      <c r="J124"/>
      <c r="K124"/>
      <c r="L124"/>
      <c r="M124"/>
      <c r="N124"/>
      <c r="O124"/>
      <c r="P124"/>
    </row>
    <row r="125" spans="2:16" s="56" customFormat="1" ht="14.25" customHeight="1" x14ac:dyDescent="0.3">
      <c r="B125"/>
      <c r="C125"/>
      <c r="D125"/>
      <c r="E125"/>
      <c r="F125"/>
      <c r="G125"/>
      <c r="H125"/>
      <c r="I125"/>
      <c r="J125"/>
      <c r="K125"/>
      <c r="L125"/>
      <c r="M125"/>
      <c r="N125"/>
      <c r="O125"/>
      <c r="P125"/>
    </row>
    <row r="126" spans="2:16" s="56" customFormat="1" ht="14.25" customHeight="1" x14ac:dyDescent="0.3">
      <c r="B126"/>
      <c r="C126"/>
      <c r="D126"/>
      <c r="E126"/>
      <c r="F126"/>
      <c r="G126"/>
      <c r="H126"/>
      <c r="I126"/>
      <c r="J126"/>
      <c r="K126"/>
      <c r="L126"/>
      <c r="M126"/>
      <c r="N126"/>
      <c r="O126"/>
      <c r="P126"/>
    </row>
    <row r="127" spans="2:16" s="56" customFormat="1" ht="14.25" customHeight="1" x14ac:dyDescent="0.3">
      <c r="B127"/>
      <c r="C127"/>
      <c r="D127"/>
      <c r="E127"/>
      <c r="F127"/>
      <c r="G127"/>
      <c r="H127"/>
      <c r="I127"/>
      <c r="J127"/>
      <c r="K127"/>
      <c r="L127"/>
      <c r="M127"/>
      <c r="N127"/>
      <c r="O127"/>
      <c r="P127"/>
    </row>
    <row r="128" spans="2:16" s="56" customFormat="1" ht="14.25" customHeight="1" x14ac:dyDescent="0.3">
      <c r="B128"/>
      <c r="C128"/>
      <c r="D128"/>
      <c r="E128"/>
      <c r="F128"/>
      <c r="G128"/>
      <c r="H128"/>
      <c r="I128"/>
      <c r="J128"/>
      <c r="K128"/>
      <c r="L128"/>
      <c r="M128"/>
      <c r="N128"/>
      <c r="O128"/>
      <c r="P128"/>
    </row>
    <row r="129" spans="2:16" s="56" customFormat="1" ht="14.25" customHeight="1" x14ac:dyDescent="0.3">
      <c r="B129"/>
      <c r="C129"/>
      <c r="D129"/>
      <c r="E129"/>
      <c r="F129"/>
      <c r="G129"/>
      <c r="H129"/>
      <c r="I129"/>
      <c r="J129"/>
      <c r="K129"/>
      <c r="L129"/>
      <c r="M129"/>
      <c r="N129"/>
      <c r="O129"/>
      <c r="P129"/>
    </row>
    <row r="130" spans="2:16" s="56" customFormat="1" ht="14.25" customHeight="1" x14ac:dyDescent="0.3">
      <c r="B130"/>
      <c r="C130"/>
      <c r="D130"/>
      <c r="E130"/>
      <c r="F130"/>
      <c r="G130"/>
      <c r="H130"/>
      <c r="I130"/>
      <c r="J130"/>
      <c r="K130"/>
      <c r="L130"/>
      <c r="M130"/>
      <c r="N130"/>
      <c r="O130"/>
      <c r="P130"/>
    </row>
    <row r="131" spans="2:16" s="56" customFormat="1" ht="14.25" customHeight="1" x14ac:dyDescent="0.3">
      <c r="B131"/>
      <c r="C131"/>
      <c r="D131"/>
      <c r="E131"/>
      <c r="F131"/>
      <c r="G131"/>
      <c r="H131"/>
      <c r="I131"/>
      <c r="J131"/>
      <c r="K131"/>
      <c r="L131"/>
      <c r="M131"/>
      <c r="N131"/>
      <c r="O131"/>
      <c r="P131"/>
    </row>
    <row r="132" spans="2:16" s="56" customFormat="1" ht="14.25" customHeight="1" x14ac:dyDescent="0.3">
      <c r="B132"/>
      <c r="C132"/>
      <c r="D132"/>
      <c r="E132"/>
      <c r="F132"/>
      <c r="G132"/>
      <c r="H132"/>
      <c r="I132"/>
      <c r="J132"/>
      <c r="K132"/>
      <c r="L132"/>
      <c r="M132"/>
      <c r="N132"/>
      <c r="O132"/>
      <c r="P132"/>
    </row>
    <row r="133" spans="2:16" s="56" customFormat="1" ht="14.25" customHeight="1" x14ac:dyDescent="0.3">
      <c r="B133"/>
      <c r="C133"/>
      <c r="D133"/>
      <c r="E133"/>
      <c r="F133"/>
      <c r="G133"/>
      <c r="H133"/>
      <c r="I133"/>
      <c r="J133"/>
      <c r="K133"/>
      <c r="L133"/>
      <c r="M133"/>
      <c r="N133"/>
      <c r="O133"/>
      <c r="P133"/>
    </row>
    <row r="134" spans="2:16" s="56" customFormat="1" ht="14.25" customHeight="1" x14ac:dyDescent="0.3">
      <c r="B134"/>
      <c r="C134"/>
      <c r="D134"/>
      <c r="E134"/>
      <c r="F134"/>
      <c r="G134"/>
      <c r="H134"/>
      <c r="I134"/>
      <c r="J134"/>
      <c r="K134"/>
      <c r="L134"/>
      <c r="M134"/>
      <c r="N134"/>
      <c r="O134"/>
      <c r="P134"/>
    </row>
    <row r="135" spans="2:16" s="56" customFormat="1" ht="14.25" customHeight="1" x14ac:dyDescent="0.3">
      <c r="B135"/>
      <c r="C135"/>
      <c r="D135"/>
      <c r="E135"/>
      <c r="F135"/>
      <c r="G135"/>
      <c r="H135"/>
      <c r="I135"/>
      <c r="J135"/>
      <c r="K135"/>
      <c r="L135"/>
      <c r="M135"/>
      <c r="N135"/>
      <c r="O135"/>
      <c r="P135"/>
    </row>
    <row r="136" spans="2:16" s="56" customFormat="1" ht="14.25" customHeight="1" x14ac:dyDescent="0.3">
      <c r="B136"/>
      <c r="C136"/>
      <c r="D136"/>
      <c r="E136"/>
      <c r="F136"/>
      <c r="G136"/>
      <c r="H136"/>
      <c r="I136"/>
      <c r="J136"/>
      <c r="K136"/>
      <c r="L136"/>
      <c r="M136"/>
      <c r="N136"/>
      <c r="O136"/>
      <c r="P136"/>
    </row>
    <row r="137" spans="2:16" s="56" customFormat="1" ht="14.25" customHeight="1" x14ac:dyDescent="0.3">
      <c r="B137"/>
      <c r="C137"/>
      <c r="D137"/>
      <c r="E137"/>
      <c r="F137"/>
      <c r="G137"/>
      <c r="H137"/>
      <c r="I137"/>
      <c r="J137"/>
      <c r="K137"/>
      <c r="L137"/>
      <c r="M137"/>
      <c r="N137"/>
      <c r="O137"/>
      <c r="P137"/>
    </row>
    <row r="138" spans="2:16" s="56" customFormat="1" ht="14.25" customHeight="1" x14ac:dyDescent="0.3">
      <c r="B138"/>
      <c r="C138"/>
      <c r="D138"/>
      <c r="E138"/>
      <c r="F138"/>
      <c r="G138"/>
      <c r="H138"/>
      <c r="I138"/>
      <c r="J138"/>
      <c r="K138"/>
      <c r="L138"/>
      <c r="M138"/>
      <c r="N138"/>
      <c r="O138"/>
      <c r="P138"/>
    </row>
    <row r="139" spans="2:16" s="56" customFormat="1" ht="14.25" customHeight="1" x14ac:dyDescent="0.3">
      <c r="B139"/>
      <c r="C139"/>
      <c r="D139"/>
      <c r="E139"/>
      <c r="F139"/>
      <c r="G139"/>
      <c r="H139"/>
      <c r="I139"/>
      <c r="J139"/>
      <c r="K139"/>
      <c r="L139"/>
      <c r="M139"/>
      <c r="N139"/>
      <c r="O139"/>
      <c r="P139"/>
    </row>
    <row r="140" spans="2:16" s="56" customFormat="1" ht="14.25" customHeight="1" x14ac:dyDescent="0.3">
      <c r="B140"/>
      <c r="C140"/>
      <c r="D140"/>
      <c r="E140"/>
      <c r="F140"/>
      <c r="G140"/>
      <c r="H140"/>
      <c r="I140"/>
      <c r="J140"/>
      <c r="K140"/>
      <c r="L140"/>
      <c r="M140"/>
      <c r="N140"/>
      <c r="O140"/>
      <c r="P140"/>
    </row>
    <row r="141" spans="2:16" s="56" customFormat="1" ht="14.25" customHeight="1" x14ac:dyDescent="0.3">
      <c r="B141"/>
      <c r="C141"/>
      <c r="D141"/>
      <c r="E141"/>
      <c r="F141"/>
      <c r="G141"/>
      <c r="H141"/>
      <c r="I141"/>
      <c r="J141"/>
      <c r="K141"/>
      <c r="L141"/>
      <c r="M141"/>
      <c r="N141"/>
      <c r="O141"/>
      <c r="P141"/>
    </row>
    <row r="142" spans="2:16" s="56" customFormat="1" ht="14.25" customHeight="1" x14ac:dyDescent="0.3">
      <c r="B142"/>
      <c r="C142"/>
      <c r="D142"/>
      <c r="E142"/>
      <c r="F142"/>
      <c r="G142"/>
      <c r="H142"/>
      <c r="I142"/>
      <c r="J142"/>
      <c r="K142"/>
      <c r="L142"/>
      <c r="M142"/>
      <c r="N142"/>
      <c r="O142"/>
      <c r="P142"/>
    </row>
    <row r="143" spans="2:16" s="56" customFormat="1" ht="14.25" customHeight="1" x14ac:dyDescent="0.3">
      <c r="B143"/>
      <c r="C143"/>
      <c r="D143"/>
      <c r="E143"/>
      <c r="F143"/>
      <c r="G143"/>
      <c r="H143"/>
      <c r="I143"/>
      <c r="J143"/>
      <c r="K143"/>
      <c r="L143"/>
      <c r="M143"/>
      <c r="N143"/>
      <c r="O143"/>
      <c r="P143"/>
    </row>
    <row r="144" spans="2:16" s="56" customFormat="1" ht="14.25" customHeight="1" x14ac:dyDescent="0.3">
      <c r="B144"/>
      <c r="C144"/>
      <c r="D144"/>
      <c r="E144"/>
      <c r="F144"/>
      <c r="G144"/>
      <c r="H144"/>
      <c r="I144"/>
      <c r="J144"/>
      <c r="K144"/>
      <c r="L144"/>
      <c r="M144"/>
      <c r="N144"/>
      <c r="O144"/>
      <c r="P144"/>
    </row>
    <row r="145" spans="2:16" s="56" customFormat="1" ht="14.25" customHeight="1" x14ac:dyDescent="0.3">
      <c r="B145"/>
      <c r="C145"/>
      <c r="D145"/>
      <c r="E145"/>
      <c r="F145"/>
      <c r="G145"/>
      <c r="H145"/>
      <c r="I145"/>
      <c r="J145"/>
      <c r="K145"/>
      <c r="L145"/>
      <c r="M145"/>
      <c r="N145"/>
      <c r="O145"/>
      <c r="P145"/>
    </row>
    <row r="146" spans="2:16" s="56" customFormat="1" ht="14.25" customHeight="1" x14ac:dyDescent="0.3">
      <c r="B146"/>
      <c r="C146"/>
      <c r="D146"/>
      <c r="E146"/>
      <c r="F146"/>
      <c r="G146"/>
      <c r="H146"/>
      <c r="I146"/>
      <c r="J146"/>
      <c r="K146"/>
      <c r="L146"/>
      <c r="M146"/>
      <c r="N146"/>
      <c r="O146"/>
      <c r="P146"/>
    </row>
    <row r="147" spans="2:16" s="56" customFormat="1" ht="14.25" customHeight="1" x14ac:dyDescent="0.3">
      <c r="B147"/>
      <c r="C147"/>
      <c r="D147"/>
      <c r="E147"/>
      <c r="F147"/>
      <c r="G147"/>
      <c r="H147"/>
      <c r="I147"/>
      <c r="J147"/>
      <c r="K147"/>
      <c r="L147"/>
      <c r="M147"/>
      <c r="N147"/>
      <c r="O147"/>
      <c r="P147"/>
    </row>
    <row r="148" spans="2:16" s="56" customFormat="1" ht="14.25" customHeight="1" x14ac:dyDescent="0.3">
      <c r="B148"/>
      <c r="C148"/>
      <c r="D148"/>
      <c r="E148"/>
      <c r="F148"/>
      <c r="G148"/>
      <c r="H148"/>
      <c r="I148"/>
      <c r="J148"/>
      <c r="K148"/>
      <c r="L148"/>
      <c r="M148"/>
      <c r="N148"/>
      <c r="O148"/>
      <c r="P148"/>
    </row>
    <row r="149" spans="2:16" s="56" customFormat="1" ht="14.25" customHeight="1" x14ac:dyDescent="0.3">
      <c r="B149"/>
      <c r="C149"/>
      <c r="D149"/>
      <c r="E149"/>
      <c r="F149"/>
      <c r="G149"/>
      <c r="H149"/>
      <c r="I149"/>
      <c r="J149"/>
      <c r="K149"/>
      <c r="L149"/>
      <c r="M149"/>
      <c r="N149"/>
      <c r="O149"/>
      <c r="P149"/>
    </row>
    <row r="150" spans="2:16" s="56" customFormat="1" ht="14.25" customHeight="1" x14ac:dyDescent="0.3">
      <c r="B150"/>
      <c r="C150"/>
      <c r="D150"/>
      <c r="E150"/>
      <c r="F150"/>
      <c r="G150"/>
      <c r="H150"/>
      <c r="I150"/>
      <c r="J150"/>
      <c r="K150"/>
      <c r="L150"/>
      <c r="M150"/>
      <c r="N150"/>
      <c r="O150"/>
      <c r="P150"/>
    </row>
    <row r="151" spans="2:16" s="56" customFormat="1" ht="14.25" customHeight="1" x14ac:dyDescent="0.3">
      <c r="B151"/>
      <c r="C151"/>
      <c r="D151"/>
      <c r="E151"/>
      <c r="F151"/>
      <c r="G151"/>
      <c r="H151"/>
      <c r="I151"/>
      <c r="J151"/>
      <c r="K151"/>
      <c r="L151"/>
      <c r="M151"/>
      <c r="N151"/>
      <c r="O151"/>
      <c r="P151"/>
    </row>
    <row r="152" spans="2:16" s="56" customFormat="1" ht="14.25" customHeight="1" x14ac:dyDescent="0.3">
      <c r="B152"/>
      <c r="C152"/>
      <c r="D152"/>
      <c r="E152"/>
      <c r="F152"/>
      <c r="G152"/>
      <c r="H152"/>
      <c r="I152"/>
      <c r="J152"/>
      <c r="K152"/>
      <c r="L152"/>
      <c r="M152"/>
      <c r="N152"/>
      <c r="O152"/>
      <c r="P152"/>
    </row>
    <row r="153" spans="2:16" s="56" customFormat="1" ht="14.25" customHeight="1" x14ac:dyDescent="0.3">
      <c r="B153"/>
      <c r="C153"/>
      <c r="D153"/>
      <c r="E153"/>
      <c r="F153"/>
      <c r="G153"/>
      <c r="H153"/>
      <c r="I153"/>
      <c r="J153"/>
      <c r="K153"/>
      <c r="L153"/>
      <c r="M153"/>
      <c r="N153"/>
      <c r="O153"/>
      <c r="P153"/>
    </row>
    <row r="154" spans="2:16" s="56" customFormat="1" ht="14.25" customHeight="1" x14ac:dyDescent="0.3">
      <c r="B154"/>
      <c r="C154"/>
      <c r="D154"/>
      <c r="E154"/>
      <c r="F154"/>
      <c r="G154"/>
      <c r="H154"/>
      <c r="I154"/>
      <c r="J154"/>
      <c r="K154"/>
      <c r="L154"/>
      <c r="M154"/>
      <c r="N154"/>
      <c r="O154"/>
      <c r="P154"/>
    </row>
    <row r="155" spans="2:16" s="56" customFormat="1" ht="14.25" customHeight="1" x14ac:dyDescent="0.3">
      <c r="B155"/>
      <c r="C155"/>
      <c r="D155"/>
      <c r="E155"/>
      <c r="F155"/>
      <c r="G155"/>
      <c r="H155"/>
      <c r="I155"/>
      <c r="J155"/>
      <c r="K155"/>
      <c r="L155"/>
      <c r="M155"/>
      <c r="N155"/>
      <c r="O155"/>
      <c r="P155"/>
    </row>
    <row r="156" spans="2:16" s="56" customFormat="1" ht="14.25" customHeight="1" x14ac:dyDescent="0.3">
      <c r="B156"/>
      <c r="C156"/>
      <c r="D156"/>
      <c r="E156"/>
      <c r="F156"/>
      <c r="G156"/>
      <c r="H156"/>
      <c r="I156"/>
      <c r="J156"/>
      <c r="K156"/>
      <c r="L156"/>
      <c r="M156"/>
      <c r="N156"/>
      <c r="O156"/>
      <c r="P156"/>
    </row>
    <row r="157" spans="2:16" s="56" customFormat="1" ht="14.25" customHeight="1" x14ac:dyDescent="0.3">
      <c r="B157"/>
      <c r="C157"/>
      <c r="D157"/>
      <c r="E157"/>
      <c r="F157"/>
      <c r="G157"/>
      <c r="H157"/>
      <c r="I157"/>
      <c r="J157"/>
      <c r="K157"/>
      <c r="L157"/>
      <c r="M157"/>
      <c r="N157"/>
      <c r="O157"/>
      <c r="P157"/>
    </row>
    <row r="158" spans="2:16" s="56" customFormat="1" ht="14.25" customHeight="1" x14ac:dyDescent="0.3">
      <c r="B158"/>
      <c r="C158"/>
      <c r="D158"/>
      <c r="E158"/>
      <c r="F158"/>
      <c r="G158"/>
      <c r="H158"/>
      <c r="I158"/>
      <c r="J158"/>
      <c r="K158"/>
      <c r="L158"/>
      <c r="M158"/>
      <c r="N158"/>
      <c r="O158"/>
      <c r="P158"/>
    </row>
    <row r="159" spans="2:16" s="56" customFormat="1" ht="14.25" customHeight="1" x14ac:dyDescent="0.3">
      <c r="B159"/>
      <c r="C159"/>
      <c r="D159"/>
      <c r="E159"/>
      <c r="F159"/>
      <c r="G159"/>
      <c r="H159"/>
      <c r="I159"/>
      <c r="J159"/>
      <c r="K159"/>
      <c r="L159"/>
      <c r="M159"/>
      <c r="N159"/>
      <c r="O159"/>
      <c r="P159"/>
    </row>
    <row r="160" spans="2:16" s="56" customFormat="1" ht="14.25" customHeight="1" x14ac:dyDescent="0.3">
      <c r="B160"/>
      <c r="C160"/>
      <c r="D160"/>
      <c r="E160"/>
      <c r="F160"/>
      <c r="G160"/>
      <c r="H160"/>
      <c r="I160"/>
      <c r="J160"/>
      <c r="K160"/>
      <c r="L160"/>
      <c r="M160"/>
      <c r="N160"/>
      <c r="O160"/>
      <c r="P160"/>
    </row>
    <row r="161" spans="2:16" s="56" customFormat="1" ht="14.25" customHeight="1" x14ac:dyDescent="0.3">
      <c r="B161"/>
      <c r="C161"/>
      <c r="D161"/>
      <c r="E161"/>
      <c r="F161"/>
      <c r="G161"/>
      <c r="H161"/>
      <c r="I161"/>
      <c r="J161"/>
      <c r="K161"/>
      <c r="L161"/>
      <c r="M161"/>
      <c r="N161"/>
      <c r="O161"/>
      <c r="P161"/>
    </row>
    <row r="162" spans="2:16" s="56" customFormat="1" ht="14.25" customHeight="1" x14ac:dyDescent="0.3">
      <c r="B162"/>
      <c r="C162"/>
      <c r="D162"/>
      <c r="E162"/>
      <c r="F162"/>
      <c r="G162"/>
      <c r="H162"/>
      <c r="I162"/>
      <c r="J162"/>
      <c r="K162"/>
      <c r="L162"/>
      <c r="M162"/>
      <c r="N162"/>
      <c r="O162"/>
      <c r="P162"/>
    </row>
    <row r="163" spans="2:16" s="56" customFormat="1" ht="14.25" customHeight="1" x14ac:dyDescent="0.3">
      <c r="B163"/>
      <c r="C163"/>
      <c r="D163"/>
      <c r="E163"/>
      <c r="F163"/>
      <c r="G163"/>
      <c r="H163"/>
      <c r="I163"/>
      <c r="J163"/>
      <c r="K163"/>
      <c r="L163"/>
      <c r="M163"/>
      <c r="N163"/>
      <c r="O163"/>
      <c r="P163"/>
    </row>
    <row r="164" spans="2:16" s="56" customFormat="1" ht="14.25" customHeight="1" x14ac:dyDescent="0.3">
      <c r="B164"/>
      <c r="C164"/>
      <c r="D164"/>
      <c r="E164"/>
      <c r="F164"/>
      <c r="G164"/>
      <c r="H164"/>
      <c r="I164"/>
      <c r="J164"/>
      <c r="K164"/>
      <c r="L164"/>
      <c r="M164"/>
      <c r="N164"/>
      <c r="O164"/>
      <c r="P164"/>
    </row>
    <row r="165" spans="2:16" s="56" customFormat="1" ht="14.25" customHeight="1" x14ac:dyDescent="0.3">
      <c r="B165"/>
      <c r="C165"/>
      <c r="D165"/>
      <c r="E165"/>
      <c r="F165"/>
      <c r="G165"/>
      <c r="H165"/>
      <c r="I165"/>
      <c r="J165"/>
      <c r="K165"/>
      <c r="L165"/>
      <c r="M165"/>
      <c r="N165"/>
      <c r="O165"/>
      <c r="P165"/>
    </row>
    <row r="166" spans="2:16" s="56" customFormat="1" ht="14.25" customHeight="1" x14ac:dyDescent="0.3">
      <c r="B166"/>
      <c r="C166"/>
      <c r="D166"/>
      <c r="E166"/>
      <c r="F166"/>
      <c r="G166"/>
      <c r="H166"/>
      <c r="I166"/>
      <c r="J166"/>
      <c r="K166"/>
      <c r="L166"/>
      <c r="M166"/>
      <c r="N166"/>
      <c r="O166"/>
      <c r="P166"/>
    </row>
    <row r="167" spans="2:16" s="56" customFormat="1" ht="14.25" customHeight="1" x14ac:dyDescent="0.3">
      <c r="B167"/>
      <c r="C167"/>
      <c r="D167"/>
      <c r="E167"/>
      <c r="F167"/>
      <c r="G167"/>
      <c r="H167"/>
      <c r="I167"/>
      <c r="J167"/>
      <c r="K167"/>
      <c r="L167"/>
      <c r="M167"/>
      <c r="N167"/>
      <c r="O167"/>
      <c r="P167"/>
    </row>
    <row r="168" spans="2:16" s="56" customFormat="1" ht="14.25" customHeight="1" x14ac:dyDescent="0.3">
      <c r="B168"/>
      <c r="C168"/>
      <c r="D168"/>
      <c r="E168"/>
      <c r="F168"/>
      <c r="G168"/>
      <c r="H168"/>
      <c r="I168"/>
      <c r="J168"/>
      <c r="K168"/>
      <c r="L168"/>
      <c r="M168"/>
      <c r="N168"/>
      <c r="O168"/>
      <c r="P168"/>
    </row>
    <row r="169" spans="2:16" s="56" customFormat="1" ht="14.25" customHeight="1" x14ac:dyDescent="0.3">
      <c r="B169"/>
      <c r="C169"/>
      <c r="D169"/>
      <c r="E169"/>
      <c r="F169"/>
      <c r="G169"/>
      <c r="H169"/>
      <c r="I169"/>
      <c r="J169"/>
      <c r="K169"/>
      <c r="L169"/>
      <c r="M169"/>
      <c r="N169"/>
      <c r="O169"/>
      <c r="P169"/>
    </row>
    <row r="170" spans="2:16" s="56" customFormat="1" ht="14.25" customHeight="1" x14ac:dyDescent="0.3">
      <c r="B170"/>
      <c r="C170"/>
      <c r="D170"/>
      <c r="E170"/>
      <c r="F170"/>
      <c r="G170"/>
      <c r="H170"/>
      <c r="I170"/>
      <c r="J170"/>
      <c r="K170"/>
      <c r="L170"/>
      <c r="M170"/>
      <c r="N170"/>
      <c r="O170"/>
      <c r="P170"/>
    </row>
    <row r="171" spans="2:16" s="56" customFormat="1" ht="14.25" customHeight="1" x14ac:dyDescent="0.3">
      <c r="B171"/>
      <c r="C171"/>
      <c r="D171"/>
      <c r="E171"/>
      <c r="F171"/>
      <c r="G171"/>
      <c r="H171"/>
      <c r="I171"/>
      <c r="J171"/>
      <c r="K171"/>
      <c r="L171"/>
      <c r="M171"/>
      <c r="N171"/>
      <c r="O171"/>
      <c r="P171"/>
    </row>
    <row r="172" spans="2:16" s="56" customFormat="1" ht="14.25" customHeight="1" x14ac:dyDescent="0.3">
      <c r="B172"/>
      <c r="C172"/>
      <c r="D172"/>
      <c r="E172"/>
      <c r="F172"/>
      <c r="G172"/>
      <c r="H172"/>
      <c r="I172"/>
      <c r="J172"/>
      <c r="K172"/>
      <c r="L172"/>
      <c r="M172"/>
      <c r="N172"/>
      <c r="O172"/>
      <c r="P172"/>
    </row>
    <row r="173" spans="2:16" s="56" customFormat="1" ht="14.25" customHeight="1" x14ac:dyDescent="0.3">
      <c r="B173"/>
      <c r="C173"/>
      <c r="D173"/>
      <c r="E173"/>
      <c r="F173"/>
      <c r="G173"/>
      <c r="H173"/>
      <c r="I173"/>
      <c r="J173"/>
      <c r="K173"/>
      <c r="L173"/>
      <c r="M173"/>
      <c r="N173"/>
      <c r="O173"/>
      <c r="P173"/>
    </row>
    <row r="174" spans="2:16" s="56" customFormat="1" ht="14.25" customHeight="1" x14ac:dyDescent="0.3">
      <c r="B174"/>
      <c r="C174"/>
      <c r="D174"/>
      <c r="E174"/>
      <c r="F174"/>
      <c r="G174"/>
      <c r="H174"/>
      <c r="I174"/>
      <c r="J174"/>
      <c r="K174"/>
      <c r="L174"/>
      <c r="M174"/>
      <c r="N174"/>
      <c r="O174"/>
      <c r="P174"/>
    </row>
    <row r="175" spans="2:16" s="56" customFormat="1" ht="14.25" customHeight="1" x14ac:dyDescent="0.3">
      <c r="B175"/>
      <c r="C175"/>
      <c r="D175"/>
      <c r="E175"/>
      <c r="F175"/>
      <c r="G175"/>
      <c r="H175"/>
      <c r="I175"/>
      <c r="J175"/>
      <c r="K175"/>
      <c r="L175"/>
      <c r="M175"/>
      <c r="N175"/>
      <c r="O175"/>
      <c r="P175"/>
    </row>
    <row r="176" spans="2:16" s="56" customFormat="1" ht="14.25" customHeight="1" x14ac:dyDescent="0.3">
      <c r="B176"/>
      <c r="C176"/>
      <c r="D176"/>
      <c r="E176"/>
      <c r="F176"/>
      <c r="G176"/>
      <c r="H176"/>
      <c r="I176"/>
      <c r="J176"/>
      <c r="K176"/>
      <c r="L176"/>
      <c r="M176"/>
      <c r="N176"/>
      <c r="O176"/>
      <c r="P176"/>
    </row>
    <row r="177" spans="2:16" s="56" customFormat="1" ht="14.25" customHeight="1" x14ac:dyDescent="0.3">
      <c r="B177"/>
      <c r="C177"/>
      <c r="D177"/>
      <c r="E177"/>
      <c r="F177"/>
      <c r="G177"/>
      <c r="H177"/>
      <c r="I177"/>
      <c r="J177"/>
      <c r="K177"/>
      <c r="L177"/>
      <c r="M177"/>
      <c r="N177"/>
      <c r="O177"/>
      <c r="P177"/>
    </row>
    <row r="178" spans="2:16" s="56" customFormat="1" ht="14.25" customHeight="1" x14ac:dyDescent="0.3">
      <c r="B178"/>
      <c r="C178"/>
      <c r="D178"/>
      <c r="E178"/>
      <c r="F178"/>
      <c r="G178"/>
      <c r="H178"/>
      <c r="I178"/>
      <c r="J178"/>
      <c r="K178"/>
      <c r="L178"/>
      <c r="M178"/>
      <c r="N178"/>
      <c r="O178"/>
      <c r="P178"/>
    </row>
    <row r="179" spans="2:16" s="56" customFormat="1" ht="14.25" customHeight="1" x14ac:dyDescent="0.3">
      <c r="B179"/>
      <c r="C179"/>
      <c r="D179"/>
      <c r="E179"/>
      <c r="F179"/>
      <c r="G179"/>
      <c r="H179"/>
      <c r="I179"/>
      <c r="J179"/>
      <c r="K179"/>
      <c r="L179"/>
      <c r="M179"/>
      <c r="N179"/>
      <c r="O179"/>
      <c r="P179"/>
    </row>
    <row r="180" spans="2:16" s="56" customFormat="1" ht="14.25" customHeight="1" x14ac:dyDescent="0.3">
      <c r="B180"/>
      <c r="C180"/>
      <c r="D180"/>
      <c r="E180"/>
      <c r="F180"/>
      <c r="G180"/>
      <c r="H180"/>
      <c r="I180"/>
      <c r="J180"/>
      <c r="K180"/>
      <c r="L180"/>
      <c r="M180"/>
      <c r="N180"/>
      <c r="O180"/>
      <c r="P180"/>
    </row>
    <row r="181" spans="2:16" s="56" customFormat="1" ht="14.25" customHeight="1" x14ac:dyDescent="0.3">
      <c r="B181"/>
      <c r="C181"/>
      <c r="D181"/>
      <c r="E181"/>
      <c r="F181"/>
      <c r="G181"/>
      <c r="H181"/>
      <c r="I181"/>
      <c r="J181"/>
      <c r="K181"/>
      <c r="L181"/>
      <c r="M181"/>
      <c r="N181"/>
      <c r="O181"/>
      <c r="P181"/>
    </row>
    <row r="182" spans="2:16" s="56" customFormat="1" ht="14.25" customHeight="1" x14ac:dyDescent="0.3">
      <c r="B182"/>
      <c r="C182"/>
      <c r="D182"/>
      <c r="E182"/>
      <c r="F182"/>
      <c r="G182"/>
      <c r="H182"/>
      <c r="I182"/>
      <c r="J182"/>
      <c r="K182"/>
      <c r="L182"/>
      <c r="M182"/>
      <c r="N182"/>
      <c r="O182"/>
      <c r="P182"/>
    </row>
    <row r="183" spans="2:16" s="56" customFormat="1" ht="14.25" customHeight="1" x14ac:dyDescent="0.3">
      <c r="B183"/>
      <c r="C183"/>
      <c r="D183"/>
      <c r="E183"/>
      <c r="F183"/>
      <c r="G183"/>
      <c r="H183"/>
      <c r="I183"/>
      <c r="J183"/>
      <c r="K183"/>
      <c r="L183"/>
      <c r="M183"/>
      <c r="N183"/>
      <c r="O183"/>
      <c r="P183"/>
    </row>
    <row r="184" spans="2:16" s="56" customFormat="1" ht="14.25" customHeight="1" x14ac:dyDescent="0.3">
      <c r="B184"/>
      <c r="C184"/>
      <c r="D184"/>
      <c r="E184"/>
      <c r="F184"/>
      <c r="G184"/>
      <c r="H184"/>
      <c r="I184"/>
      <c r="J184"/>
      <c r="K184"/>
      <c r="L184"/>
      <c r="M184"/>
      <c r="N184"/>
      <c r="O184"/>
      <c r="P184"/>
    </row>
    <row r="185" spans="2:16" s="56" customFormat="1" ht="14.25" customHeight="1" x14ac:dyDescent="0.3">
      <c r="B185"/>
      <c r="C185"/>
      <c r="D185"/>
      <c r="E185"/>
      <c r="F185"/>
      <c r="G185"/>
      <c r="H185"/>
      <c r="I185"/>
      <c r="J185"/>
      <c r="K185"/>
      <c r="L185"/>
      <c r="M185"/>
      <c r="N185"/>
      <c r="O185"/>
      <c r="P185"/>
    </row>
    <row r="186" spans="2:16" s="56" customFormat="1" ht="14.25" customHeight="1" x14ac:dyDescent="0.3">
      <c r="B186"/>
      <c r="C186"/>
      <c r="D186"/>
      <c r="E186"/>
      <c r="F186"/>
      <c r="G186"/>
      <c r="H186"/>
      <c r="I186"/>
      <c r="J186"/>
      <c r="K186"/>
      <c r="L186"/>
      <c r="M186"/>
      <c r="N186"/>
      <c r="O186"/>
      <c r="P186"/>
    </row>
    <row r="187" spans="2:16" s="56" customFormat="1" ht="14.25" customHeight="1" x14ac:dyDescent="0.3">
      <c r="B187"/>
      <c r="C187"/>
      <c r="D187"/>
      <c r="E187"/>
      <c r="F187"/>
      <c r="G187"/>
      <c r="H187"/>
      <c r="I187"/>
      <c r="J187"/>
      <c r="K187"/>
      <c r="L187"/>
      <c r="M187"/>
      <c r="N187"/>
      <c r="O187"/>
      <c r="P187"/>
    </row>
    <row r="188" spans="2:16" s="56" customFormat="1" ht="14.25" customHeight="1" x14ac:dyDescent="0.3">
      <c r="B188"/>
      <c r="C188"/>
      <c r="D188"/>
      <c r="E188"/>
      <c r="F188"/>
      <c r="G188"/>
      <c r="H188"/>
      <c r="I188"/>
      <c r="J188"/>
      <c r="K188"/>
      <c r="L188"/>
      <c r="M188"/>
      <c r="N188"/>
      <c r="O188"/>
      <c r="P188"/>
    </row>
    <row r="189" spans="2:16" s="56" customFormat="1" ht="14.25" customHeight="1" x14ac:dyDescent="0.3">
      <c r="B189"/>
      <c r="C189"/>
      <c r="D189"/>
      <c r="E189"/>
      <c r="F189"/>
      <c r="G189"/>
      <c r="H189"/>
      <c r="I189"/>
      <c r="J189"/>
      <c r="K189"/>
      <c r="L189"/>
      <c r="M189"/>
      <c r="N189"/>
      <c r="O189"/>
      <c r="P189"/>
    </row>
    <row r="190" spans="2:16" s="56" customFormat="1" ht="14.25" customHeight="1" x14ac:dyDescent="0.3">
      <c r="B190"/>
      <c r="C190"/>
      <c r="D190"/>
      <c r="E190"/>
      <c r="F190"/>
      <c r="G190"/>
      <c r="H190"/>
      <c r="I190"/>
      <c r="J190"/>
      <c r="K190"/>
      <c r="L190"/>
      <c r="M190"/>
      <c r="N190"/>
      <c r="O190"/>
      <c r="P190"/>
    </row>
    <row r="191" spans="2:16" s="56" customFormat="1" ht="14.25" customHeight="1" x14ac:dyDescent="0.3">
      <c r="B191"/>
      <c r="C191"/>
      <c r="D191"/>
      <c r="E191"/>
      <c r="F191"/>
      <c r="G191"/>
      <c r="H191"/>
      <c r="I191"/>
      <c r="J191"/>
      <c r="K191"/>
      <c r="L191"/>
      <c r="M191"/>
      <c r="N191"/>
      <c r="O191"/>
      <c r="P191"/>
    </row>
    <row r="192" spans="2:16" s="56" customFormat="1" ht="14.25" customHeight="1" x14ac:dyDescent="0.3">
      <c r="B192"/>
      <c r="C192"/>
      <c r="D192"/>
      <c r="E192"/>
      <c r="F192"/>
      <c r="G192"/>
      <c r="H192"/>
      <c r="I192"/>
      <c r="J192"/>
      <c r="K192"/>
      <c r="L192"/>
      <c r="M192"/>
      <c r="N192"/>
      <c r="O192"/>
      <c r="P192"/>
    </row>
    <row r="193" spans="2:16" s="56" customFormat="1" ht="14.25" customHeight="1" x14ac:dyDescent="0.3">
      <c r="B193"/>
      <c r="C193"/>
      <c r="D193"/>
      <c r="E193"/>
      <c r="F193"/>
      <c r="G193"/>
      <c r="H193"/>
      <c r="I193"/>
      <c r="J193"/>
      <c r="K193"/>
      <c r="L193"/>
      <c r="M193"/>
      <c r="N193"/>
      <c r="O193"/>
      <c r="P193"/>
    </row>
    <row r="194" spans="2:16" s="56" customFormat="1" ht="14.25" customHeight="1" x14ac:dyDescent="0.3">
      <c r="B194"/>
      <c r="C194"/>
      <c r="D194"/>
      <c r="E194"/>
      <c r="F194"/>
      <c r="G194"/>
      <c r="H194"/>
      <c r="I194"/>
      <c r="J194"/>
      <c r="K194"/>
      <c r="L194"/>
      <c r="M194"/>
      <c r="N194"/>
      <c r="O194"/>
      <c r="P194"/>
    </row>
    <row r="195" spans="2:16" s="56" customFormat="1" ht="14.25" customHeight="1" x14ac:dyDescent="0.3">
      <c r="B195"/>
      <c r="C195"/>
      <c r="D195"/>
      <c r="E195"/>
      <c r="F195"/>
      <c r="G195"/>
      <c r="H195"/>
      <c r="I195"/>
      <c r="J195"/>
      <c r="K195"/>
      <c r="L195"/>
      <c r="M195"/>
      <c r="N195"/>
      <c r="O195"/>
      <c r="P195"/>
    </row>
    <row r="196" spans="2:16" s="56" customFormat="1" ht="14.25" customHeight="1" x14ac:dyDescent="0.3">
      <c r="B196"/>
      <c r="C196"/>
      <c r="D196"/>
      <c r="E196"/>
      <c r="F196"/>
      <c r="G196"/>
      <c r="H196"/>
      <c r="I196"/>
      <c r="J196"/>
      <c r="K196"/>
      <c r="L196"/>
      <c r="M196"/>
      <c r="N196"/>
      <c r="O196"/>
      <c r="P196"/>
    </row>
    <row r="197" spans="2:16" s="56" customFormat="1" ht="14.25" customHeight="1" x14ac:dyDescent="0.3">
      <c r="B197"/>
      <c r="C197"/>
      <c r="D197"/>
      <c r="E197"/>
      <c r="F197"/>
      <c r="G197"/>
      <c r="H197"/>
      <c r="I197"/>
      <c r="J197"/>
      <c r="K197"/>
      <c r="L197"/>
      <c r="M197"/>
      <c r="N197"/>
      <c r="O197"/>
      <c r="P197"/>
    </row>
    <row r="198" spans="2:16" s="56" customFormat="1" ht="14.25" customHeight="1" x14ac:dyDescent="0.3">
      <c r="B198"/>
      <c r="C198"/>
      <c r="D198"/>
      <c r="E198"/>
      <c r="F198"/>
      <c r="G198"/>
      <c r="H198"/>
      <c r="I198"/>
      <c r="J198"/>
      <c r="K198"/>
      <c r="L198"/>
      <c r="M198"/>
      <c r="N198"/>
      <c r="O198"/>
      <c r="P198"/>
    </row>
    <row r="199" spans="2:16" s="56" customFormat="1" ht="14.25" customHeight="1" x14ac:dyDescent="0.3">
      <c r="B199"/>
      <c r="C199"/>
      <c r="D199"/>
      <c r="E199"/>
      <c r="F199"/>
      <c r="G199"/>
      <c r="H199"/>
      <c r="I199"/>
      <c r="J199"/>
      <c r="K199"/>
      <c r="L199"/>
      <c r="M199"/>
      <c r="N199"/>
      <c r="O199"/>
      <c r="P199"/>
    </row>
    <row r="200" spans="2:16" s="56" customFormat="1" ht="14.25" customHeight="1" x14ac:dyDescent="0.3">
      <c r="B200"/>
      <c r="C200"/>
      <c r="D200"/>
      <c r="E200"/>
      <c r="F200"/>
      <c r="G200"/>
      <c r="H200"/>
      <c r="I200"/>
      <c r="J200"/>
      <c r="K200"/>
      <c r="L200"/>
      <c r="M200"/>
      <c r="N200"/>
      <c r="O200"/>
      <c r="P200"/>
    </row>
    <row r="201" spans="2:16" s="56" customFormat="1" ht="14.25" customHeight="1" x14ac:dyDescent="0.3">
      <c r="B201"/>
      <c r="C201"/>
      <c r="D201"/>
      <c r="E201"/>
      <c r="F201"/>
      <c r="G201"/>
      <c r="H201"/>
      <c r="I201"/>
      <c r="J201"/>
      <c r="K201"/>
      <c r="L201"/>
      <c r="M201"/>
      <c r="N201"/>
      <c r="O201"/>
      <c r="P201"/>
    </row>
    <row r="202" spans="2:16" s="56" customFormat="1" ht="14.25" customHeight="1" x14ac:dyDescent="0.3">
      <c r="B202"/>
      <c r="C202"/>
      <c r="D202"/>
      <c r="E202"/>
      <c r="F202"/>
      <c r="G202"/>
      <c r="H202"/>
      <c r="I202"/>
      <c r="J202"/>
      <c r="K202"/>
      <c r="L202"/>
      <c r="M202"/>
      <c r="N202"/>
      <c r="O202"/>
      <c r="P202"/>
    </row>
    <row r="203" spans="2:16" s="56" customFormat="1" ht="14.25" customHeight="1" x14ac:dyDescent="0.3">
      <c r="B203"/>
      <c r="C203"/>
      <c r="D203"/>
      <c r="E203"/>
      <c r="F203"/>
      <c r="G203"/>
      <c r="H203"/>
      <c r="I203"/>
      <c r="J203"/>
      <c r="K203"/>
      <c r="L203"/>
      <c r="M203"/>
      <c r="N203"/>
      <c r="O203"/>
      <c r="P203"/>
    </row>
    <row r="204" spans="2:16" s="56" customFormat="1" ht="14.25" customHeight="1" x14ac:dyDescent="0.3">
      <c r="B204"/>
      <c r="C204"/>
      <c r="D204"/>
      <c r="E204"/>
      <c r="F204"/>
      <c r="G204"/>
      <c r="H204"/>
      <c r="I204"/>
      <c r="J204"/>
      <c r="K204"/>
      <c r="L204"/>
      <c r="M204"/>
      <c r="N204"/>
      <c r="O204"/>
      <c r="P204"/>
    </row>
    <row r="205" spans="2:16" s="56" customFormat="1" ht="14.25" customHeight="1" x14ac:dyDescent="0.3">
      <c r="B205"/>
      <c r="C205"/>
      <c r="D205"/>
      <c r="E205"/>
      <c r="F205"/>
      <c r="G205"/>
      <c r="H205"/>
      <c r="I205"/>
      <c r="J205"/>
      <c r="K205"/>
      <c r="L205"/>
      <c r="M205"/>
      <c r="N205"/>
      <c r="O205"/>
      <c r="P205"/>
    </row>
    <row r="206" spans="2:16" s="56" customFormat="1" ht="14.25" customHeight="1" x14ac:dyDescent="0.3">
      <c r="B206"/>
      <c r="C206"/>
      <c r="D206"/>
      <c r="E206"/>
      <c r="F206"/>
      <c r="G206"/>
      <c r="H206"/>
      <c r="I206"/>
      <c r="J206"/>
      <c r="K206"/>
      <c r="L206"/>
      <c r="M206"/>
      <c r="N206"/>
      <c r="O206"/>
      <c r="P206"/>
    </row>
    <row r="207" spans="2:16" s="56" customFormat="1" ht="14.25" customHeight="1" x14ac:dyDescent="0.3">
      <c r="B207"/>
      <c r="C207"/>
      <c r="D207"/>
      <c r="E207"/>
      <c r="F207"/>
      <c r="G207"/>
      <c r="H207"/>
      <c r="I207"/>
      <c r="J207"/>
      <c r="K207"/>
      <c r="L207"/>
      <c r="M207"/>
      <c r="N207"/>
      <c r="O207"/>
      <c r="P207"/>
    </row>
    <row r="208" spans="2:16" s="56" customFormat="1" ht="14.25" customHeight="1" x14ac:dyDescent="0.3">
      <c r="B208"/>
      <c r="C208"/>
      <c r="D208"/>
      <c r="E208"/>
      <c r="F208"/>
      <c r="G208"/>
      <c r="H208"/>
      <c r="I208"/>
      <c r="J208"/>
      <c r="K208"/>
      <c r="L208"/>
      <c r="M208"/>
      <c r="N208"/>
      <c r="O208"/>
      <c r="P208"/>
    </row>
    <row r="209" spans="2:16" s="56" customFormat="1" ht="14.25" customHeight="1" x14ac:dyDescent="0.3">
      <c r="B209"/>
      <c r="C209"/>
      <c r="D209"/>
      <c r="E209"/>
      <c r="F209"/>
      <c r="G209"/>
      <c r="H209"/>
      <c r="I209"/>
      <c r="J209"/>
      <c r="K209"/>
      <c r="L209"/>
      <c r="M209"/>
      <c r="N209"/>
      <c r="O209"/>
      <c r="P209"/>
    </row>
    <row r="210" spans="2:16" s="56" customFormat="1" ht="14.25" customHeight="1" x14ac:dyDescent="0.3">
      <c r="B210"/>
      <c r="C210"/>
      <c r="D210"/>
      <c r="E210"/>
      <c r="F210"/>
      <c r="G210"/>
      <c r="H210"/>
      <c r="I210"/>
      <c r="J210"/>
      <c r="K210"/>
      <c r="L210"/>
      <c r="M210"/>
      <c r="N210"/>
      <c r="O210"/>
      <c r="P210"/>
    </row>
    <row r="211" spans="2:16" s="56" customFormat="1" ht="14.25" customHeight="1" x14ac:dyDescent="0.3">
      <c r="B211"/>
      <c r="C211"/>
      <c r="D211"/>
      <c r="E211"/>
      <c r="F211"/>
      <c r="G211"/>
      <c r="H211"/>
      <c r="I211"/>
      <c r="J211"/>
      <c r="K211"/>
      <c r="L211"/>
      <c r="M211"/>
      <c r="N211"/>
      <c r="O211"/>
      <c r="P211"/>
    </row>
    <row r="212" spans="2:16" s="56" customFormat="1" ht="14.25" customHeight="1" x14ac:dyDescent="0.3">
      <c r="B212"/>
      <c r="C212"/>
      <c r="D212"/>
      <c r="E212"/>
      <c r="F212"/>
      <c r="G212"/>
      <c r="H212"/>
      <c r="I212"/>
      <c r="J212"/>
      <c r="K212"/>
      <c r="L212"/>
      <c r="M212"/>
      <c r="N212"/>
      <c r="O212"/>
      <c r="P212"/>
    </row>
    <row r="213" spans="2:16" s="56" customFormat="1" ht="14.25" customHeight="1" x14ac:dyDescent="0.3">
      <c r="B213"/>
      <c r="C213"/>
      <c r="D213"/>
      <c r="E213"/>
      <c r="F213"/>
      <c r="G213"/>
      <c r="H213"/>
      <c r="I213"/>
      <c r="J213"/>
      <c r="K213"/>
      <c r="L213"/>
      <c r="M213"/>
      <c r="N213"/>
      <c r="O213"/>
      <c r="P213"/>
    </row>
    <row r="214" spans="2:16" s="56" customFormat="1" ht="14.25" customHeight="1" x14ac:dyDescent="0.3">
      <c r="B214"/>
      <c r="C214"/>
      <c r="D214"/>
      <c r="E214"/>
      <c r="F214"/>
      <c r="G214"/>
      <c r="H214"/>
      <c r="I214"/>
      <c r="J214"/>
      <c r="K214"/>
      <c r="L214"/>
      <c r="M214"/>
      <c r="N214"/>
      <c r="O214"/>
      <c r="P214"/>
    </row>
    <row r="215" spans="2:16" s="56" customFormat="1" ht="14.25" customHeight="1" x14ac:dyDescent="0.3">
      <c r="B215"/>
      <c r="C215"/>
      <c r="D215"/>
      <c r="E215"/>
      <c r="F215"/>
      <c r="G215"/>
      <c r="H215"/>
      <c r="I215"/>
      <c r="J215"/>
      <c r="K215"/>
      <c r="L215"/>
      <c r="M215"/>
      <c r="N215"/>
      <c r="O215"/>
      <c r="P215"/>
    </row>
    <row r="216" spans="2:16" s="56" customFormat="1" ht="14.25" customHeight="1" x14ac:dyDescent="0.3">
      <c r="B216"/>
      <c r="C216"/>
      <c r="D216"/>
      <c r="E216"/>
      <c r="F216"/>
      <c r="G216"/>
      <c r="H216"/>
      <c r="I216"/>
      <c r="J216"/>
      <c r="K216"/>
      <c r="L216"/>
      <c r="M216"/>
      <c r="N216"/>
      <c r="O216"/>
      <c r="P216"/>
    </row>
    <row r="217" spans="2:16" s="56" customFormat="1" ht="14.25" customHeight="1" x14ac:dyDescent="0.3">
      <c r="B217"/>
      <c r="C217"/>
      <c r="D217"/>
      <c r="E217"/>
      <c r="F217"/>
      <c r="G217"/>
      <c r="H217"/>
      <c r="I217"/>
      <c r="J217"/>
      <c r="K217"/>
      <c r="L217"/>
      <c r="M217"/>
      <c r="N217"/>
      <c r="O217"/>
      <c r="P217"/>
    </row>
    <row r="218" spans="2:16" s="56" customFormat="1" ht="14.25" customHeight="1" x14ac:dyDescent="0.3">
      <c r="B218"/>
      <c r="C218"/>
      <c r="D218"/>
      <c r="E218"/>
      <c r="F218"/>
      <c r="G218"/>
      <c r="H218"/>
      <c r="I218"/>
      <c r="J218"/>
      <c r="K218"/>
      <c r="L218"/>
      <c r="M218"/>
      <c r="N218"/>
      <c r="O218"/>
      <c r="P218"/>
    </row>
    <row r="219" spans="2:16" s="56" customFormat="1" ht="14.25" customHeight="1" x14ac:dyDescent="0.3">
      <c r="B219"/>
      <c r="C219"/>
      <c r="D219"/>
      <c r="E219"/>
      <c r="F219"/>
      <c r="G219"/>
      <c r="H219"/>
      <c r="I219"/>
      <c r="J219"/>
      <c r="K219"/>
      <c r="L219"/>
      <c r="M219"/>
      <c r="N219"/>
      <c r="O219"/>
      <c r="P219"/>
    </row>
    <row r="220" spans="2:16" s="56" customFormat="1" ht="14.25" customHeight="1" x14ac:dyDescent="0.3">
      <c r="B220"/>
      <c r="C220"/>
      <c r="D220"/>
      <c r="E220"/>
      <c r="F220"/>
      <c r="G220"/>
      <c r="H220"/>
      <c r="I220"/>
      <c r="J220"/>
      <c r="K220"/>
      <c r="L220"/>
      <c r="M220"/>
      <c r="N220"/>
      <c r="O220"/>
      <c r="P220"/>
    </row>
    <row r="221" spans="2:16" s="56" customFormat="1" ht="14.25" customHeight="1" x14ac:dyDescent="0.3">
      <c r="B221"/>
      <c r="C221"/>
      <c r="D221"/>
      <c r="E221"/>
      <c r="F221"/>
      <c r="G221"/>
      <c r="H221"/>
      <c r="I221"/>
      <c r="J221"/>
      <c r="K221"/>
      <c r="L221"/>
      <c r="M221"/>
      <c r="N221"/>
      <c r="O221"/>
      <c r="P221"/>
    </row>
    <row r="222" spans="2:16" s="56" customFormat="1" ht="14.25" customHeight="1" x14ac:dyDescent="0.3">
      <c r="B222"/>
      <c r="C222"/>
      <c r="D222"/>
      <c r="E222"/>
      <c r="F222"/>
      <c r="G222"/>
      <c r="H222"/>
      <c r="I222"/>
      <c r="J222"/>
      <c r="K222"/>
      <c r="L222"/>
      <c r="M222"/>
      <c r="N222"/>
      <c r="O222"/>
      <c r="P222"/>
    </row>
    <row r="223" spans="2:16" s="56" customFormat="1" ht="14.25" customHeight="1" x14ac:dyDescent="0.3">
      <c r="B223"/>
      <c r="C223"/>
      <c r="D223"/>
      <c r="E223"/>
      <c r="F223"/>
      <c r="G223"/>
      <c r="H223"/>
      <c r="I223"/>
      <c r="J223"/>
      <c r="K223"/>
      <c r="L223"/>
      <c r="M223"/>
      <c r="N223"/>
      <c r="O223"/>
      <c r="P223"/>
    </row>
    <row r="224" spans="2:16" s="56" customFormat="1" ht="14.25" customHeight="1" x14ac:dyDescent="0.3">
      <c r="B224"/>
      <c r="C224"/>
      <c r="D224"/>
      <c r="E224"/>
      <c r="F224"/>
      <c r="G224"/>
      <c r="H224"/>
      <c r="I224"/>
      <c r="J224"/>
      <c r="K224"/>
      <c r="L224"/>
      <c r="M224"/>
      <c r="N224"/>
      <c r="O224"/>
      <c r="P224"/>
    </row>
    <row r="225" spans="2:16" s="56" customFormat="1" ht="14.25" customHeight="1" x14ac:dyDescent="0.3">
      <c r="B225"/>
      <c r="C225"/>
      <c r="D225"/>
      <c r="E225"/>
      <c r="F225"/>
      <c r="G225"/>
      <c r="H225"/>
      <c r="I225"/>
      <c r="J225"/>
      <c r="K225"/>
      <c r="L225"/>
      <c r="M225"/>
      <c r="N225"/>
      <c r="O225"/>
      <c r="P225"/>
    </row>
    <row r="226" spans="2:16" s="56" customFormat="1" ht="14.25" customHeight="1" x14ac:dyDescent="0.3">
      <c r="B226"/>
      <c r="C226"/>
      <c r="D226"/>
      <c r="E226"/>
      <c r="F226"/>
      <c r="G226"/>
      <c r="H226"/>
      <c r="I226"/>
      <c r="J226"/>
      <c r="K226"/>
      <c r="L226"/>
      <c r="M226"/>
      <c r="N226"/>
      <c r="O226"/>
      <c r="P226"/>
    </row>
    <row r="227" spans="2:16" s="56" customFormat="1" ht="14.25" customHeight="1" x14ac:dyDescent="0.3">
      <c r="B227"/>
      <c r="C227"/>
      <c r="D227"/>
      <c r="E227"/>
      <c r="F227"/>
      <c r="G227"/>
      <c r="H227"/>
      <c r="I227"/>
      <c r="J227"/>
      <c r="K227"/>
      <c r="L227"/>
      <c r="M227"/>
      <c r="N227"/>
      <c r="O227"/>
      <c r="P227"/>
    </row>
    <row r="228" spans="2:16" s="56" customFormat="1" ht="14.25" customHeight="1" x14ac:dyDescent="0.3">
      <c r="B228"/>
      <c r="C228"/>
      <c r="D228"/>
      <c r="E228"/>
      <c r="F228"/>
      <c r="G228"/>
      <c r="H228"/>
      <c r="I228"/>
      <c r="J228"/>
      <c r="K228"/>
      <c r="L228"/>
      <c r="M228"/>
      <c r="N228"/>
      <c r="O228"/>
      <c r="P228"/>
    </row>
    <row r="229" spans="2:16" s="56" customFormat="1" ht="14.25" customHeight="1" x14ac:dyDescent="0.3">
      <c r="B229"/>
      <c r="C229"/>
      <c r="D229"/>
      <c r="E229"/>
      <c r="F229"/>
      <c r="G229"/>
      <c r="H229"/>
      <c r="I229"/>
      <c r="J229"/>
      <c r="K229"/>
      <c r="L229"/>
      <c r="M229"/>
      <c r="N229"/>
      <c r="O229"/>
      <c r="P229"/>
    </row>
    <row r="230" spans="2:16" s="56" customFormat="1" ht="14.25" customHeight="1" x14ac:dyDescent="0.3">
      <c r="B230"/>
      <c r="C230"/>
      <c r="D230"/>
      <c r="E230"/>
      <c r="F230"/>
      <c r="G230"/>
      <c r="H230"/>
      <c r="I230"/>
      <c r="J230"/>
      <c r="K230"/>
      <c r="L230"/>
      <c r="M230"/>
      <c r="N230"/>
      <c r="O230"/>
      <c r="P230"/>
    </row>
    <row r="231" spans="2:16" s="56" customFormat="1" ht="14.25" customHeight="1" x14ac:dyDescent="0.3">
      <c r="B231"/>
      <c r="C231"/>
      <c r="D231"/>
      <c r="E231"/>
      <c r="F231"/>
      <c r="G231"/>
      <c r="H231"/>
      <c r="I231"/>
      <c r="J231"/>
      <c r="K231"/>
      <c r="L231"/>
      <c r="M231"/>
      <c r="N231"/>
      <c r="O231"/>
      <c r="P231"/>
    </row>
    <row r="232" spans="2:16" s="56" customFormat="1" ht="14.25" customHeight="1" x14ac:dyDescent="0.3">
      <c r="B232"/>
      <c r="C232"/>
      <c r="D232"/>
      <c r="E232"/>
      <c r="F232"/>
      <c r="G232"/>
      <c r="H232"/>
      <c r="I232"/>
      <c r="J232"/>
      <c r="K232"/>
      <c r="L232"/>
      <c r="M232"/>
      <c r="N232"/>
      <c r="O232"/>
      <c r="P232"/>
    </row>
    <row r="233" spans="2:16" s="56" customFormat="1" ht="14.25" customHeight="1" x14ac:dyDescent="0.3">
      <c r="B233"/>
      <c r="C233"/>
      <c r="D233"/>
      <c r="E233"/>
      <c r="F233"/>
      <c r="G233"/>
      <c r="H233"/>
      <c r="I233"/>
      <c r="J233"/>
      <c r="K233"/>
      <c r="L233"/>
      <c r="M233"/>
      <c r="N233"/>
      <c r="O233"/>
      <c r="P233"/>
    </row>
    <row r="234" spans="2:16" s="56" customFormat="1" ht="14.25" customHeight="1" x14ac:dyDescent="0.3">
      <c r="B234"/>
      <c r="C234"/>
      <c r="D234"/>
      <c r="E234"/>
      <c r="F234"/>
      <c r="G234"/>
      <c r="H234"/>
      <c r="I234"/>
      <c r="J234"/>
      <c r="K234"/>
      <c r="L234"/>
      <c r="M234"/>
      <c r="N234"/>
      <c r="O234"/>
      <c r="P234"/>
    </row>
    <row r="235" spans="2:16" s="56" customFormat="1" ht="14.25" customHeight="1" x14ac:dyDescent="0.3">
      <c r="B235"/>
      <c r="C235"/>
      <c r="D235"/>
      <c r="E235"/>
      <c r="F235"/>
      <c r="G235"/>
      <c r="H235"/>
      <c r="I235"/>
      <c r="J235"/>
      <c r="K235"/>
      <c r="L235"/>
      <c r="M235"/>
      <c r="N235"/>
      <c r="O235"/>
      <c r="P235"/>
    </row>
    <row r="236" spans="2:16" s="56" customFormat="1" ht="14.25" customHeight="1" x14ac:dyDescent="0.3">
      <c r="B236"/>
      <c r="C236"/>
      <c r="D236"/>
      <c r="E236"/>
      <c r="F236"/>
      <c r="G236"/>
      <c r="H236"/>
      <c r="I236"/>
      <c r="J236"/>
      <c r="K236"/>
      <c r="L236"/>
      <c r="M236"/>
      <c r="N236"/>
      <c r="O236"/>
      <c r="P236"/>
    </row>
    <row r="237" spans="2:16" s="56" customFormat="1" ht="14.25" customHeight="1" x14ac:dyDescent="0.3">
      <c r="B237"/>
      <c r="C237"/>
      <c r="D237"/>
      <c r="E237"/>
      <c r="F237"/>
      <c r="G237"/>
      <c r="H237"/>
      <c r="I237"/>
      <c r="J237"/>
      <c r="K237"/>
      <c r="L237"/>
      <c r="M237"/>
      <c r="N237"/>
      <c r="O237"/>
      <c r="P237"/>
    </row>
    <row r="238" spans="2:16" s="56" customFormat="1" ht="14.25" customHeight="1" x14ac:dyDescent="0.3">
      <c r="B238"/>
      <c r="C238"/>
      <c r="D238"/>
      <c r="E238"/>
      <c r="F238"/>
      <c r="G238"/>
      <c r="H238"/>
      <c r="I238"/>
      <c r="J238"/>
      <c r="K238"/>
      <c r="L238"/>
      <c r="M238"/>
      <c r="N238"/>
      <c r="O238"/>
      <c r="P238"/>
    </row>
    <row r="239" spans="2:16" s="56" customFormat="1" ht="14.25" customHeight="1" x14ac:dyDescent="0.3">
      <c r="B239"/>
      <c r="C239"/>
      <c r="D239"/>
      <c r="E239"/>
      <c r="F239"/>
      <c r="G239"/>
      <c r="H239"/>
      <c r="I239"/>
      <c r="J239"/>
      <c r="K239"/>
      <c r="L239"/>
      <c r="M239"/>
      <c r="N239"/>
      <c r="O239"/>
      <c r="P239"/>
    </row>
    <row r="240" spans="2:16" s="56" customFormat="1" ht="14.25" customHeight="1" x14ac:dyDescent="0.3">
      <c r="B240"/>
      <c r="C240"/>
      <c r="D240"/>
      <c r="E240"/>
      <c r="F240"/>
      <c r="G240"/>
      <c r="H240"/>
      <c r="I240"/>
      <c r="J240"/>
      <c r="K240"/>
      <c r="L240"/>
      <c r="M240"/>
      <c r="N240"/>
      <c r="O240"/>
      <c r="P240"/>
    </row>
    <row r="241" spans="2:16" s="56" customFormat="1" ht="14.25" customHeight="1" x14ac:dyDescent="0.3">
      <c r="B241"/>
      <c r="C241"/>
      <c r="D241"/>
      <c r="E241"/>
      <c r="F241"/>
      <c r="G241"/>
      <c r="H241"/>
      <c r="I241"/>
      <c r="J241"/>
      <c r="K241"/>
      <c r="L241"/>
      <c r="M241"/>
      <c r="N241"/>
      <c r="O241"/>
      <c r="P241"/>
    </row>
    <row r="242" spans="2:16" s="56" customFormat="1" ht="14.25" customHeight="1" x14ac:dyDescent="0.3">
      <c r="B242"/>
      <c r="C242"/>
      <c r="D242"/>
      <c r="E242"/>
      <c r="F242"/>
      <c r="G242"/>
      <c r="H242"/>
      <c r="I242"/>
      <c r="J242"/>
      <c r="K242"/>
      <c r="L242"/>
      <c r="M242"/>
      <c r="N242"/>
      <c r="O242"/>
      <c r="P242"/>
    </row>
    <row r="243" spans="2:16" s="56" customFormat="1" ht="14.25" customHeight="1" x14ac:dyDescent="0.3">
      <c r="B243"/>
      <c r="C243"/>
      <c r="D243"/>
      <c r="E243"/>
      <c r="F243"/>
      <c r="G243"/>
      <c r="H243"/>
      <c r="I243"/>
      <c r="J243"/>
      <c r="K243"/>
      <c r="L243"/>
      <c r="M243"/>
      <c r="N243"/>
      <c r="O243"/>
      <c r="P243"/>
    </row>
    <row r="244" spans="2:16" s="56" customFormat="1" ht="14.25" customHeight="1" x14ac:dyDescent="0.3">
      <c r="B244"/>
      <c r="C244"/>
      <c r="D244"/>
      <c r="E244"/>
      <c r="F244"/>
      <c r="G244"/>
      <c r="H244"/>
      <c r="I244"/>
      <c r="J244"/>
      <c r="K244"/>
      <c r="L244"/>
      <c r="M244"/>
      <c r="N244"/>
      <c r="O244"/>
      <c r="P244"/>
    </row>
    <row r="245" spans="2:16" s="56" customFormat="1" ht="14.25" customHeight="1" x14ac:dyDescent="0.3">
      <c r="B245"/>
      <c r="C245"/>
      <c r="D245"/>
      <c r="E245"/>
      <c r="F245"/>
      <c r="G245"/>
      <c r="H245"/>
      <c r="I245"/>
      <c r="J245"/>
      <c r="K245"/>
      <c r="L245"/>
      <c r="M245"/>
      <c r="N245"/>
      <c r="O245"/>
      <c r="P245"/>
    </row>
    <row r="246" spans="2:16" s="56" customFormat="1" ht="14.25" customHeight="1" x14ac:dyDescent="0.3">
      <c r="B246"/>
      <c r="C246"/>
      <c r="D246"/>
      <c r="E246"/>
      <c r="F246"/>
      <c r="G246"/>
      <c r="H246"/>
      <c r="I246"/>
      <c r="J246"/>
      <c r="K246"/>
      <c r="L246"/>
      <c r="M246"/>
      <c r="N246"/>
      <c r="O246"/>
      <c r="P246"/>
    </row>
    <row r="247" spans="2:16" s="56" customFormat="1" ht="14.25" customHeight="1" x14ac:dyDescent="0.3">
      <c r="B247"/>
      <c r="C247"/>
      <c r="D247"/>
      <c r="E247"/>
      <c r="F247"/>
      <c r="G247"/>
      <c r="H247"/>
      <c r="I247"/>
      <c r="J247"/>
      <c r="K247"/>
      <c r="L247"/>
      <c r="M247"/>
      <c r="N247"/>
      <c r="O247"/>
      <c r="P247"/>
    </row>
    <row r="248" spans="2:16" s="56" customFormat="1" ht="14.25" customHeight="1" x14ac:dyDescent="0.3">
      <c r="B248"/>
      <c r="C248"/>
      <c r="D248"/>
      <c r="E248"/>
      <c r="F248"/>
      <c r="G248"/>
      <c r="H248"/>
      <c r="I248"/>
      <c r="J248"/>
      <c r="K248"/>
      <c r="L248"/>
      <c r="M248"/>
      <c r="N248"/>
      <c r="O248"/>
      <c r="P248"/>
    </row>
    <row r="249" spans="2:16" s="56" customFormat="1" ht="14.25" customHeight="1" x14ac:dyDescent="0.3">
      <c r="B249"/>
      <c r="C249"/>
      <c r="D249"/>
      <c r="E249"/>
      <c r="F249"/>
      <c r="G249"/>
      <c r="H249"/>
      <c r="I249"/>
      <c r="J249"/>
      <c r="K249"/>
      <c r="L249"/>
      <c r="M249"/>
      <c r="N249"/>
      <c r="O249"/>
      <c r="P249"/>
    </row>
    <row r="250" spans="2:16" s="56" customFormat="1" ht="14.25" customHeight="1" x14ac:dyDescent="0.3">
      <c r="B250"/>
      <c r="C250"/>
      <c r="D250"/>
      <c r="E250"/>
      <c r="F250"/>
      <c r="G250"/>
      <c r="H250"/>
      <c r="I250"/>
      <c r="J250"/>
      <c r="K250"/>
      <c r="L250"/>
      <c r="M250"/>
      <c r="N250"/>
      <c r="O250"/>
      <c r="P250"/>
    </row>
    <row r="251" spans="2:16" s="56" customFormat="1" ht="14.25" customHeight="1" x14ac:dyDescent="0.3">
      <c r="B251"/>
      <c r="C251"/>
      <c r="D251"/>
      <c r="E251"/>
      <c r="F251"/>
      <c r="G251"/>
      <c r="H251"/>
      <c r="I251"/>
      <c r="J251"/>
      <c r="K251"/>
      <c r="L251"/>
      <c r="M251"/>
      <c r="N251"/>
      <c r="O251"/>
      <c r="P251"/>
    </row>
    <row r="252" spans="2:16" s="56" customFormat="1" ht="14.25" customHeight="1" x14ac:dyDescent="0.3">
      <c r="B252"/>
      <c r="C252"/>
      <c r="D252"/>
      <c r="E252"/>
      <c r="F252"/>
      <c r="G252"/>
      <c r="H252"/>
      <c r="I252"/>
      <c r="J252"/>
      <c r="K252"/>
      <c r="L252"/>
      <c r="M252"/>
      <c r="N252"/>
      <c r="O252"/>
      <c r="P252"/>
    </row>
    <row r="253" spans="2:16" s="56" customFormat="1" ht="14.25" customHeight="1" x14ac:dyDescent="0.3">
      <c r="B253"/>
      <c r="C253"/>
      <c r="D253"/>
      <c r="E253"/>
      <c r="F253"/>
      <c r="G253"/>
      <c r="H253"/>
      <c r="I253"/>
      <c r="J253"/>
      <c r="K253"/>
      <c r="L253"/>
      <c r="M253"/>
      <c r="N253"/>
      <c r="O253"/>
      <c r="P253"/>
    </row>
    <row r="254" spans="2:16" s="56" customFormat="1" ht="14.25" customHeight="1" x14ac:dyDescent="0.3">
      <c r="B254"/>
      <c r="C254"/>
      <c r="D254"/>
      <c r="E254"/>
      <c r="F254"/>
      <c r="G254"/>
      <c r="H254"/>
      <c r="I254"/>
      <c r="J254"/>
      <c r="K254"/>
      <c r="L254"/>
      <c r="M254"/>
      <c r="N254"/>
      <c r="O254"/>
      <c r="P254"/>
    </row>
    <row r="255" spans="2:16" s="56" customFormat="1" ht="14.25" customHeight="1" x14ac:dyDescent="0.3">
      <c r="B255"/>
      <c r="C255"/>
      <c r="D255"/>
      <c r="E255"/>
      <c r="F255"/>
      <c r="G255"/>
      <c r="H255"/>
      <c r="I255"/>
      <c r="J255"/>
      <c r="K255"/>
      <c r="L255"/>
      <c r="M255"/>
      <c r="N255"/>
      <c r="O255"/>
      <c r="P255"/>
    </row>
    <row r="256" spans="2:16" s="56" customFormat="1" ht="14.25" customHeight="1" x14ac:dyDescent="0.3">
      <c r="B256"/>
      <c r="C256"/>
      <c r="D256"/>
      <c r="E256"/>
      <c r="F256"/>
      <c r="G256"/>
      <c r="H256"/>
      <c r="I256"/>
      <c r="J256"/>
      <c r="K256"/>
      <c r="L256"/>
      <c r="M256"/>
      <c r="N256"/>
      <c r="O256"/>
      <c r="P256"/>
    </row>
    <row r="257" spans="2:16" s="56" customFormat="1" ht="14.25" customHeight="1" x14ac:dyDescent="0.3">
      <c r="B257"/>
      <c r="C257"/>
      <c r="D257"/>
      <c r="E257"/>
      <c r="F257"/>
      <c r="G257"/>
      <c r="H257"/>
      <c r="I257"/>
      <c r="J257"/>
      <c r="K257"/>
      <c r="L257"/>
      <c r="M257"/>
      <c r="N257"/>
      <c r="O257"/>
      <c r="P257"/>
    </row>
    <row r="258" spans="2:16" s="56" customFormat="1" ht="14.25" customHeight="1" x14ac:dyDescent="0.3">
      <c r="B258"/>
      <c r="C258"/>
      <c r="D258"/>
      <c r="E258"/>
      <c r="F258"/>
      <c r="G258"/>
      <c r="H258"/>
      <c r="I258"/>
      <c r="J258"/>
      <c r="K258"/>
      <c r="L258"/>
      <c r="M258"/>
      <c r="N258"/>
      <c r="O258"/>
      <c r="P258"/>
    </row>
    <row r="259" spans="2:16" s="56" customFormat="1" ht="14.25" customHeight="1" x14ac:dyDescent="0.3">
      <c r="B259"/>
      <c r="C259"/>
      <c r="D259"/>
      <c r="E259"/>
      <c r="F259"/>
      <c r="G259"/>
      <c r="H259"/>
      <c r="I259"/>
      <c r="J259"/>
      <c r="K259"/>
      <c r="L259"/>
      <c r="M259"/>
      <c r="N259"/>
      <c r="O259"/>
      <c r="P259"/>
    </row>
    <row r="260" spans="2:16" s="56" customFormat="1" ht="14.25" customHeight="1" x14ac:dyDescent="0.3">
      <c r="B260"/>
      <c r="C260"/>
      <c r="D260"/>
      <c r="E260"/>
      <c r="F260"/>
      <c r="G260"/>
      <c r="H260"/>
      <c r="I260"/>
      <c r="J260"/>
      <c r="K260"/>
      <c r="L260"/>
      <c r="M260"/>
      <c r="N260"/>
      <c r="O260"/>
      <c r="P260"/>
    </row>
    <row r="261" spans="2:16" s="56" customFormat="1" ht="14.25" customHeight="1" x14ac:dyDescent="0.3">
      <c r="B261"/>
      <c r="C261"/>
      <c r="D261"/>
      <c r="E261"/>
      <c r="F261"/>
      <c r="G261"/>
      <c r="H261"/>
      <c r="I261"/>
      <c r="J261"/>
      <c r="K261"/>
      <c r="L261"/>
      <c r="M261"/>
      <c r="N261"/>
      <c r="O261"/>
      <c r="P261"/>
    </row>
    <row r="262" spans="2:16" s="56" customFormat="1" ht="14.25" customHeight="1" x14ac:dyDescent="0.3">
      <c r="B262"/>
      <c r="C262"/>
      <c r="D262"/>
      <c r="E262"/>
      <c r="F262"/>
      <c r="G262"/>
      <c r="H262"/>
      <c r="I262"/>
      <c r="J262"/>
      <c r="K262"/>
      <c r="L262"/>
      <c r="M262"/>
      <c r="N262"/>
      <c r="O262"/>
      <c r="P262"/>
    </row>
    <row r="263" spans="2:16" s="56" customFormat="1" ht="14.25" customHeight="1" x14ac:dyDescent="0.3">
      <c r="B263"/>
      <c r="C263"/>
      <c r="D263"/>
      <c r="E263"/>
      <c r="F263"/>
      <c r="G263"/>
      <c r="H263"/>
      <c r="I263"/>
      <c r="J263"/>
      <c r="K263"/>
      <c r="L263"/>
      <c r="M263"/>
      <c r="N263"/>
      <c r="O263"/>
      <c r="P263"/>
    </row>
    <row r="264" spans="2:16" s="56" customFormat="1" ht="14.25" customHeight="1" x14ac:dyDescent="0.3">
      <c r="B264"/>
      <c r="C264"/>
      <c r="D264"/>
      <c r="E264"/>
      <c r="F264"/>
      <c r="G264"/>
      <c r="H264"/>
      <c r="I264"/>
      <c r="J264"/>
      <c r="K264"/>
      <c r="L264"/>
      <c r="M264"/>
      <c r="N264"/>
      <c r="O264"/>
      <c r="P264"/>
    </row>
    <row r="265" spans="2:16" s="56" customFormat="1" ht="14.25" customHeight="1" x14ac:dyDescent="0.3">
      <c r="B265"/>
      <c r="C265"/>
      <c r="D265"/>
      <c r="E265"/>
      <c r="F265"/>
      <c r="G265"/>
      <c r="H265"/>
      <c r="I265"/>
      <c r="J265"/>
      <c r="K265"/>
      <c r="L265"/>
      <c r="M265"/>
      <c r="N265"/>
      <c r="O265"/>
      <c r="P265"/>
    </row>
    <row r="266" spans="2:16" s="56" customFormat="1" ht="14.25" customHeight="1" x14ac:dyDescent="0.3">
      <c r="B266"/>
      <c r="C266"/>
      <c r="D266"/>
      <c r="E266"/>
      <c r="F266"/>
      <c r="G266"/>
      <c r="H266"/>
      <c r="I266"/>
      <c r="J266"/>
      <c r="K266"/>
      <c r="L266"/>
      <c r="M266"/>
      <c r="N266"/>
      <c r="O266"/>
      <c r="P266"/>
    </row>
    <row r="267" spans="2:16" s="56" customFormat="1" ht="14.25" customHeight="1" x14ac:dyDescent="0.3">
      <c r="B267"/>
      <c r="C267"/>
      <c r="D267"/>
      <c r="E267"/>
      <c r="F267"/>
      <c r="G267"/>
      <c r="H267"/>
      <c r="I267"/>
      <c r="J267"/>
      <c r="K267"/>
      <c r="L267"/>
      <c r="M267"/>
      <c r="N267"/>
      <c r="O267"/>
      <c r="P267"/>
    </row>
    <row r="268" spans="2:16" s="56" customFormat="1" ht="14.25" customHeight="1" x14ac:dyDescent="0.3">
      <c r="B268"/>
      <c r="C268"/>
      <c r="D268"/>
      <c r="E268"/>
      <c r="F268"/>
      <c r="G268"/>
      <c r="H268"/>
      <c r="I268"/>
      <c r="J268"/>
      <c r="K268"/>
      <c r="L268"/>
      <c r="M268"/>
      <c r="N268"/>
      <c r="O268"/>
      <c r="P268"/>
    </row>
    <row r="269" spans="2:16" s="56" customFormat="1" ht="14.25" customHeight="1" x14ac:dyDescent="0.3">
      <c r="B269"/>
      <c r="C269"/>
      <c r="D269"/>
      <c r="E269"/>
      <c r="F269"/>
      <c r="G269"/>
      <c r="H269"/>
      <c r="I269"/>
      <c r="J269"/>
      <c r="K269"/>
      <c r="L269"/>
      <c r="M269"/>
      <c r="N269"/>
      <c r="O269"/>
      <c r="P269"/>
    </row>
    <row r="270" spans="2:16" s="56" customFormat="1" ht="14.25" customHeight="1" x14ac:dyDescent="0.3">
      <c r="B270"/>
      <c r="C270"/>
      <c r="D270"/>
      <c r="E270"/>
      <c r="F270"/>
      <c r="G270"/>
      <c r="H270"/>
      <c r="I270"/>
      <c r="J270"/>
      <c r="K270"/>
      <c r="L270"/>
      <c r="M270"/>
      <c r="N270"/>
      <c r="O270"/>
      <c r="P270"/>
    </row>
    <row r="271" spans="2:16" s="56" customFormat="1" ht="14.25" customHeight="1" x14ac:dyDescent="0.3">
      <c r="B271"/>
      <c r="C271"/>
      <c r="D271"/>
      <c r="E271"/>
      <c r="F271"/>
      <c r="G271"/>
      <c r="H271"/>
      <c r="I271"/>
      <c r="J271"/>
      <c r="K271"/>
      <c r="L271"/>
      <c r="M271"/>
      <c r="N271"/>
      <c r="O271"/>
      <c r="P271"/>
    </row>
    <row r="272" spans="2:16" s="56" customFormat="1" ht="14.25" customHeight="1" x14ac:dyDescent="0.3">
      <c r="B272"/>
      <c r="C272"/>
      <c r="D272"/>
      <c r="E272"/>
      <c r="F272"/>
      <c r="G272"/>
      <c r="H272"/>
      <c r="I272"/>
      <c r="J272"/>
      <c r="K272"/>
      <c r="L272"/>
      <c r="M272"/>
      <c r="N272"/>
      <c r="O272"/>
      <c r="P272"/>
    </row>
    <row r="273" spans="2:16" s="56" customFormat="1" ht="14.25" customHeight="1" x14ac:dyDescent="0.3">
      <c r="B273"/>
      <c r="C273"/>
      <c r="D273"/>
      <c r="E273"/>
      <c r="F273"/>
      <c r="G273"/>
      <c r="H273"/>
      <c r="I273"/>
      <c r="J273"/>
      <c r="K273"/>
      <c r="L273"/>
      <c r="M273"/>
      <c r="N273"/>
      <c r="O273"/>
      <c r="P273"/>
    </row>
    <row r="274" spans="2:16" s="56" customFormat="1" ht="14.25" customHeight="1" x14ac:dyDescent="0.3">
      <c r="B274"/>
      <c r="C274"/>
      <c r="D274"/>
      <c r="E274"/>
      <c r="F274"/>
      <c r="G274"/>
      <c r="H274"/>
      <c r="I274"/>
      <c r="J274"/>
      <c r="K274"/>
      <c r="L274"/>
      <c r="M274"/>
      <c r="N274"/>
      <c r="O274"/>
      <c r="P274"/>
    </row>
    <row r="275" spans="2:16" s="56" customFormat="1" ht="14.25" customHeight="1" x14ac:dyDescent="0.3">
      <c r="B275"/>
      <c r="C275"/>
      <c r="D275"/>
      <c r="E275"/>
      <c r="F275"/>
      <c r="G275"/>
      <c r="H275"/>
      <c r="I275"/>
      <c r="J275"/>
      <c r="K275"/>
      <c r="L275"/>
      <c r="M275"/>
      <c r="N275"/>
      <c r="O275"/>
      <c r="P275"/>
    </row>
    <row r="276" spans="2:16" s="56" customFormat="1" ht="14.25" customHeight="1" x14ac:dyDescent="0.3">
      <c r="B276"/>
      <c r="C276"/>
      <c r="D276"/>
      <c r="E276"/>
      <c r="F276"/>
      <c r="G276"/>
      <c r="H276"/>
      <c r="I276"/>
      <c r="J276"/>
      <c r="K276"/>
      <c r="L276"/>
      <c r="M276"/>
      <c r="N276"/>
      <c r="O276"/>
      <c r="P276"/>
    </row>
    <row r="277" spans="2:16" s="56" customFormat="1" ht="14.25" customHeight="1" x14ac:dyDescent="0.3">
      <c r="B277"/>
      <c r="C277"/>
      <c r="D277"/>
      <c r="E277"/>
      <c r="F277"/>
      <c r="G277"/>
      <c r="H277"/>
      <c r="I277"/>
      <c r="J277"/>
      <c r="K277"/>
      <c r="L277"/>
      <c r="M277"/>
      <c r="N277"/>
      <c r="O277"/>
      <c r="P277"/>
    </row>
    <row r="278" spans="2:16" s="56" customFormat="1" ht="14.25" customHeight="1" x14ac:dyDescent="0.3">
      <c r="B278"/>
      <c r="C278"/>
      <c r="D278"/>
      <c r="E278"/>
      <c r="F278"/>
      <c r="G278"/>
      <c r="H278"/>
      <c r="I278"/>
      <c r="J278"/>
      <c r="K278"/>
      <c r="L278"/>
      <c r="M278"/>
      <c r="N278"/>
      <c r="O278"/>
      <c r="P278"/>
    </row>
    <row r="279" spans="2:16" s="56" customFormat="1" ht="14.25" customHeight="1" x14ac:dyDescent="0.3">
      <c r="B279"/>
      <c r="C279"/>
      <c r="D279"/>
      <c r="E279"/>
      <c r="F279"/>
      <c r="G279"/>
      <c r="H279"/>
      <c r="I279"/>
      <c r="J279"/>
      <c r="K279"/>
      <c r="L279"/>
      <c r="M279"/>
      <c r="N279"/>
      <c r="O279"/>
      <c r="P279"/>
    </row>
    <row r="280" spans="2:16" s="56" customFormat="1" ht="14.25" customHeight="1" x14ac:dyDescent="0.3">
      <c r="B280"/>
      <c r="C280"/>
      <c r="D280"/>
      <c r="E280"/>
      <c r="F280"/>
      <c r="G280"/>
      <c r="H280"/>
      <c r="I280"/>
      <c r="J280"/>
      <c r="K280"/>
      <c r="L280"/>
      <c r="M280"/>
      <c r="N280"/>
      <c r="O280"/>
      <c r="P280"/>
    </row>
    <row r="281" spans="2:16" s="56" customFormat="1" ht="14.25" customHeight="1" x14ac:dyDescent="0.3">
      <c r="B281"/>
      <c r="C281"/>
      <c r="D281"/>
      <c r="E281"/>
      <c r="F281"/>
      <c r="G281"/>
      <c r="H281"/>
      <c r="I281"/>
      <c r="J281"/>
      <c r="K281"/>
      <c r="L281"/>
      <c r="M281"/>
      <c r="N281"/>
      <c r="O281"/>
      <c r="P281"/>
    </row>
    <row r="282" spans="2:16" s="56" customFormat="1" ht="14.25" customHeight="1" x14ac:dyDescent="0.3">
      <c r="B282"/>
      <c r="C282"/>
      <c r="D282"/>
      <c r="E282"/>
      <c r="F282"/>
      <c r="G282"/>
      <c r="H282"/>
      <c r="I282"/>
      <c r="J282"/>
      <c r="K282"/>
      <c r="L282"/>
      <c r="M282"/>
      <c r="N282"/>
      <c r="O282"/>
      <c r="P282"/>
    </row>
    <row r="283" spans="2:16" s="56" customFormat="1" ht="14.25" customHeight="1" x14ac:dyDescent="0.3">
      <c r="B283"/>
      <c r="C283"/>
      <c r="D283"/>
      <c r="E283"/>
      <c r="F283"/>
      <c r="G283"/>
      <c r="H283"/>
      <c r="I283"/>
      <c r="J283"/>
      <c r="K283"/>
      <c r="L283"/>
      <c r="M283"/>
      <c r="N283"/>
      <c r="O283"/>
      <c r="P283"/>
    </row>
    <row r="284" spans="2:16" s="56" customFormat="1" ht="14.25" customHeight="1" x14ac:dyDescent="0.3">
      <c r="B284"/>
      <c r="C284"/>
      <c r="D284"/>
      <c r="E284"/>
      <c r="F284"/>
      <c r="G284"/>
      <c r="H284"/>
      <c r="I284"/>
      <c r="J284"/>
      <c r="K284"/>
      <c r="L284"/>
      <c r="M284"/>
      <c r="N284"/>
      <c r="O284"/>
      <c r="P284"/>
    </row>
    <row r="285" spans="2:16" s="56" customFormat="1" ht="14.25" customHeight="1" x14ac:dyDescent="0.3">
      <c r="B285"/>
      <c r="C285"/>
      <c r="D285"/>
      <c r="E285"/>
      <c r="F285"/>
      <c r="G285"/>
      <c r="H285"/>
      <c r="I285"/>
      <c r="J285"/>
      <c r="K285"/>
      <c r="L285"/>
      <c r="M285"/>
      <c r="N285"/>
      <c r="O285"/>
      <c r="P285"/>
    </row>
    <row r="286" spans="2:16" s="56" customFormat="1" ht="14.25" customHeight="1" x14ac:dyDescent="0.3">
      <c r="B286"/>
      <c r="C286"/>
      <c r="D286"/>
      <c r="E286"/>
      <c r="F286"/>
      <c r="G286"/>
      <c r="H286"/>
      <c r="I286"/>
      <c r="J286"/>
      <c r="K286"/>
      <c r="L286"/>
      <c r="M286"/>
      <c r="N286"/>
      <c r="O286"/>
      <c r="P286"/>
    </row>
    <row r="287" spans="2:16" s="56" customFormat="1" ht="14.25" customHeight="1" x14ac:dyDescent="0.3">
      <c r="B287"/>
      <c r="C287"/>
      <c r="D287"/>
      <c r="E287"/>
      <c r="F287"/>
      <c r="G287"/>
      <c r="H287"/>
      <c r="I287"/>
      <c r="J287"/>
      <c r="K287"/>
      <c r="L287"/>
      <c r="M287"/>
      <c r="N287"/>
      <c r="O287"/>
      <c r="P287"/>
    </row>
    <row r="288" spans="2:16" s="56" customFormat="1" ht="14.25" customHeight="1" x14ac:dyDescent="0.3">
      <c r="B288"/>
      <c r="C288"/>
      <c r="D288"/>
      <c r="E288"/>
      <c r="F288"/>
      <c r="G288"/>
      <c r="H288"/>
      <c r="I288"/>
      <c r="J288"/>
      <c r="K288"/>
      <c r="L288"/>
      <c r="M288"/>
      <c r="N288"/>
      <c r="O288"/>
      <c r="P288"/>
    </row>
    <row r="289" spans="2:16" s="56" customFormat="1" ht="14.25" customHeight="1" x14ac:dyDescent="0.3">
      <c r="B289"/>
      <c r="C289"/>
      <c r="D289"/>
      <c r="E289"/>
      <c r="F289"/>
      <c r="G289"/>
      <c r="H289"/>
      <c r="I289"/>
      <c r="J289"/>
      <c r="K289"/>
      <c r="L289"/>
      <c r="M289"/>
      <c r="N289"/>
      <c r="O289"/>
      <c r="P289"/>
    </row>
    <row r="290" spans="2:16" s="56" customFormat="1" ht="14.25" customHeight="1" x14ac:dyDescent="0.3">
      <c r="B290"/>
      <c r="C290"/>
      <c r="D290"/>
      <c r="E290"/>
      <c r="F290"/>
      <c r="G290"/>
      <c r="H290"/>
      <c r="I290"/>
      <c r="J290"/>
      <c r="K290"/>
      <c r="L290"/>
      <c r="M290"/>
      <c r="N290"/>
      <c r="O290"/>
      <c r="P290"/>
    </row>
    <row r="291" spans="2:16" s="56" customFormat="1" ht="14.25" customHeight="1" x14ac:dyDescent="0.3">
      <c r="B291"/>
      <c r="C291"/>
      <c r="D291"/>
      <c r="E291"/>
      <c r="F291"/>
      <c r="G291"/>
      <c r="H291"/>
      <c r="I291"/>
      <c r="J291"/>
      <c r="K291"/>
      <c r="L291"/>
      <c r="M291"/>
      <c r="N291"/>
      <c r="O291"/>
      <c r="P291"/>
    </row>
    <row r="292" spans="2:16" s="56" customFormat="1" ht="14.25" customHeight="1" x14ac:dyDescent="0.3">
      <c r="B292"/>
      <c r="C292"/>
      <c r="D292"/>
      <c r="E292"/>
      <c r="F292"/>
      <c r="G292"/>
      <c r="H292"/>
      <c r="I292"/>
      <c r="J292"/>
      <c r="K292"/>
      <c r="L292"/>
      <c r="M292"/>
      <c r="N292"/>
      <c r="O292"/>
      <c r="P292"/>
    </row>
    <row r="293" spans="2:16" s="56" customFormat="1" ht="14.25" customHeight="1" x14ac:dyDescent="0.3">
      <c r="B293"/>
      <c r="C293"/>
      <c r="D293"/>
      <c r="E293"/>
      <c r="F293"/>
      <c r="G293"/>
      <c r="H293"/>
      <c r="I293"/>
      <c r="J293"/>
      <c r="K293"/>
      <c r="L293"/>
      <c r="M293"/>
      <c r="N293"/>
      <c r="O293"/>
      <c r="P293"/>
    </row>
    <row r="294" spans="2:16" s="56" customFormat="1" ht="14.25" customHeight="1" x14ac:dyDescent="0.3">
      <c r="B294"/>
      <c r="C294"/>
      <c r="D294"/>
      <c r="E294"/>
      <c r="F294"/>
      <c r="G294"/>
      <c r="H294"/>
      <c r="I294"/>
      <c r="J294"/>
      <c r="K294"/>
      <c r="L294"/>
      <c r="M294"/>
      <c r="N294"/>
      <c r="O294"/>
      <c r="P294"/>
    </row>
    <row r="295" spans="2:16" s="56" customFormat="1" ht="14.25" customHeight="1" x14ac:dyDescent="0.3">
      <c r="B295"/>
      <c r="C295"/>
      <c r="D295"/>
      <c r="E295"/>
      <c r="F295"/>
      <c r="G295"/>
      <c r="H295"/>
      <c r="I295"/>
      <c r="J295"/>
      <c r="K295"/>
      <c r="L295"/>
      <c r="M295"/>
      <c r="N295"/>
      <c r="O295"/>
      <c r="P295"/>
    </row>
    <row r="296" spans="2:16" s="56" customFormat="1" ht="14.25" customHeight="1" x14ac:dyDescent="0.3">
      <c r="B296"/>
      <c r="C296"/>
      <c r="D296"/>
      <c r="E296"/>
      <c r="F296"/>
      <c r="G296"/>
      <c r="H296"/>
      <c r="I296"/>
      <c r="J296"/>
      <c r="K296"/>
      <c r="L296"/>
      <c r="M296"/>
      <c r="N296"/>
      <c r="O296"/>
      <c r="P296"/>
    </row>
    <row r="297" spans="2:16" s="56" customFormat="1" ht="14.25" customHeight="1" x14ac:dyDescent="0.3">
      <c r="B297"/>
      <c r="C297"/>
      <c r="D297"/>
      <c r="E297"/>
      <c r="F297"/>
      <c r="G297"/>
      <c r="H297"/>
      <c r="I297"/>
      <c r="J297"/>
      <c r="K297"/>
      <c r="L297"/>
      <c r="M297"/>
      <c r="N297"/>
      <c r="O297"/>
      <c r="P297"/>
    </row>
    <row r="298" spans="2:16" s="56" customFormat="1" ht="14.25" customHeight="1" x14ac:dyDescent="0.3">
      <c r="B298"/>
      <c r="C298"/>
      <c r="D298"/>
      <c r="E298"/>
      <c r="F298"/>
      <c r="G298"/>
      <c r="H298"/>
      <c r="I298"/>
      <c r="J298"/>
      <c r="K298"/>
      <c r="L298"/>
      <c r="M298"/>
      <c r="N298"/>
      <c r="O298"/>
      <c r="P298"/>
    </row>
    <row r="299" spans="2:16" s="56" customFormat="1" ht="14.25" customHeight="1" x14ac:dyDescent="0.3">
      <c r="B299"/>
      <c r="C299"/>
      <c r="D299"/>
      <c r="E299"/>
      <c r="F299"/>
      <c r="G299"/>
      <c r="H299"/>
      <c r="I299"/>
      <c r="J299"/>
      <c r="K299"/>
      <c r="L299"/>
      <c r="M299"/>
      <c r="N299"/>
      <c r="O299"/>
      <c r="P299"/>
    </row>
    <row r="300" spans="2:16" s="56" customFormat="1" ht="14.25" customHeight="1" x14ac:dyDescent="0.3">
      <c r="B300"/>
      <c r="C300"/>
      <c r="D300"/>
      <c r="E300"/>
      <c r="F300"/>
      <c r="G300"/>
      <c r="H300"/>
      <c r="I300"/>
      <c r="J300"/>
      <c r="K300"/>
      <c r="L300"/>
      <c r="M300"/>
      <c r="N300"/>
      <c r="O300"/>
      <c r="P300"/>
    </row>
    <row r="301" spans="2:16" s="56" customFormat="1" ht="14.25" customHeight="1" x14ac:dyDescent="0.3">
      <c r="B301"/>
      <c r="C301"/>
      <c r="D301"/>
      <c r="E301"/>
      <c r="F301"/>
      <c r="G301"/>
      <c r="H301"/>
      <c r="I301"/>
      <c r="J301"/>
      <c r="K301"/>
      <c r="L301"/>
      <c r="M301"/>
      <c r="N301"/>
      <c r="O301"/>
      <c r="P301"/>
    </row>
    <row r="302" spans="2:16" s="56" customFormat="1" ht="14.25" customHeight="1" x14ac:dyDescent="0.3">
      <c r="B302"/>
      <c r="C302"/>
      <c r="D302"/>
      <c r="E302"/>
      <c r="F302"/>
      <c r="G302"/>
      <c r="H302"/>
      <c r="I302"/>
      <c r="J302"/>
      <c r="K302"/>
      <c r="L302"/>
      <c r="M302"/>
      <c r="N302"/>
      <c r="O302"/>
      <c r="P302"/>
    </row>
    <row r="303" spans="2:16" s="56" customFormat="1" ht="14.25" customHeight="1" x14ac:dyDescent="0.3">
      <c r="B303"/>
      <c r="C303"/>
      <c r="D303"/>
      <c r="E303"/>
      <c r="F303"/>
      <c r="G303"/>
      <c r="H303"/>
      <c r="I303"/>
      <c r="J303"/>
      <c r="K303"/>
      <c r="L303"/>
      <c r="M303"/>
      <c r="N303"/>
      <c r="O303"/>
      <c r="P303"/>
    </row>
    <row r="304" spans="2:16" s="56" customFormat="1" ht="14.25" customHeight="1" x14ac:dyDescent="0.3">
      <c r="B304"/>
      <c r="C304"/>
      <c r="D304"/>
      <c r="E304"/>
      <c r="F304"/>
      <c r="G304"/>
      <c r="H304"/>
      <c r="I304"/>
      <c r="J304"/>
      <c r="K304"/>
      <c r="L304"/>
      <c r="M304"/>
      <c r="N304"/>
      <c r="O304"/>
      <c r="P304"/>
    </row>
    <row r="305" spans="2:16" s="56" customFormat="1" ht="14.25" customHeight="1" x14ac:dyDescent="0.3">
      <c r="B305"/>
      <c r="C305"/>
      <c r="D305"/>
      <c r="E305"/>
      <c r="F305"/>
      <c r="G305"/>
      <c r="H305"/>
      <c r="I305"/>
      <c r="J305"/>
      <c r="K305"/>
      <c r="L305"/>
      <c r="M305"/>
      <c r="N305"/>
      <c r="O305"/>
      <c r="P305"/>
    </row>
    <row r="306" spans="2:16" s="56" customFormat="1" ht="14.25" customHeight="1" x14ac:dyDescent="0.3">
      <c r="B306"/>
      <c r="C306"/>
      <c r="D306"/>
      <c r="E306"/>
      <c r="F306"/>
      <c r="G306"/>
      <c r="H306"/>
      <c r="I306"/>
      <c r="J306"/>
      <c r="K306"/>
      <c r="L306"/>
      <c r="M306"/>
      <c r="N306"/>
      <c r="O306"/>
      <c r="P306"/>
    </row>
    <row r="307" spans="2:16" s="56" customFormat="1" ht="14.25" customHeight="1" x14ac:dyDescent="0.3">
      <c r="B307"/>
      <c r="C307"/>
      <c r="D307"/>
      <c r="E307"/>
      <c r="F307"/>
      <c r="G307"/>
      <c r="H307"/>
      <c r="I307"/>
      <c r="J307"/>
      <c r="K307"/>
      <c r="L307"/>
      <c r="M307"/>
      <c r="N307"/>
      <c r="O307"/>
      <c r="P307"/>
    </row>
    <row r="308" spans="2:16" s="56" customFormat="1" ht="14.25" customHeight="1" x14ac:dyDescent="0.3">
      <c r="B308"/>
      <c r="C308"/>
      <c r="D308"/>
      <c r="E308"/>
      <c r="F308"/>
      <c r="G308"/>
      <c r="H308"/>
      <c r="I308"/>
      <c r="J308"/>
      <c r="K308"/>
      <c r="L308"/>
      <c r="M308"/>
      <c r="N308"/>
      <c r="O308"/>
      <c r="P308"/>
    </row>
    <row r="309" spans="2:16" s="56" customFormat="1" ht="14.25" customHeight="1" x14ac:dyDescent="0.3">
      <c r="B309"/>
      <c r="C309"/>
      <c r="D309"/>
      <c r="E309"/>
      <c r="F309"/>
      <c r="G309"/>
      <c r="H309"/>
      <c r="I309"/>
      <c r="J309"/>
      <c r="K309"/>
      <c r="L309"/>
      <c r="M309"/>
      <c r="N309"/>
      <c r="O309"/>
      <c r="P309"/>
    </row>
    <row r="310" spans="2:16" s="56" customFormat="1" ht="14.25" customHeight="1" x14ac:dyDescent="0.3">
      <c r="B310"/>
      <c r="C310"/>
      <c r="D310"/>
      <c r="E310"/>
      <c r="F310"/>
      <c r="G310"/>
      <c r="H310"/>
      <c r="I310"/>
      <c r="J310"/>
      <c r="K310"/>
      <c r="L310"/>
      <c r="M310"/>
      <c r="N310"/>
      <c r="O310"/>
      <c r="P310"/>
    </row>
    <row r="311" spans="2:16" s="56" customFormat="1" ht="14.25" customHeight="1" x14ac:dyDescent="0.3">
      <c r="B311"/>
      <c r="C311"/>
      <c r="D311"/>
      <c r="E311"/>
      <c r="F311"/>
      <c r="G311"/>
      <c r="H311"/>
      <c r="I311"/>
      <c r="J311"/>
      <c r="K311"/>
      <c r="L311"/>
      <c r="M311"/>
      <c r="N311"/>
      <c r="O311"/>
      <c r="P311"/>
    </row>
    <row r="312" spans="2:16" s="56" customFormat="1" ht="14.25" customHeight="1" x14ac:dyDescent="0.3">
      <c r="B312"/>
      <c r="C312"/>
      <c r="D312"/>
      <c r="E312"/>
      <c r="F312"/>
      <c r="G312"/>
      <c r="H312"/>
      <c r="I312"/>
      <c r="J312"/>
      <c r="K312"/>
      <c r="L312"/>
      <c r="M312"/>
      <c r="N312"/>
      <c r="O312"/>
      <c r="P312"/>
    </row>
    <row r="313" spans="2:16" s="56" customFormat="1" ht="14.25" customHeight="1" x14ac:dyDescent="0.3">
      <c r="B313"/>
      <c r="C313"/>
      <c r="D313"/>
      <c r="E313"/>
      <c r="F313"/>
      <c r="G313"/>
      <c r="H313"/>
      <c r="I313"/>
      <c r="J313"/>
      <c r="K313"/>
      <c r="L313"/>
      <c r="M313"/>
      <c r="N313"/>
      <c r="O313"/>
      <c r="P313"/>
    </row>
    <row r="314" spans="2:16" s="56" customFormat="1" ht="14.25" customHeight="1" x14ac:dyDescent="0.3">
      <c r="B314"/>
      <c r="C314"/>
      <c r="D314"/>
      <c r="E314"/>
      <c r="F314"/>
      <c r="G314"/>
      <c r="H314"/>
      <c r="I314"/>
      <c r="J314"/>
      <c r="K314"/>
      <c r="L314"/>
      <c r="M314"/>
      <c r="N314"/>
      <c r="O314"/>
      <c r="P314"/>
    </row>
    <row r="315" spans="2:16" s="56" customFormat="1" ht="14.25" customHeight="1" x14ac:dyDescent="0.3">
      <c r="B315"/>
      <c r="C315"/>
      <c r="D315"/>
      <c r="E315"/>
      <c r="F315"/>
      <c r="G315"/>
      <c r="H315"/>
      <c r="I315"/>
      <c r="J315"/>
      <c r="K315"/>
      <c r="L315"/>
      <c r="M315"/>
      <c r="N315"/>
      <c r="O315"/>
      <c r="P315"/>
    </row>
    <row r="316" spans="2:16" s="56" customFormat="1" ht="14.25" customHeight="1" x14ac:dyDescent="0.3">
      <c r="B316"/>
      <c r="C316"/>
      <c r="D316"/>
      <c r="E316"/>
      <c r="F316"/>
      <c r="G316"/>
      <c r="H316"/>
      <c r="I316"/>
      <c r="J316"/>
      <c r="K316"/>
      <c r="L316"/>
      <c r="M316"/>
      <c r="N316"/>
      <c r="O316"/>
      <c r="P316"/>
    </row>
    <row r="317" spans="2:16" s="56" customFormat="1" ht="14.25" customHeight="1" x14ac:dyDescent="0.3">
      <c r="B317"/>
      <c r="C317"/>
      <c r="D317"/>
      <c r="E317"/>
      <c r="F317"/>
      <c r="G317"/>
      <c r="H317"/>
      <c r="I317"/>
      <c r="J317"/>
      <c r="K317"/>
      <c r="L317"/>
      <c r="M317"/>
      <c r="N317"/>
      <c r="O317"/>
      <c r="P317"/>
    </row>
    <row r="318" spans="2:16" s="56" customFormat="1" ht="14.25" customHeight="1" x14ac:dyDescent="0.3">
      <c r="B318"/>
      <c r="C318"/>
      <c r="D318"/>
      <c r="E318"/>
      <c r="F318"/>
      <c r="G318"/>
      <c r="H318"/>
      <c r="I318"/>
      <c r="J318"/>
      <c r="K318"/>
      <c r="L318"/>
      <c r="M318"/>
      <c r="N318"/>
      <c r="O318"/>
      <c r="P318"/>
    </row>
    <row r="319" spans="2:16" s="56" customFormat="1" ht="14.25" customHeight="1" x14ac:dyDescent="0.3">
      <c r="B319"/>
      <c r="C319"/>
      <c r="D319"/>
      <c r="E319"/>
      <c r="F319"/>
      <c r="G319"/>
      <c r="H319"/>
      <c r="I319"/>
      <c r="J319"/>
      <c r="K319"/>
      <c r="L319"/>
      <c r="M319"/>
      <c r="N319"/>
      <c r="O319"/>
      <c r="P319"/>
    </row>
    <row r="320" spans="2:16" s="56" customFormat="1" ht="14.25" customHeight="1" x14ac:dyDescent="0.3">
      <c r="B320"/>
      <c r="C320"/>
      <c r="D320"/>
      <c r="E320"/>
      <c r="F320"/>
      <c r="G320"/>
      <c r="H320"/>
      <c r="I320"/>
      <c r="J320"/>
      <c r="K320"/>
      <c r="L320"/>
      <c r="M320"/>
      <c r="N320"/>
      <c r="O320"/>
      <c r="P320"/>
    </row>
    <row r="321" spans="2:16" s="56" customFormat="1" ht="14.25" customHeight="1" x14ac:dyDescent="0.3">
      <c r="B321"/>
      <c r="C321"/>
      <c r="D321"/>
      <c r="E321"/>
      <c r="F321"/>
      <c r="G321"/>
      <c r="H321"/>
      <c r="I321"/>
      <c r="J321"/>
      <c r="K321"/>
      <c r="L321"/>
      <c r="M321"/>
      <c r="N321"/>
      <c r="O321"/>
      <c r="P321"/>
    </row>
    <row r="322" spans="2:16" s="56" customFormat="1" ht="14.25" customHeight="1" x14ac:dyDescent="0.3">
      <c r="B322"/>
      <c r="C322"/>
      <c r="D322"/>
      <c r="E322"/>
      <c r="F322"/>
      <c r="G322"/>
      <c r="H322"/>
      <c r="I322"/>
      <c r="J322"/>
      <c r="K322"/>
      <c r="L322"/>
      <c r="M322"/>
      <c r="N322"/>
      <c r="O322"/>
      <c r="P322"/>
    </row>
    <row r="323" spans="2:16" s="56" customFormat="1" ht="14.25" customHeight="1" x14ac:dyDescent="0.3">
      <c r="B323"/>
      <c r="C323"/>
      <c r="D323"/>
      <c r="E323"/>
      <c r="F323"/>
      <c r="G323"/>
      <c r="H323"/>
      <c r="I323"/>
      <c r="J323"/>
      <c r="K323"/>
      <c r="L323"/>
      <c r="M323"/>
      <c r="N323"/>
      <c r="O323"/>
      <c r="P323"/>
    </row>
    <row r="324" spans="2:16" s="56" customFormat="1" ht="14.25" customHeight="1" x14ac:dyDescent="0.3">
      <c r="B324"/>
      <c r="C324"/>
      <c r="D324"/>
      <c r="E324"/>
      <c r="F324"/>
      <c r="G324"/>
      <c r="H324"/>
      <c r="I324"/>
      <c r="J324"/>
      <c r="K324"/>
      <c r="L324"/>
      <c r="M324"/>
      <c r="N324"/>
      <c r="O324"/>
      <c r="P324"/>
    </row>
    <row r="325" spans="2:16" s="56" customFormat="1" ht="14.25" customHeight="1" x14ac:dyDescent="0.3">
      <c r="B325"/>
      <c r="C325"/>
      <c r="D325"/>
      <c r="E325"/>
      <c r="F325"/>
      <c r="G325"/>
      <c r="H325"/>
      <c r="I325"/>
      <c r="J325"/>
      <c r="K325"/>
      <c r="L325"/>
      <c r="M325"/>
      <c r="N325"/>
      <c r="O325"/>
      <c r="P325"/>
    </row>
    <row r="326" spans="2:16" s="56" customFormat="1" ht="14.25" customHeight="1" x14ac:dyDescent="0.3">
      <c r="B326"/>
      <c r="C326"/>
      <c r="D326"/>
      <c r="E326"/>
      <c r="F326"/>
      <c r="G326"/>
      <c r="H326"/>
      <c r="I326"/>
      <c r="J326"/>
      <c r="K326"/>
      <c r="L326"/>
      <c r="M326"/>
      <c r="N326"/>
      <c r="O326"/>
      <c r="P326"/>
    </row>
    <row r="327" spans="2:16" s="56" customFormat="1" ht="14.25" customHeight="1" x14ac:dyDescent="0.3">
      <c r="B327"/>
      <c r="C327"/>
      <c r="D327"/>
      <c r="E327"/>
      <c r="F327"/>
      <c r="G327"/>
      <c r="H327"/>
      <c r="I327"/>
      <c r="J327"/>
      <c r="K327"/>
      <c r="L327"/>
      <c r="M327"/>
      <c r="N327"/>
      <c r="O327"/>
      <c r="P327"/>
    </row>
    <row r="328" spans="2:16" s="56" customFormat="1" ht="14.25" customHeight="1" x14ac:dyDescent="0.3">
      <c r="B328"/>
      <c r="C328"/>
      <c r="D328"/>
      <c r="E328"/>
      <c r="F328"/>
      <c r="G328"/>
      <c r="H328"/>
      <c r="I328"/>
      <c r="J328"/>
      <c r="K328"/>
      <c r="L328"/>
      <c r="M328"/>
      <c r="N328"/>
      <c r="O328"/>
      <c r="P328"/>
    </row>
    <row r="329" spans="2:16" s="56" customFormat="1" ht="14.25" customHeight="1" x14ac:dyDescent="0.3">
      <c r="B329"/>
      <c r="C329"/>
      <c r="D329"/>
      <c r="E329"/>
      <c r="F329"/>
      <c r="G329"/>
      <c r="H329"/>
      <c r="I329"/>
      <c r="J329"/>
      <c r="K329"/>
      <c r="L329"/>
      <c r="M329"/>
      <c r="N329"/>
      <c r="O329"/>
      <c r="P329"/>
    </row>
    <row r="330" spans="2:16" s="56" customFormat="1" ht="14.25" customHeight="1" x14ac:dyDescent="0.3">
      <c r="B330"/>
      <c r="C330"/>
      <c r="D330"/>
      <c r="E330"/>
      <c r="F330"/>
      <c r="G330"/>
      <c r="H330"/>
      <c r="I330"/>
      <c r="J330"/>
      <c r="K330"/>
      <c r="L330"/>
      <c r="M330"/>
      <c r="N330"/>
      <c r="O330"/>
      <c r="P330"/>
    </row>
    <row r="331" spans="2:16" s="56" customFormat="1" ht="14.25" customHeight="1" x14ac:dyDescent="0.3">
      <c r="B331"/>
      <c r="C331"/>
      <c r="D331"/>
      <c r="E331"/>
      <c r="F331"/>
      <c r="G331"/>
      <c r="H331"/>
      <c r="I331"/>
      <c r="J331"/>
      <c r="K331"/>
      <c r="L331"/>
      <c r="M331"/>
      <c r="N331"/>
      <c r="O331"/>
      <c r="P331"/>
    </row>
    <row r="332" spans="2:16" s="56" customFormat="1" ht="14.25" customHeight="1" x14ac:dyDescent="0.3">
      <c r="B332"/>
      <c r="C332"/>
      <c r="D332"/>
      <c r="E332"/>
      <c r="F332"/>
      <c r="G332"/>
      <c r="H332"/>
      <c r="I332"/>
      <c r="J332"/>
      <c r="K332"/>
      <c r="L332"/>
      <c r="M332"/>
      <c r="N332"/>
      <c r="O332"/>
      <c r="P332"/>
    </row>
    <row r="333" spans="2:16" s="56" customFormat="1" ht="14.25" customHeight="1" x14ac:dyDescent="0.3">
      <c r="B333"/>
      <c r="C333"/>
      <c r="D333"/>
      <c r="E333"/>
      <c r="F333"/>
      <c r="G333"/>
      <c r="H333"/>
      <c r="I333"/>
      <c r="J333"/>
      <c r="K333"/>
      <c r="L333"/>
      <c r="M333"/>
      <c r="N333"/>
      <c r="O333"/>
      <c r="P333"/>
    </row>
    <row r="334" spans="2:16" s="56" customFormat="1" ht="14.25" customHeight="1" x14ac:dyDescent="0.3">
      <c r="B334"/>
      <c r="C334"/>
      <c r="D334"/>
      <c r="E334"/>
      <c r="F334"/>
      <c r="G334"/>
      <c r="H334"/>
      <c r="I334"/>
      <c r="J334"/>
      <c r="K334"/>
      <c r="L334"/>
      <c r="M334"/>
      <c r="N334"/>
      <c r="O334"/>
      <c r="P334"/>
    </row>
    <row r="335" spans="2:16" s="56" customFormat="1" ht="14.25" customHeight="1" x14ac:dyDescent="0.3">
      <c r="B335"/>
      <c r="C335"/>
      <c r="D335"/>
      <c r="E335"/>
      <c r="F335"/>
      <c r="G335"/>
      <c r="H335"/>
      <c r="I335"/>
      <c r="J335"/>
      <c r="K335"/>
      <c r="L335"/>
      <c r="M335"/>
      <c r="N335"/>
      <c r="O335"/>
      <c r="P335"/>
    </row>
    <row r="336" spans="2:16" s="56" customFormat="1" ht="14.25" customHeight="1" x14ac:dyDescent="0.3">
      <c r="B336"/>
      <c r="C336"/>
      <c r="D336"/>
      <c r="E336"/>
      <c r="F336"/>
      <c r="G336"/>
      <c r="H336"/>
      <c r="I336"/>
      <c r="J336"/>
      <c r="K336"/>
      <c r="L336"/>
      <c r="M336"/>
      <c r="N336"/>
      <c r="O336"/>
      <c r="P336"/>
    </row>
    <row r="337" spans="2:16" s="56" customFormat="1" ht="14.25" customHeight="1" x14ac:dyDescent="0.3">
      <c r="B337"/>
      <c r="C337"/>
      <c r="D337"/>
      <c r="E337"/>
      <c r="F337"/>
      <c r="G337"/>
      <c r="H337"/>
      <c r="I337"/>
      <c r="J337"/>
      <c r="K337"/>
      <c r="L337"/>
      <c r="M337"/>
      <c r="N337"/>
      <c r="O337"/>
      <c r="P337"/>
    </row>
    <row r="338" spans="2:16" s="56" customFormat="1" ht="14.25" customHeight="1" x14ac:dyDescent="0.3">
      <c r="B338"/>
      <c r="C338"/>
      <c r="D338"/>
      <c r="E338"/>
      <c r="F338"/>
      <c r="G338"/>
      <c r="H338"/>
      <c r="I338"/>
      <c r="J338"/>
      <c r="K338"/>
      <c r="L338"/>
      <c r="M338"/>
      <c r="N338"/>
      <c r="O338"/>
      <c r="P338"/>
    </row>
    <row r="339" spans="2:16" s="56" customFormat="1" ht="14.25" customHeight="1" x14ac:dyDescent="0.3">
      <c r="B339"/>
      <c r="C339"/>
      <c r="D339"/>
      <c r="E339"/>
      <c r="F339"/>
      <c r="G339"/>
      <c r="H339"/>
      <c r="I339"/>
      <c r="J339"/>
      <c r="K339"/>
      <c r="L339"/>
      <c r="M339"/>
      <c r="N339"/>
      <c r="O339"/>
      <c r="P339"/>
    </row>
    <row r="340" spans="2:16" s="56" customFormat="1" ht="14.25" customHeight="1" x14ac:dyDescent="0.3">
      <c r="B340"/>
      <c r="C340"/>
      <c r="D340"/>
      <c r="E340"/>
      <c r="F340"/>
      <c r="G340"/>
      <c r="H340"/>
      <c r="I340"/>
      <c r="J340"/>
      <c r="K340"/>
      <c r="L340"/>
      <c r="M340"/>
      <c r="N340"/>
      <c r="O340"/>
      <c r="P340"/>
    </row>
    <row r="341" spans="2:16" s="56" customFormat="1" ht="14.25" customHeight="1" x14ac:dyDescent="0.3">
      <c r="B341"/>
      <c r="C341"/>
      <c r="D341"/>
      <c r="E341"/>
      <c r="F341"/>
      <c r="G341"/>
      <c r="H341"/>
      <c r="I341"/>
      <c r="J341"/>
      <c r="K341"/>
      <c r="L341"/>
      <c r="M341"/>
      <c r="N341"/>
      <c r="O341"/>
      <c r="P341"/>
    </row>
    <row r="342" spans="2:16" s="56" customFormat="1" ht="14.25" customHeight="1" x14ac:dyDescent="0.3">
      <c r="B342"/>
      <c r="C342"/>
      <c r="D342"/>
      <c r="E342"/>
      <c r="F342"/>
      <c r="G342"/>
      <c r="H342"/>
      <c r="I342"/>
      <c r="J342"/>
      <c r="K342"/>
      <c r="L342"/>
      <c r="M342"/>
      <c r="N342"/>
      <c r="O342"/>
      <c r="P342"/>
    </row>
    <row r="343" spans="2:16" s="56" customFormat="1" ht="14.25" customHeight="1" x14ac:dyDescent="0.3">
      <c r="B343"/>
      <c r="C343"/>
      <c r="D343"/>
      <c r="E343"/>
      <c r="F343"/>
      <c r="G343"/>
      <c r="H343"/>
      <c r="I343"/>
      <c r="J343"/>
      <c r="K343"/>
      <c r="L343"/>
      <c r="M343"/>
      <c r="N343"/>
      <c r="O343"/>
      <c r="P343"/>
    </row>
    <row r="344" spans="2:16" s="56" customFormat="1" ht="14.25" customHeight="1" x14ac:dyDescent="0.3">
      <c r="B344"/>
      <c r="C344"/>
      <c r="D344"/>
      <c r="E344"/>
      <c r="F344"/>
      <c r="G344"/>
      <c r="H344"/>
      <c r="I344"/>
      <c r="J344"/>
      <c r="K344"/>
      <c r="L344"/>
      <c r="M344"/>
      <c r="N344"/>
      <c r="O344"/>
      <c r="P344"/>
    </row>
    <row r="345" spans="2:16" s="56" customFormat="1" ht="14.25" customHeight="1" x14ac:dyDescent="0.3">
      <c r="B345"/>
      <c r="C345"/>
      <c r="D345"/>
      <c r="E345"/>
      <c r="F345"/>
      <c r="G345"/>
      <c r="H345"/>
      <c r="I345"/>
      <c r="J345"/>
      <c r="K345"/>
      <c r="L345"/>
      <c r="M345"/>
      <c r="N345"/>
      <c r="O345"/>
      <c r="P345"/>
    </row>
    <row r="346" spans="2:16" s="56" customFormat="1" ht="14.25" customHeight="1" x14ac:dyDescent="0.3">
      <c r="B346"/>
      <c r="C346"/>
      <c r="D346"/>
      <c r="E346"/>
      <c r="F346"/>
      <c r="G346"/>
      <c r="H346"/>
      <c r="I346"/>
      <c r="J346"/>
      <c r="K346"/>
      <c r="L346"/>
      <c r="M346"/>
      <c r="N346"/>
      <c r="O346"/>
      <c r="P346"/>
    </row>
    <row r="347" spans="2:16" s="56" customFormat="1" ht="14.25" customHeight="1" x14ac:dyDescent="0.3">
      <c r="B347"/>
      <c r="C347"/>
      <c r="D347"/>
      <c r="E347"/>
      <c r="F347"/>
      <c r="G347"/>
      <c r="H347"/>
      <c r="I347"/>
      <c r="J347"/>
      <c r="K347"/>
      <c r="L347"/>
      <c r="M347"/>
      <c r="N347"/>
      <c r="O347"/>
      <c r="P347"/>
    </row>
    <row r="348" spans="2:16" s="56" customFormat="1" ht="14.25" customHeight="1" x14ac:dyDescent="0.3">
      <c r="B348"/>
      <c r="C348"/>
      <c r="D348"/>
      <c r="E348"/>
      <c r="F348"/>
      <c r="G348"/>
      <c r="H348"/>
      <c r="I348"/>
      <c r="J348"/>
      <c r="K348"/>
      <c r="L348"/>
      <c r="M348"/>
      <c r="N348"/>
      <c r="O348"/>
      <c r="P348"/>
    </row>
    <row r="349" spans="2:16" s="56" customFormat="1" ht="14.25" customHeight="1" x14ac:dyDescent="0.3">
      <c r="B349"/>
      <c r="C349"/>
      <c r="D349"/>
      <c r="E349"/>
      <c r="F349"/>
      <c r="G349"/>
      <c r="H349"/>
      <c r="I349"/>
      <c r="J349"/>
      <c r="K349"/>
      <c r="L349"/>
      <c r="M349"/>
      <c r="N349"/>
      <c r="O349"/>
      <c r="P349"/>
    </row>
    <row r="350" spans="2:16" s="56" customFormat="1" ht="14.25" customHeight="1" x14ac:dyDescent="0.3">
      <c r="B350"/>
      <c r="C350"/>
      <c r="D350"/>
      <c r="E350"/>
      <c r="F350"/>
      <c r="G350"/>
      <c r="H350"/>
      <c r="I350"/>
      <c r="J350"/>
      <c r="K350"/>
      <c r="L350"/>
      <c r="M350"/>
      <c r="N350"/>
      <c r="O350"/>
      <c r="P350"/>
    </row>
    <row r="351" spans="2:16" s="56" customFormat="1" ht="14.25" customHeight="1" x14ac:dyDescent="0.3">
      <c r="B351"/>
      <c r="C351"/>
      <c r="D351"/>
      <c r="E351"/>
      <c r="F351"/>
      <c r="G351"/>
      <c r="H351"/>
      <c r="I351"/>
      <c r="J351"/>
      <c r="K351"/>
      <c r="L351"/>
      <c r="M351"/>
      <c r="N351"/>
      <c r="O351"/>
      <c r="P351"/>
    </row>
    <row r="352" spans="2:16" s="56" customFormat="1" ht="14.25" customHeight="1" x14ac:dyDescent="0.3">
      <c r="B352"/>
      <c r="C352"/>
      <c r="D352"/>
      <c r="E352"/>
      <c r="F352"/>
      <c r="G352"/>
      <c r="H352"/>
      <c r="I352"/>
      <c r="J352"/>
      <c r="K352"/>
      <c r="L352"/>
      <c r="M352"/>
      <c r="N352"/>
      <c r="O352"/>
      <c r="P352"/>
    </row>
    <row r="353" spans="2:16" s="56" customFormat="1" ht="14.25" customHeight="1" x14ac:dyDescent="0.3">
      <c r="B353"/>
      <c r="C353"/>
      <c r="D353"/>
      <c r="E353"/>
      <c r="F353"/>
      <c r="G353"/>
      <c r="H353"/>
      <c r="I353"/>
      <c r="J353"/>
      <c r="K353"/>
      <c r="L353"/>
      <c r="M353"/>
      <c r="N353"/>
      <c r="O353"/>
      <c r="P353"/>
    </row>
    <row r="354" spans="2:16" s="56" customFormat="1" ht="14.25" customHeight="1" x14ac:dyDescent="0.3">
      <c r="B354"/>
      <c r="C354"/>
      <c r="D354"/>
      <c r="E354"/>
      <c r="F354"/>
      <c r="G354"/>
      <c r="H354"/>
      <c r="I354"/>
      <c r="J354"/>
      <c r="K354"/>
      <c r="L354"/>
      <c r="M354"/>
      <c r="N354"/>
      <c r="O354"/>
      <c r="P354"/>
    </row>
    <row r="355" spans="2:16" s="56" customFormat="1" ht="14.25" customHeight="1" x14ac:dyDescent="0.3">
      <c r="B355"/>
      <c r="C355"/>
      <c r="D355"/>
      <c r="E355"/>
      <c r="F355"/>
      <c r="G355"/>
      <c r="H355"/>
      <c r="I355"/>
      <c r="J355"/>
      <c r="K355"/>
      <c r="L355"/>
      <c r="M355"/>
      <c r="N355"/>
      <c r="O355"/>
      <c r="P355"/>
    </row>
    <row r="356" spans="2:16" s="56" customFormat="1" ht="14.25" customHeight="1" x14ac:dyDescent="0.3">
      <c r="B356"/>
      <c r="C356"/>
      <c r="D356"/>
      <c r="E356"/>
      <c r="F356"/>
      <c r="G356"/>
      <c r="H356"/>
      <c r="I356"/>
      <c r="J356"/>
      <c r="K356"/>
      <c r="L356"/>
      <c r="M356"/>
      <c r="N356"/>
      <c r="O356"/>
      <c r="P356"/>
    </row>
    <row r="357" spans="2:16" s="56" customFormat="1" ht="14.25" customHeight="1" x14ac:dyDescent="0.3">
      <c r="B357"/>
      <c r="C357"/>
      <c r="D357"/>
      <c r="E357"/>
      <c r="F357"/>
      <c r="G357"/>
      <c r="H357"/>
      <c r="I357"/>
      <c r="J357"/>
      <c r="K357"/>
      <c r="L357"/>
      <c r="M357"/>
      <c r="N357"/>
      <c r="O357"/>
      <c r="P357"/>
    </row>
    <row r="358" spans="2:16" s="56" customFormat="1" ht="14.25" customHeight="1" x14ac:dyDescent="0.3">
      <c r="B358"/>
      <c r="C358"/>
      <c r="D358"/>
      <c r="E358"/>
      <c r="F358"/>
      <c r="G358"/>
      <c r="H358"/>
      <c r="I358"/>
      <c r="J358"/>
      <c r="K358"/>
      <c r="L358"/>
      <c r="M358"/>
      <c r="N358"/>
      <c r="O358"/>
      <c r="P358"/>
    </row>
    <row r="359" spans="2:16" s="56" customFormat="1" ht="14.25" customHeight="1" x14ac:dyDescent="0.3">
      <c r="B359"/>
      <c r="C359"/>
      <c r="D359"/>
      <c r="E359"/>
      <c r="F359"/>
      <c r="G359"/>
      <c r="H359"/>
      <c r="I359"/>
      <c r="J359"/>
      <c r="K359"/>
      <c r="L359"/>
      <c r="M359"/>
      <c r="N359"/>
      <c r="O359"/>
      <c r="P359"/>
    </row>
    <row r="360" spans="2:16" s="56" customFormat="1" ht="14.25" customHeight="1" x14ac:dyDescent="0.3">
      <c r="B360"/>
      <c r="C360"/>
      <c r="D360"/>
      <c r="E360"/>
      <c r="F360"/>
      <c r="G360"/>
      <c r="H360"/>
      <c r="I360"/>
      <c r="J360"/>
      <c r="K360"/>
      <c r="L360"/>
      <c r="M360"/>
      <c r="N360"/>
      <c r="O360"/>
      <c r="P360"/>
    </row>
    <row r="361" spans="2:16" s="56" customFormat="1" ht="14.25" customHeight="1" x14ac:dyDescent="0.3">
      <c r="B361"/>
      <c r="C361"/>
      <c r="D361"/>
      <c r="E361"/>
      <c r="F361"/>
      <c r="G361"/>
      <c r="H361"/>
      <c r="I361"/>
      <c r="J361"/>
      <c r="K361"/>
      <c r="L361"/>
      <c r="M361"/>
      <c r="N361"/>
      <c r="O361"/>
      <c r="P361"/>
    </row>
    <row r="362" spans="2:16" s="56" customFormat="1" ht="14.25" customHeight="1" x14ac:dyDescent="0.3">
      <c r="B362"/>
      <c r="C362"/>
      <c r="D362"/>
      <c r="E362"/>
      <c r="F362"/>
      <c r="G362"/>
      <c r="H362"/>
      <c r="I362"/>
      <c r="J362"/>
      <c r="K362"/>
      <c r="L362"/>
      <c r="M362"/>
      <c r="N362"/>
      <c r="O362"/>
      <c r="P362"/>
    </row>
    <row r="363" spans="2:16" s="56" customFormat="1" ht="14.25" customHeight="1" x14ac:dyDescent="0.3">
      <c r="B363"/>
      <c r="C363"/>
      <c r="D363"/>
      <c r="E363"/>
      <c r="F363"/>
      <c r="G363"/>
      <c r="H363"/>
      <c r="I363"/>
      <c r="J363"/>
      <c r="K363"/>
      <c r="L363"/>
      <c r="M363"/>
      <c r="N363"/>
      <c r="O363"/>
      <c r="P363"/>
    </row>
    <row r="364" spans="2:16" s="56" customFormat="1" ht="14.25" customHeight="1" x14ac:dyDescent="0.3">
      <c r="B364"/>
      <c r="C364"/>
      <c r="D364"/>
      <c r="E364"/>
      <c r="F364"/>
      <c r="G364"/>
      <c r="H364"/>
      <c r="I364"/>
      <c r="J364"/>
      <c r="K364"/>
      <c r="L364"/>
      <c r="M364"/>
      <c r="N364"/>
      <c r="O364"/>
      <c r="P364"/>
    </row>
    <row r="365" spans="2:16" s="56" customFormat="1" ht="14.25" customHeight="1" x14ac:dyDescent="0.3">
      <c r="B365"/>
      <c r="C365"/>
      <c r="D365"/>
      <c r="E365"/>
      <c r="F365"/>
      <c r="G365"/>
      <c r="H365"/>
      <c r="I365"/>
      <c r="J365"/>
      <c r="K365"/>
      <c r="L365"/>
      <c r="M365"/>
      <c r="N365"/>
      <c r="O365"/>
      <c r="P365"/>
    </row>
    <row r="366" spans="2:16" s="56" customFormat="1" ht="14.25" customHeight="1" x14ac:dyDescent="0.3">
      <c r="B366"/>
      <c r="C366"/>
      <c r="D366"/>
      <c r="E366"/>
      <c r="F366"/>
      <c r="G366"/>
      <c r="H366"/>
      <c r="I366"/>
      <c r="J366"/>
      <c r="K366"/>
      <c r="L366"/>
      <c r="M366"/>
      <c r="N366"/>
      <c r="O366"/>
      <c r="P366"/>
    </row>
    <row r="367" spans="2:16" s="56" customFormat="1" ht="14.25" customHeight="1" x14ac:dyDescent="0.3">
      <c r="B367"/>
      <c r="C367"/>
      <c r="D367"/>
      <c r="E367"/>
      <c r="F367"/>
      <c r="G367"/>
      <c r="H367"/>
      <c r="I367"/>
      <c r="J367"/>
      <c r="K367"/>
      <c r="L367"/>
      <c r="M367"/>
      <c r="N367"/>
      <c r="O367"/>
      <c r="P367"/>
    </row>
    <row r="368" spans="2:16" s="56" customFormat="1" ht="14.25" customHeight="1" x14ac:dyDescent="0.3">
      <c r="B368"/>
      <c r="C368"/>
      <c r="D368"/>
      <c r="E368"/>
      <c r="F368"/>
      <c r="G368"/>
      <c r="H368"/>
      <c r="I368"/>
      <c r="J368"/>
      <c r="K368"/>
      <c r="L368"/>
      <c r="M368"/>
      <c r="N368"/>
      <c r="O368"/>
      <c r="P368"/>
    </row>
    <row r="369" spans="2:16" s="56" customFormat="1" ht="14.25" customHeight="1" x14ac:dyDescent="0.3">
      <c r="B369"/>
      <c r="C369"/>
      <c r="D369"/>
      <c r="E369"/>
      <c r="F369"/>
      <c r="G369"/>
      <c r="H369"/>
      <c r="I369"/>
      <c r="J369"/>
      <c r="K369"/>
      <c r="L369"/>
      <c r="M369"/>
      <c r="N369"/>
      <c r="O369"/>
      <c r="P369"/>
    </row>
    <row r="370" spans="2:16" s="56" customFormat="1" ht="14.25" customHeight="1" x14ac:dyDescent="0.3">
      <c r="B370"/>
      <c r="C370"/>
      <c r="D370"/>
      <c r="E370"/>
      <c r="F370"/>
      <c r="G370"/>
      <c r="H370"/>
      <c r="I370"/>
      <c r="J370"/>
      <c r="K370"/>
      <c r="L370"/>
      <c r="M370"/>
      <c r="N370"/>
      <c r="O370"/>
      <c r="P370"/>
    </row>
    <row r="371" spans="2:16" s="56" customFormat="1" ht="14.25" customHeight="1" x14ac:dyDescent="0.3">
      <c r="B371"/>
      <c r="C371"/>
      <c r="D371"/>
      <c r="E371"/>
      <c r="F371"/>
      <c r="G371"/>
      <c r="H371"/>
      <c r="I371"/>
      <c r="J371"/>
      <c r="K371"/>
      <c r="L371"/>
      <c r="M371"/>
      <c r="N371"/>
      <c r="O371"/>
      <c r="P371"/>
    </row>
    <row r="372" spans="2:16" s="56" customFormat="1" ht="14.25" customHeight="1" x14ac:dyDescent="0.3">
      <c r="B372"/>
      <c r="C372"/>
      <c r="D372"/>
      <c r="E372"/>
      <c r="F372"/>
      <c r="G372"/>
      <c r="H372"/>
      <c r="I372"/>
      <c r="J372"/>
      <c r="K372"/>
      <c r="L372"/>
      <c r="M372"/>
      <c r="N372"/>
      <c r="O372"/>
      <c r="P372"/>
    </row>
    <row r="373" spans="2:16" s="56" customFormat="1" ht="14.25" customHeight="1" x14ac:dyDescent="0.3">
      <c r="B373"/>
      <c r="C373"/>
      <c r="D373"/>
      <c r="E373"/>
      <c r="F373"/>
      <c r="G373"/>
      <c r="H373"/>
      <c r="I373"/>
      <c r="J373"/>
      <c r="K373"/>
      <c r="L373"/>
      <c r="M373"/>
      <c r="N373"/>
      <c r="O373"/>
      <c r="P373"/>
    </row>
    <row r="374" spans="2:16" s="56" customFormat="1" ht="14.25" customHeight="1" x14ac:dyDescent="0.3">
      <c r="B374"/>
      <c r="C374"/>
      <c r="D374"/>
      <c r="E374"/>
      <c r="F374"/>
      <c r="G374"/>
      <c r="H374"/>
      <c r="I374"/>
      <c r="J374"/>
      <c r="K374"/>
      <c r="L374"/>
      <c r="M374"/>
      <c r="N374"/>
      <c r="O374"/>
      <c r="P374"/>
    </row>
    <row r="375" spans="2:16" s="56" customFormat="1" ht="14.25" customHeight="1" x14ac:dyDescent="0.3">
      <c r="B375"/>
      <c r="C375"/>
      <c r="D375"/>
      <c r="E375"/>
      <c r="F375"/>
      <c r="G375"/>
      <c r="H375"/>
      <c r="I375"/>
      <c r="J375"/>
      <c r="K375"/>
      <c r="L375"/>
      <c r="M375"/>
      <c r="N375"/>
      <c r="O375"/>
      <c r="P375"/>
    </row>
    <row r="376" spans="2:16" s="56" customFormat="1" ht="14.25" customHeight="1" x14ac:dyDescent="0.3">
      <c r="B376"/>
      <c r="C376"/>
      <c r="D376"/>
      <c r="E376"/>
      <c r="F376"/>
      <c r="G376"/>
      <c r="H376"/>
      <c r="I376"/>
      <c r="J376"/>
      <c r="K376"/>
      <c r="L376"/>
      <c r="M376"/>
      <c r="N376"/>
      <c r="O376"/>
      <c r="P376"/>
    </row>
    <row r="377" spans="2:16" s="56" customFormat="1" ht="14.25" customHeight="1" x14ac:dyDescent="0.3">
      <c r="B377"/>
      <c r="C377"/>
      <c r="D377"/>
      <c r="E377"/>
      <c r="F377"/>
      <c r="G377"/>
      <c r="H377"/>
      <c r="I377"/>
      <c r="J377"/>
      <c r="K377"/>
      <c r="L377"/>
      <c r="M377"/>
      <c r="N377"/>
      <c r="O377"/>
      <c r="P377"/>
    </row>
    <row r="378" spans="2:16" s="56" customFormat="1" ht="14.25" customHeight="1" x14ac:dyDescent="0.3">
      <c r="B378"/>
      <c r="C378"/>
      <c r="D378"/>
      <c r="E378"/>
      <c r="F378"/>
      <c r="G378"/>
      <c r="H378"/>
      <c r="I378"/>
      <c r="J378"/>
      <c r="K378"/>
      <c r="L378"/>
      <c r="M378"/>
      <c r="N378"/>
      <c r="O378"/>
      <c r="P378"/>
    </row>
    <row r="379" spans="2:16" s="56" customFormat="1" ht="14.25" customHeight="1" x14ac:dyDescent="0.3">
      <c r="B379"/>
      <c r="C379"/>
      <c r="D379"/>
      <c r="E379"/>
      <c r="F379"/>
      <c r="G379"/>
      <c r="H379"/>
      <c r="I379"/>
      <c r="J379"/>
      <c r="K379"/>
      <c r="L379"/>
      <c r="M379"/>
      <c r="N379"/>
      <c r="O379"/>
      <c r="P379"/>
    </row>
    <row r="380" spans="2:16" s="56" customFormat="1" ht="14.25" customHeight="1" x14ac:dyDescent="0.3">
      <c r="B380"/>
      <c r="C380"/>
      <c r="D380"/>
      <c r="E380"/>
      <c r="F380"/>
      <c r="G380"/>
      <c r="H380"/>
      <c r="I380"/>
      <c r="J380"/>
      <c r="K380"/>
      <c r="L380"/>
      <c r="M380"/>
      <c r="N380"/>
      <c r="O380"/>
      <c r="P380"/>
    </row>
    <row r="381" spans="2:16" s="56" customFormat="1" ht="14.25" customHeight="1" x14ac:dyDescent="0.3">
      <c r="B381"/>
      <c r="C381"/>
      <c r="D381"/>
      <c r="E381"/>
      <c r="F381"/>
      <c r="G381"/>
      <c r="H381"/>
      <c r="I381"/>
      <c r="J381"/>
      <c r="K381"/>
      <c r="L381"/>
      <c r="M381"/>
      <c r="N381"/>
      <c r="O381"/>
      <c r="P381"/>
    </row>
    <row r="382" spans="2:16" s="56" customFormat="1" ht="14.25" customHeight="1" x14ac:dyDescent="0.3">
      <c r="B382"/>
      <c r="C382"/>
      <c r="D382"/>
      <c r="E382"/>
      <c r="F382"/>
      <c r="G382"/>
      <c r="H382"/>
      <c r="I382"/>
      <c r="J382"/>
      <c r="K382"/>
      <c r="L382"/>
      <c r="M382"/>
      <c r="N382"/>
      <c r="O382"/>
      <c r="P382"/>
    </row>
    <row r="383" spans="2:16" s="56" customFormat="1" ht="14.25" customHeight="1" x14ac:dyDescent="0.3">
      <c r="B383"/>
      <c r="C383"/>
      <c r="D383"/>
      <c r="E383"/>
      <c r="F383"/>
      <c r="G383"/>
      <c r="H383"/>
      <c r="I383"/>
      <c r="J383"/>
      <c r="K383"/>
      <c r="L383"/>
      <c r="M383"/>
      <c r="N383"/>
      <c r="O383"/>
      <c r="P383"/>
    </row>
    <row r="384" spans="2:16" s="56" customFormat="1" ht="14.25" customHeight="1" x14ac:dyDescent="0.3">
      <c r="B384"/>
      <c r="C384"/>
      <c r="D384"/>
      <c r="E384"/>
      <c r="F384"/>
      <c r="G384"/>
      <c r="H384"/>
      <c r="I384"/>
      <c r="J384"/>
      <c r="K384"/>
      <c r="L384"/>
      <c r="M384"/>
      <c r="N384"/>
      <c r="O384"/>
      <c r="P384"/>
    </row>
    <row r="385" spans="2:16" s="56" customFormat="1" ht="14.25" customHeight="1" x14ac:dyDescent="0.3">
      <c r="B385"/>
      <c r="C385"/>
      <c r="D385"/>
      <c r="E385"/>
      <c r="F385"/>
      <c r="G385"/>
      <c r="H385"/>
      <c r="I385"/>
      <c r="J385"/>
      <c r="K385"/>
      <c r="L385"/>
      <c r="M385"/>
      <c r="N385"/>
      <c r="O385"/>
      <c r="P385"/>
    </row>
    <row r="386" spans="2:16" s="56" customFormat="1" ht="14.25" customHeight="1" x14ac:dyDescent="0.3">
      <c r="B386"/>
      <c r="C386"/>
      <c r="D386"/>
      <c r="E386"/>
      <c r="F386"/>
      <c r="G386"/>
      <c r="H386"/>
      <c r="I386"/>
      <c r="J386"/>
      <c r="K386"/>
      <c r="L386"/>
      <c r="M386"/>
      <c r="N386"/>
      <c r="O386"/>
      <c r="P386"/>
    </row>
    <row r="387" spans="2:16" s="56" customFormat="1" ht="14.25" customHeight="1" x14ac:dyDescent="0.3">
      <c r="B387"/>
      <c r="C387"/>
      <c r="D387"/>
      <c r="E387"/>
      <c r="F387"/>
      <c r="G387"/>
      <c r="H387"/>
      <c r="I387"/>
      <c r="J387"/>
      <c r="K387"/>
      <c r="L387"/>
      <c r="M387"/>
      <c r="N387"/>
      <c r="O387"/>
      <c r="P387"/>
    </row>
    <row r="388" spans="2:16" s="56" customFormat="1" ht="14.25" customHeight="1" x14ac:dyDescent="0.3">
      <c r="B388"/>
      <c r="C388"/>
      <c r="D388"/>
      <c r="E388"/>
      <c r="F388"/>
      <c r="G388"/>
      <c r="H388"/>
      <c r="I388"/>
      <c r="J388"/>
      <c r="K388"/>
      <c r="L388"/>
      <c r="M388"/>
      <c r="N388"/>
      <c r="O388"/>
      <c r="P388"/>
    </row>
    <row r="389" spans="2:16" s="56" customFormat="1" ht="14.25" customHeight="1" x14ac:dyDescent="0.3">
      <c r="B389"/>
      <c r="C389"/>
      <c r="D389"/>
      <c r="E389"/>
      <c r="F389"/>
      <c r="G389"/>
      <c r="H389"/>
      <c r="I389"/>
      <c r="J389"/>
      <c r="K389"/>
      <c r="L389"/>
      <c r="M389"/>
      <c r="N389"/>
      <c r="O389"/>
      <c r="P389"/>
    </row>
    <row r="390" spans="2:16" s="56" customFormat="1" ht="14.25" customHeight="1" x14ac:dyDescent="0.3">
      <c r="B390"/>
      <c r="C390"/>
      <c r="D390"/>
      <c r="E390"/>
      <c r="F390"/>
      <c r="G390"/>
      <c r="H390"/>
      <c r="I390"/>
      <c r="J390"/>
      <c r="K390"/>
      <c r="L390"/>
      <c r="M390"/>
      <c r="N390"/>
      <c r="O390"/>
      <c r="P390"/>
    </row>
    <row r="391" spans="2:16" s="56" customFormat="1" ht="14.25" customHeight="1" x14ac:dyDescent="0.3">
      <c r="B391"/>
      <c r="C391"/>
      <c r="D391"/>
      <c r="E391"/>
      <c r="F391"/>
      <c r="G391"/>
      <c r="H391"/>
      <c r="I391"/>
      <c r="J391"/>
      <c r="K391"/>
      <c r="L391"/>
      <c r="M391"/>
      <c r="N391"/>
      <c r="O391"/>
      <c r="P391"/>
    </row>
    <row r="392" spans="2:16" s="56" customFormat="1" ht="14.25" customHeight="1" x14ac:dyDescent="0.3">
      <c r="B392"/>
      <c r="C392"/>
      <c r="D392"/>
      <c r="E392"/>
      <c r="F392"/>
      <c r="G392"/>
      <c r="H392"/>
      <c r="I392"/>
      <c r="J392"/>
      <c r="K392"/>
      <c r="L392"/>
      <c r="M392"/>
      <c r="N392"/>
      <c r="O392"/>
      <c r="P392"/>
    </row>
    <row r="393" spans="2:16" s="56" customFormat="1" ht="14.25" customHeight="1" x14ac:dyDescent="0.3">
      <c r="B393"/>
      <c r="C393"/>
      <c r="D393"/>
      <c r="E393"/>
      <c r="F393"/>
      <c r="G393"/>
      <c r="H393"/>
      <c r="I393"/>
      <c r="J393"/>
      <c r="K393"/>
      <c r="L393"/>
      <c r="M393"/>
      <c r="N393"/>
      <c r="O393"/>
      <c r="P393"/>
    </row>
    <row r="394" spans="2:16" s="56" customFormat="1" ht="14.25" customHeight="1" x14ac:dyDescent="0.3">
      <c r="B394"/>
      <c r="C394"/>
      <c r="D394"/>
      <c r="E394"/>
      <c r="F394"/>
      <c r="G394"/>
      <c r="H394"/>
      <c r="I394"/>
      <c r="J394"/>
      <c r="K394"/>
      <c r="L394"/>
      <c r="M394"/>
      <c r="N394"/>
      <c r="O394"/>
      <c r="P394"/>
    </row>
    <row r="395" spans="2:16" s="56" customFormat="1" ht="14.25" customHeight="1" x14ac:dyDescent="0.3">
      <c r="B395"/>
      <c r="C395"/>
      <c r="D395"/>
      <c r="E395"/>
      <c r="F395"/>
      <c r="G395"/>
      <c r="H395"/>
      <c r="I395"/>
      <c r="J395"/>
      <c r="K395"/>
      <c r="L395"/>
      <c r="M395"/>
      <c r="N395"/>
      <c r="O395"/>
      <c r="P395"/>
    </row>
    <row r="396" spans="2:16" s="56" customFormat="1" ht="14.25" customHeight="1" x14ac:dyDescent="0.3">
      <c r="B396"/>
      <c r="C396"/>
      <c r="D396"/>
      <c r="E396"/>
      <c r="F396"/>
      <c r="G396"/>
      <c r="H396"/>
      <c r="I396"/>
      <c r="J396"/>
      <c r="K396"/>
      <c r="L396"/>
      <c r="M396"/>
      <c r="N396"/>
      <c r="O396"/>
      <c r="P396"/>
    </row>
    <row r="397" spans="2:16" s="56" customFormat="1" ht="14.25" customHeight="1" x14ac:dyDescent="0.3">
      <c r="B397"/>
      <c r="C397"/>
      <c r="D397"/>
      <c r="E397"/>
      <c r="F397"/>
      <c r="G397"/>
      <c r="H397"/>
      <c r="I397"/>
      <c r="J397"/>
      <c r="K397"/>
      <c r="L397"/>
      <c r="M397"/>
      <c r="N397"/>
      <c r="O397"/>
      <c r="P397"/>
    </row>
    <row r="398" spans="2:16" s="56" customFormat="1" ht="14.25" customHeight="1" x14ac:dyDescent="0.3">
      <c r="B398"/>
      <c r="C398"/>
      <c r="D398"/>
      <c r="E398"/>
      <c r="F398"/>
      <c r="G398"/>
      <c r="H398"/>
      <c r="I398"/>
      <c r="J398"/>
      <c r="K398"/>
      <c r="L398"/>
      <c r="M398"/>
      <c r="N398"/>
      <c r="O398"/>
      <c r="P398"/>
    </row>
    <row r="399" spans="2:16" s="56" customFormat="1" ht="14.25" customHeight="1" x14ac:dyDescent="0.3">
      <c r="B399"/>
      <c r="C399"/>
      <c r="D399"/>
      <c r="E399"/>
      <c r="F399"/>
      <c r="G399"/>
      <c r="H399"/>
      <c r="I399"/>
      <c r="J399"/>
      <c r="K399"/>
      <c r="L399"/>
      <c r="M399"/>
      <c r="N399"/>
      <c r="O399"/>
      <c r="P399"/>
    </row>
    <row r="400" spans="2:16" s="56" customFormat="1" ht="14.25" customHeight="1" x14ac:dyDescent="0.3">
      <c r="B400"/>
      <c r="C400"/>
      <c r="D400"/>
      <c r="E400"/>
      <c r="F400"/>
      <c r="G400"/>
      <c r="H400"/>
      <c r="I400"/>
      <c r="J400"/>
      <c r="K400"/>
      <c r="L400"/>
      <c r="M400"/>
      <c r="N400"/>
      <c r="O400"/>
      <c r="P400"/>
    </row>
    <row r="401" spans="2:16" s="56" customFormat="1" ht="14.25" customHeight="1" x14ac:dyDescent="0.3">
      <c r="B401"/>
      <c r="C401"/>
      <c r="D401"/>
      <c r="E401"/>
      <c r="F401"/>
      <c r="G401"/>
      <c r="H401"/>
      <c r="I401"/>
      <c r="J401"/>
      <c r="K401"/>
      <c r="L401"/>
      <c r="M401"/>
      <c r="N401"/>
      <c r="O401"/>
      <c r="P401"/>
    </row>
    <row r="402" spans="2:16" s="56" customFormat="1" ht="14.25" customHeight="1" x14ac:dyDescent="0.3">
      <c r="B402"/>
      <c r="C402"/>
      <c r="D402"/>
      <c r="E402"/>
      <c r="F402"/>
      <c r="G402"/>
      <c r="H402"/>
      <c r="I402"/>
      <c r="J402"/>
      <c r="K402"/>
      <c r="L402"/>
      <c r="M402"/>
      <c r="N402"/>
      <c r="O402"/>
      <c r="P402"/>
    </row>
    <row r="403" spans="2:16" s="56" customFormat="1" ht="14.25" customHeight="1" x14ac:dyDescent="0.3">
      <c r="B403"/>
      <c r="C403"/>
      <c r="D403"/>
      <c r="E403"/>
      <c r="F403"/>
      <c r="G403"/>
      <c r="H403"/>
      <c r="I403"/>
      <c r="J403"/>
      <c r="K403"/>
      <c r="L403"/>
      <c r="M403"/>
      <c r="N403"/>
      <c r="O403"/>
      <c r="P403"/>
    </row>
    <row r="404" spans="2:16" s="56" customFormat="1" ht="14.25" customHeight="1" x14ac:dyDescent="0.3">
      <c r="B404"/>
      <c r="C404"/>
      <c r="D404"/>
      <c r="E404"/>
      <c r="F404"/>
      <c r="G404"/>
      <c r="H404"/>
      <c r="I404"/>
      <c r="J404"/>
      <c r="K404"/>
      <c r="L404"/>
      <c r="M404"/>
      <c r="N404"/>
      <c r="O404"/>
      <c r="P404"/>
    </row>
    <row r="405" spans="2:16" s="56" customFormat="1" ht="14.25" customHeight="1" x14ac:dyDescent="0.3">
      <c r="B405"/>
      <c r="C405"/>
      <c r="D405"/>
      <c r="E405"/>
      <c r="F405"/>
      <c r="G405"/>
      <c r="H405"/>
      <c r="I405"/>
      <c r="J405"/>
      <c r="K405"/>
      <c r="L405"/>
      <c r="M405"/>
      <c r="N405"/>
      <c r="O405"/>
      <c r="P405"/>
    </row>
    <row r="406" spans="2:16" s="56" customFormat="1" ht="14.25" customHeight="1" x14ac:dyDescent="0.3">
      <c r="B406"/>
      <c r="C406"/>
      <c r="D406"/>
      <c r="E406"/>
      <c r="F406"/>
      <c r="G406"/>
      <c r="H406"/>
      <c r="I406"/>
      <c r="J406"/>
      <c r="K406"/>
      <c r="L406"/>
      <c r="M406"/>
      <c r="N406"/>
      <c r="O406"/>
      <c r="P406"/>
    </row>
    <row r="407" spans="2:16" s="56" customFormat="1" ht="14.25" customHeight="1" x14ac:dyDescent="0.3">
      <c r="B407"/>
      <c r="C407"/>
      <c r="D407"/>
      <c r="E407"/>
      <c r="F407"/>
      <c r="G407"/>
      <c r="H407"/>
      <c r="I407"/>
      <c r="J407"/>
      <c r="K407"/>
      <c r="L407"/>
      <c r="M407"/>
      <c r="N407"/>
      <c r="O407"/>
      <c r="P407"/>
    </row>
    <row r="408" spans="2:16" s="56" customFormat="1" ht="14.25" customHeight="1" x14ac:dyDescent="0.3">
      <c r="B408"/>
      <c r="C408"/>
      <c r="D408"/>
      <c r="E408"/>
      <c r="F408"/>
      <c r="G408"/>
      <c r="H408"/>
      <c r="I408"/>
      <c r="J408"/>
      <c r="K408"/>
      <c r="L408"/>
      <c r="M408"/>
      <c r="N408"/>
      <c r="O408"/>
      <c r="P408"/>
    </row>
    <row r="409" spans="2:16" s="56" customFormat="1" ht="14.25" customHeight="1" x14ac:dyDescent="0.3">
      <c r="B409"/>
      <c r="C409"/>
      <c r="D409"/>
      <c r="E409"/>
      <c r="F409"/>
      <c r="G409"/>
      <c r="H409"/>
      <c r="I409"/>
      <c r="J409"/>
      <c r="K409"/>
      <c r="L409"/>
      <c r="M409"/>
      <c r="N409"/>
      <c r="O409"/>
      <c r="P409"/>
    </row>
    <row r="410" spans="2:16" s="56" customFormat="1" ht="14.25" customHeight="1" x14ac:dyDescent="0.3">
      <c r="B410"/>
      <c r="C410"/>
      <c r="D410"/>
      <c r="E410"/>
      <c r="F410"/>
      <c r="G410"/>
      <c r="H410"/>
      <c r="I410"/>
      <c r="J410"/>
      <c r="K410"/>
      <c r="L410"/>
      <c r="M410"/>
      <c r="N410"/>
      <c r="O410"/>
      <c r="P410"/>
    </row>
    <row r="411" spans="2:16" s="56" customFormat="1" ht="14.25" customHeight="1" x14ac:dyDescent="0.3">
      <c r="B411"/>
      <c r="C411"/>
      <c r="D411"/>
      <c r="E411"/>
      <c r="F411"/>
      <c r="G411"/>
      <c r="H411"/>
      <c r="I411"/>
      <c r="J411"/>
      <c r="K411"/>
      <c r="L411"/>
      <c r="M411"/>
      <c r="N411"/>
      <c r="O411"/>
      <c r="P411"/>
    </row>
    <row r="412" spans="2:16" s="56" customFormat="1" ht="14.25" customHeight="1" x14ac:dyDescent="0.3">
      <c r="B412"/>
      <c r="C412"/>
      <c r="D412"/>
      <c r="E412"/>
      <c r="F412"/>
      <c r="G412"/>
      <c r="H412"/>
      <c r="I412"/>
      <c r="J412"/>
      <c r="K412"/>
      <c r="L412"/>
      <c r="M412"/>
      <c r="N412"/>
      <c r="O412"/>
      <c r="P412"/>
    </row>
    <row r="413" spans="2:16" s="56" customFormat="1" ht="14.25" customHeight="1" x14ac:dyDescent="0.3">
      <c r="B413"/>
      <c r="C413"/>
      <c r="D413"/>
      <c r="E413"/>
      <c r="F413"/>
      <c r="G413"/>
      <c r="H413"/>
      <c r="I413"/>
      <c r="J413"/>
      <c r="K413"/>
      <c r="L413"/>
      <c r="M413"/>
      <c r="N413"/>
      <c r="O413"/>
      <c r="P413"/>
    </row>
    <row r="414" spans="2:16" s="56" customFormat="1" ht="14.25" customHeight="1" x14ac:dyDescent="0.3">
      <c r="B414"/>
      <c r="C414"/>
      <c r="D414"/>
      <c r="E414"/>
      <c r="F414"/>
      <c r="G414"/>
      <c r="H414"/>
      <c r="I414"/>
      <c r="J414"/>
      <c r="K414"/>
      <c r="L414"/>
      <c r="M414"/>
      <c r="N414"/>
      <c r="O414"/>
      <c r="P414"/>
    </row>
    <row r="415" spans="2:16" s="56" customFormat="1" ht="14.25" customHeight="1" x14ac:dyDescent="0.3">
      <c r="B415"/>
      <c r="C415"/>
      <c r="D415"/>
      <c r="E415"/>
      <c r="F415"/>
      <c r="G415"/>
      <c r="H415"/>
      <c r="I415"/>
      <c r="J415"/>
      <c r="K415"/>
      <c r="L415"/>
      <c r="M415"/>
      <c r="N415"/>
      <c r="O415"/>
      <c r="P415"/>
    </row>
    <row r="416" spans="2:16" s="56" customFormat="1" ht="14.25" customHeight="1" x14ac:dyDescent="0.3">
      <c r="B416"/>
      <c r="C416"/>
      <c r="D416"/>
      <c r="E416"/>
      <c r="F416"/>
      <c r="G416"/>
      <c r="H416"/>
      <c r="I416"/>
      <c r="J416"/>
      <c r="K416"/>
      <c r="L416"/>
      <c r="M416"/>
      <c r="N416"/>
      <c r="O416"/>
      <c r="P416"/>
    </row>
    <row r="417" spans="2:16" s="56" customFormat="1" ht="14.25" customHeight="1" x14ac:dyDescent="0.3">
      <c r="B417"/>
      <c r="C417"/>
      <c r="D417"/>
      <c r="E417"/>
      <c r="F417"/>
      <c r="G417"/>
      <c r="H417"/>
      <c r="I417"/>
      <c r="J417"/>
      <c r="K417"/>
      <c r="L417"/>
      <c r="M417"/>
      <c r="N417"/>
      <c r="O417"/>
      <c r="P417"/>
    </row>
    <row r="418" spans="2:16" s="56" customFormat="1" ht="14.25" customHeight="1" x14ac:dyDescent="0.3">
      <c r="B418"/>
      <c r="C418"/>
      <c r="D418"/>
      <c r="E418"/>
      <c r="F418"/>
      <c r="G418"/>
      <c r="H418"/>
      <c r="I418"/>
      <c r="J418"/>
      <c r="K418"/>
      <c r="L418"/>
      <c r="M418"/>
      <c r="N418"/>
      <c r="O418"/>
      <c r="P418"/>
    </row>
    <row r="419" spans="2:16" s="56" customFormat="1" ht="14.25" customHeight="1" x14ac:dyDescent="0.3">
      <c r="B419"/>
      <c r="C419"/>
      <c r="D419"/>
      <c r="E419"/>
      <c r="F419"/>
      <c r="G419"/>
      <c r="H419"/>
      <c r="I419"/>
      <c r="J419"/>
      <c r="K419"/>
      <c r="L419"/>
      <c r="M419"/>
      <c r="N419"/>
      <c r="O419"/>
      <c r="P419"/>
    </row>
    <row r="420" spans="2:16" s="56" customFormat="1" ht="14.25" customHeight="1" x14ac:dyDescent="0.3">
      <c r="B420"/>
      <c r="C420"/>
      <c r="D420"/>
      <c r="E420"/>
      <c r="F420"/>
      <c r="G420"/>
      <c r="H420"/>
      <c r="I420"/>
      <c r="J420"/>
      <c r="K420"/>
      <c r="L420"/>
      <c r="M420"/>
      <c r="N420"/>
      <c r="O420"/>
      <c r="P420"/>
    </row>
    <row r="421" spans="2:16" s="56" customFormat="1" ht="14.25" customHeight="1" x14ac:dyDescent="0.3">
      <c r="B421"/>
      <c r="C421"/>
      <c r="D421"/>
      <c r="E421"/>
      <c r="F421"/>
      <c r="G421"/>
      <c r="H421"/>
      <c r="I421"/>
      <c r="J421"/>
      <c r="K421"/>
      <c r="L421"/>
      <c r="M421"/>
      <c r="N421"/>
      <c r="O421"/>
      <c r="P421"/>
    </row>
    <row r="422" spans="2:16" s="56" customFormat="1" ht="14.25" customHeight="1" x14ac:dyDescent="0.3">
      <c r="B422"/>
      <c r="C422"/>
      <c r="D422"/>
      <c r="E422"/>
      <c r="F422"/>
      <c r="G422"/>
      <c r="H422"/>
      <c r="I422"/>
      <c r="J422"/>
      <c r="K422"/>
      <c r="L422"/>
      <c r="M422"/>
      <c r="N422"/>
      <c r="O422"/>
      <c r="P422"/>
    </row>
    <row r="423" spans="2:16" s="56" customFormat="1" ht="14.25" customHeight="1" x14ac:dyDescent="0.3">
      <c r="B423"/>
      <c r="C423"/>
      <c r="D423"/>
      <c r="E423"/>
      <c r="F423"/>
      <c r="G423"/>
      <c r="H423"/>
      <c r="I423"/>
      <c r="J423"/>
      <c r="K423"/>
      <c r="L423"/>
      <c r="M423"/>
      <c r="N423"/>
      <c r="O423"/>
      <c r="P423"/>
    </row>
    <row r="424" spans="2:16" s="56" customFormat="1" ht="14.25" customHeight="1" x14ac:dyDescent="0.3">
      <c r="B424"/>
      <c r="C424"/>
      <c r="D424"/>
      <c r="E424"/>
      <c r="F424"/>
      <c r="G424"/>
      <c r="H424"/>
      <c r="I424"/>
      <c r="J424"/>
      <c r="K424"/>
      <c r="L424"/>
      <c r="M424"/>
      <c r="N424"/>
      <c r="O424"/>
      <c r="P424"/>
    </row>
    <row r="425" spans="2:16" s="56" customFormat="1" ht="14.25" customHeight="1" x14ac:dyDescent="0.3">
      <c r="B425"/>
      <c r="C425"/>
      <c r="D425"/>
      <c r="E425"/>
      <c r="F425"/>
      <c r="G425"/>
      <c r="H425"/>
      <c r="I425"/>
      <c r="J425"/>
      <c r="K425"/>
      <c r="L425"/>
      <c r="M425"/>
      <c r="N425"/>
      <c r="O425"/>
      <c r="P425"/>
    </row>
    <row r="426" spans="2:16" s="56" customFormat="1" ht="14.25" customHeight="1" x14ac:dyDescent="0.3">
      <c r="B426"/>
      <c r="C426"/>
      <c r="D426"/>
      <c r="E426"/>
      <c r="F426"/>
      <c r="G426"/>
      <c r="H426"/>
      <c r="I426"/>
      <c r="J426"/>
      <c r="K426"/>
      <c r="L426"/>
      <c r="M426"/>
      <c r="N426"/>
      <c r="O426"/>
      <c r="P426"/>
    </row>
    <row r="427" spans="2:16" s="56" customFormat="1" ht="14.25" customHeight="1" x14ac:dyDescent="0.3">
      <c r="B427"/>
      <c r="C427"/>
      <c r="D427"/>
      <c r="E427"/>
      <c r="F427"/>
      <c r="G427"/>
      <c r="H427"/>
      <c r="I427"/>
      <c r="J427"/>
      <c r="K427"/>
      <c r="L427"/>
      <c r="M427"/>
      <c r="N427"/>
      <c r="O427"/>
      <c r="P427"/>
    </row>
    <row r="428" spans="2:16" s="56" customFormat="1" ht="14.25" customHeight="1" x14ac:dyDescent="0.3">
      <c r="B428"/>
      <c r="C428"/>
      <c r="D428"/>
      <c r="E428"/>
      <c r="F428"/>
      <c r="G428"/>
      <c r="H428"/>
      <c r="I428"/>
      <c r="J428"/>
      <c r="K428"/>
      <c r="L428"/>
      <c r="M428"/>
      <c r="N428"/>
      <c r="O428"/>
      <c r="P428"/>
    </row>
    <row r="429" spans="2:16" s="56" customFormat="1" ht="14.25" customHeight="1" x14ac:dyDescent="0.3">
      <c r="B429"/>
      <c r="C429"/>
      <c r="D429"/>
      <c r="E429"/>
      <c r="F429"/>
      <c r="G429"/>
      <c r="H429"/>
      <c r="I429"/>
      <c r="J429"/>
      <c r="K429"/>
      <c r="L429"/>
      <c r="M429"/>
      <c r="N429"/>
      <c r="O429"/>
      <c r="P429"/>
    </row>
    <row r="430" spans="2:16" s="56" customFormat="1" ht="14.25" customHeight="1" x14ac:dyDescent="0.3">
      <c r="B430"/>
      <c r="C430"/>
      <c r="D430"/>
      <c r="E430"/>
      <c r="F430"/>
      <c r="G430"/>
      <c r="H430"/>
      <c r="I430"/>
      <c r="J430"/>
      <c r="K430"/>
      <c r="L430"/>
      <c r="M430"/>
      <c r="N430"/>
      <c r="O430"/>
      <c r="P430"/>
    </row>
    <row r="431" spans="2:16" s="56" customFormat="1" ht="14.25" customHeight="1" x14ac:dyDescent="0.3">
      <c r="B431"/>
      <c r="C431"/>
      <c r="D431"/>
      <c r="E431"/>
      <c r="F431"/>
      <c r="G431"/>
      <c r="H431"/>
      <c r="I431"/>
      <c r="J431"/>
      <c r="K431"/>
      <c r="L431"/>
      <c r="M431"/>
      <c r="N431"/>
      <c r="O431"/>
      <c r="P431"/>
    </row>
    <row r="432" spans="2:16" s="56" customFormat="1" ht="14.25" customHeight="1" x14ac:dyDescent="0.3">
      <c r="B432"/>
      <c r="C432"/>
      <c r="D432"/>
      <c r="E432"/>
      <c r="F432"/>
      <c r="G432"/>
      <c r="H432"/>
      <c r="I432"/>
      <c r="J432"/>
      <c r="K432"/>
      <c r="L432"/>
      <c r="M432"/>
      <c r="N432"/>
      <c r="O432"/>
      <c r="P432"/>
    </row>
    <row r="433" spans="2:16" s="56" customFormat="1" ht="14.25" customHeight="1" x14ac:dyDescent="0.3">
      <c r="B433"/>
      <c r="C433"/>
      <c r="D433"/>
      <c r="E433"/>
      <c r="F433"/>
      <c r="G433"/>
      <c r="H433"/>
      <c r="I433"/>
      <c r="J433"/>
      <c r="K433"/>
      <c r="L433"/>
      <c r="M433"/>
      <c r="N433"/>
      <c r="O433"/>
      <c r="P433"/>
    </row>
    <row r="434" spans="2:16" s="56" customFormat="1" ht="14.25" customHeight="1" x14ac:dyDescent="0.3">
      <c r="B434"/>
      <c r="C434"/>
      <c r="D434"/>
      <c r="E434"/>
      <c r="F434"/>
      <c r="G434"/>
      <c r="H434"/>
      <c r="I434"/>
      <c r="J434"/>
      <c r="K434"/>
      <c r="L434"/>
      <c r="M434"/>
      <c r="N434"/>
      <c r="O434"/>
      <c r="P434"/>
    </row>
    <row r="435" spans="2:16" s="56" customFormat="1" ht="14.25" customHeight="1" x14ac:dyDescent="0.3">
      <c r="B435"/>
      <c r="C435"/>
      <c r="D435"/>
      <c r="E435"/>
      <c r="F435"/>
      <c r="G435"/>
      <c r="H435"/>
      <c r="I435"/>
      <c r="J435"/>
      <c r="K435"/>
      <c r="L435"/>
      <c r="M435"/>
      <c r="N435"/>
      <c r="O435"/>
      <c r="P435"/>
    </row>
    <row r="436" spans="2:16" s="56" customFormat="1" ht="14.25" customHeight="1" x14ac:dyDescent="0.3">
      <c r="B436"/>
      <c r="C436"/>
      <c r="D436"/>
      <c r="E436"/>
      <c r="F436"/>
      <c r="G436"/>
      <c r="H436"/>
      <c r="I436"/>
      <c r="J436"/>
      <c r="K436"/>
      <c r="L436"/>
      <c r="M436"/>
      <c r="N436"/>
      <c r="O436"/>
      <c r="P436"/>
    </row>
    <row r="437" spans="2:16" s="56" customFormat="1" ht="14.25" customHeight="1" x14ac:dyDescent="0.3">
      <c r="B437"/>
      <c r="C437"/>
      <c r="D437"/>
      <c r="E437"/>
      <c r="F437"/>
      <c r="G437"/>
      <c r="H437"/>
      <c r="I437"/>
      <c r="J437"/>
      <c r="K437"/>
      <c r="L437"/>
      <c r="M437"/>
      <c r="N437"/>
      <c r="O437"/>
      <c r="P437"/>
    </row>
    <row r="438" spans="2:16" s="56" customFormat="1" ht="14.25" customHeight="1" x14ac:dyDescent="0.3">
      <c r="B438"/>
      <c r="C438"/>
      <c r="D438"/>
      <c r="E438"/>
      <c r="F438"/>
      <c r="G438"/>
      <c r="H438"/>
      <c r="I438"/>
      <c r="J438"/>
      <c r="K438"/>
      <c r="L438"/>
      <c r="M438"/>
      <c r="N438"/>
      <c r="O438"/>
      <c r="P438"/>
    </row>
    <row r="439" spans="2:16" s="56" customFormat="1" ht="14.25" customHeight="1" x14ac:dyDescent="0.3">
      <c r="B439"/>
      <c r="C439"/>
      <c r="D439"/>
      <c r="E439"/>
      <c r="F439"/>
      <c r="G439"/>
      <c r="H439"/>
      <c r="I439"/>
      <c r="J439"/>
      <c r="K439"/>
      <c r="L439"/>
      <c r="M439"/>
      <c r="N439"/>
      <c r="O439"/>
      <c r="P439"/>
    </row>
    <row r="440" spans="2:16" s="56" customFormat="1" ht="14.25" customHeight="1" x14ac:dyDescent="0.3">
      <c r="B440"/>
      <c r="C440"/>
      <c r="D440"/>
      <c r="E440"/>
      <c r="F440"/>
      <c r="G440"/>
      <c r="H440"/>
      <c r="I440"/>
      <c r="J440"/>
      <c r="K440"/>
      <c r="L440"/>
      <c r="M440"/>
      <c r="N440"/>
      <c r="O440"/>
      <c r="P440"/>
    </row>
    <row r="441" spans="2:16" s="56" customFormat="1" ht="14.25" customHeight="1" x14ac:dyDescent="0.3">
      <c r="B441"/>
      <c r="C441"/>
      <c r="D441"/>
      <c r="E441"/>
      <c r="F441"/>
      <c r="G441"/>
      <c r="H441"/>
      <c r="I441"/>
      <c r="J441"/>
      <c r="K441"/>
      <c r="L441"/>
      <c r="M441"/>
      <c r="N441"/>
      <c r="O441"/>
      <c r="P441"/>
    </row>
    <row r="442" spans="2:16" s="56" customFormat="1" ht="14.25" customHeight="1" x14ac:dyDescent="0.3">
      <c r="B442"/>
      <c r="C442"/>
      <c r="D442"/>
      <c r="E442"/>
      <c r="F442"/>
      <c r="G442"/>
      <c r="H442"/>
      <c r="I442"/>
      <c r="J442"/>
      <c r="K442"/>
      <c r="L442"/>
      <c r="M442"/>
      <c r="N442"/>
      <c r="O442"/>
      <c r="P442"/>
    </row>
    <row r="443" spans="2:16" s="56" customFormat="1" ht="14.25" customHeight="1" x14ac:dyDescent="0.3">
      <c r="B443"/>
      <c r="C443"/>
      <c r="D443"/>
      <c r="E443"/>
      <c r="F443"/>
      <c r="G443"/>
      <c r="H443"/>
      <c r="I443"/>
      <c r="J443"/>
      <c r="K443"/>
      <c r="L443"/>
      <c r="M443"/>
      <c r="N443"/>
      <c r="O443"/>
      <c r="P443"/>
    </row>
    <row r="444" spans="2:16" s="56" customFormat="1" ht="14.25" customHeight="1" x14ac:dyDescent="0.3">
      <c r="B444"/>
      <c r="C444"/>
      <c r="D444"/>
      <c r="E444"/>
      <c r="F444"/>
      <c r="G444"/>
      <c r="H444"/>
      <c r="I444"/>
      <c r="J444"/>
      <c r="K444"/>
      <c r="L444"/>
      <c r="M444"/>
      <c r="N444"/>
      <c r="O444"/>
      <c r="P444"/>
    </row>
    <row r="445" spans="2:16" s="56" customFormat="1" ht="14.25" customHeight="1" x14ac:dyDescent="0.3">
      <c r="B445"/>
      <c r="C445"/>
      <c r="D445"/>
      <c r="E445"/>
      <c r="F445"/>
      <c r="G445"/>
      <c r="H445"/>
      <c r="I445"/>
      <c r="J445"/>
      <c r="K445"/>
      <c r="L445"/>
      <c r="M445"/>
      <c r="N445"/>
      <c r="O445"/>
      <c r="P445"/>
    </row>
    <row r="446" spans="2:16" s="56" customFormat="1" ht="14.25" customHeight="1" x14ac:dyDescent="0.3">
      <c r="B446"/>
      <c r="C446"/>
      <c r="D446"/>
      <c r="E446"/>
      <c r="F446"/>
      <c r="G446"/>
      <c r="H446"/>
      <c r="I446"/>
      <c r="J446"/>
      <c r="K446"/>
      <c r="L446"/>
      <c r="M446"/>
      <c r="N446"/>
      <c r="O446"/>
      <c r="P446"/>
    </row>
    <row r="447" spans="2:16" s="56" customFormat="1" ht="14.25" customHeight="1" x14ac:dyDescent="0.3">
      <c r="B447"/>
      <c r="C447"/>
      <c r="D447"/>
      <c r="E447"/>
      <c r="F447"/>
      <c r="G447"/>
      <c r="H447"/>
      <c r="I447"/>
      <c r="J447"/>
      <c r="K447"/>
      <c r="L447"/>
      <c r="M447"/>
      <c r="N447"/>
      <c r="O447"/>
      <c r="P447"/>
    </row>
    <row r="448" spans="2:16" s="56" customFormat="1" ht="14.25" customHeight="1" x14ac:dyDescent="0.3">
      <c r="B448"/>
      <c r="C448"/>
      <c r="D448"/>
      <c r="E448"/>
      <c r="F448"/>
      <c r="G448"/>
      <c r="H448"/>
      <c r="I448"/>
      <c r="J448"/>
      <c r="K448"/>
      <c r="L448"/>
      <c r="M448"/>
      <c r="N448"/>
      <c r="O448"/>
      <c r="P448"/>
    </row>
    <row r="449" spans="2:16" s="56" customFormat="1" ht="14.25" customHeight="1" x14ac:dyDescent="0.3">
      <c r="B449"/>
      <c r="C449"/>
      <c r="D449"/>
      <c r="E449"/>
      <c r="F449"/>
      <c r="G449"/>
      <c r="H449"/>
      <c r="I449"/>
      <c r="J449"/>
      <c r="K449"/>
      <c r="L449"/>
      <c r="M449"/>
      <c r="N449"/>
      <c r="O449"/>
      <c r="P449"/>
    </row>
    <row r="450" spans="2:16" s="56" customFormat="1" ht="14.25" customHeight="1" x14ac:dyDescent="0.3">
      <c r="B450"/>
      <c r="C450"/>
      <c r="D450"/>
      <c r="E450"/>
      <c r="F450"/>
      <c r="G450"/>
      <c r="H450"/>
      <c r="I450"/>
      <c r="J450"/>
      <c r="K450"/>
      <c r="L450"/>
      <c r="M450"/>
      <c r="N450"/>
      <c r="O450"/>
      <c r="P450"/>
    </row>
    <row r="451" spans="2:16" s="56" customFormat="1" ht="14.25" customHeight="1" x14ac:dyDescent="0.3">
      <c r="B451"/>
      <c r="C451"/>
      <c r="D451"/>
      <c r="E451"/>
      <c r="F451"/>
      <c r="G451"/>
      <c r="H451"/>
      <c r="I451"/>
      <c r="J451"/>
      <c r="K451"/>
      <c r="L451"/>
      <c r="M451"/>
      <c r="N451"/>
      <c r="O451"/>
      <c r="P451"/>
    </row>
    <row r="452" spans="2:16" s="56" customFormat="1" ht="14.25" customHeight="1" x14ac:dyDescent="0.3">
      <c r="B452"/>
      <c r="C452"/>
      <c r="D452"/>
      <c r="E452"/>
      <c r="F452"/>
      <c r="G452"/>
      <c r="H452"/>
      <c r="I452"/>
      <c r="J452"/>
      <c r="K452"/>
      <c r="L452"/>
      <c r="M452"/>
      <c r="N452"/>
      <c r="O452"/>
      <c r="P452"/>
    </row>
    <row r="453" spans="2:16" s="56" customFormat="1" ht="14.25" customHeight="1" x14ac:dyDescent="0.3">
      <c r="B453"/>
      <c r="C453"/>
      <c r="D453"/>
      <c r="E453"/>
      <c r="F453"/>
      <c r="G453"/>
      <c r="H453"/>
      <c r="I453"/>
      <c r="J453"/>
      <c r="K453"/>
      <c r="L453"/>
      <c r="M453"/>
      <c r="N453"/>
      <c r="O453"/>
      <c r="P453"/>
    </row>
    <row r="454" spans="2:16" s="56" customFormat="1" ht="14.25" customHeight="1" x14ac:dyDescent="0.3">
      <c r="B454"/>
      <c r="C454"/>
      <c r="D454"/>
      <c r="E454"/>
      <c r="F454"/>
      <c r="G454"/>
      <c r="H454"/>
      <c r="I454"/>
      <c r="J454"/>
      <c r="K454"/>
      <c r="L454"/>
      <c r="M454"/>
      <c r="N454"/>
      <c r="O454"/>
      <c r="P454"/>
    </row>
    <row r="455" spans="2:16" s="56" customFormat="1" ht="14.25" customHeight="1" x14ac:dyDescent="0.3">
      <c r="B455"/>
      <c r="C455"/>
      <c r="D455"/>
      <c r="E455"/>
      <c r="F455"/>
      <c r="G455"/>
      <c r="H455"/>
      <c r="I455"/>
      <c r="J455"/>
      <c r="K455"/>
      <c r="L455"/>
      <c r="M455"/>
      <c r="N455"/>
      <c r="O455"/>
      <c r="P455"/>
    </row>
    <row r="456" spans="2:16" s="56" customFormat="1" ht="14.25" customHeight="1" x14ac:dyDescent="0.3">
      <c r="B456"/>
      <c r="C456"/>
      <c r="D456"/>
      <c r="E456"/>
      <c r="F456"/>
      <c r="G456"/>
      <c r="H456"/>
      <c r="I456"/>
      <c r="J456"/>
      <c r="K456"/>
      <c r="L456"/>
      <c r="M456"/>
      <c r="N456"/>
      <c r="O456"/>
      <c r="P456"/>
    </row>
    <row r="457" spans="2:16" s="56" customFormat="1" ht="14.25" customHeight="1" x14ac:dyDescent="0.3">
      <c r="B457"/>
      <c r="C457"/>
      <c r="D457"/>
      <c r="E457"/>
      <c r="F457"/>
      <c r="G457"/>
      <c r="H457"/>
      <c r="I457"/>
      <c r="J457"/>
      <c r="K457"/>
      <c r="L457"/>
      <c r="M457"/>
      <c r="N457"/>
      <c r="O457"/>
      <c r="P457"/>
    </row>
    <row r="458" spans="2:16" s="56" customFormat="1" ht="14.25" customHeight="1" x14ac:dyDescent="0.3">
      <c r="B458"/>
      <c r="C458"/>
      <c r="D458"/>
      <c r="E458"/>
      <c r="F458"/>
      <c r="G458"/>
      <c r="H458"/>
      <c r="I458"/>
      <c r="J458"/>
      <c r="K458"/>
      <c r="L458"/>
      <c r="M458"/>
      <c r="N458"/>
      <c r="O458"/>
      <c r="P458"/>
    </row>
    <row r="459" spans="2:16" s="56" customFormat="1" ht="14.25" customHeight="1" x14ac:dyDescent="0.3">
      <c r="B459"/>
      <c r="C459"/>
      <c r="D459"/>
      <c r="E459"/>
      <c r="F459"/>
      <c r="G459"/>
      <c r="H459"/>
      <c r="I459"/>
      <c r="J459"/>
      <c r="K459"/>
      <c r="L459"/>
      <c r="M459"/>
      <c r="N459"/>
      <c r="O459"/>
      <c r="P459"/>
    </row>
    <row r="460" spans="2:16" s="56" customFormat="1" ht="14.25" customHeight="1" x14ac:dyDescent="0.3">
      <c r="B460"/>
      <c r="C460"/>
      <c r="D460"/>
      <c r="E460"/>
      <c r="F460"/>
      <c r="G460"/>
      <c r="H460"/>
      <c r="I460"/>
      <c r="J460"/>
      <c r="K460"/>
      <c r="L460"/>
      <c r="M460"/>
      <c r="N460"/>
      <c r="O460"/>
      <c r="P460"/>
    </row>
    <row r="461" spans="2:16" s="56" customFormat="1" ht="14.25" customHeight="1" x14ac:dyDescent="0.3">
      <c r="B461"/>
      <c r="C461"/>
      <c r="D461"/>
      <c r="E461"/>
      <c r="F461"/>
      <c r="G461"/>
      <c r="H461"/>
      <c r="I461"/>
      <c r="J461"/>
      <c r="K461"/>
      <c r="L461"/>
      <c r="M461"/>
      <c r="N461"/>
      <c r="O461"/>
      <c r="P461"/>
    </row>
    <row r="462" spans="2:16" s="56" customFormat="1" ht="14.25" customHeight="1" x14ac:dyDescent="0.3">
      <c r="B462"/>
      <c r="C462"/>
      <c r="D462"/>
      <c r="E462"/>
      <c r="F462"/>
      <c r="G462"/>
      <c r="H462"/>
      <c r="I462"/>
      <c r="J462"/>
      <c r="K462"/>
      <c r="L462"/>
      <c r="M462"/>
      <c r="N462"/>
      <c r="O462"/>
      <c r="P462"/>
    </row>
    <row r="463" spans="2:16" s="56" customFormat="1" ht="14.25" customHeight="1" x14ac:dyDescent="0.3">
      <c r="B463"/>
      <c r="C463"/>
      <c r="D463"/>
      <c r="E463"/>
      <c r="F463"/>
      <c r="G463"/>
      <c r="H463"/>
      <c r="I463"/>
      <c r="J463"/>
      <c r="K463"/>
      <c r="L463"/>
      <c r="M463"/>
      <c r="N463"/>
      <c r="O463"/>
      <c r="P463"/>
    </row>
    <row r="464" spans="2:16" s="56" customFormat="1" ht="14.25" customHeight="1" x14ac:dyDescent="0.3">
      <c r="B464"/>
      <c r="C464"/>
      <c r="D464"/>
      <c r="E464"/>
      <c r="F464"/>
      <c r="G464"/>
      <c r="H464"/>
      <c r="I464"/>
      <c r="J464"/>
      <c r="K464"/>
      <c r="L464"/>
      <c r="M464"/>
      <c r="N464"/>
      <c r="O464"/>
      <c r="P464"/>
    </row>
    <row r="465" spans="2:16" s="56" customFormat="1" ht="14.25" customHeight="1" x14ac:dyDescent="0.3">
      <c r="B465"/>
      <c r="C465"/>
      <c r="D465"/>
      <c r="E465"/>
      <c r="F465"/>
      <c r="G465"/>
      <c r="H465"/>
      <c r="I465"/>
      <c r="J465"/>
      <c r="K465"/>
      <c r="L465"/>
      <c r="M465"/>
      <c r="N465"/>
      <c r="O465"/>
      <c r="P465"/>
    </row>
    <row r="466" spans="2:16" s="56" customFormat="1" ht="14.25" customHeight="1" x14ac:dyDescent="0.3">
      <c r="B466"/>
      <c r="C466"/>
      <c r="D466"/>
      <c r="E466"/>
      <c r="F466"/>
      <c r="G466"/>
      <c r="H466"/>
      <c r="I466"/>
      <c r="J466"/>
      <c r="K466"/>
      <c r="L466"/>
      <c r="M466"/>
      <c r="N466"/>
      <c r="O466"/>
      <c r="P466"/>
    </row>
    <row r="467" spans="2:16" s="56" customFormat="1" ht="14.25" customHeight="1" x14ac:dyDescent="0.3">
      <c r="B467"/>
      <c r="C467"/>
      <c r="D467"/>
      <c r="E467"/>
      <c r="F467"/>
      <c r="G467"/>
      <c r="H467"/>
      <c r="I467"/>
      <c r="J467"/>
      <c r="K467"/>
      <c r="L467"/>
      <c r="M467"/>
      <c r="N467"/>
      <c r="O467"/>
      <c r="P467"/>
    </row>
    <row r="468" spans="2:16" s="56" customFormat="1" ht="14.25" customHeight="1" x14ac:dyDescent="0.3">
      <c r="B468"/>
      <c r="C468"/>
      <c r="D468"/>
      <c r="E468"/>
      <c r="F468"/>
      <c r="G468"/>
      <c r="H468"/>
      <c r="I468"/>
      <c r="J468"/>
      <c r="K468"/>
      <c r="L468"/>
      <c r="M468"/>
      <c r="N468"/>
      <c r="O468"/>
      <c r="P468"/>
    </row>
    <row r="469" spans="2:16" s="56" customFormat="1" ht="14.25" customHeight="1" x14ac:dyDescent="0.3">
      <c r="B469"/>
      <c r="C469"/>
      <c r="D469"/>
      <c r="E469"/>
      <c r="F469"/>
      <c r="G469"/>
      <c r="H469"/>
      <c r="I469"/>
      <c r="J469"/>
      <c r="K469"/>
      <c r="L469"/>
      <c r="M469"/>
      <c r="N469"/>
      <c r="O469"/>
      <c r="P469"/>
    </row>
    <row r="470" spans="2:16" s="56" customFormat="1" ht="14.25" customHeight="1" x14ac:dyDescent="0.3">
      <c r="B470"/>
      <c r="C470"/>
      <c r="D470"/>
      <c r="E470"/>
      <c r="F470"/>
      <c r="G470"/>
      <c r="H470"/>
      <c r="I470"/>
      <c r="J470"/>
      <c r="K470"/>
      <c r="L470"/>
      <c r="M470"/>
      <c r="N470"/>
      <c r="O470"/>
      <c r="P470"/>
    </row>
    <row r="471" spans="2:16" s="56" customFormat="1" ht="14.25" customHeight="1" x14ac:dyDescent="0.3">
      <c r="B471"/>
      <c r="C471"/>
      <c r="D471"/>
      <c r="E471"/>
      <c r="F471"/>
      <c r="G471"/>
      <c r="H471"/>
      <c r="I471"/>
      <c r="J471"/>
      <c r="K471"/>
      <c r="L471"/>
      <c r="M471"/>
      <c r="N471"/>
      <c r="O471"/>
      <c r="P471"/>
    </row>
    <row r="472" spans="2:16" s="56" customFormat="1" ht="14.25" customHeight="1" x14ac:dyDescent="0.3">
      <c r="B472"/>
      <c r="C472"/>
      <c r="D472"/>
      <c r="E472"/>
      <c r="F472"/>
      <c r="G472"/>
      <c r="H472"/>
      <c r="I472"/>
      <c r="J472"/>
      <c r="K472"/>
      <c r="L472"/>
      <c r="M472"/>
      <c r="N472"/>
      <c r="O472"/>
      <c r="P472"/>
    </row>
    <row r="473" spans="2:16" s="56" customFormat="1" ht="14.25" customHeight="1" x14ac:dyDescent="0.3">
      <c r="B473"/>
      <c r="C473"/>
      <c r="D473"/>
      <c r="E473"/>
      <c r="F473"/>
      <c r="G473"/>
      <c r="H473"/>
      <c r="I473"/>
      <c r="J473"/>
      <c r="K473"/>
      <c r="L473"/>
      <c r="M473"/>
      <c r="N473"/>
      <c r="O473"/>
      <c r="P473"/>
    </row>
    <row r="474" spans="2:16" s="56" customFormat="1" ht="14.25" customHeight="1" x14ac:dyDescent="0.3">
      <c r="B474"/>
      <c r="C474"/>
      <c r="D474"/>
      <c r="E474"/>
      <c r="F474"/>
      <c r="G474"/>
      <c r="H474"/>
      <c r="I474"/>
      <c r="J474"/>
      <c r="K474"/>
      <c r="L474"/>
      <c r="M474"/>
      <c r="N474"/>
      <c r="O474"/>
      <c r="P474"/>
    </row>
    <row r="475" spans="2:16" s="56" customFormat="1" ht="14.25" customHeight="1" x14ac:dyDescent="0.3">
      <c r="B475"/>
      <c r="C475"/>
      <c r="D475"/>
      <c r="E475"/>
      <c r="F475"/>
      <c r="G475"/>
      <c r="H475"/>
      <c r="I475"/>
      <c r="J475"/>
      <c r="K475"/>
      <c r="L475"/>
      <c r="M475"/>
      <c r="N475"/>
      <c r="O475"/>
      <c r="P475"/>
    </row>
    <row r="476" spans="2:16" s="56" customFormat="1" ht="14.25" customHeight="1" x14ac:dyDescent="0.3">
      <c r="B476"/>
      <c r="C476"/>
      <c r="D476"/>
      <c r="E476"/>
      <c r="F476"/>
      <c r="G476"/>
      <c r="H476"/>
      <c r="I476"/>
      <c r="J476"/>
      <c r="K476"/>
      <c r="L476"/>
      <c r="M476"/>
      <c r="N476"/>
      <c r="O476"/>
      <c r="P476"/>
    </row>
    <row r="477" spans="2:16" s="56" customFormat="1" ht="14.25" customHeight="1" x14ac:dyDescent="0.3">
      <c r="B477"/>
      <c r="C477"/>
      <c r="D477"/>
      <c r="E477"/>
      <c r="F477"/>
      <c r="G477"/>
      <c r="H477"/>
      <c r="I477"/>
      <c r="J477"/>
      <c r="K477"/>
      <c r="L477"/>
      <c r="M477"/>
      <c r="N477"/>
      <c r="O477"/>
      <c r="P477"/>
    </row>
    <row r="478" spans="2:16" s="56" customFormat="1" ht="14.25" customHeight="1" x14ac:dyDescent="0.3">
      <c r="B478"/>
      <c r="C478"/>
      <c r="D478"/>
      <c r="E478"/>
      <c r="F478"/>
      <c r="G478"/>
      <c r="H478"/>
      <c r="I478"/>
      <c r="J478"/>
      <c r="K478"/>
      <c r="L478"/>
      <c r="M478"/>
      <c r="N478"/>
      <c r="O478"/>
      <c r="P478"/>
    </row>
    <row r="479" spans="2:16" s="56" customFormat="1" ht="14.25" customHeight="1" x14ac:dyDescent="0.3">
      <c r="B479"/>
      <c r="C479"/>
      <c r="D479"/>
      <c r="E479"/>
      <c r="F479"/>
      <c r="G479"/>
      <c r="H479"/>
      <c r="I479"/>
      <c r="J479"/>
      <c r="K479"/>
      <c r="L479"/>
      <c r="M479"/>
      <c r="N479"/>
      <c r="O479"/>
      <c r="P479"/>
    </row>
    <row r="480" spans="2:16" s="56" customFormat="1" ht="14.25" customHeight="1" x14ac:dyDescent="0.3">
      <c r="B480"/>
      <c r="C480"/>
      <c r="D480"/>
      <c r="E480"/>
      <c r="F480"/>
      <c r="G480"/>
      <c r="H480"/>
      <c r="I480"/>
      <c r="J480"/>
      <c r="K480"/>
      <c r="L480"/>
      <c r="M480"/>
      <c r="N480"/>
      <c r="O480"/>
      <c r="P480"/>
    </row>
    <row r="481" spans="2:16" s="56" customFormat="1" ht="14.25" customHeight="1" x14ac:dyDescent="0.3">
      <c r="B481"/>
      <c r="C481"/>
      <c r="D481"/>
      <c r="E481"/>
      <c r="F481"/>
      <c r="G481"/>
      <c r="H481"/>
      <c r="I481"/>
      <c r="J481"/>
      <c r="K481"/>
      <c r="L481"/>
      <c r="M481"/>
      <c r="N481"/>
      <c r="O481"/>
      <c r="P481"/>
    </row>
    <row r="482" spans="2:16" s="56" customFormat="1" ht="14.25" customHeight="1" x14ac:dyDescent="0.3">
      <c r="B482"/>
      <c r="C482"/>
      <c r="D482"/>
      <c r="E482"/>
      <c r="F482"/>
      <c r="G482"/>
      <c r="H482"/>
      <c r="I482"/>
      <c r="J482"/>
      <c r="K482"/>
      <c r="L482"/>
      <c r="M482"/>
      <c r="N482"/>
      <c r="O482"/>
      <c r="P482"/>
    </row>
    <row r="483" spans="2:16" s="56" customFormat="1" ht="14.25" customHeight="1" x14ac:dyDescent="0.3">
      <c r="B483"/>
      <c r="C483"/>
      <c r="D483"/>
      <c r="E483"/>
      <c r="F483"/>
      <c r="G483"/>
      <c r="H483"/>
      <c r="I483"/>
      <c r="J483"/>
      <c r="K483"/>
      <c r="L483"/>
      <c r="M483"/>
      <c r="N483"/>
      <c r="O483"/>
      <c r="P483"/>
    </row>
    <row r="484" spans="2:16" s="56" customFormat="1" ht="14.25" customHeight="1" x14ac:dyDescent="0.3">
      <c r="B484"/>
      <c r="C484"/>
      <c r="D484"/>
      <c r="E484"/>
      <c r="F484"/>
      <c r="G484"/>
      <c r="H484"/>
      <c r="I484"/>
      <c r="J484"/>
      <c r="K484"/>
      <c r="L484"/>
      <c r="M484"/>
      <c r="N484"/>
      <c r="O484"/>
      <c r="P484"/>
    </row>
    <row r="485" spans="2:16" s="56" customFormat="1" ht="14.25" customHeight="1" x14ac:dyDescent="0.3">
      <c r="B485"/>
      <c r="C485"/>
      <c r="D485"/>
      <c r="E485"/>
      <c r="F485"/>
      <c r="G485"/>
      <c r="H485"/>
      <c r="I485"/>
      <c r="J485"/>
      <c r="K485"/>
      <c r="L485"/>
      <c r="M485"/>
      <c r="N485"/>
      <c r="O485"/>
      <c r="P485"/>
    </row>
    <row r="486" spans="2:16" s="56" customFormat="1" ht="14.25" customHeight="1" x14ac:dyDescent="0.3">
      <c r="B486"/>
      <c r="C486"/>
      <c r="D486"/>
      <c r="E486"/>
      <c r="F486"/>
      <c r="G486"/>
      <c r="H486"/>
      <c r="I486"/>
      <c r="J486"/>
      <c r="K486"/>
      <c r="L486"/>
      <c r="M486"/>
      <c r="N486"/>
      <c r="O486"/>
      <c r="P486"/>
    </row>
    <row r="487" spans="2:16" s="56" customFormat="1" ht="14.25" customHeight="1" x14ac:dyDescent="0.3">
      <c r="B487"/>
      <c r="C487"/>
      <c r="D487"/>
      <c r="E487"/>
      <c r="F487"/>
      <c r="G487"/>
      <c r="H487"/>
      <c r="I487"/>
      <c r="J487"/>
      <c r="K487"/>
      <c r="L487"/>
      <c r="M487"/>
      <c r="N487"/>
      <c r="O487"/>
      <c r="P487"/>
    </row>
    <row r="488" spans="2:16" s="56" customFormat="1" ht="14.25" customHeight="1" x14ac:dyDescent="0.3">
      <c r="B488"/>
      <c r="C488"/>
      <c r="D488"/>
      <c r="E488"/>
      <c r="F488"/>
      <c r="G488"/>
      <c r="H488"/>
      <c r="I488"/>
      <c r="J488"/>
      <c r="K488"/>
      <c r="L488"/>
      <c r="M488"/>
      <c r="N488"/>
      <c r="O488"/>
      <c r="P488"/>
    </row>
    <row r="489" spans="2:16" s="56" customFormat="1" ht="14.25" customHeight="1" x14ac:dyDescent="0.3">
      <c r="B489"/>
      <c r="C489"/>
      <c r="D489"/>
      <c r="E489"/>
      <c r="F489"/>
      <c r="G489"/>
      <c r="H489"/>
      <c r="I489"/>
      <c r="J489"/>
      <c r="K489"/>
      <c r="L489"/>
      <c r="M489"/>
      <c r="N489"/>
      <c r="O489"/>
      <c r="P489"/>
    </row>
    <row r="490" spans="2:16" s="56" customFormat="1" ht="14.25" customHeight="1" x14ac:dyDescent="0.3">
      <c r="B490"/>
      <c r="C490"/>
      <c r="D490"/>
      <c r="E490"/>
      <c r="F490"/>
      <c r="G490"/>
      <c r="H490"/>
      <c r="I490"/>
      <c r="J490"/>
      <c r="K490"/>
      <c r="L490"/>
      <c r="M490"/>
      <c r="N490"/>
      <c r="O490"/>
      <c r="P490"/>
    </row>
    <row r="491" spans="2:16" s="56" customFormat="1" ht="14.25" customHeight="1" x14ac:dyDescent="0.3">
      <c r="B491"/>
      <c r="C491"/>
      <c r="D491"/>
      <c r="E491"/>
      <c r="F491"/>
      <c r="G491"/>
      <c r="H491"/>
      <c r="I491"/>
      <c r="J491"/>
      <c r="K491"/>
      <c r="L491"/>
      <c r="M491"/>
      <c r="N491"/>
      <c r="O491"/>
      <c r="P491"/>
    </row>
    <row r="492" spans="2:16" s="56" customFormat="1" ht="14.25" customHeight="1" x14ac:dyDescent="0.3">
      <c r="B492"/>
      <c r="C492"/>
      <c r="D492"/>
      <c r="E492"/>
      <c r="F492"/>
      <c r="G492"/>
      <c r="H492"/>
      <c r="I492"/>
      <c r="J492"/>
      <c r="K492"/>
      <c r="L492"/>
      <c r="M492"/>
      <c r="N492"/>
      <c r="O492"/>
      <c r="P492"/>
    </row>
    <row r="493" spans="2:16" s="56" customFormat="1" ht="14.25" customHeight="1" x14ac:dyDescent="0.3">
      <c r="B493"/>
      <c r="C493"/>
      <c r="D493"/>
      <c r="E493"/>
      <c r="F493"/>
      <c r="G493"/>
      <c r="H493"/>
      <c r="I493"/>
      <c r="J493"/>
      <c r="K493"/>
      <c r="L493"/>
      <c r="M493"/>
      <c r="N493"/>
      <c r="O493"/>
      <c r="P493"/>
    </row>
    <row r="494" spans="2:16" s="56" customFormat="1" ht="14.25" customHeight="1" x14ac:dyDescent="0.3">
      <c r="B494"/>
      <c r="C494"/>
      <c r="D494"/>
      <c r="E494"/>
      <c r="F494"/>
      <c r="G494"/>
      <c r="H494"/>
      <c r="I494"/>
      <c r="J494"/>
      <c r="K494"/>
      <c r="L494"/>
      <c r="M494"/>
      <c r="N494"/>
      <c r="O494"/>
      <c r="P494"/>
    </row>
    <row r="495" spans="2:16" s="56" customFormat="1" ht="14.25" customHeight="1" x14ac:dyDescent="0.3">
      <c r="B495"/>
      <c r="C495"/>
      <c r="D495"/>
      <c r="E495"/>
      <c r="F495"/>
      <c r="G495"/>
      <c r="H495"/>
      <c r="I495"/>
      <c r="J495"/>
      <c r="K495"/>
      <c r="L495"/>
      <c r="M495"/>
      <c r="N495"/>
      <c r="O495"/>
      <c r="P495"/>
    </row>
    <row r="496" spans="2:16" s="56" customFormat="1" ht="14.25" customHeight="1" x14ac:dyDescent="0.3">
      <c r="B496"/>
      <c r="C496"/>
      <c r="D496"/>
      <c r="E496"/>
      <c r="F496"/>
      <c r="G496"/>
      <c r="H496"/>
      <c r="I496"/>
      <c r="J496"/>
      <c r="K496"/>
      <c r="L496"/>
      <c r="M496"/>
      <c r="N496"/>
      <c r="O496"/>
      <c r="P496"/>
    </row>
    <row r="497" spans="2:16" s="56" customFormat="1" ht="14.25" customHeight="1" x14ac:dyDescent="0.3">
      <c r="B497"/>
      <c r="C497"/>
      <c r="D497"/>
      <c r="E497"/>
      <c r="F497"/>
      <c r="G497"/>
      <c r="H497"/>
      <c r="I497"/>
      <c r="J497"/>
      <c r="K497"/>
      <c r="L497"/>
      <c r="M497"/>
      <c r="N497"/>
      <c r="O497"/>
      <c r="P497"/>
    </row>
    <row r="498" spans="2:16" s="56" customFormat="1" ht="14.25" customHeight="1" x14ac:dyDescent="0.3">
      <c r="B498"/>
      <c r="C498"/>
      <c r="D498"/>
      <c r="E498"/>
      <c r="F498"/>
      <c r="G498"/>
      <c r="H498"/>
      <c r="I498"/>
      <c r="J498"/>
      <c r="K498"/>
      <c r="L498"/>
      <c r="M498"/>
      <c r="N498"/>
      <c r="O498"/>
      <c r="P498"/>
    </row>
    <row r="499" spans="2:16" s="56" customFormat="1" ht="14.25" customHeight="1" x14ac:dyDescent="0.3">
      <c r="B499"/>
      <c r="C499"/>
      <c r="D499"/>
      <c r="E499"/>
      <c r="F499"/>
      <c r="G499"/>
      <c r="H499"/>
      <c r="I499"/>
      <c r="J499"/>
      <c r="K499"/>
      <c r="L499"/>
      <c r="M499"/>
      <c r="N499"/>
      <c r="O499"/>
      <c r="P499"/>
    </row>
    <row r="500" spans="2:16" s="56" customFormat="1" ht="14.25" customHeight="1" x14ac:dyDescent="0.3">
      <c r="B500"/>
      <c r="C500"/>
      <c r="D500"/>
      <c r="E500"/>
      <c r="F500"/>
      <c r="G500"/>
      <c r="H500"/>
      <c r="I500"/>
      <c r="J500"/>
      <c r="K500"/>
      <c r="L500"/>
      <c r="M500"/>
      <c r="N500"/>
      <c r="O500"/>
      <c r="P500"/>
    </row>
    <row r="501" spans="2:16" s="56" customFormat="1" ht="14.25" customHeight="1" x14ac:dyDescent="0.3">
      <c r="B501"/>
      <c r="C501"/>
      <c r="D501"/>
      <c r="E501"/>
      <c r="F501"/>
      <c r="G501"/>
      <c r="H501"/>
      <c r="I501"/>
      <c r="J501"/>
      <c r="K501"/>
      <c r="L501"/>
      <c r="M501"/>
      <c r="N501"/>
      <c r="O501"/>
      <c r="P501"/>
    </row>
    <row r="502" spans="2:16" s="56" customFormat="1" ht="14.25" customHeight="1" x14ac:dyDescent="0.3">
      <c r="B502"/>
      <c r="C502"/>
      <c r="D502"/>
      <c r="E502"/>
      <c r="F502"/>
      <c r="G502"/>
      <c r="H502"/>
      <c r="I502"/>
      <c r="J502"/>
      <c r="K502"/>
      <c r="L502"/>
      <c r="M502"/>
      <c r="N502"/>
      <c r="O502"/>
      <c r="P502"/>
    </row>
    <row r="503" spans="2:16" s="56" customFormat="1" ht="14.25" customHeight="1" x14ac:dyDescent="0.3">
      <c r="B503"/>
      <c r="C503"/>
      <c r="D503"/>
      <c r="E503"/>
      <c r="F503"/>
      <c r="G503"/>
      <c r="H503"/>
      <c r="I503"/>
      <c r="J503"/>
      <c r="K503"/>
      <c r="L503"/>
      <c r="M503"/>
      <c r="N503"/>
      <c r="O503"/>
      <c r="P503"/>
    </row>
    <row r="504" spans="2:16" s="56" customFormat="1" ht="14.25" customHeight="1" x14ac:dyDescent="0.3">
      <c r="B504"/>
      <c r="C504"/>
      <c r="D504"/>
      <c r="E504"/>
      <c r="F504"/>
      <c r="G504"/>
      <c r="H504"/>
      <c r="I504"/>
      <c r="J504"/>
      <c r="K504"/>
      <c r="L504"/>
      <c r="M504"/>
      <c r="N504"/>
      <c r="O504"/>
      <c r="P504"/>
    </row>
    <row r="505" spans="2:16" s="56" customFormat="1" ht="14.25" customHeight="1" x14ac:dyDescent="0.3">
      <c r="B505"/>
      <c r="C505"/>
      <c r="D505"/>
      <c r="E505"/>
      <c r="F505"/>
      <c r="G505"/>
      <c r="H505"/>
      <c r="I505"/>
      <c r="J505"/>
      <c r="K505"/>
      <c r="L505"/>
      <c r="M505"/>
      <c r="N505"/>
      <c r="O505"/>
      <c r="P505"/>
    </row>
    <row r="506" spans="2:16" s="56" customFormat="1" ht="14.25" customHeight="1" x14ac:dyDescent="0.3">
      <c r="B506"/>
      <c r="C506"/>
      <c r="D506"/>
      <c r="E506"/>
      <c r="F506"/>
      <c r="G506"/>
      <c r="H506"/>
      <c r="I506"/>
      <c r="J506"/>
      <c r="K506"/>
      <c r="L506"/>
      <c r="M506"/>
      <c r="N506"/>
      <c r="O506"/>
      <c r="P506"/>
    </row>
    <row r="507" spans="2:16" s="56" customFormat="1" ht="14.25" customHeight="1" x14ac:dyDescent="0.3">
      <c r="B507"/>
      <c r="C507"/>
      <c r="D507"/>
      <c r="E507"/>
      <c r="F507"/>
      <c r="G507"/>
      <c r="H507"/>
      <c r="I507"/>
      <c r="J507"/>
      <c r="K507"/>
      <c r="L507"/>
      <c r="M507"/>
      <c r="N507"/>
      <c r="O507"/>
      <c r="P507"/>
    </row>
    <row r="508" spans="2:16" s="56" customFormat="1" ht="14.25" customHeight="1" x14ac:dyDescent="0.3">
      <c r="B508"/>
      <c r="C508"/>
      <c r="D508"/>
      <c r="E508"/>
      <c r="F508"/>
      <c r="G508"/>
      <c r="H508"/>
      <c r="I508"/>
      <c r="J508"/>
      <c r="K508"/>
      <c r="L508"/>
      <c r="M508"/>
      <c r="N508"/>
      <c r="O508"/>
      <c r="P508"/>
    </row>
    <row r="509" spans="2:16" s="56" customFormat="1" ht="14.25" customHeight="1" x14ac:dyDescent="0.3">
      <c r="B509"/>
      <c r="C509"/>
      <c r="D509"/>
      <c r="E509"/>
      <c r="F509"/>
      <c r="G509"/>
      <c r="H509"/>
      <c r="I509"/>
      <c r="J509"/>
      <c r="K509"/>
      <c r="L509"/>
      <c r="M509"/>
      <c r="N509"/>
      <c r="O509"/>
      <c r="P509"/>
    </row>
    <row r="510" spans="2:16" s="56" customFormat="1" ht="14.25" customHeight="1" x14ac:dyDescent="0.3">
      <c r="B510"/>
      <c r="C510"/>
      <c r="D510"/>
      <c r="E510"/>
      <c r="F510"/>
      <c r="G510"/>
      <c r="H510"/>
      <c r="I510"/>
      <c r="J510"/>
      <c r="K510"/>
      <c r="L510"/>
      <c r="M510"/>
      <c r="N510"/>
      <c r="O510"/>
      <c r="P510"/>
    </row>
    <row r="511" spans="2:16" s="56" customFormat="1" ht="14.25" customHeight="1" x14ac:dyDescent="0.3">
      <c r="B511"/>
      <c r="C511"/>
      <c r="D511"/>
      <c r="E511"/>
      <c r="F511"/>
      <c r="G511"/>
      <c r="H511"/>
      <c r="I511"/>
      <c r="J511"/>
      <c r="K511"/>
      <c r="L511"/>
      <c r="M511"/>
      <c r="N511"/>
      <c r="O511"/>
      <c r="P511"/>
    </row>
    <row r="512" spans="2:16" s="56" customFormat="1" ht="14.25" customHeight="1" x14ac:dyDescent="0.3">
      <c r="B512"/>
      <c r="C512"/>
      <c r="D512"/>
      <c r="E512"/>
      <c r="F512"/>
      <c r="G512"/>
      <c r="H512"/>
      <c r="I512"/>
      <c r="J512"/>
      <c r="K512"/>
      <c r="L512"/>
      <c r="M512"/>
      <c r="N512"/>
      <c r="O512"/>
      <c r="P512"/>
    </row>
    <row r="513" spans="2:16" s="56" customFormat="1" ht="14.25" customHeight="1" x14ac:dyDescent="0.3">
      <c r="B513"/>
      <c r="C513"/>
      <c r="D513"/>
      <c r="E513"/>
      <c r="F513"/>
      <c r="G513"/>
      <c r="H513"/>
      <c r="I513"/>
      <c r="J513"/>
      <c r="K513"/>
      <c r="L513"/>
      <c r="M513"/>
      <c r="N513"/>
      <c r="O513"/>
      <c r="P513"/>
    </row>
    <row r="514" spans="2:16" s="56" customFormat="1" ht="14.25" customHeight="1" x14ac:dyDescent="0.3">
      <c r="B514"/>
      <c r="C514"/>
      <c r="D514"/>
      <c r="E514"/>
      <c r="F514"/>
      <c r="G514"/>
      <c r="H514"/>
      <c r="I514"/>
      <c r="J514"/>
      <c r="K514"/>
      <c r="L514"/>
      <c r="M514"/>
      <c r="N514"/>
      <c r="O514"/>
      <c r="P514"/>
    </row>
    <row r="515" spans="2:16" s="56" customFormat="1" ht="14.25" customHeight="1" x14ac:dyDescent="0.3">
      <c r="B515"/>
      <c r="C515"/>
      <c r="D515"/>
      <c r="E515"/>
      <c r="F515"/>
      <c r="G515"/>
      <c r="H515"/>
      <c r="I515"/>
      <c r="J515"/>
      <c r="K515"/>
      <c r="L515"/>
      <c r="M515"/>
      <c r="N515"/>
      <c r="O515"/>
      <c r="P515"/>
    </row>
    <row r="516" spans="2:16" s="56" customFormat="1" ht="14.25" customHeight="1" x14ac:dyDescent="0.3">
      <c r="B516"/>
      <c r="C516"/>
      <c r="D516"/>
      <c r="E516"/>
      <c r="F516"/>
      <c r="G516"/>
      <c r="H516"/>
      <c r="I516"/>
      <c r="J516"/>
      <c r="K516"/>
      <c r="L516"/>
      <c r="M516"/>
      <c r="N516"/>
      <c r="O516"/>
      <c r="P516"/>
    </row>
    <row r="517" spans="2:16" s="56" customFormat="1" ht="14.25" customHeight="1" x14ac:dyDescent="0.3">
      <c r="B517"/>
      <c r="C517"/>
      <c r="D517"/>
      <c r="E517"/>
      <c r="F517"/>
      <c r="G517"/>
      <c r="H517"/>
      <c r="I517"/>
      <c r="J517"/>
      <c r="K517"/>
      <c r="L517"/>
      <c r="M517"/>
      <c r="N517"/>
      <c r="O517"/>
      <c r="P517"/>
    </row>
    <row r="518" spans="2:16" s="56" customFormat="1" ht="14.25" customHeight="1" x14ac:dyDescent="0.3">
      <c r="B518"/>
      <c r="C518"/>
      <c r="D518"/>
      <c r="E518"/>
      <c r="F518"/>
      <c r="G518"/>
      <c r="H518"/>
      <c r="I518"/>
      <c r="J518"/>
      <c r="K518"/>
      <c r="L518"/>
      <c r="M518"/>
      <c r="N518"/>
      <c r="O518"/>
      <c r="P518"/>
    </row>
    <row r="519" spans="2:16" s="56" customFormat="1" ht="14.25" customHeight="1" x14ac:dyDescent="0.3">
      <c r="B519"/>
      <c r="C519"/>
      <c r="D519"/>
      <c r="E519"/>
      <c r="F519"/>
      <c r="G519"/>
      <c r="H519"/>
      <c r="I519"/>
      <c r="J519"/>
      <c r="K519"/>
      <c r="L519"/>
      <c r="M519"/>
      <c r="N519"/>
      <c r="O519"/>
      <c r="P519"/>
    </row>
    <row r="520" spans="2:16" s="56" customFormat="1" ht="14.25" customHeight="1" x14ac:dyDescent="0.3">
      <c r="B520"/>
      <c r="C520"/>
      <c r="D520"/>
      <c r="E520"/>
      <c r="F520"/>
      <c r="G520"/>
      <c r="H520"/>
      <c r="I520"/>
      <c r="J520"/>
      <c r="K520"/>
      <c r="L520"/>
      <c r="M520"/>
      <c r="N520"/>
      <c r="O520"/>
      <c r="P520"/>
    </row>
    <row r="521" spans="2:16" s="56" customFormat="1" ht="14.25" customHeight="1" x14ac:dyDescent="0.3">
      <c r="B521"/>
      <c r="C521"/>
      <c r="D521"/>
      <c r="E521"/>
      <c r="F521"/>
      <c r="G521"/>
      <c r="H521"/>
      <c r="I521"/>
      <c r="J521"/>
      <c r="K521"/>
      <c r="L521"/>
      <c r="M521"/>
      <c r="N521"/>
      <c r="O521"/>
      <c r="P521"/>
    </row>
    <row r="522" spans="2:16" s="56" customFormat="1" ht="14.25" customHeight="1" x14ac:dyDescent="0.3">
      <c r="B522"/>
      <c r="C522"/>
      <c r="D522"/>
      <c r="E522"/>
      <c r="F522"/>
      <c r="G522"/>
      <c r="H522"/>
      <c r="I522"/>
      <c r="J522"/>
      <c r="K522"/>
      <c r="L522"/>
      <c r="M522"/>
      <c r="N522"/>
      <c r="O522"/>
      <c r="P522"/>
    </row>
    <row r="523" spans="2:16" s="56" customFormat="1" ht="14.25" customHeight="1" x14ac:dyDescent="0.3">
      <c r="B523"/>
      <c r="C523"/>
      <c r="D523"/>
      <c r="E523"/>
      <c r="F523"/>
      <c r="G523"/>
      <c r="H523"/>
      <c r="I523"/>
      <c r="J523"/>
      <c r="K523"/>
      <c r="L523"/>
      <c r="M523"/>
      <c r="N523"/>
      <c r="O523"/>
      <c r="P523"/>
    </row>
    <row r="524" spans="2:16" s="56" customFormat="1" ht="14.25" customHeight="1" x14ac:dyDescent="0.3">
      <c r="B524"/>
      <c r="C524"/>
      <c r="D524"/>
      <c r="E524"/>
      <c r="F524"/>
      <c r="G524"/>
      <c r="H524"/>
      <c r="I524"/>
      <c r="J524"/>
      <c r="K524"/>
      <c r="L524"/>
      <c r="M524"/>
      <c r="N524"/>
      <c r="O524"/>
      <c r="P524"/>
    </row>
    <row r="525" spans="2:16" s="56" customFormat="1" ht="14.25" customHeight="1" x14ac:dyDescent="0.3">
      <c r="B525"/>
      <c r="C525"/>
      <c r="D525"/>
      <c r="E525"/>
      <c r="F525"/>
      <c r="G525"/>
      <c r="H525"/>
      <c r="I525"/>
      <c r="J525"/>
      <c r="K525"/>
      <c r="L525"/>
      <c r="M525"/>
      <c r="N525"/>
      <c r="O525"/>
      <c r="P525"/>
    </row>
    <row r="526" spans="2:16" s="56" customFormat="1" ht="14.25" customHeight="1" x14ac:dyDescent="0.3">
      <c r="B526"/>
      <c r="C526"/>
      <c r="D526"/>
      <c r="E526"/>
      <c r="F526"/>
      <c r="G526"/>
      <c r="H526"/>
      <c r="I526"/>
      <c r="J526"/>
      <c r="K526"/>
      <c r="L526"/>
      <c r="M526"/>
      <c r="N526"/>
      <c r="O526"/>
      <c r="P526"/>
    </row>
    <row r="527" spans="2:16" s="56" customFormat="1" ht="14.25" customHeight="1" x14ac:dyDescent="0.3">
      <c r="B527"/>
      <c r="C527"/>
      <c r="D527"/>
      <c r="E527"/>
      <c r="F527"/>
      <c r="G527"/>
      <c r="H527"/>
      <c r="I527"/>
      <c r="J527"/>
      <c r="K527"/>
      <c r="L527"/>
      <c r="M527"/>
      <c r="N527"/>
      <c r="O527"/>
      <c r="P527"/>
    </row>
    <row r="528" spans="2:16" s="56" customFormat="1" ht="14.25" customHeight="1" x14ac:dyDescent="0.3">
      <c r="B528"/>
      <c r="C528"/>
      <c r="D528"/>
      <c r="E528"/>
      <c r="F528"/>
      <c r="G528"/>
      <c r="H528"/>
      <c r="I528"/>
      <c r="J528"/>
      <c r="K528"/>
      <c r="L528"/>
      <c r="M528"/>
      <c r="N528"/>
      <c r="O528"/>
      <c r="P528"/>
    </row>
    <row r="529" spans="2:16" s="56" customFormat="1" ht="14.25" customHeight="1" x14ac:dyDescent="0.3">
      <c r="B529"/>
      <c r="C529"/>
      <c r="D529"/>
      <c r="E529"/>
      <c r="F529"/>
      <c r="G529"/>
      <c r="H529"/>
      <c r="I529"/>
      <c r="J529"/>
      <c r="K529"/>
      <c r="L529"/>
      <c r="M529"/>
      <c r="N529"/>
      <c r="O529"/>
      <c r="P529"/>
    </row>
    <row r="530" spans="2:16" s="56" customFormat="1" ht="14.25" customHeight="1" x14ac:dyDescent="0.3">
      <c r="B530"/>
      <c r="C530"/>
      <c r="D530"/>
      <c r="E530"/>
      <c r="F530"/>
      <c r="G530"/>
      <c r="H530"/>
      <c r="I530"/>
      <c r="J530"/>
      <c r="K530"/>
      <c r="L530"/>
      <c r="M530"/>
      <c r="N530"/>
      <c r="O530"/>
      <c r="P530"/>
    </row>
    <row r="531" spans="2:16" s="56" customFormat="1" ht="14.25" customHeight="1" x14ac:dyDescent="0.3">
      <c r="B531"/>
      <c r="C531"/>
      <c r="D531"/>
      <c r="E531"/>
      <c r="F531"/>
      <c r="G531"/>
      <c r="H531"/>
      <c r="I531"/>
      <c r="J531"/>
      <c r="K531"/>
      <c r="L531"/>
      <c r="M531"/>
      <c r="N531"/>
      <c r="O531"/>
      <c r="P531"/>
    </row>
    <row r="532" spans="2:16" s="56" customFormat="1" ht="14.25" customHeight="1" x14ac:dyDescent="0.3">
      <c r="B532"/>
      <c r="C532"/>
      <c r="D532"/>
      <c r="E532"/>
      <c r="F532"/>
      <c r="G532"/>
      <c r="H532"/>
      <c r="I532"/>
      <c r="J532"/>
      <c r="K532"/>
      <c r="L532"/>
      <c r="M532"/>
      <c r="N532"/>
      <c r="O532"/>
      <c r="P532"/>
    </row>
    <row r="533" spans="2:16" s="56" customFormat="1" ht="14.25" customHeight="1" x14ac:dyDescent="0.3">
      <c r="B533"/>
      <c r="C533"/>
      <c r="D533"/>
      <c r="E533"/>
      <c r="F533"/>
      <c r="G533"/>
      <c r="H533"/>
      <c r="I533"/>
      <c r="J533"/>
      <c r="K533"/>
      <c r="L533"/>
      <c r="M533"/>
      <c r="N533"/>
      <c r="O533"/>
      <c r="P533"/>
    </row>
    <row r="534" spans="2:16" s="56" customFormat="1" ht="14.25" customHeight="1" x14ac:dyDescent="0.3">
      <c r="B534"/>
      <c r="C534"/>
      <c r="D534"/>
      <c r="E534"/>
      <c r="F534"/>
      <c r="G534"/>
      <c r="H534"/>
      <c r="I534"/>
      <c r="J534"/>
      <c r="K534"/>
      <c r="L534"/>
      <c r="M534"/>
      <c r="N534"/>
      <c r="O534"/>
      <c r="P534"/>
    </row>
    <row r="535" spans="2:16" s="56" customFormat="1" ht="14.25" customHeight="1" x14ac:dyDescent="0.3">
      <c r="B535"/>
      <c r="C535"/>
      <c r="D535"/>
      <c r="E535"/>
      <c r="F535"/>
      <c r="G535"/>
      <c r="H535"/>
      <c r="I535"/>
      <c r="J535"/>
      <c r="K535"/>
      <c r="L535"/>
      <c r="M535"/>
      <c r="N535"/>
      <c r="O535"/>
      <c r="P535"/>
    </row>
    <row r="536" spans="2:16" s="56" customFormat="1" ht="14.25" customHeight="1" x14ac:dyDescent="0.3">
      <c r="B536"/>
      <c r="C536"/>
      <c r="D536"/>
      <c r="E536"/>
      <c r="F536"/>
      <c r="G536"/>
      <c r="H536"/>
      <c r="I536"/>
      <c r="J536"/>
      <c r="K536"/>
      <c r="L536"/>
      <c r="M536"/>
      <c r="N536"/>
      <c r="O536"/>
      <c r="P536"/>
    </row>
    <row r="537" spans="2:16" s="56" customFormat="1" ht="14.25" customHeight="1" x14ac:dyDescent="0.3">
      <c r="B537"/>
      <c r="C537"/>
      <c r="D537"/>
      <c r="E537"/>
      <c r="F537"/>
      <c r="G537"/>
      <c r="H537"/>
      <c r="I537"/>
      <c r="J537"/>
      <c r="K537"/>
      <c r="L537"/>
      <c r="M537"/>
      <c r="N537"/>
      <c r="O537"/>
      <c r="P537"/>
    </row>
    <row r="538" spans="2:16" s="56" customFormat="1" ht="14.25" customHeight="1" x14ac:dyDescent="0.3">
      <c r="B538"/>
      <c r="C538"/>
      <c r="D538"/>
      <c r="E538"/>
      <c r="F538"/>
      <c r="G538"/>
      <c r="H538"/>
      <c r="I538"/>
      <c r="J538"/>
      <c r="K538"/>
      <c r="L538"/>
      <c r="M538"/>
      <c r="N538"/>
      <c r="O538"/>
      <c r="P538"/>
    </row>
    <row r="539" spans="2:16" s="56" customFormat="1" ht="14.25" customHeight="1" x14ac:dyDescent="0.3">
      <c r="B539"/>
      <c r="C539"/>
      <c r="D539"/>
      <c r="E539"/>
      <c r="F539"/>
      <c r="G539"/>
      <c r="H539"/>
      <c r="I539"/>
      <c r="J539"/>
      <c r="K539"/>
      <c r="L539"/>
      <c r="M539"/>
      <c r="N539"/>
      <c r="O539"/>
      <c r="P539"/>
    </row>
    <row r="540" spans="2:16" s="56" customFormat="1" ht="14.25" customHeight="1" x14ac:dyDescent="0.3">
      <c r="B540"/>
      <c r="C540"/>
      <c r="D540"/>
      <c r="E540"/>
      <c r="F540"/>
      <c r="G540"/>
      <c r="H540"/>
      <c r="I540"/>
      <c r="J540"/>
      <c r="K540"/>
      <c r="L540"/>
      <c r="M540"/>
      <c r="N540"/>
      <c r="O540"/>
      <c r="P540"/>
    </row>
    <row r="541" spans="2:16" s="56" customFormat="1" ht="14.25" customHeight="1" x14ac:dyDescent="0.3">
      <c r="B541"/>
      <c r="C541"/>
      <c r="D541"/>
      <c r="E541"/>
      <c r="F541"/>
      <c r="G541"/>
      <c r="H541"/>
      <c r="I541"/>
      <c r="J541"/>
      <c r="K541"/>
      <c r="L541"/>
      <c r="M541"/>
      <c r="N541"/>
      <c r="O541"/>
      <c r="P541"/>
    </row>
    <row r="542" spans="2:16" s="56" customFormat="1" ht="14.25" customHeight="1" x14ac:dyDescent="0.3">
      <c r="B542"/>
      <c r="C542"/>
      <c r="D542"/>
      <c r="E542"/>
      <c r="F542"/>
      <c r="G542"/>
      <c r="H542"/>
      <c r="I542"/>
      <c r="J542"/>
      <c r="K542"/>
      <c r="L542"/>
      <c r="M542"/>
      <c r="N542"/>
      <c r="O542"/>
      <c r="P542"/>
    </row>
    <row r="543" spans="2:16" s="56" customFormat="1" ht="14.25" customHeight="1" x14ac:dyDescent="0.3">
      <c r="B543"/>
      <c r="C543"/>
      <c r="D543"/>
      <c r="E543"/>
      <c r="F543"/>
      <c r="G543"/>
      <c r="H543"/>
      <c r="I543"/>
      <c r="J543"/>
      <c r="K543"/>
      <c r="L543"/>
      <c r="M543"/>
      <c r="N543"/>
      <c r="O543"/>
      <c r="P543"/>
    </row>
    <row r="544" spans="2:16" s="56" customFormat="1" ht="14.25" customHeight="1" x14ac:dyDescent="0.3">
      <c r="B544"/>
      <c r="C544"/>
      <c r="D544"/>
      <c r="E544"/>
      <c r="F544"/>
      <c r="G544"/>
      <c r="H544"/>
      <c r="I544"/>
      <c r="J544"/>
      <c r="K544"/>
      <c r="L544"/>
      <c r="M544"/>
      <c r="N544"/>
      <c r="O544"/>
      <c r="P544"/>
    </row>
    <row r="545" spans="2:16" s="56" customFormat="1" ht="14.25" customHeight="1" x14ac:dyDescent="0.3">
      <c r="B545"/>
      <c r="C545"/>
      <c r="D545"/>
      <c r="E545"/>
      <c r="F545"/>
      <c r="G545"/>
      <c r="H545"/>
      <c r="I545"/>
      <c r="J545"/>
      <c r="K545"/>
      <c r="L545"/>
      <c r="M545"/>
      <c r="N545"/>
      <c r="O545"/>
      <c r="P545"/>
    </row>
    <row r="546" spans="2:16" s="56" customFormat="1" ht="14.25" customHeight="1" x14ac:dyDescent="0.3">
      <c r="B546"/>
      <c r="C546"/>
      <c r="D546"/>
      <c r="E546"/>
      <c r="F546"/>
      <c r="G546"/>
      <c r="H546"/>
      <c r="I546"/>
      <c r="J546"/>
      <c r="K546"/>
      <c r="L546"/>
      <c r="M546"/>
      <c r="N546"/>
      <c r="O546"/>
      <c r="P546"/>
    </row>
    <row r="547" spans="2:16" s="56" customFormat="1" ht="14.25" customHeight="1" x14ac:dyDescent="0.3">
      <c r="B547"/>
      <c r="C547"/>
      <c r="D547"/>
      <c r="E547"/>
      <c r="F547"/>
      <c r="G547"/>
      <c r="H547"/>
      <c r="I547"/>
      <c r="J547"/>
      <c r="K547"/>
      <c r="L547"/>
      <c r="M547"/>
      <c r="N547"/>
      <c r="O547"/>
      <c r="P547"/>
    </row>
    <row r="548" spans="2:16" s="56" customFormat="1" ht="14.25" customHeight="1" x14ac:dyDescent="0.3">
      <c r="B548"/>
      <c r="C548"/>
      <c r="D548"/>
      <c r="E548"/>
      <c r="F548"/>
      <c r="G548"/>
      <c r="H548"/>
      <c r="I548"/>
      <c r="J548"/>
      <c r="K548"/>
      <c r="L548"/>
      <c r="M548"/>
      <c r="N548"/>
      <c r="O548"/>
      <c r="P548"/>
    </row>
    <row r="549" spans="2:16" s="56" customFormat="1" ht="14.25" customHeight="1" x14ac:dyDescent="0.3">
      <c r="B549"/>
      <c r="C549"/>
      <c r="D549"/>
      <c r="E549"/>
      <c r="F549"/>
      <c r="G549"/>
      <c r="H549"/>
      <c r="I549"/>
      <c r="J549"/>
      <c r="K549"/>
      <c r="L549"/>
      <c r="M549"/>
      <c r="N549"/>
      <c r="O549"/>
      <c r="P549"/>
    </row>
    <row r="550" spans="2:16" s="56" customFormat="1" ht="14.25" customHeight="1" x14ac:dyDescent="0.3">
      <c r="B550"/>
      <c r="C550"/>
      <c r="D550"/>
      <c r="E550"/>
      <c r="F550"/>
      <c r="G550"/>
      <c r="H550"/>
      <c r="I550"/>
      <c r="J550"/>
      <c r="K550"/>
      <c r="L550"/>
      <c r="M550"/>
      <c r="N550"/>
      <c r="O550"/>
      <c r="P550"/>
    </row>
    <row r="551" spans="2:16" s="56" customFormat="1" ht="14.25" customHeight="1" x14ac:dyDescent="0.3">
      <c r="B551"/>
      <c r="C551"/>
      <c r="D551"/>
      <c r="E551"/>
      <c r="F551"/>
      <c r="G551"/>
      <c r="H551"/>
      <c r="I551"/>
      <c r="J551"/>
      <c r="K551"/>
      <c r="L551"/>
      <c r="M551"/>
      <c r="N551"/>
      <c r="O551"/>
      <c r="P551"/>
    </row>
    <row r="552" spans="2:16" s="56" customFormat="1" ht="14.25" customHeight="1" x14ac:dyDescent="0.3">
      <c r="B552"/>
      <c r="C552"/>
      <c r="D552"/>
      <c r="E552"/>
      <c r="F552"/>
      <c r="G552"/>
      <c r="H552"/>
      <c r="I552"/>
      <c r="J552"/>
      <c r="K552"/>
      <c r="L552"/>
      <c r="M552"/>
      <c r="N552"/>
      <c r="O552"/>
      <c r="P552"/>
    </row>
    <row r="553" spans="2:16" s="56" customFormat="1" ht="14.25" customHeight="1" x14ac:dyDescent="0.3">
      <c r="B553"/>
      <c r="C553"/>
      <c r="D553"/>
      <c r="E553"/>
      <c r="F553"/>
      <c r="G553"/>
      <c r="H553"/>
      <c r="I553"/>
      <c r="J553"/>
      <c r="K553"/>
      <c r="L553"/>
      <c r="M553"/>
      <c r="N553"/>
      <c r="O553"/>
      <c r="P553"/>
    </row>
    <row r="554" spans="2:16" s="56" customFormat="1" ht="14.25" customHeight="1" x14ac:dyDescent="0.3">
      <c r="B554"/>
      <c r="C554"/>
      <c r="D554"/>
      <c r="E554"/>
      <c r="F554"/>
      <c r="G554"/>
      <c r="H554"/>
      <c r="I554"/>
      <c r="J554"/>
      <c r="K554"/>
      <c r="L554"/>
      <c r="M554"/>
      <c r="N554"/>
      <c r="O554"/>
      <c r="P554"/>
    </row>
    <row r="555" spans="2:16" s="56" customFormat="1" ht="14.25" customHeight="1" x14ac:dyDescent="0.3">
      <c r="B555"/>
      <c r="C555"/>
      <c r="D555"/>
      <c r="E555"/>
      <c r="F555"/>
      <c r="G555"/>
      <c r="H555"/>
      <c r="I555"/>
      <c r="J555"/>
      <c r="K555"/>
      <c r="L555"/>
      <c r="M555"/>
      <c r="N555"/>
      <c r="O555"/>
      <c r="P555"/>
    </row>
    <row r="556" spans="2:16" s="56" customFormat="1" ht="14.25" customHeight="1" x14ac:dyDescent="0.3">
      <c r="B556"/>
      <c r="C556"/>
      <c r="D556"/>
      <c r="E556"/>
      <c r="F556"/>
      <c r="G556"/>
      <c r="H556"/>
      <c r="I556"/>
      <c r="J556"/>
      <c r="K556"/>
      <c r="L556"/>
      <c r="M556"/>
      <c r="N556"/>
      <c r="O556"/>
      <c r="P556"/>
    </row>
    <row r="557" spans="2:16" s="56" customFormat="1" ht="14.25" customHeight="1" x14ac:dyDescent="0.3">
      <c r="B557"/>
      <c r="C557"/>
      <c r="D557"/>
      <c r="E557"/>
      <c r="F557"/>
      <c r="G557"/>
      <c r="H557"/>
      <c r="I557"/>
      <c r="J557"/>
      <c r="K557"/>
      <c r="L557"/>
      <c r="M557"/>
      <c r="N557"/>
      <c r="O557"/>
      <c r="P557"/>
    </row>
    <row r="558" spans="2:16" s="56" customFormat="1" ht="14.25" customHeight="1" x14ac:dyDescent="0.3">
      <c r="B558"/>
      <c r="C558"/>
      <c r="D558"/>
      <c r="E558"/>
      <c r="F558"/>
      <c r="G558"/>
      <c r="H558"/>
      <c r="I558"/>
      <c r="J558"/>
      <c r="K558"/>
      <c r="L558"/>
      <c r="M558"/>
      <c r="N558"/>
      <c r="O558"/>
      <c r="P558"/>
    </row>
    <row r="559" spans="2:16" s="56" customFormat="1" ht="14.25" customHeight="1" x14ac:dyDescent="0.3">
      <c r="B559"/>
      <c r="C559"/>
      <c r="D559"/>
      <c r="E559"/>
      <c r="F559"/>
      <c r="G559"/>
      <c r="H559"/>
      <c r="I559"/>
      <c r="J559"/>
      <c r="K559"/>
      <c r="L559"/>
      <c r="M559"/>
      <c r="N559"/>
      <c r="O559"/>
      <c r="P559"/>
    </row>
    <row r="560" spans="2:16" s="56" customFormat="1" ht="14.25" customHeight="1" x14ac:dyDescent="0.3">
      <c r="B560"/>
      <c r="C560"/>
      <c r="D560"/>
      <c r="E560"/>
      <c r="F560"/>
      <c r="G560"/>
      <c r="H560"/>
      <c r="I560"/>
      <c r="J560"/>
      <c r="K560"/>
      <c r="L560"/>
      <c r="M560"/>
      <c r="N560"/>
      <c r="O560"/>
      <c r="P560"/>
    </row>
    <row r="561" spans="2:16" s="56" customFormat="1" ht="14.25" customHeight="1" x14ac:dyDescent="0.3">
      <c r="B561"/>
      <c r="C561"/>
      <c r="D561"/>
      <c r="E561"/>
      <c r="F561"/>
      <c r="G561"/>
      <c r="H561"/>
      <c r="I561"/>
      <c r="J561"/>
      <c r="K561"/>
      <c r="L561"/>
      <c r="M561"/>
      <c r="N561"/>
      <c r="O561"/>
      <c r="P561"/>
    </row>
    <row r="562" spans="2:16" s="56" customFormat="1" ht="14.25" customHeight="1" x14ac:dyDescent="0.3">
      <c r="B562"/>
      <c r="C562"/>
      <c r="D562"/>
      <c r="E562"/>
      <c r="F562"/>
      <c r="G562"/>
      <c r="H562"/>
      <c r="I562"/>
      <c r="J562"/>
      <c r="K562"/>
      <c r="L562"/>
      <c r="M562"/>
      <c r="N562"/>
      <c r="O562"/>
      <c r="P562"/>
    </row>
    <row r="563" spans="2:16" s="56" customFormat="1" ht="14.25" customHeight="1" x14ac:dyDescent="0.3">
      <c r="B563"/>
      <c r="C563"/>
      <c r="D563"/>
      <c r="E563"/>
      <c r="F563"/>
      <c r="G563"/>
      <c r="H563"/>
      <c r="I563"/>
      <c r="J563"/>
      <c r="K563"/>
      <c r="L563"/>
      <c r="M563"/>
      <c r="N563"/>
      <c r="O563"/>
      <c r="P563"/>
    </row>
    <row r="564" spans="2:16" s="56" customFormat="1" ht="14.25" customHeight="1" x14ac:dyDescent="0.3">
      <c r="B564"/>
      <c r="C564"/>
      <c r="D564"/>
      <c r="E564"/>
      <c r="F564"/>
      <c r="G564"/>
      <c r="H564"/>
      <c r="I564"/>
      <c r="J564"/>
      <c r="K564"/>
      <c r="L564"/>
      <c r="M564"/>
      <c r="N564"/>
      <c r="O564"/>
      <c r="P564"/>
    </row>
    <row r="565" spans="2:16" s="56" customFormat="1" ht="14.25" customHeight="1" x14ac:dyDescent="0.3">
      <c r="B565"/>
      <c r="C565"/>
      <c r="D565"/>
      <c r="E565"/>
      <c r="F565"/>
      <c r="G565"/>
      <c r="H565"/>
      <c r="I565"/>
      <c r="J565"/>
      <c r="K565"/>
      <c r="L565"/>
      <c r="M565"/>
      <c r="N565"/>
      <c r="O565"/>
      <c r="P565"/>
    </row>
    <row r="566" spans="2:16" s="56" customFormat="1" ht="14.25" customHeight="1" x14ac:dyDescent="0.3">
      <c r="B566"/>
      <c r="C566"/>
      <c r="D566"/>
      <c r="E566"/>
      <c r="F566"/>
      <c r="G566"/>
      <c r="H566"/>
      <c r="I566"/>
      <c r="J566"/>
      <c r="K566"/>
      <c r="L566"/>
      <c r="M566"/>
      <c r="N566"/>
      <c r="O566"/>
      <c r="P566"/>
    </row>
    <row r="567" spans="2:16" s="56" customFormat="1" ht="14.25" customHeight="1" x14ac:dyDescent="0.3">
      <c r="B567"/>
      <c r="C567"/>
      <c r="D567"/>
      <c r="E567"/>
      <c r="F567"/>
      <c r="G567"/>
      <c r="H567"/>
      <c r="I567"/>
      <c r="J567"/>
      <c r="K567"/>
      <c r="L567"/>
      <c r="M567"/>
      <c r="N567"/>
      <c r="O567"/>
      <c r="P567"/>
    </row>
    <row r="568" spans="2:16" s="56" customFormat="1" ht="14.25" customHeight="1" x14ac:dyDescent="0.3">
      <c r="B568"/>
      <c r="C568"/>
      <c r="D568"/>
      <c r="E568"/>
      <c r="F568"/>
      <c r="G568"/>
      <c r="H568"/>
      <c r="I568"/>
      <c r="J568"/>
      <c r="K568"/>
      <c r="L568"/>
      <c r="M568"/>
      <c r="N568"/>
      <c r="O568"/>
      <c r="P568"/>
    </row>
    <row r="569" spans="2:16" s="56" customFormat="1" ht="14.25" customHeight="1" x14ac:dyDescent="0.3">
      <c r="B569"/>
      <c r="C569"/>
      <c r="D569"/>
      <c r="E569"/>
      <c r="F569"/>
      <c r="G569"/>
      <c r="H569"/>
      <c r="I569"/>
      <c r="J569"/>
      <c r="K569"/>
      <c r="L569"/>
      <c r="M569"/>
      <c r="N569"/>
      <c r="O569"/>
      <c r="P569"/>
    </row>
    <row r="570" spans="2:16" s="56" customFormat="1" ht="14.25" customHeight="1" x14ac:dyDescent="0.3">
      <c r="B570"/>
      <c r="C570"/>
      <c r="D570"/>
      <c r="E570"/>
      <c r="F570"/>
      <c r="G570"/>
      <c r="H570"/>
      <c r="I570"/>
      <c r="J570"/>
      <c r="K570"/>
      <c r="L570"/>
      <c r="M570"/>
      <c r="N570"/>
      <c r="O570"/>
      <c r="P570"/>
    </row>
    <row r="571" spans="2:16" s="56" customFormat="1" ht="14.25" customHeight="1" x14ac:dyDescent="0.3">
      <c r="B571"/>
      <c r="C571"/>
      <c r="D571"/>
      <c r="E571"/>
      <c r="F571"/>
      <c r="G571"/>
      <c r="H571"/>
      <c r="I571"/>
      <c r="J571"/>
      <c r="K571"/>
      <c r="L571"/>
      <c r="M571"/>
      <c r="N571"/>
      <c r="O571"/>
      <c r="P571"/>
    </row>
    <row r="572" spans="2:16" s="56" customFormat="1" ht="14.25" customHeight="1" x14ac:dyDescent="0.3">
      <c r="B572"/>
      <c r="C572"/>
      <c r="D572"/>
      <c r="E572"/>
      <c r="F572"/>
      <c r="G572"/>
      <c r="H572"/>
      <c r="I572"/>
      <c r="J572"/>
      <c r="K572"/>
      <c r="L572"/>
      <c r="M572"/>
      <c r="N572"/>
      <c r="O572"/>
      <c r="P572"/>
    </row>
    <row r="573" spans="2:16" s="56" customFormat="1" ht="14.25" customHeight="1" x14ac:dyDescent="0.3">
      <c r="B573"/>
      <c r="C573"/>
      <c r="D573"/>
      <c r="E573"/>
      <c r="F573"/>
      <c r="G573"/>
      <c r="H573"/>
      <c r="I573"/>
      <c r="J573"/>
      <c r="K573"/>
      <c r="L573"/>
      <c r="M573"/>
      <c r="N573"/>
      <c r="O573"/>
      <c r="P573"/>
    </row>
    <row r="574" spans="2:16" s="56" customFormat="1" ht="14.25" customHeight="1" x14ac:dyDescent="0.3">
      <c r="B574"/>
      <c r="C574"/>
      <c r="D574"/>
      <c r="E574"/>
      <c r="F574"/>
      <c r="G574"/>
      <c r="H574"/>
      <c r="I574"/>
      <c r="J574"/>
      <c r="K574"/>
      <c r="L574"/>
      <c r="M574"/>
      <c r="N574"/>
      <c r="O574"/>
      <c r="P574"/>
    </row>
    <row r="575" spans="2:16" s="56" customFormat="1" ht="14.25" customHeight="1" x14ac:dyDescent="0.3">
      <c r="B575"/>
      <c r="C575"/>
      <c r="D575"/>
      <c r="E575"/>
      <c r="F575"/>
      <c r="G575"/>
      <c r="H575"/>
      <c r="I575"/>
      <c r="J575"/>
      <c r="K575"/>
      <c r="L575"/>
      <c r="M575"/>
      <c r="N575"/>
      <c r="O575"/>
      <c r="P575"/>
    </row>
    <row r="576" spans="2:16" s="56" customFormat="1" ht="14.25" customHeight="1" x14ac:dyDescent="0.3">
      <c r="B576"/>
      <c r="C576"/>
      <c r="D576"/>
      <c r="E576"/>
      <c r="F576"/>
      <c r="G576"/>
      <c r="H576"/>
      <c r="I576"/>
      <c r="J576"/>
      <c r="K576"/>
      <c r="L576"/>
      <c r="M576"/>
      <c r="N576"/>
      <c r="O576"/>
      <c r="P576"/>
    </row>
    <row r="577" spans="2:16" s="56" customFormat="1" ht="14.25" customHeight="1" x14ac:dyDescent="0.3">
      <c r="B577"/>
      <c r="C577"/>
      <c r="D577"/>
      <c r="E577"/>
      <c r="F577"/>
      <c r="G577"/>
      <c r="H577"/>
      <c r="I577"/>
      <c r="J577"/>
      <c r="K577"/>
      <c r="L577"/>
      <c r="M577"/>
      <c r="N577"/>
      <c r="O577"/>
      <c r="P577"/>
    </row>
    <row r="578" spans="2:16" s="56" customFormat="1" ht="14.25" customHeight="1" x14ac:dyDescent="0.3">
      <c r="B578"/>
      <c r="C578"/>
      <c r="D578"/>
      <c r="E578"/>
      <c r="F578"/>
      <c r="G578"/>
      <c r="H578"/>
      <c r="I578"/>
      <c r="J578"/>
      <c r="K578"/>
      <c r="L578"/>
      <c r="M578"/>
      <c r="N578"/>
      <c r="O578"/>
      <c r="P578"/>
    </row>
    <row r="579" spans="2:16" s="56" customFormat="1" ht="14.25" customHeight="1" x14ac:dyDescent="0.3">
      <c r="B579"/>
      <c r="C579"/>
      <c r="D579"/>
      <c r="E579"/>
      <c r="F579"/>
      <c r="G579"/>
      <c r="H579"/>
      <c r="I579"/>
      <c r="J579"/>
      <c r="K579"/>
      <c r="L579"/>
      <c r="M579"/>
      <c r="N579"/>
      <c r="O579"/>
      <c r="P579"/>
    </row>
    <row r="580" spans="2:16" s="56" customFormat="1" ht="14.25" customHeight="1" x14ac:dyDescent="0.3">
      <c r="B580"/>
      <c r="C580"/>
      <c r="D580"/>
      <c r="E580"/>
      <c r="F580"/>
      <c r="G580"/>
      <c r="H580"/>
      <c r="I580"/>
      <c r="J580"/>
      <c r="K580"/>
      <c r="L580"/>
      <c r="M580"/>
      <c r="N580"/>
      <c r="O580"/>
      <c r="P580"/>
    </row>
    <row r="581" spans="2:16" s="56" customFormat="1" ht="14.25" customHeight="1" x14ac:dyDescent="0.3">
      <c r="B581"/>
      <c r="C581"/>
      <c r="D581"/>
      <c r="E581"/>
      <c r="F581"/>
      <c r="G581"/>
      <c r="H581"/>
      <c r="I581"/>
      <c r="J581"/>
      <c r="K581"/>
      <c r="L581"/>
      <c r="M581"/>
      <c r="N581"/>
      <c r="O581"/>
      <c r="P581"/>
    </row>
    <row r="582" spans="2:16" s="56" customFormat="1" ht="14.25" customHeight="1" x14ac:dyDescent="0.3">
      <c r="B582"/>
      <c r="C582"/>
      <c r="D582"/>
      <c r="E582"/>
      <c r="F582"/>
      <c r="G582"/>
      <c r="H582"/>
      <c r="I582"/>
      <c r="J582"/>
      <c r="K582"/>
      <c r="L582"/>
      <c r="M582"/>
      <c r="N582"/>
      <c r="O582"/>
      <c r="P582"/>
    </row>
    <row r="583" spans="2:16" s="56" customFormat="1" ht="14.25" customHeight="1" x14ac:dyDescent="0.3">
      <c r="B583"/>
      <c r="C583"/>
      <c r="D583"/>
      <c r="E583"/>
      <c r="F583"/>
      <c r="G583"/>
      <c r="H583"/>
      <c r="I583"/>
      <c r="J583"/>
      <c r="K583"/>
      <c r="L583"/>
      <c r="M583"/>
      <c r="N583"/>
      <c r="O583"/>
      <c r="P583"/>
    </row>
    <row r="584" spans="2:16" s="56" customFormat="1" ht="14.25" customHeight="1" x14ac:dyDescent="0.3">
      <c r="B584"/>
      <c r="C584"/>
      <c r="D584"/>
      <c r="E584"/>
      <c r="F584"/>
      <c r="G584"/>
      <c r="H584"/>
      <c r="I584"/>
      <c r="J584"/>
      <c r="K584"/>
      <c r="L584"/>
      <c r="M584"/>
      <c r="N584"/>
      <c r="O584"/>
      <c r="P584"/>
    </row>
    <row r="585" spans="2:16" s="56" customFormat="1" ht="14.25" customHeight="1" x14ac:dyDescent="0.3">
      <c r="B585"/>
      <c r="C585"/>
      <c r="D585"/>
      <c r="E585"/>
      <c r="F585"/>
      <c r="G585"/>
      <c r="H585"/>
      <c r="I585"/>
      <c r="J585"/>
      <c r="K585"/>
      <c r="L585"/>
      <c r="M585"/>
      <c r="N585"/>
      <c r="O585"/>
      <c r="P585"/>
    </row>
    <row r="586" spans="2:16" s="56" customFormat="1" ht="14.25" customHeight="1" x14ac:dyDescent="0.3">
      <c r="B586"/>
      <c r="C586"/>
      <c r="D586"/>
      <c r="E586"/>
      <c r="F586"/>
      <c r="G586"/>
      <c r="H586"/>
      <c r="I586"/>
      <c r="J586"/>
      <c r="K586"/>
      <c r="L586"/>
      <c r="M586"/>
      <c r="N586"/>
      <c r="O586"/>
      <c r="P586"/>
    </row>
    <row r="587" spans="2:16" s="56" customFormat="1" ht="14.25" customHeight="1" x14ac:dyDescent="0.3">
      <c r="B587"/>
      <c r="C587"/>
      <c r="D587"/>
      <c r="E587"/>
      <c r="F587"/>
      <c r="G587"/>
      <c r="H587"/>
      <c r="I587"/>
      <c r="J587"/>
      <c r="K587"/>
      <c r="L587"/>
      <c r="M587"/>
      <c r="N587"/>
      <c r="O587"/>
      <c r="P587"/>
    </row>
    <row r="588" spans="2:16" s="56" customFormat="1" ht="14.25" customHeight="1" x14ac:dyDescent="0.3">
      <c r="B588"/>
      <c r="C588"/>
      <c r="D588"/>
      <c r="E588"/>
      <c r="F588"/>
      <c r="G588"/>
      <c r="H588"/>
      <c r="I588"/>
      <c r="J588"/>
      <c r="K588"/>
      <c r="L588"/>
      <c r="M588"/>
      <c r="N588"/>
      <c r="O588"/>
      <c r="P588"/>
    </row>
    <row r="589" spans="2:16" s="56" customFormat="1" ht="14.25" customHeight="1" x14ac:dyDescent="0.3">
      <c r="B589"/>
      <c r="C589"/>
      <c r="D589"/>
      <c r="E589"/>
      <c r="F589"/>
      <c r="G589"/>
      <c r="H589"/>
      <c r="I589"/>
      <c r="J589"/>
      <c r="K589"/>
      <c r="L589"/>
      <c r="M589"/>
      <c r="N589"/>
      <c r="O589"/>
      <c r="P589"/>
    </row>
    <row r="590" spans="2:16" s="56" customFormat="1" ht="14.25" customHeight="1" x14ac:dyDescent="0.3">
      <c r="B590"/>
      <c r="C590"/>
      <c r="D590"/>
      <c r="E590"/>
      <c r="F590"/>
      <c r="G590"/>
      <c r="H590"/>
      <c r="I590"/>
      <c r="J590"/>
      <c r="K590"/>
      <c r="L590"/>
      <c r="M590"/>
      <c r="N590"/>
      <c r="O590"/>
      <c r="P590"/>
    </row>
    <row r="591" spans="2:16" s="56" customFormat="1" ht="14.25" customHeight="1" x14ac:dyDescent="0.3">
      <c r="B591"/>
      <c r="C591"/>
      <c r="D591"/>
      <c r="E591"/>
      <c r="F591"/>
      <c r="G591"/>
      <c r="H591"/>
      <c r="I591"/>
      <c r="J591"/>
      <c r="K591"/>
      <c r="L591"/>
      <c r="M591"/>
      <c r="N591"/>
      <c r="O591"/>
      <c r="P591"/>
    </row>
    <row r="592" spans="2:16" s="56" customFormat="1" ht="14.25" customHeight="1" x14ac:dyDescent="0.3">
      <c r="B592"/>
      <c r="C592"/>
      <c r="D592"/>
      <c r="E592"/>
      <c r="F592"/>
      <c r="G592"/>
      <c r="H592"/>
      <c r="I592"/>
      <c r="J592"/>
      <c r="K592"/>
      <c r="L592"/>
      <c r="M592"/>
      <c r="N592"/>
      <c r="O592"/>
      <c r="P592"/>
    </row>
    <row r="593" spans="2:16" s="56" customFormat="1" ht="14.25" customHeight="1" x14ac:dyDescent="0.3">
      <c r="B593"/>
      <c r="C593"/>
      <c r="D593"/>
      <c r="E593"/>
      <c r="F593"/>
      <c r="G593"/>
      <c r="H593"/>
      <c r="I593"/>
      <c r="J593"/>
      <c r="K593"/>
      <c r="L593"/>
      <c r="M593"/>
      <c r="N593"/>
      <c r="O593"/>
      <c r="P593"/>
    </row>
    <row r="594" spans="2:16" s="56" customFormat="1" ht="14.25" customHeight="1" x14ac:dyDescent="0.3">
      <c r="B594"/>
      <c r="C594"/>
      <c r="D594"/>
      <c r="E594"/>
      <c r="F594"/>
      <c r="G594"/>
      <c r="H594"/>
      <c r="I594"/>
      <c r="J594"/>
      <c r="K594"/>
      <c r="L594"/>
      <c r="M594"/>
      <c r="N594"/>
      <c r="O594"/>
      <c r="P594"/>
    </row>
    <row r="595" spans="2:16" s="56" customFormat="1" ht="14.25" customHeight="1" x14ac:dyDescent="0.3">
      <c r="B595"/>
      <c r="C595"/>
      <c r="D595"/>
      <c r="E595"/>
      <c r="F595"/>
      <c r="G595"/>
      <c r="H595"/>
      <c r="I595"/>
      <c r="J595"/>
      <c r="K595"/>
      <c r="L595"/>
      <c r="M595"/>
      <c r="N595"/>
      <c r="O595"/>
      <c r="P595"/>
    </row>
    <row r="596" spans="2:16" s="56" customFormat="1" ht="14.25" customHeight="1" x14ac:dyDescent="0.3">
      <c r="B596"/>
      <c r="C596"/>
      <c r="D596"/>
      <c r="E596"/>
      <c r="F596"/>
      <c r="G596"/>
      <c r="H596"/>
      <c r="I596"/>
      <c r="J596"/>
      <c r="K596"/>
      <c r="L596"/>
      <c r="M596"/>
      <c r="N596"/>
      <c r="O596"/>
      <c r="P596"/>
    </row>
    <row r="597" spans="2:16" s="56" customFormat="1" ht="14.25" customHeight="1" x14ac:dyDescent="0.3">
      <c r="B597"/>
      <c r="C597"/>
      <c r="D597"/>
      <c r="E597"/>
      <c r="F597"/>
      <c r="G597"/>
      <c r="H597"/>
      <c r="I597"/>
      <c r="J597"/>
      <c r="K597"/>
      <c r="L597"/>
      <c r="M597"/>
      <c r="N597"/>
      <c r="O597"/>
      <c r="P597"/>
    </row>
    <row r="598" spans="2:16" s="56" customFormat="1" ht="14.25" customHeight="1" x14ac:dyDescent="0.3">
      <c r="B598"/>
      <c r="C598"/>
      <c r="D598"/>
      <c r="E598"/>
      <c r="F598"/>
      <c r="G598"/>
      <c r="H598"/>
      <c r="I598"/>
      <c r="J598"/>
      <c r="K598"/>
      <c r="L598"/>
      <c r="M598"/>
      <c r="N598"/>
      <c r="O598"/>
      <c r="P598"/>
    </row>
    <row r="599" spans="2:16" s="56" customFormat="1" ht="14.25" customHeight="1" x14ac:dyDescent="0.3">
      <c r="B599"/>
      <c r="C599"/>
      <c r="D599"/>
      <c r="E599"/>
      <c r="F599"/>
      <c r="G599"/>
      <c r="H599"/>
      <c r="I599"/>
      <c r="J599"/>
      <c r="K599"/>
      <c r="L599"/>
      <c r="M599"/>
      <c r="N599"/>
      <c r="O599"/>
      <c r="P599"/>
    </row>
    <row r="600" spans="2:16" s="56" customFormat="1" ht="14.25" customHeight="1" x14ac:dyDescent="0.3">
      <c r="B600"/>
      <c r="C600"/>
      <c r="D600"/>
      <c r="E600"/>
      <c r="F600"/>
      <c r="G600"/>
      <c r="H600"/>
      <c r="I600"/>
      <c r="J600"/>
      <c r="K600"/>
      <c r="L600"/>
      <c r="M600"/>
      <c r="N600"/>
      <c r="O600"/>
      <c r="P600"/>
    </row>
    <row r="601" spans="2:16" s="56" customFormat="1" ht="14.25" customHeight="1" x14ac:dyDescent="0.3">
      <c r="B601"/>
      <c r="C601"/>
      <c r="D601"/>
      <c r="E601"/>
      <c r="F601"/>
      <c r="G601"/>
      <c r="H601"/>
      <c r="I601"/>
      <c r="J601"/>
      <c r="K601"/>
      <c r="L601"/>
      <c r="M601"/>
      <c r="N601"/>
      <c r="O601"/>
      <c r="P601"/>
    </row>
    <row r="602" spans="2:16" s="56" customFormat="1" ht="14.25" customHeight="1" x14ac:dyDescent="0.3">
      <c r="B602"/>
      <c r="C602"/>
      <c r="D602"/>
      <c r="E602"/>
      <c r="F602"/>
      <c r="G602"/>
      <c r="H602"/>
      <c r="I602"/>
      <c r="J602"/>
      <c r="K602"/>
      <c r="L602"/>
      <c r="M602"/>
      <c r="N602"/>
      <c r="O602"/>
      <c r="P602"/>
    </row>
    <row r="603" spans="2:16" s="56" customFormat="1" ht="14.25" customHeight="1" x14ac:dyDescent="0.3">
      <c r="B603"/>
      <c r="C603"/>
      <c r="D603"/>
      <c r="E603"/>
      <c r="F603"/>
      <c r="G603"/>
      <c r="H603"/>
      <c r="I603"/>
      <c r="J603"/>
      <c r="K603"/>
      <c r="L603"/>
      <c r="M603"/>
      <c r="N603"/>
      <c r="O603"/>
      <c r="P603"/>
    </row>
    <row r="604" spans="2:16" s="56" customFormat="1" ht="14.25" customHeight="1" x14ac:dyDescent="0.3">
      <c r="B604"/>
      <c r="C604"/>
      <c r="D604"/>
      <c r="E604"/>
      <c r="F604"/>
      <c r="G604"/>
      <c r="H604"/>
      <c r="I604"/>
      <c r="J604"/>
      <c r="K604"/>
      <c r="L604"/>
      <c r="M604"/>
      <c r="N604"/>
      <c r="O604"/>
      <c r="P604"/>
    </row>
    <row r="605" spans="2:16" s="56" customFormat="1" ht="14.25" customHeight="1" x14ac:dyDescent="0.3">
      <c r="B605"/>
      <c r="C605"/>
      <c r="D605"/>
      <c r="E605"/>
      <c r="F605"/>
      <c r="G605"/>
      <c r="H605"/>
      <c r="I605"/>
      <c r="J605"/>
      <c r="K605"/>
      <c r="L605"/>
      <c r="M605"/>
      <c r="N605"/>
      <c r="O605"/>
      <c r="P605"/>
    </row>
    <row r="606" spans="2:16" s="56" customFormat="1" ht="14.25" customHeight="1" x14ac:dyDescent="0.3">
      <c r="B606"/>
      <c r="C606"/>
      <c r="D606"/>
      <c r="E606"/>
      <c r="F606"/>
      <c r="G606"/>
      <c r="H606"/>
      <c r="I606"/>
      <c r="J606"/>
      <c r="K606"/>
      <c r="L606"/>
      <c r="M606"/>
      <c r="N606"/>
      <c r="O606"/>
      <c r="P606"/>
    </row>
    <row r="607" spans="2:16" s="56" customFormat="1" ht="14.25" customHeight="1" x14ac:dyDescent="0.3">
      <c r="B607"/>
      <c r="C607"/>
      <c r="D607"/>
      <c r="E607"/>
      <c r="F607"/>
      <c r="G607"/>
      <c r="H607"/>
      <c r="I607"/>
      <c r="J607"/>
      <c r="K607"/>
      <c r="L607"/>
      <c r="M607"/>
      <c r="N607"/>
      <c r="O607"/>
      <c r="P607"/>
    </row>
    <row r="608" spans="2:16" s="56" customFormat="1" ht="14.25" customHeight="1" x14ac:dyDescent="0.3">
      <c r="B608"/>
      <c r="C608"/>
      <c r="D608"/>
      <c r="E608"/>
      <c r="F608"/>
      <c r="G608"/>
      <c r="H608"/>
      <c r="I608"/>
      <c r="J608"/>
      <c r="K608"/>
      <c r="L608"/>
      <c r="M608"/>
      <c r="N608"/>
      <c r="O608"/>
      <c r="P608"/>
    </row>
    <row r="609" spans="2:16" s="56" customFormat="1" ht="14.25" customHeight="1" x14ac:dyDescent="0.3">
      <c r="B609"/>
      <c r="C609"/>
      <c r="D609"/>
      <c r="E609"/>
      <c r="F609"/>
      <c r="G609"/>
      <c r="H609"/>
      <c r="I609"/>
      <c r="J609"/>
      <c r="K609"/>
      <c r="L609"/>
      <c r="M609"/>
      <c r="N609"/>
      <c r="O609"/>
      <c r="P609"/>
    </row>
    <row r="610" spans="2:16" s="56" customFormat="1" ht="14.25" customHeight="1" x14ac:dyDescent="0.3">
      <c r="B610"/>
      <c r="C610"/>
      <c r="D610"/>
      <c r="E610"/>
      <c r="F610"/>
      <c r="G610"/>
      <c r="H610"/>
      <c r="I610"/>
      <c r="J610"/>
      <c r="K610"/>
      <c r="L610"/>
      <c r="M610"/>
      <c r="N610"/>
      <c r="O610"/>
      <c r="P610"/>
    </row>
    <row r="611" spans="2:16" s="56" customFormat="1" ht="14.25" customHeight="1" x14ac:dyDescent="0.3">
      <c r="B611"/>
      <c r="C611"/>
      <c r="D611"/>
      <c r="E611"/>
      <c r="F611"/>
      <c r="G611"/>
      <c r="H611"/>
      <c r="I611"/>
      <c r="J611"/>
      <c r="K611"/>
      <c r="L611"/>
      <c r="M611"/>
      <c r="N611"/>
      <c r="O611"/>
      <c r="P611"/>
    </row>
    <row r="612" spans="2:16" s="56" customFormat="1" ht="14.25" customHeight="1" x14ac:dyDescent="0.3">
      <c r="B612"/>
      <c r="C612"/>
      <c r="D612"/>
      <c r="E612"/>
      <c r="F612"/>
      <c r="G612"/>
      <c r="H612"/>
      <c r="I612"/>
      <c r="J612"/>
      <c r="K612"/>
      <c r="L612"/>
      <c r="M612"/>
      <c r="N612"/>
      <c r="O612"/>
      <c r="P612"/>
    </row>
    <row r="613" spans="2:16" s="56" customFormat="1" ht="14.25" customHeight="1" x14ac:dyDescent="0.3">
      <c r="B613"/>
      <c r="C613"/>
      <c r="D613"/>
      <c r="E613"/>
      <c r="F613"/>
      <c r="G613"/>
      <c r="H613"/>
      <c r="I613"/>
      <c r="J613"/>
      <c r="K613"/>
      <c r="L613"/>
      <c r="M613"/>
      <c r="N613"/>
      <c r="O613"/>
      <c r="P613"/>
    </row>
    <row r="614" spans="2:16" s="56" customFormat="1" ht="14.25" customHeight="1" x14ac:dyDescent="0.3">
      <c r="B614"/>
      <c r="C614"/>
      <c r="D614"/>
      <c r="E614"/>
      <c r="F614"/>
      <c r="G614"/>
      <c r="H614"/>
      <c r="I614"/>
      <c r="J614"/>
      <c r="K614"/>
      <c r="L614"/>
      <c r="M614"/>
      <c r="N614"/>
      <c r="O614"/>
      <c r="P614"/>
    </row>
    <row r="615" spans="2:16" s="56" customFormat="1" ht="14.25" customHeight="1" x14ac:dyDescent="0.3">
      <c r="B615"/>
      <c r="C615"/>
      <c r="D615"/>
      <c r="E615"/>
      <c r="F615"/>
      <c r="G615"/>
      <c r="H615"/>
      <c r="I615"/>
      <c r="J615"/>
      <c r="K615"/>
      <c r="L615"/>
      <c r="M615"/>
      <c r="N615"/>
      <c r="O615"/>
      <c r="P615"/>
    </row>
    <row r="616" spans="2:16" s="56" customFormat="1" ht="14.25" customHeight="1" x14ac:dyDescent="0.3">
      <c r="B616"/>
      <c r="C616"/>
      <c r="D616"/>
      <c r="E616"/>
      <c r="F616"/>
      <c r="G616"/>
      <c r="H616"/>
      <c r="I616"/>
      <c r="J616"/>
      <c r="K616"/>
      <c r="L616"/>
      <c r="M616"/>
      <c r="N616"/>
      <c r="O616"/>
      <c r="P616"/>
    </row>
    <row r="617" spans="2:16" s="56" customFormat="1" ht="14.25" customHeight="1" x14ac:dyDescent="0.3">
      <c r="B617"/>
      <c r="C617"/>
      <c r="D617"/>
      <c r="E617"/>
      <c r="F617"/>
      <c r="G617"/>
      <c r="H617"/>
      <c r="I617"/>
      <c r="J617"/>
      <c r="K617"/>
      <c r="L617"/>
      <c r="M617"/>
      <c r="N617"/>
      <c r="O617"/>
      <c r="P617"/>
    </row>
    <row r="618" spans="2:16" s="56" customFormat="1" ht="14.25" customHeight="1" x14ac:dyDescent="0.3">
      <c r="B618"/>
      <c r="C618"/>
      <c r="D618"/>
      <c r="E618"/>
      <c r="F618"/>
      <c r="G618"/>
      <c r="H618"/>
      <c r="I618"/>
      <c r="J618"/>
      <c r="K618"/>
      <c r="L618"/>
      <c r="M618"/>
      <c r="N618"/>
      <c r="O618"/>
      <c r="P618"/>
    </row>
    <row r="619" spans="2:16" s="56" customFormat="1" ht="14.25" customHeight="1" x14ac:dyDescent="0.3">
      <c r="B619"/>
      <c r="C619"/>
      <c r="D619"/>
      <c r="E619"/>
      <c r="F619"/>
      <c r="G619"/>
      <c r="H619"/>
      <c r="I619"/>
      <c r="J619"/>
      <c r="K619"/>
      <c r="L619"/>
      <c r="M619"/>
      <c r="N619"/>
      <c r="O619"/>
      <c r="P619"/>
    </row>
    <row r="620" spans="2:16" s="56" customFormat="1" ht="14.25" customHeight="1" x14ac:dyDescent="0.3">
      <c r="B620"/>
      <c r="C620"/>
      <c r="D620"/>
      <c r="E620"/>
      <c r="F620"/>
      <c r="G620"/>
      <c r="H620"/>
      <c r="I620"/>
      <c r="J620"/>
      <c r="K620"/>
      <c r="L620"/>
      <c r="M620"/>
      <c r="N620"/>
      <c r="O620"/>
      <c r="P620"/>
    </row>
    <row r="621" spans="2:16" s="56" customFormat="1" ht="14.25" customHeight="1" x14ac:dyDescent="0.3">
      <c r="B621"/>
      <c r="C621"/>
      <c r="D621"/>
      <c r="E621"/>
      <c r="F621"/>
      <c r="G621"/>
      <c r="H621"/>
      <c r="I621"/>
      <c r="J621"/>
      <c r="K621"/>
      <c r="L621"/>
      <c r="M621"/>
      <c r="N621"/>
      <c r="O621"/>
      <c r="P621"/>
    </row>
    <row r="622" spans="2:16" s="56" customFormat="1" ht="14.25" customHeight="1" x14ac:dyDescent="0.3">
      <c r="B622"/>
      <c r="C622"/>
      <c r="D622"/>
      <c r="E622"/>
      <c r="F622"/>
      <c r="G622"/>
      <c r="H622"/>
      <c r="I622"/>
      <c r="J622"/>
      <c r="K622"/>
      <c r="L622"/>
      <c r="M622"/>
      <c r="N622"/>
      <c r="O622"/>
      <c r="P622"/>
    </row>
    <row r="623" spans="2:16" s="56" customFormat="1" ht="14.25" customHeight="1" x14ac:dyDescent="0.3">
      <c r="B623"/>
      <c r="C623"/>
      <c r="D623"/>
      <c r="E623"/>
      <c r="F623"/>
      <c r="G623"/>
      <c r="H623"/>
      <c r="I623"/>
      <c r="J623"/>
      <c r="K623"/>
      <c r="L623"/>
      <c r="M623"/>
      <c r="N623"/>
      <c r="O623"/>
      <c r="P623"/>
    </row>
    <row r="624" spans="2:16" s="56" customFormat="1" ht="14.25" customHeight="1" x14ac:dyDescent="0.3">
      <c r="B624"/>
      <c r="C624"/>
      <c r="D624"/>
      <c r="E624"/>
      <c r="F624"/>
      <c r="G624"/>
      <c r="H624"/>
      <c r="I624"/>
      <c r="J624"/>
      <c r="K624"/>
      <c r="L624"/>
      <c r="M624"/>
      <c r="N624"/>
      <c r="O624"/>
      <c r="P624"/>
    </row>
    <row r="625" spans="2:16" s="56" customFormat="1" ht="14.25" customHeight="1" x14ac:dyDescent="0.3">
      <c r="B625"/>
      <c r="C625"/>
      <c r="D625"/>
      <c r="E625"/>
      <c r="F625"/>
      <c r="G625"/>
      <c r="H625"/>
      <c r="I625"/>
      <c r="J625"/>
      <c r="K625"/>
      <c r="L625"/>
      <c r="M625"/>
      <c r="N625"/>
      <c r="O625"/>
      <c r="P625"/>
    </row>
    <row r="626" spans="2:16" s="56" customFormat="1" ht="14.25" customHeight="1" x14ac:dyDescent="0.3">
      <c r="B626"/>
      <c r="C626"/>
      <c r="D626"/>
      <c r="E626"/>
      <c r="F626"/>
      <c r="G626"/>
      <c r="H626"/>
      <c r="I626"/>
      <c r="J626"/>
      <c r="K626"/>
      <c r="L626"/>
      <c r="M626"/>
      <c r="N626"/>
      <c r="O626"/>
      <c r="P626"/>
    </row>
    <row r="627" spans="2:16" s="56" customFormat="1" ht="14.25" customHeight="1" x14ac:dyDescent="0.3">
      <c r="B627"/>
      <c r="C627"/>
      <c r="D627"/>
      <c r="E627"/>
      <c r="F627"/>
      <c r="G627"/>
      <c r="H627"/>
      <c r="I627"/>
      <c r="J627"/>
      <c r="K627"/>
      <c r="L627"/>
      <c r="M627"/>
      <c r="N627"/>
      <c r="O627"/>
      <c r="P627"/>
    </row>
    <row r="628" spans="2:16" s="56" customFormat="1" ht="14.25" customHeight="1" x14ac:dyDescent="0.3">
      <c r="B628"/>
      <c r="C628"/>
      <c r="D628"/>
      <c r="E628"/>
      <c r="F628"/>
      <c r="G628"/>
      <c r="H628"/>
      <c r="I628"/>
      <c r="J628"/>
      <c r="K628"/>
      <c r="L628"/>
      <c r="M628"/>
      <c r="N628"/>
      <c r="O628"/>
      <c r="P628"/>
    </row>
    <row r="629" spans="2:16" s="56" customFormat="1" ht="14.25" customHeight="1" x14ac:dyDescent="0.3">
      <c r="B629"/>
      <c r="C629"/>
      <c r="D629"/>
      <c r="E629"/>
      <c r="F629"/>
      <c r="G629"/>
      <c r="H629"/>
      <c r="I629"/>
      <c r="J629"/>
      <c r="K629"/>
      <c r="L629"/>
      <c r="M629"/>
      <c r="N629"/>
      <c r="O629"/>
      <c r="P629"/>
    </row>
    <row r="630" spans="2:16" s="56" customFormat="1" ht="14.25" customHeight="1" x14ac:dyDescent="0.3">
      <c r="B630"/>
      <c r="C630"/>
      <c r="D630"/>
      <c r="E630"/>
      <c r="F630"/>
      <c r="G630"/>
      <c r="H630"/>
      <c r="I630"/>
      <c r="J630"/>
      <c r="K630"/>
      <c r="L630"/>
      <c r="M630"/>
      <c r="N630"/>
      <c r="O630"/>
      <c r="P630"/>
    </row>
    <row r="631" spans="2:16" s="56" customFormat="1" ht="14.25" customHeight="1" x14ac:dyDescent="0.3">
      <c r="B631"/>
      <c r="C631"/>
      <c r="D631"/>
      <c r="E631"/>
      <c r="F631"/>
      <c r="G631"/>
      <c r="H631"/>
      <c r="I631"/>
      <c r="J631"/>
      <c r="K631"/>
      <c r="L631"/>
      <c r="M631"/>
      <c r="N631"/>
      <c r="O631"/>
      <c r="P631"/>
    </row>
    <row r="632" spans="2:16" s="56" customFormat="1" ht="14.25" customHeight="1" x14ac:dyDescent="0.3">
      <c r="B632"/>
      <c r="C632"/>
      <c r="D632"/>
      <c r="E632"/>
      <c r="F632"/>
      <c r="G632"/>
      <c r="H632"/>
      <c r="I632"/>
      <c r="J632"/>
      <c r="K632"/>
      <c r="L632"/>
      <c r="M632"/>
      <c r="N632"/>
      <c r="O632"/>
      <c r="P632"/>
    </row>
    <row r="633" spans="2:16" s="56" customFormat="1" ht="14.25" customHeight="1" x14ac:dyDescent="0.3">
      <c r="B633"/>
      <c r="C633"/>
      <c r="D633"/>
      <c r="E633"/>
      <c r="F633"/>
      <c r="G633"/>
      <c r="H633"/>
      <c r="I633"/>
      <c r="J633"/>
      <c r="K633"/>
      <c r="L633"/>
      <c r="M633"/>
      <c r="N633"/>
      <c r="O633"/>
      <c r="P633"/>
    </row>
    <row r="634" spans="2:16" s="56" customFormat="1" ht="14.25" customHeight="1" x14ac:dyDescent="0.3">
      <c r="B634"/>
      <c r="C634"/>
      <c r="D634"/>
      <c r="E634"/>
      <c r="F634"/>
      <c r="G634"/>
      <c r="H634"/>
      <c r="I634"/>
      <c r="J634"/>
      <c r="K634"/>
      <c r="L634"/>
      <c r="M634"/>
      <c r="N634"/>
      <c r="O634"/>
      <c r="P634"/>
    </row>
    <row r="635" spans="2:16" s="56" customFormat="1" ht="14.25" customHeight="1" x14ac:dyDescent="0.3">
      <c r="B635"/>
      <c r="C635"/>
      <c r="D635"/>
      <c r="E635"/>
      <c r="F635"/>
      <c r="G635"/>
      <c r="H635"/>
      <c r="I635"/>
      <c r="J635"/>
      <c r="K635"/>
      <c r="L635"/>
      <c r="M635"/>
      <c r="N635"/>
      <c r="O635"/>
      <c r="P635"/>
    </row>
    <row r="636" spans="2:16" s="56" customFormat="1" ht="14.25" customHeight="1" x14ac:dyDescent="0.3">
      <c r="B636"/>
      <c r="C636"/>
      <c r="D636"/>
      <c r="E636"/>
      <c r="F636"/>
      <c r="G636"/>
      <c r="H636"/>
      <c r="I636"/>
      <c r="J636"/>
      <c r="K636"/>
      <c r="L636"/>
      <c r="M636"/>
      <c r="N636"/>
      <c r="O636"/>
      <c r="P636"/>
    </row>
    <row r="637" spans="2:16" s="56" customFormat="1" ht="14.25" customHeight="1" x14ac:dyDescent="0.3">
      <c r="B637"/>
      <c r="C637"/>
      <c r="D637"/>
      <c r="E637"/>
      <c r="F637"/>
      <c r="G637"/>
      <c r="H637"/>
      <c r="I637"/>
      <c r="J637"/>
      <c r="K637"/>
      <c r="L637"/>
      <c r="M637"/>
      <c r="N637"/>
      <c r="O637"/>
      <c r="P637"/>
    </row>
    <row r="638" spans="2:16" s="56" customFormat="1" ht="14.25" customHeight="1" x14ac:dyDescent="0.3">
      <c r="B638"/>
      <c r="C638"/>
      <c r="D638"/>
      <c r="E638"/>
      <c r="F638"/>
      <c r="G638"/>
      <c r="H638"/>
      <c r="I638"/>
      <c r="J638"/>
      <c r="K638"/>
      <c r="L638"/>
      <c r="M638"/>
      <c r="N638"/>
      <c r="O638"/>
      <c r="P638"/>
    </row>
    <row r="639" spans="2:16" s="56" customFormat="1" ht="14.25" customHeight="1" x14ac:dyDescent="0.3">
      <c r="B639"/>
      <c r="C639"/>
      <c r="D639"/>
      <c r="E639"/>
      <c r="F639"/>
      <c r="G639"/>
      <c r="H639"/>
      <c r="I639"/>
      <c r="J639"/>
      <c r="K639"/>
      <c r="L639"/>
      <c r="M639"/>
      <c r="N639"/>
      <c r="O639"/>
      <c r="P639"/>
    </row>
    <row r="640" spans="2:16" s="56" customFormat="1" ht="14.25" customHeight="1" x14ac:dyDescent="0.3">
      <c r="B640"/>
      <c r="C640"/>
      <c r="D640"/>
      <c r="E640"/>
      <c r="F640"/>
      <c r="G640"/>
      <c r="H640"/>
      <c r="I640"/>
      <c r="J640"/>
      <c r="K640"/>
      <c r="L640"/>
      <c r="M640"/>
      <c r="N640"/>
      <c r="O640"/>
      <c r="P640"/>
    </row>
    <row r="641" spans="2:16" s="56" customFormat="1" ht="14.25" customHeight="1" x14ac:dyDescent="0.3">
      <c r="B641"/>
      <c r="C641"/>
      <c r="D641"/>
      <c r="E641"/>
      <c r="F641"/>
      <c r="G641"/>
      <c r="H641"/>
      <c r="I641"/>
      <c r="J641"/>
      <c r="K641"/>
      <c r="L641"/>
      <c r="M641"/>
      <c r="N641"/>
      <c r="O641"/>
      <c r="P641"/>
    </row>
    <row r="642" spans="2:16" s="56" customFormat="1" ht="14.25" customHeight="1" x14ac:dyDescent="0.3">
      <c r="B642"/>
      <c r="C642"/>
      <c r="D642"/>
      <c r="E642"/>
      <c r="F642"/>
      <c r="G642"/>
      <c r="H642"/>
      <c r="I642"/>
      <c r="J642"/>
      <c r="K642"/>
      <c r="L642"/>
      <c r="M642"/>
      <c r="N642"/>
      <c r="O642"/>
      <c r="P642"/>
    </row>
    <row r="643" spans="2:16" s="56" customFormat="1" ht="14.25" customHeight="1" x14ac:dyDescent="0.3">
      <c r="B643"/>
      <c r="C643"/>
      <c r="D643"/>
      <c r="E643"/>
      <c r="F643"/>
      <c r="G643"/>
      <c r="H643"/>
      <c r="I643"/>
      <c r="J643"/>
      <c r="K643"/>
      <c r="L643"/>
      <c r="M643"/>
      <c r="N643"/>
      <c r="O643"/>
      <c r="P643"/>
    </row>
    <row r="644" spans="2:16" s="56" customFormat="1" ht="14.25" customHeight="1" x14ac:dyDescent="0.3">
      <c r="B644"/>
      <c r="C644"/>
      <c r="D644"/>
      <c r="E644"/>
      <c r="F644"/>
      <c r="G644"/>
      <c r="H644"/>
      <c r="I644"/>
      <c r="J644"/>
      <c r="K644"/>
      <c r="L644"/>
      <c r="M644"/>
      <c r="N644"/>
      <c r="O644"/>
      <c r="P644"/>
    </row>
    <row r="645" spans="2:16" s="56" customFormat="1" ht="14.25" customHeight="1" x14ac:dyDescent="0.3">
      <c r="B645"/>
      <c r="C645"/>
      <c r="D645"/>
      <c r="E645"/>
      <c r="F645"/>
      <c r="G645"/>
      <c r="H645"/>
      <c r="I645"/>
      <c r="J645"/>
      <c r="K645"/>
      <c r="L645"/>
      <c r="M645"/>
      <c r="N645"/>
      <c r="O645"/>
      <c r="P645"/>
    </row>
    <row r="646" spans="2:16" s="56" customFormat="1" ht="14.25" customHeight="1" x14ac:dyDescent="0.3">
      <c r="B646"/>
      <c r="C646"/>
      <c r="D646"/>
      <c r="E646"/>
      <c r="F646"/>
      <c r="G646"/>
      <c r="H646"/>
      <c r="I646"/>
      <c r="J646"/>
      <c r="K646"/>
      <c r="L646"/>
      <c r="M646"/>
      <c r="N646"/>
      <c r="O646"/>
      <c r="P646"/>
    </row>
    <row r="647" spans="2:16" s="56" customFormat="1" ht="14.25" customHeight="1" x14ac:dyDescent="0.3">
      <c r="B647"/>
      <c r="C647"/>
      <c r="D647"/>
      <c r="E647"/>
      <c r="F647"/>
      <c r="G647"/>
      <c r="H647"/>
      <c r="I647"/>
      <c r="J647"/>
      <c r="K647"/>
      <c r="L647"/>
      <c r="M647"/>
      <c r="N647"/>
      <c r="O647"/>
      <c r="P647"/>
    </row>
    <row r="648" spans="2:16" s="56" customFormat="1" ht="14.25" customHeight="1" x14ac:dyDescent="0.3">
      <c r="B648"/>
      <c r="C648"/>
      <c r="D648"/>
      <c r="E648"/>
      <c r="F648"/>
      <c r="G648"/>
      <c r="H648"/>
      <c r="I648"/>
      <c r="J648"/>
      <c r="K648"/>
      <c r="L648"/>
      <c r="M648"/>
      <c r="N648"/>
      <c r="O648"/>
      <c r="P648"/>
    </row>
    <row r="649" spans="2:16" s="56" customFormat="1" ht="14.25" customHeight="1" x14ac:dyDescent="0.3">
      <c r="B649"/>
      <c r="C649"/>
      <c r="D649"/>
      <c r="E649"/>
      <c r="F649"/>
      <c r="G649"/>
      <c r="H649"/>
      <c r="I649"/>
      <c r="J649"/>
      <c r="K649"/>
      <c r="L649"/>
      <c r="M649"/>
      <c r="N649"/>
      <c r="O649"/>
      <c r="P649"/>
    </row>
    <row r="650" spans="2:16" s="56" customFormat="1" ht="14.25" customHeight="1" x14ac:dyDescent="0.3">
      <c r="B650"/>
      <c r="C650"/>
      <c r="D650"/>
      <c r="E650"/>
      <c r="F650"/>
      <c r="G650"/>
      <c r="H650"/>
      <c r="I650"/>
      <c r="J650"/>
      <c r="K650"/>
      <c r="L650"/>
      <c r="M650"/>
      <c r="N650"/>
      <c r="O650"/>
      <c r="P650"/>
    </row>
    <row r="651" spans="2:16" s="56" customFormat="1" ht="14.25" customHeight="1" x14ac:dyDescent="0.3">
      <c r="B651"/>
      <c r="C651"/>
      <c r="D651"/>
      <c r="E651"/>
      <c r="F651"/>
      <c r="G651"/>
      <c r="H651"/>
      <c r="I651"/>
      <c r="J651"/>
      <c r="K651"/>
      <c r="L651"/>
      <c r="M651"/>
      <c r="N651"/>
      <c r="O651"/>
      <c r="P651"/>
    </row>
    <row r="652" spans="2:16" s="56" customFormat="1" ht="14.25" customHeight="1" x14ac:dyDescent="0.3">
      <c r="B652"/>
      <c r="C652"/>
      <c r="D652"/>
      <c r="E652"/>
      <c r="F652"/>
      <c r="G652"/>
      <c r="H652"/>
      <c r="I652"/>
      <c r="J652"/>
      <c r="K652"/>
      <c r="L652"/>
      <c r="M652"/>
      <c r="N652"/>
      <c r="O652"/>
      <c r="P652"/>
    </row>
    <row r="653" spans="2:16" s="56" customFormat="1" ht="14.25" customHeight="1" x14ac:dyDescent="0.3">
      <c r="B653"/>
      <c r="C653"/>
      <c r="D653"/>
      <c r="E653"/>
      <c r="F653"/>
      <c r="G653"/>
      <c r="H653"/>
      <c r="I653"/>
      <c r="J653"/>
      <c r="K653"/>
      <c r="L653"/>
      <c r="M653"/>
      <c r="N653"/>
      <c r="O653"/>
      <c r="P653"/>
    </row>
    <row r="654" spans="2:16" s="56" customFormat="1" ht="14.25" customHeight="1" x14ac:dyDescent="0.3">
      <c r="B654"/>
      <c r="C654"/>
      <c r="D654"/>
      <c r="E654"/>
      <c r="F654"/>
      <c r="G654"/>
      <c r="H654"/>
      <c r="I654"/>
      <c r="J654"/>
      <c r="K654"/>
      <c r="L654"/>
      <c r="M654"/>
      <c r="N654"/>
      <c r="O654"/>
      <c r="P654"/>
    </row>
    <row r="655" spans="2:16" s="56" customFormat="1" ht="14.25" customHeight="1" x14ac:dyDescent="0.3">
      <c r="B655"/>
      <c r="C655"/>
      <c r="D655"/>
      <c r="E655"/>
      <c r="F655"/>
      <c r="G655"/>
      <c r="H655"/>
      <c r="I655"/>
      <c r="J655"/>
      <c r="K655"/>
      <c r="L655"/>
      <c r="M655"/>
      <c r="N655"/>
      <c r="O655"/>
      <c r="P655"/>
    </row>
    <row r="656" spans="2:16" s="56" customFormat="1" ht="14.25" customHeight="1" x14ac:dyDescent="0.3">
      <c r="B656"/>
      <c r="C656"/>
      <c r="D656"/>
      <c r="E656"/>
      <c r="F656"/>
      <c r="G656"/>
      <c r="H656"/>
      <c r="I656"/>
      <c r="J656"/>
      <c r="K656"/>
      <c r="L656"/>
      <c r="M656"/>
      <c r="N656"/>
      <c r="O656"/>
      <c r="P656"/>
    </row>
    <row r="657" spans="2:16" s="56" customFormat="1" ht="14.25" customHeight="1" x14ac:dyDescent="0.3">
      <c r="B657"/>
      <c r="C657"/>
      <c r="D657"/>
      <c r="E657"/>
      <c r="F657"/>
      <c r="G657"/>
      <c r="H657"/>
      <c r="I657"/>
      <c r="J657"/>
      <c r="K657"/>
      <c r="L657"/>
      <c r="M657"/>
      <c r="N657"/>
      <c r="O657"/>
      <c r="P657"/>
    </row>
    <row r="658" spans="2:16" s="56" customFormat="1" ht="14.25" customHeight="1" x14ac:dyDescent="0.3">
      <c r="B658"/>
      <c r="C658"/>
      <c r="D658"/>
      <c r="E658"/>
      <c r="F658"/>
      <c r="G658"/>
      <c r="H658"/>
      <c r="I658"/>
      <c r="J658"/>
      <c r="K658"/>
      <c r="L658"/>
      <c r="M658"/>
      <c r="N658"/>
      <c r="O658"/>
      <c r="P658"/>
    </row>
    <row r="659" spans="2:16" s="56" customFormat="1" ht="14.25" customHeight="1" x14ac:dyDescent="0.3">
      <c r="B659"/>
      <c r="C659"/>
      <c r="D659"/>
      <c r="E659"/>
      <c r="F659"/>
      <c r="G659"/>
      <c r="H659"/>
      <c r="I659"/>
      <c r="J659"/>
      <c r="K659"/>
      <c r="L659"/>
      <c r="M659"/>
      <c r="N659"/>
      <c r="O659"/>
      <c r="P659"/>
    </row>
    <row r="660" spans="2:16" s="56" customFormat="1" ht="14.25" customHeight="1" x14ac:dyDescent="0.3">
      <c r="B660"/>
      <c r="C660"/>
      <c r="D660"/>
      <c r="E660"/>
      <c r="F660"/>
      <c r="G660"/>
      <c r="H660"/>
      <c r="I660"/>
      <c r="J660"/>
      <c r="K660"/>
      <c r="L660"/>
      <c r="M660"/>
      <c r="N660"/>
      <c r="O660"/>
      <c r="P660"/>
    </row>
    <row r="661" spans="2:16" s="56" customFormat="1" ht="14.25" customHeight="1" x14ac:dyDescent="0.3">
      <c r="B661"/>
      <c r="C661"/>
      <c r="D661"/>
      <c r="E661"/>
      <c r="F661"/>
      <c r="G661"/>
      <c r="H661"/>
      <c r="I661"/>
      <c r="J661"/>
      <c r="K661"/>
      <c r="L661"/>
      <c r="M661"/>
      <c r="N661"/>
      <c r="O661"/>
      <c r="P661"/>
    </row>
    <row r="662" spans="2:16" s="56" customFormat="1" ht="14.25" customHeight="1" x14ac:dyDescent="0.3">
      <c r="B662"/>
      <c r="C662"/>
      <c r="D662"/>
      <c r="E662"/>
      <c r="F662"/>
      <c r="G662"/>
      <c r="H662"/>
      <c r="I662"/>
      <c r="J662"/>
      <c r="K662"/>
      <c r="L662"/>
      <c r="M662"/>
      <c r="N662"/>
      <c r="O662"/>
      <c r="P662"/>
    </row>
    <row r="663" spans="2:16" s="56" customFormat="1" ht="14.25" customHeight="1" x14ac:dyDescent="0.3">
      <c r="B663"/>
      <c r="C663"/>
      <c r="D663"/>
      <c r="E663"/>
      <c r="F663"/>
      <c r="G663"/>
      <c r="H663"/>
      <c r="I663"/>
      <c r="J663"/>
      <c r="K663"/>
      <c r="L663"/>
      <c r="M663"/>
      <c r="N663"/>
      <c r="O663"/>
      <c r="P663"/>
    </row>
    <row r="664" spans="2:16" s="56" customFormat="1" ht="14.25" customHeight="1" x14ac:dyDescent="0.3">
      <c r="B664"/>
      <c r="C664"/>
      <c r="D664"/>
      <c r="E664"/>
      <c r="F664"/>
      <c r="G664"/>
      <c r="H664"/>
      <c r="I664"/>
      <c r="J664"/>
      <c r="K664"/>
      <c r="L664"/>
      <c r="M664"/>
      <c r="N664"/>
      <c r="O664"/>
      <c r="P664"/>
    </row>
    <row r="665" spans="2:16" s="56" customFormat="1" ht="14.25" customHeight="1" x14ac:dyDescent="0.3">
      <c r="B665"/>
      <c r="C665"/>
      <c r="D665"/>
      <c r="E665"/>
      <c r="F665"/>
      <c r="G665"/>
      <c r="H665"/>
      <c r="I665"/>
      <c r="J665"/>
      <c r="K665"/>
      <c r="L665"/>
      <c r="M665"/>
      <c r="N665"/>
      <c r="O665"/>
      <c r="P665"/>
    </row>
    <row r="666" spans="2:16" s="56" customFormat="1" ht="14.25" customHeight="1" x14ac:dyDescent="0.3">
      <c r="B666"/>
      <c r="C666"/>
      <c r="D666"/>
      <c r="E666"/>
      <c r="F666"/>
      <c r="G666"/>
      <c r="H666"/>
      <c r="I666"/>
      <c r="J666"/>
      <c r="K666"/>
      <c r="L666"/>
      <c r="M666"/>
      <c r="N666"/>
      <c r="O666"/>
      <c r="P666"/>
    </row>
    <row r="667" spans="2:16" s="56" customFormat="1" ht="14.25" customHeight="1" x14ac:dyDescent="0.3">
      <c r="B667"/>
      <c r="C667"/>
      <c r="D667"/>
      <c r="E667"/>
      <c r="F667"/>
      <c r="G667"/>
      <c r="H667"/>
      <c r="I667"/>
      <c r="J667"/>
      <c r="K667"/>
      <c r="L667"/>
      <c r="M667"/>
      <c r="N667"/>
      <c r="O667"/>
      <c r="P667"/>
    </row>
    <row r="668" spans="2:16" s="56" customFormat="1" ht="14.25" customHeight="1" x14ac:dyDescent="0.3">
      <c r="B668"/>
      <c r="C668"/>
      <c r="D668"/>
      <c r="E668"/>
      <c r="F668"/>
      <c r="G668"/>
      <c r="H668"/>
      <c r="I668"/>
      <c r="J668"/>
      <c r="K668"/>
      <c r="L668"/>
      <c r="M668"/>
      <c r="N668"/>
      <c r="O668"/>
      <c r="P668"/>
    </row>
    <row r="669" spans="2:16" s="56" customFormat="1" ht="14.25" customHeight="1" x14ac:dyDescent="0.3">
      <c r="B669"/>
      <c r="C669"/>
      <c r="D669"/>
      <c r="E669"/>
      <c r="F669"/>
      <c r="G669"/>
      <c r="H669"/>
      <c r="I669"/>
      <c r="J669"/>
      <c r="K669"/>
      <c r="L669"/>
      <c r="M669"/>
      <c r="N669"/>
      <c r="O669"/>
      <c r="P669"/>
    </row>
    <row r="670" spans="2:16" s="56" customFormat="1" ht="14.25" customHeight="1" x14ac:dyDescent="0.3">
      <c r="B670"/>
      <c r="C670"/>
      <c r="D670"/>
      <c r="E670"/>
      <c r="F670"/>
      <c r="G670"/>
      <c r="H670"/>
      <c r="I670"/>
      <c r="J670"/>
      <c r="K670"/>
      <c r="L670"/>
      <c r="M670"/>
      <c r="N670"/>
      <c r="O670"/>
      <c r="P670"/>
    </row>
    <row r="671" spans="2:16" s="56" customFormat="1" ht="14.25" customHeight="1" x14ac:dyDescent="0.3">
      <c r="B671"/>
      <c r="C671"/>
      <c r="D671"/>
      <c r="E671"/>
      <c r="F671"/>
      <c r="G671"/>
      <c r="H671"/>
      <c r="I671"/>
      <c r="J671"/>
      <c r="K671"/>
      <c r="L671"/>
      <c r="M671"/>
      <c r="N671"/>
      <c r="O671"/>
      <c r="P671"/>
    </row>
    <row r="672" spans="2:16" s="56" customFormat="1" ht="14.25" customHeight="1" x14ac:dyDescent="0.3">
      <c r="B672"/>
      <c r="C672"/>
      <c r="D672"/>
      <c r="E672"/>
      <c r="F672"/>
      <c r="G672"/>
      <c r="H672"/>
      <c r="I672"/>
      <c r="J672"/>
      <c r="K672"/>
      <c r="L672"/>
      <c r="M672"/>
      <c r="N672"/>
      <c r="O672"/>
      <c r="P672"/>
    </row>
    <row r="673" spans="2:16" s="56" customFormat="1" ht="14.25" customHeight="1" x14ac:dyDescent="0.3">
      <c r="B673"/>
      <c r="C673"/>
      <c r="D673"/>
      <c r="E673"/>
      <c r="F673"/>
      <c r="G673"/>
      <c r="H673"/>
      <c r="I673"/>
      <c r="J673"/>
      <c r="K673"/>
      <c r="L673"/>
      <c r="M673"/>
      <c r="N673"/>
      <c r="O673"/>
      <c r="P673"/>
    </row>
    <row r="674" spans="2:16" s="56" customFormat="1" ht="14.25" customHeight="1" x14ac:dyDescent="0.3">
      <c r="B674"/>
      <c r="C674"/>
      <c r="D674"/>
      <c r="E674"/>
      <c r="F674"/>
      <c r="G674"/>
      <c r="H674"/>
      <c r="I674"/>
      <c r="J674"/>
      <c r="K674"/>
      <c r="L674"/>
      <c r="M674"/>
      <c r="N674"/>
      <c r="O674"/>
      <c r="P674"/>
    </row>
    <row r="675" spans="2:16" s="56" customFormat="1" ht="14.25" customHeight="1" x14ac:dyDescent="0.3">
      <c r="B675"/>
      <c r="C675"/>
      <c r="D675"/>
      <c r="E675"/>
      <c r="F675"/>
      <c r="G675"/>
      <c r="H675"/>
      <c r="I675"/>
      <c r="J675"/>
      <c r="K675"/>
      <c r="L675"/>
      <c r="M675"/>
      <c r="N675"/>
      <c r="O675"/>
      <c r="P675"/>
    </row>
    <row r="676" spans="2:16" s="56" customFormat="1" ht="14.25" customHeight="1" x14ac:dyDescent="0.3">
      <c r="B676"/>
      <c r="C676"/>
      <c r="D676"/>
      <c r="E676"/>
      <c r="F676"/>
      <c r="G676"/>
      <c r="H676"/>
      <c r="I676"/>
      <c r="J676"/>
      <c r="K676"/>
      <c r="L676"/>
      <c r="M676"/>
      <c r="N676"/>
      <c r="O676"/>
      <c r="P676"/>
    </row>
    <row r="677" spans="2:16" s="56" customFormat="1" ht="14.25" customHeight="1" x14ac:dyDescent="0.3">
      <c r="B677"/>
      <c r="C677"/>
      <c r="D677"/>
      <c r="E677"/>
      <c r="F677"/>
      <c r="G677"/>
      <c r="H677"/>
      <c r="I677"/>
      <c r="J677"/>
      <c r="K677"/>
      <c r="L677"/>
      <c r="M677"/>
      <c r="N677"/>
      <c r="O677"/>
      <c r="P677"/>
    </row>
    <row r="678" spans="2:16" s="56" customFormat="1" ht="14.25" customHeight="1" x14ac:dyDescent="0.3">
      <c r="B678"/>
      <c r="C678"/>
      <c r="D678"/>
      <c r="E678"/>
      <c r="F678"/>
      <c r="G678"/>
      <c r="H678"/>
      <c r="I678"/>
      <c r="J678"/>
      <c r="K678"/>
      <c r="L678"/>
      <c r="M678"/>
      <c r="N678"/>
      <c r="O678"/>
      <c r="P678"/>
    </row>
    <row r="679" spans="2:16" s="56" customFormat="1" ht="14.25" customHeight="1" x14ac:dyDescent="0.3">
      <c r="B679"/>
      <c r="C679"/>
      <c r="D679"/>
      <c r="E679"/>
      <c r="F679"/>
      <c r="G679"/>
      <c r="H679"/>
      <c r="I679"/>
      <c r="J679"/>
      <c r="K679"/>
      <c r="L679"/>
      <c r="M679"/>
      <c r="N679"/>
      <c r="O679"/>
      <c r="P679"/>
    </row>
    <row r="680" spans="2:16" s="56" customFormat="1" ht="14.25" customHeight="1" x14ac:dyDescent="0.3">
      <c r="B680"/>
      <c r="C680"/>
      <c r="D680"/>
      <c r="E680"/>
      <c r="F680"/>
      <c r="G680"/>
      <c r="H680"/>
      <c r="I680"/>
      <c r="J680"/>
      <c r="K680"/>
      <c r="L680"/>
      <c r="M680"/>
      <c r="N680"/>
      <c r="O680"/>
      <c r="P680"/>
    </row>
    <row r="681" spans="2:16" s="56" customFormat="1" ht="14.25" customHeight="1" x14ac:dyDescent="0.3">
      <c r="B681"/>
      <c r="C681"/>
      <c r="D681"/>
      <c r="E681"/>
      <c r="F681"/>
      <c r="G681"/>
      <c r="H681"/>
      <c r="I681"/>
      <c r="J681"/>
      <c r="K681"/>
      <c r="L681"/>
      <c r="M681"/>
      <c r="N681"/>
      <c r="O681"/>
      <c r="P681"/>
    </row>
    <row r="682" spans="2:16" s="56" customFormat="1" ht="14.25" customHeight="1" x14ac:dyDescent="0.3">
      <c r="B682"/>
      <c r="C682"/>
      <c r="D682"/>
      <c r="E682"/>
      <c r="F682"/>
      <c r="G682"/>
      <c r="H682"/>
      <c r="I682"/>
      <c r="J682"/>
      <c r="K682"/>
      <c r="L682"/>
      <c r="M682"/>
      <c r="N682"/>
      <c r="O682"/>
      <c r="P682"/>
    </row>
    <row r="683" spans="2:16" s="56" customFormat="1" ht="14.25" customHeight="1" x14ac:dyDescent="0.3">
      <c r="B683"/>
      <c r="C683"/>
      <c r="D683"/>
      <c r="E683"/>
      <c r="F683"/>
      <c r="G683"/>
      <c r="H683"/>
      <c r="I683"/>
      <c r="J683"/>
      <c r="K683"/>
      <c r="L683"/>
      <c r="M683"/>
      <c r="N683"/>
      <c r="O683"/>
      <c r="P683"/>
    </row>
    <row r="684" spans="2:16" s="56" customFormat="1" ht="14.25" customHeight="1" x14ac:dyDescent="0.3">
      <c r="B684"/>
      <c r="C684"/>
      <c r="D684"/>
      <c r="E684"/>
      <c r="F684"/>
      <c r="G684"/>
      <c r="H684"/>
      <c r="I684"/>
      <c r="J684"/>
      <c r="K684"/>
      <c r="L684"/>
      <c r="M684"/>
      <c r="N684"/>
      <c r="O684"/>
      <c r="P684"/>
    </row>
    <row r="685" spans="2:16" s="56" customFormat="1" ht="14.25" customHeight="1" x14ac:dyDescent="0.3">
      <c r="B685"/>
      <c r="C685"/>
      <c r="D685"/>
      <c r="E685"/>
      <c r="F685"/>
      <c r="G685"/>
      <c r="H685"/>
      <c r="I685"/>
      <c r="J685"/>
      <c r="K685"/>
      <c r="L685"/>
      <c r="M685"/>
      <c r="N685"/>
      <c r="O685"/>
      <c r="P685"/>
    </row>
    <row r="686" spans="2:16" s="56" customFormat="1" ht="14.25" customHeight="1" x14ac:dyDescent="0.3">
      <c r="B686"/>
      <c r="C686"/>
      <c r="D686"/>
      <c r="E686"/>
      <c r="F686"/>
      <c r="G686"/>
      <c r="H686"/>
      <c r="I686"/>
      <c r="J686"/>
      <c r="K686"/>
      <c r="L686"/>
      <c r="M686"/>
      <c r="N686"/>
      <c r="O686"/>
      <c r="P686"/>
    </row>
    <row r="687" spans="2:16" s="56" customFormat="1" ht="14.25" customHeight="1" x14ac:dyDescent="0.3">
      <c r="B687"/>
      <c r="C687"/>
      <c r="D687"/>
      <c r="E687"/>
      <c r="F687"/>
      <c r="G687"/>
      <c r="H687"/>
      <c r="I687"/>
      <c r="J687"/>
      <c r="K687"/>
      <c r="L687"/>
      <c r="M687"/>
      <c r="N687"/>
      <c r="O687"/>
      <c r="P687"/>
    </row>
    <row r="688" spans="2:16" s="56" customFormat="1" ht="14.25" customHeight="1" x14ac:dyDescent="0.3">
      <c r="B688"/>
      <c r="C688"/>
      <c r="D688"/>
      <c r="E688"/>
      <c r="F688"/>
      <c r="G688"/>
      <c r="H688"/>
      <c r="I688"/>
      <c r="J688"/>
      <c r="K688"/>
      <c r="L688"/>
      <c r="M688"/>
      <c r="N688"/>
      <c r="O688"/>
      <c r="P688"/>
    </row>
    <row r="689" spans="2:16" s="56" customFormat="1" ht="14.25" customHeight="1" x14ac:dyDescent="0.3">
      <c r="B689"/>
      <c r="C689"/>
      <c r="D689"/>
      <c r="E689"/>
      <c r="F689"/>
      <c r="G689"/>
      <c r="H689"/>
      <c r="I689"/>
      <c r="J689"/>
      <c r="K689"/>
      <c r="L689"/>
      <c r="M689"/>
      <c r="N689"/>
      <c r="O689"/>
      <c r="P689"/>
    </row>
    <row r="690" spans="2:16" s="56" customFormat="1" ht="14.25" customHeight="1" x14ac:dyDescent="0.3">
      <c r="B690"/>
      <c r="C690"/>
      <c r="D690"/>
      <c r="E690"/>
      <c r="F690"/>
      <c r="G690"/>
      <c r="H690"/>
      <c r="I690"/>
      <c r="J690"/>
      <c r="K690"/>
      <c r="L690"/>
      <c r="M690"/>
      <c r="N690"/>
      <c r="O690"/>
      <c r="P690"/>
    </row>
    <row r="691" spans="2:16" s="56" customFormat="1" ht="14.25" customHeight="1" x14ac:dyDescent="0.3">
      <c r="B691"/>
      <c r="C691"/>
      <c r="D691"/>
      <c r="E691"/>
      <c r="F691"/>
      <c r="G691"/>
      <c r="H691"/>
      <c r="I691"/>
      <c r="J691"/>
      <c r="K691"/>
      <c r="L691"/>
      <c r="M691"/>
      <c r="N691"/>
      <c r="O691"/>
      <c r="P691"/>
    </row>
    <row r="692" spans="2:16" s="56" customFormat="1" ht="14.25" customHeight="1" x14ac:dyDescent="0.3">
      <c r="B692"/>
      <c r="C692"/>
      <c r="D692"/>
      <c r="E692"/>
      <c r="F692"/>
      <c r="G692"/>
      <c r="H692"/>
      <c r="I692"/>
      <c r="J692"/>
      <c r="K692"/>
      <c r="L692"/>
      <c r="M692"/>
      <c r="N692"/>
      <c r="O692"/>
      <c r="P692"/>
    </row>
    <row r="693" spans="2:16" s="56" customFormat="1" ht="14.25" customHeight="1" x14ac:dyDescent="0.3">
      <c r="B693"/>
      <c r="C693"/>
      <c r="D693"/>
      <c r="E693"/>
      <c r="F693"/>
      <c r="G693"/>
      <c r="H693"/>
      <c r="I693"/>
      <c r="J693"/>
      <c r="K693"/>
      <c r="L693"/>
      <c r="M693"/>
      <c r="N693"/>
      <c r="O693"/>
      <c r="P693"/>
    </row>
    <row r="694" spans="2:16" s="56" customFormat="1" ht="14.25" customHeight="1" x14ac:dyDescent="0.3">
      <c r="B694"/>
      <c r="C694"/>
      <c r="D694"/>
      <c r="E694"/>
      <c r="F694"/>
      <c r="G694"/>
      <c r="H694"/>
      <c r="I694"/>
      <c r="J694"/>
      <c r="K694"/>
      <c r="L694"/>
      <c r="M694"/>
      <c r="N694"/>
      <c r="O694"/>
      <c r="P694"/>
    </row>
    <row r="695" spans="2:16" s="56" customFormat="1" ht="14.25" customHeight="1" x14ac:dyDescent="0.3">
      <c r="B695"/>
      <c r="C695"/>
      <c r="D695"/>
      <c r="E695"/>
      <c r="F695"/>
      <c r="G695"/>
      <c r="H695"/>
      <c r="I695"/>
      <c r="J695"/>
      <c r="K695"/>
      <c r="L695"/>
      <c r="M695"/>
      <c r="N695"/>
      <c r="O695"/>
      <c r="P695"/>
    </row>
    <row r="696" spans="2:16" s="56" customFormat="1" ht="14.25" customHeight="1" x14ac:dyDescent="0.3">
      <c r="B696"/>
      <c r="C696"/>
      <c r="D696"/>
      <c r="E696"/>
      <c r="F696"/>
      <c r="G696"/>
      <c r="H696"/>
      <c r="I696"/>
      <c r="J696"/>
      <c r="K696"/>
      <c r="L696"/>
      <c r="M696"/>
      <c r="N696"/>
      <c r="O696"/>
      <c r="P696"/>
    </row>
    <row r="697" spans="2:16" s="56" customFormat="1" ht="14.25" customHeight="1" x14ac:dyDescent="0.3">
      <c r="B697"/>
      <c r="C697"/>
      <c r="D697"/>
      <c r="E697"/>
      <c r="F697"/>
      <c r="G697"/>
      <c r="H697"/>
      <c r="I697"/>
      <c r="J697"/>
      <c r="K697"/>
      <c r="L697"/>
      <c r="M697"/>
      <c r="N697"/>
      <c r="O697"/>
      <c r="P697"/>
    </row>
    <row r="698" spans="2:16" s="56" customFormat="1" ht="14.25" customHeight="1" x14ac:dyDescent="0.3">
      <c r="B698"/>
      <c r="C698"/>
      <c r="D698"/>
      <c r="E698"/>
      <c r="F698"/>
      <c r="G698"/>
      <c r="H698"/>
      <c r="I698"/>
      <c r="J698"/>
      <c r="K698"/>
      <c r="L698"/>
      <c r="M698"/>
      <c r="N698"/>
      <c r="O698"/>
      <c r="P698"/>
    </row>
    <row r="699" spans="2:16" s="56" customFormat="1" ht="14.25" customHeight="1" x14ac:dyDescent="0.3">
      <c r="B699"/>
      <c r="C699"/>
      <c r="D699"/>
      <c r="E699"/>
      <c r="F699"/>
      <c r="G699"/>
      <c r="H699"/>
      <c r="I699"/>
      <c r="J699"/>
      <c r="K699"/>
      <c r="L699"/>
      <c r="M699"/>
      <c r="N699"/>
      <c r="O699"/>
      <c r="P699"/>
    </row>
    <row r="700" spans="2:16" s="56" customFormat="1" ht="14.25" customHeight="1" x14ac:dyDescent="0.3">
      <c r="B700"/>
      <c r="C700"/>
      <c r="D700"/>
      <c r="E700"/>
      <c r="F700"/>
      <c r="G700"/>
      <c r="H700"/>
      <c r="I700"/>
      <c r="J700"/>
      <c r="K700"/>
      <c r="L700"/>
      <c r="M700"/>
      <c r="N700"/>
      <c r="O700"/>
      <c r="P700"/>
    </row>
    <row r="701" spans="2:16" s="56" customFormat="1" ht="14.25" customHeight="1" x14ac:dyDescent="0.3">
      <c r="B701"/>
      <c r="C701"/>
      <c r="D701"/>
      <c r="E701"/>
      <c r="F701"/>
      <c r="G701"/>
      <c r="H701"/>
      <c r="I701"/>
      <c r="J701"/>
      <c r="K701"/>
      <c r="L701"/>
      <c r="M701"/>
      <c r="N701"/>
      <c r="O701"/>
      <c r="P701"/>
    </row>
    <row r="702" spans="2:16" s="56" customFormat="1" ht="14.25" customHeight="1" x14ac:dyDescent="0.3">
      <c r="B702"/>
      <c r="C702"/>
      <c r="D702"/>
      <c r="E702"/>
      <c r="F702"/>
      <c r="G702"/>
      <c r="H702"/>
      <c r="I702"/>
      <c r="J702"/>
      <c r="K702"/>
      <c r="L702"/>
      <c r="M702"/>
      <c r="N702"/>
      <c r="O702"/>
      <c r="P702"/>
    </row>
    <row r="703" spans="2:16" s="56" customFormat="1" ht="14.25" customHeight="1" x14ac:dyDescent="0.3">
      <c r="B703"/>
      <c r="C703"/>
      <c r="D703"/>
      <c r="E703"/>
      <c r="F703"/>
      <c r="G703"/>
      <c r="H703"/>
      <c r="I703"/>
      <c r="J703"/>
      <c r="K703"/>
      <c r="L703"/>
      <c r="M703"/>
      <c r="N703"/>
      <c r="O703"/>
      <c r="P703"/>
    </row>
    <row r="704" spans="2:16" s="56" customFormat="1" ht="14.25" customHeight="1" x14ac:dyDescent="0.3">
      <c r="B704"/>
      <c r="C704"/>
      <c r="D704"/>
      <c r="E704"/>
      <c r="F704"/>
      <c r="G704"/>
      <c r="H704"/>
      <c r="I704"/>
      <c r="J704"/>
      <c r="K704"/>
      <c r="L704"/>
      <c r="M704"/>
      <c r="N704"/>
      <c r="O704"/>
      <c r="P704"/>
    </row>
    <row r="705" spans="2:16" s="56" customFormat="1" ht="14.25" customHeight="1" x14ac:dyDescent="0.3">
      <c r="B705"/>
      <c r="C705"/>
      <c r="D705"/>
      <c r="E705"/>
      <c r="F705"/>
      <c r="G705"/>
      <c r="H705"/>
      <c r="I705"/>
      <c r="J705"/>
      <c r="K705"/>
      <c r="L705"/>
      <c r="M705"/>
      <c r="N705"/>
      <c r="O705"/>
      <c r="P705"/>
    </row>
    <row r="706" spans="2:16" s="56" customFormat="1" ht="14.25" customHeight="1" x14ac:dyDescent="0.3">
      <c r="B706"/>
      <c r="C706"/>
      <c r="D706"/>
      <c r="E706"/>
      <c r="F706"/>
      <c r="G706"/>
      <c r="H706"/>
      <c r="I706"/>
      <c r="J706"/>
      <c r="K706"/>
      <c r="L706"/>
      <c r="M706"/>
      <c r="N706"/>
      <c r="O706"/>
      <c r="P706"/>
    </row>
    <row r="707" spans="2:16" s="56" customFormat="1" ht="14.25" customHeight="1" x14ac:dyDescent="0.3">
      <c r="B707"/>
      <c r="C707"/>
      <c r="D707"/>
      <c r="E707"/>
      <c r="F707"/>
      <c r="G707"/>
      <c r="H707"/>
      <c r="I707"/>
      <c r="J707"/>
      <c r="K707"/>
      <c r="L707"/>
      <c r="M707"/>
      <c r="N707"/>
      <c r="O707"/>
      <c r="P707"/>
    </row>
    <row r="708" spans="2:16" s="56" customFormat="1" ht="14.25" customHeight="1" x14ac:dyDescent="0.3">
      <c r="B708"/>
      <c r="C708"/>
      <c r="D708"/>
      <c r="E708"/>
      <c r="F708"/>
      <c r="G708"/>
      <c r="H708"/>
      <c r="I708"/>
      <c r="J708"/>
      <c r="K708"/>
      <c r="L708"/>
      <c r="M708"/>
      <c r="N708"/>
      <c r="O708"/>
      <c r="P708"/>
    </row>
    <row r="709" spans="2:16" s="56" customFormat="1" ht="14.25" customHeight="1" x14ac:dyDescent="0.3">
      <c r="B709"/>
      <c r="C709"/>
      <c r="D709"/>
      <c r="E709"/>
      <c r="F709"/>
      <c r="G709"/>
      <c r="H709"/>
      <c r="I709"/>
      <c r="J709"/>
      <c r="K709"/>
      <c r="L709"/>
      <c r="M709"/>
      <c r="N709"/>
      <c r="O709"/>
      <c r="P709"/>
    </row>
    <row r="710" spans="2:16" s="56" customFormat="1" ht="14.25" customHeight="1" x14ac:dyDescent="0.3">
      <c r="B710"/>
      <c r="C710"/>
      <c r="D710"/>
      <c r="E710"/>
      <c r="F710"/>
      <c r="G710"/>
      <c r="H710"/>
      <c r="I710"/>
      <c r="J710"/>
      <c r="K710"/>
      <c r="L710"/>
      <c r="M710"/>
      <c r="N710"/>
      <c r="O710"/>
      <c r="P710"/>
    </row>
    <row r="711" spans="2:16" s="56" customFormat="1" ht="14.25" customHeight="1" x14ac:dyDescent="0.3">
      <c r="B711"/>
      <c r="C711"/>
      <c r="D711"/>
      <c r="E711"/>
      <c r="F711"/>
      <c r="G711"/>
      <c r="H711"/>
      <c r="I711"/>
      <c r="J711"/>
      <c r="K711"/>
      <c r="L711"/>
      <c r="M711"/>
      <c r="N711"/>
      <c r="O711"/>
      <c r="P711"/>
    </row>
    <row r="712" spans="2:16" s="56" customFormat="1" ht="14.25" customHeight="1" x14ac:dyDescent="0.3">
      <c r="B712"/>
      <c r="C712"/>
      <c r="D712"/>
      <c r="E712"/>
      <c r="F712"/>
      <c r="G712"/>
      <c r="H712"/>
      <c r="I712"/>
      <c r="J712"/>
      <c r="K712"/>
      <c r="L712"/>
      <c r="M712"/>
      <c r="N712"/>
      <c r="O712"/>
      <c r="P712"/>
    </row>
    <row r="713" spans="2:16" s="56" customFormat="1" ht="14.25" customHeight="1" x14ac:dyDescent="0.3">
      <c r="B713"/>
      <c r="C713"/>
      <c r="D713"/>
      <c r="E713"/>
      <c r="F713"/>
      <c r="G713"/>
      <c r="H713"/>
      <c r="I713"/>
      <c r="J713"/>
      <c r="K713"/>
      <c r="L713"/>
      <c r="M713"/>
      <c r="N713"/>
      <c r="O713"/>
      <c r="P713"/>
    </row>
    <row r="714" spans="2:16" s="56" customFormat="1" ht="14.25" customHeight="1" x14ac:dyDescent="0.3">
      <c r="B714"/>
      <c r="C714"/>
      <c r="D714"/>
      <c r="E714"/>
      <c r="F714"/>
      <c r="G714"/>
      <c r="H714"/>
      <c r="I714"/>
      <c r="J714"/>
      <c r="K714"/>
      <c r="L714"/>
      <c r="M714"/>
      <c r="N714"/>
      <c r="O714"/>
      <c r="P714"/>
    </row>
    <row r="715" spans="2:16" s="56" customFormat="1" ht="14.25" customHeight="1" x14ac:dyDescent="0.3">
      <c r="B715"/>
      <c r="C715"/>
      <c r="D715"/>
      <c r="E715"/>
      <c r="F715"/>
      <c r="G715"/>
      <c r="H715"/>
      <c r="I715"/>
      <c r="J715"/>
      <c r="K715"/>
      <c r="L715"/>
      <c r="M715"/>
      <c r="N715"/>
      <c r="O715"/>
      <c r="P715"/>
    </row>
    <row r="716" spans="2:16" s="56" customFormat="1" ht="14.25" customHeight="1" x14ac:dyDescent="0.3">
      <c r="B716"/>
      <c r="C716"/>
      <c r="D716"/>
      <c r="E716"/>
      <c r="F716"/>
      <c r="G716"/>
      <c r="H716"/>
      <c r="I716"/>
      <c r="J716"/>
      <c r="K716"/>
      <c r="L716"/>
      <c r="M716"/>
      <c r="N716"/>
      <c r="O716"/>
      <c r="P716"/>
    </row>
    <row r="717" spans="2:16" s="56" customFormat="1" ht="14.25" customHeight="1" x14ac:dyDescent="0.3">
      <c r="B717"/>
      <c r="C717"/>
      <c r="D717"/>
      <c r="E717"/>
      <c r="F717"/>
      <c r="G717"/>
      <c r="H717"/>
      <c r="I717"/>
      <c r="J717"/>
      <c r="K717"/>
      <c r="L717"/>
      <c r="M717"/>
      <c r="N717"/>
      <c r="O717"/>
      <c r="P717"/>
    </row>
    <row r="718" spans="2:16" s="56" customFormat="1" ht="14.25" customHeight="1" x14ac:dyDescent="0.3">
      <c r="B718"/>
      <c r="C718"/>
      <c r="D718"/>
      <c r="E718"/>
      <c r="F718"/>
      <c r="G718"/>
      <c r="H718"/>
      <c r="I718"/>
      <c r="J718"/>
      <c r="K718"/>
      <c r="L718"/>
      <c r="M718"/>
      <c r="N718"/>
      <c r="O718"/>
      <c r="P718"/>
    </row>
    <row r="719" spans="2:16" s="56" customFormat="1" ht="14.25" customHeight="1" x14ac:dyDescent="0.3">
      <c r="B719"/>
      <c r="C719"/>
      <c r="D719"/>
      <c r="E719"/>
      <c r="F719"/>
      <c r="G719"/>
      <c r="H719"/>
      <c r="I719"/>
      <c r="J719"/>
      <c r="K719"/>
      <c r="L719"/>
      <c r="M719"/>
      <c r="N719"/>
      <c r="O719"/>
      <c r="P719"/>
    </row>
    <row r="720" spans="2:16" s="56" customFormat="1" ht="14.25" customHeight="1" x14ac:dyDescent="0.3">
      <c r="B720"/>
      <c r="C720"/>
      <c r="D720"/>
      <c r="E720"/>
      <c r="F720"/>
      <c r="G720"/>
      <c r="H720"/>
      <c r="I720"/>
      <c r="J720"/>
      <c r="K720"/>
      <c r="L720"/>
      <c r="M720"/>
      <c r="N720"/>
      <c r="O720"/>
      <c r="P720"/>
    </row>
    <row r="721" spans="2:16" s="56" customFormat="1" ht="14.25" customHeight="1" x14ac:dyDescent="0.3">
      <c r="B721"/>
      <c r="C721"/>
      <c r="D721"/>
      <c r="E721"/>
      <c r="F721"/>
      <c r="G721"/>
      <c r="H721"/>
      <c r="I721"/>
      <c r="J721"/>
      <c r="K721"/>
      <c r="L721"/>
      <c r="M721"/>
      <c r="N721"/>
      <c r="O721"/>
      <c r="P721"/>
    </row>
    <row r="722" spans="2:16" s="56" customFormat="1" ht="14.25" customHeight="1" x14ac:dyDescent="0.3">
      <c r="B722"/>
      <c r="C722"/>
      <c r="D722"/>
      <c r="E722"/>
      <c r="F722"/>
      <c r="G722"/>
      <c r="H722"/>
      <c r="I722"/>
      <c r="J722"/>
      <c r="K722"/>
      <c r="L722"/>
      <c r="M722"/>
      <c r="N722"/>
      <c r="O722"/>
      <c r="P722"/>
    </row>
    <row r="723" spans="2:16" s="56" customFormat="1" ht="14.25" customHeight="1" x14ac:dyDescent="0.3">
      <c r="B723"/>
      <c r="C723"/>
      <c r="D723"/>
      <c r="E723"/>
      <c r="F723"/>
      <c r="G723"/>
      <c r="H723"/>
      <c r="I723"/>
      <c r="J723"/>
      <c r="K723"/>
      <c r="L723"/>
      <c r="M723"/>
      <c r="N723"/>
      <c r="O723"/>
      <c r="P723"/>
    </row>
    <row r="724" spans="2:16" s="56" customFormat="1" ht="14.25" customHeight="1" x14ac:dyDescent="0.3">
      <c r="B724"/>
      <c r="C724"/>
      <c r="D724"/>
      <c r="E724"/>
      <c r="F724"/>
      <c r="G724"/>
      <c r="H724"/>
      <c r="I724"/>
      <c r="J724"/>
      <c r="K724"/>
      <c r="L724"/>
      <c r="M724"/>
      <c r="N724"/>
      <c r="O724"/>
      <c r="P724"/>
    </row>
    <row r="725" spans="2:16" s="56" customFormat="1" ht="14.25" customHeight="1" x14ac:dyDescent="0.3">
      <c r="B725"/>
      <c r="C725"/>
      <c r="D725"/>
      <c r="E725"/>
      <c r="F725"/>
      <c r="G725"/>
      <c r="H725"/>
      <c r="I725"/>
      <c r="J725"/>
      <c r="K725"/>
      <c r="L725"/>
      <c r="M725"/>
      <c r="N725"/>
      <c r="O725"/>
      <c r="P725"/>
    </row>
    <row r="726" spans="2:16" s="56" customFormat="1" ht="14.25" customHeight="1" x14ac:dyDescent="0.3">
      <c r="B726"/>
      <c r="C726"/>
      <c r="D726"/>
      <c r="E726"/>
      <c r="F726"/>
      <c r="G726"/>
      <c r="H726"/>
      <c r="I726"/>
      <c r="J726"/>
      <c r="K726"/>
      <c r="L726"/>
      <c r="M726"/>
      <c r="N726"/>
      <c r="O726"/>
      <c r="P726"/>
    </row>
    <row r="727" spans="2:16" s="56" customFormat="1" ht="14.25" customHeight="1" x14ac:dyDescent="0.3">
      <c r="B727"/>
      <c r="C727"/>
      <c r="D727"/>
      <c r="E727"/>
      <c r="F727"/>
      <c r="G727"/>
      <c r="H727"/>
      <c r="I727"/>
      <c r="J727"/>
      <c r="K727"/>
      <c r="L727"/>
      <c r="M727"/>
      <c r="N727"/>
      <c r="O727"/>
      <c r="P727"/>
    </row>
    <row r="728" spans="2:16" s="56" customFormat="1" ht="14.25" customHeight="1" x14ac:dyDescent="0.3">
      <c r="B728"/>
      <c r="C728"/>
      <c r="D728"/>
      <c r="E728"/>
      <c r="F728"/>
      <c r="G728"/>
      <c r="H728"/>
      <c r="I728"/>
      <c r="J728"/>
      <c r="K728"/>
      <c r="L728"/>
      <c r="M728"/>
      <c r="N728"/>
      <c r="O728"/>
      <c r="P728"/>
    </row>
    <row r="729" spans="2:16" s="56" customFormat="1" ht="14.25" customHeight="1" x14ac:dyDescent="0.3">
      <c r="B729"/>
      <c r="C729"/>
      <c r="D729"/>
      <c r="E729"/>
      <c r="F729"/>
      <c r="G729"/>
      <c r="H729"/>
      <c r="I729"/>
      <c r="J729"/>
      <c r="K729"/>
      <c r="L729"/>
      <c r="M729"/>
      <c r="N729"/>
      <c r="O729"/>
      <c r="P729"/>
    </row>
    <row r="730" spans="2:16" s="56" customFormat="1" ht="14.25" customHeight="1" x14ac:dyDescent="0.3">
      <c r="B730"/>
      <c r="C730"/>
      <c r="D730"/>
      <c r="E730"/>
      <c r="F730"/>
      <c r="G730"/>
      <c r="H730"/>
      <c r="I730"/>
      <c r="J730"/>
      <c r="K730"/>
      <c r="L730"/>
      <c r="M730"/>
      <c r="N730"/>
      <c r="O730"/>
      <c r="P730"/>
    </row>
    <row r="731" spans="2:16" s="56" customFormat="1" ht="14.25" customHeight="1" x14ac:dyDescent="0.3">
      <c r="B731"/>
      <c r="C731"/>
      <c r="D731"/>
      <c r="E731"/>
      <c r="F731"/>
      <c r="G731"/>
      <c r="H731"/>
      <c r="I731"/>
      <c r="J731"/>
      <c r="K731"/>
      <c r="L731"/>
      <c r="M731"/>
      <c r="N731"/>
      <c r="O731"/>
      <c r="P731"/>
    </row>
    <row r="732" spans="2:16" s="56" customFormat="1" ht="14.25" customHeight="1" x14ac:dyDescent="0.3">
      <c r="B732"/>
      <c r="C732"/>
      <c r="D732"/>
      <c r="E732"/>
      <c r="F732"/>
      <c r="G732"/>
      <c r="H732"/>
      <c r="I732"/>
      <c r="J732"/>
      <c r="K732"/>
      <c r="L732"/>
      <c r="M732"/>
      <c r="N732"/>
      <c r="O732"/>
      <c r="P732"/>
    </row>
    <row r="733" spans="2:16" s="56" customFormat="1" ht="14.25" customHeight="1" x14ac:dyDescent="0.3">
      <c r="B733"/>
      <c r="C733"/>
      <c r="D733"/>
      <c r="E733"/>
      <c r="F733"/>
      <c r="G733"/>
      <c r="H733"/>
      <c r="I733"/>
      <c r="J733"/>
      <c r="K733"/>
      <c r="L733"/>
      <c r="M733"/>
      <c r="N733"/>
      <c r="O733"/>
      <c r="P733"/>
    </row>
    <row r="734" spans="2:16" s="56" customFormat="1" ht="14.25" customHeight="1" x14ac:dyDescent="0.3">
      <c r="B734"/>
      <c r="C734"/>
      <c r="D734"/>
      <c r="E734"/>
      <c r="F734"/>
      <c r="G734"/>
      <c r="H734"/>
      <c r="I734"/>
      <c r="J734"/>
      <c r="K734"/>
      <c r="L734"/>
      <c r="M734"/>
      <c r="N734"/>
      <c r="O734"/>
      <c r="P734"/>
    </row>
    <row r="735" spans="2:16" s="56" customFormat="1" ht="14.25" customHeight="1" x14ac:dyDescent="0.3">
      <c r="B735"/>
      <c r="C735"/>
      <c r="D735"/>
      <c r="E735"/>
      <c r="F735"/>
      <c r="G735"/>
      <c r="H735"/>
      <c r="I735"/>
      <c r="J735"/>
      <c r="K735"/>
      <c r="L735"/>
      <c r="M735"/>
      <c r="N735"/>
      <c r="O735"/>
      <c r="P735"/>
    </row>
    <row r="736" spans="2:16" s="56" customFormat="1" ht="14.25" customHeight="1" x14ac:dyDescent="0.3">
      <c r="B736"/>
      <c r="C736"/>
      <c r="D736"/>
      <c r="E736"/>
      <c r="F736"/>
      <c r="G736"/>
      <c r="H736"/>
      <c r="I736"/>
      <c r="J736"/>
      <c r="K736"/>
      <c r="L736"/>
      <c r="M736"/>
      <c r="N736"/>
      <c r="O736"/>
      <c r="P736"/>
    </row>
    <row r="737" spans="2:16" s="56" customFormat="1" ht="14.25" customHeight="1" x14ac:dyDescent="0.3">
      <c r="B737"/>
      <c r="C737"/>
      <c r="D737"/>
      <c r="E737"/>
      <c r="F737"/>
      <c r="G737"/>
      <c r="H737"/>
      <c r="I737"/>
      <c r="J737"/>
      <c r="K737"/>
      <c r="L737"/>
      <c r="M737"/>
      <c r="N737"/>
      <c r="O737"/>
      <c r="P737"/>
    </row>
    <row r="738" spans="2:16" s="56" customFormat="1" ht="14.25" customHeight="1" x14ac:dyDescent="0.3">
      <c r="B738"/>
      <c r="C738"/>
      <c r="D738"/>
      <c r="E738"/>
      <c r="F738"/>
      <c r="G738"/>
      <c r="H738"/>
      <c r="I738"/>
      <c r="J738"/>
      <c r="K738"/>
      <c r="L738"/>
      <c r="M738"/>
      <c r="N738"/>
      <c r="O738"/>
      <c r="P738"/>
    </row>
    <row r="739" spans="2:16" s="56" customFormat="1" ht="14.25" customHeight="1" x14ac:dyDescent="0.3">
      <c r="B739"/>
      <c r="C739"/>
      <c r="D739"/>
      <c r="E739"/>
      <c r="F739"/>
      <c r="G739"/>
      <c r="H739"/>
      <c r="I739"/>
      <c r="J739"/>
      <c r="K739"/>
      <c r="L739"/>
      <c r="M739"/>
      <c r="N739"/>
      <c r="O739"/>
      <c r="P739"/>
    </row>
    <row r="740" spans="2:16" s="56" customFormat="1" ht="14.25" customHeight="1" x14ac:dyDescent="0.3">
      <c r="B740"/>
      <c r="C740"/>
      <c r="D740"/>
      <c r="E740"/>
      <c r="F740"/>
      <c r="G740"/>
      <c r="H740"/>
      <c r="I740"/>
      <c r="J740"/>
      <c r="K740"/>
      <c r="L740"/>
      <c r="M740"/>
      <c r="N740"/>
      <c r="O740"/>
      <c r="P740"/>
    </row>
    <row r="741" spans="2:16" s="56" customFormat="1" ht="14.25" customHeight="1" x14ac:dyDescent="0.3">
      <c r="B741"/>
      <c r="C741"/>
      <c r="D741"/>
      <c r="E741"/>
      <c r="F741"/>
      <c r="G741"/>
      <c r="H741"/>
      <c r="I741"/>
      <c r="J741"/>
      <c r="K741"/>
      <c r="L741"/>
      <c r="M741"/>
      <c r="N741"/>
      <c r="O741"/>
      <c r="P741"/>
    </row>
    <row r="742" spans="2:16" s="56" customFormat="1" ht="14.25" customHeight="1" x14ac:dyDescent="0.3">
      <c r="B742"/>
      <c r="C742"/>
      <c r="D742"/>
      <c r="E742"/>
      <c r="F742"/>
      <c r="G742"/>
      <c r="H742"/>
      <c r="I742"/>
      <c r="J742"/>
      <c r="K742"/>
      <c r="L742"/>
      <c r="M742"/>
      <c r="N742"/>
      <c r="O742"/>
      <c r="P742"/>
    </row>
    <row r="743" spans="2:16" s="56" customFormat="1" ht="14.25" customHeight="1" x14ac:dyDescent="0.3">
      <c r="B743"/>
      <c r="C743"/>
      <c r="D743"/>
      <c r="E743"/>
      <c r="F743"/>
      <c r="G743"/>
      <c r="H743"/>
      <c r="I743"/>
      <c r="J743"/>
      <c r="K743"/>
      <c r="L743"/>
      <c r="M743"/>
      <c r="N743"/>
      <c r="O743"/>
      <c r="P743"/>
    </row>
    <row r="744" spans="2:16" s="56" customFormat="1" ht="14.25" customHeight="1" x14ac:dyDescent="0.3">
      <c r="B744"/>
      <c r="C744"/>
      <c r="D744"/>
      <c r="E744"/>
      <c r="F744"/>
      <c r="G744"/>
      <c r="H744"/>
      <c r="I744"/>
      <c r="J744"/>
      <c r="K744"/>
      <c r="L744"/>
      <c r="M744"/>
      <c r="N744"/>
      <c r="O744"/>
      <c r="P744"/>
    </row>
    <row r="745" spans="2:16" s="56" customFormat="1" ht="14.25" customHeight="1" x14ac:dyDescent="0.3">
      <c r="B745"/>
      <c r="C745"/>
      <c r="D745"/>
      <c r="E745"/>
      <c r="F745"/>
      <c r="G745"/>
      <c r="H745"/>
      <c r="I745"/>
      <c r="J745"/>
      <c r="K745"/>
      <c r="L745"/>
      <c r="M745"/>
      <c r="N745"/>
      <c r="O745"/>
      <c r="P745"/>
    </row>
    <row r="746" spans="2:16" s="56" customFormat="1" ht="14.25" customHeight="1" x14ac:dyDescent="0.3">
      <c r="B746"/>
      <c r="C746"/>
      <c r="D746"/>
      <c r="E746"/>
      <c r="F746"/>
      <c r="G746"/>
      <c r="H746"/>
      <c r="I746"/>
      <c r="J746"/>
      <c r="K746"/>
      <c r="L746"/>
      <c r="M746"/>
      <c r="N746"/>
      <c r="O746"/>
      <c r="P746"/>
    </row>
    <row r="747" spans="2:16" s="56" customFormat="1" ht="14.25" customHeight="1" x14ac:dyDescent="0.3">
      <c r="B747"/>
      <c r="C747"/>
      <c r="D747"/>
      <c r="E747"/>
      <c r="F747"/>
      <c r="G747"/>
      <c r="H747"/>
      <c r="I747"/>
      <c r="J747"/>
      <c r="K747"/>
      <c r="L747"/>
      <c r="M747"/>
      <c r="N747"/>
      <c r="O747"/>
      <c r="P747"/>
    </row>
    <row r="748" spans="2:16" s="56" customFormat="1" ht="14.25" customHeight="1" x14ac:dyDescent="0.3">
      <c r="B748"/>
      <c r="C748"/>
      <c r="D748"/>
      <c r="E748"/>
      <c r="F748"/>
      <c r="G748"/>
      <c r="H748"/>
      <c r="I748"/>
      <c r="J748"/>
      <c r="K748"/>
      <c r="L748"/>
      <c r="M748"/>
      <c r="N748"/>
      <c r="O748"/>
      <c r="P748"/>
    </row>
    <row r="749" spans="2:16" s="56" customFormat="1" ht="14.25" customHeight="1" x14ac:dyDescent="0.3">
      <c r="B749"/>
      <c r="C749"/>
      <c r="D749"/>
      <c r="E749"/>
      <c r="F749"/>
      <c r="G749"/>
      <c r="H749"/>
      <c r="I749"/>
      <c r="J749"/>
      <c r="K749"/>
      <c r="L749"/>
      <c r="M749"/>
      <c r="N749"/>
      <c r="O749"/>
      <c r="P749"/>
    </row>
    <row r="750" spans="2:16" s="56" customFormat="1" ht="14.25" customHeight="1" x14ac:dyDescent="0.3">
      <c r="B750"/>
      <c r="C750"/>
      <c r="D750"/>
      <c r="E750"/>
      <c r="F750"/>
      <c r="G750"/>
      <c r="H750"/>
      <c r="I750"/>
      <c r="J750"/>
      <c r="K750"/>
      <c r="L750"/>
      <c r="M750"/>
      <c r="N750"/>
      <c r="O750"/>
      <c r="P750"/>
    </row>
    <row r="751" spans="2:16" s="56" customFormat="1" ht="14.25" customHeight="1" x14ac:dyDescent="0.3">
      <c r="B751"/>
      <c r="C751"/>
      <c r="D751"/>
      <c r="E751"/>
      <c r="F751"/>
      <c r="G751"/>
      <c r="H751"/>
      <c r="I751"/>
      <c r="J751"/>
      <c r="K751"/>
      <c r="L751"/>
      <c r="M751"/>
      <c r="N751"/>
      <c r="O751"/>
      <c r="P751"/>
    </row>
    <row r="752" spans="2:16" s="56" customFormat="1" ht="14.25" customHeight="1" x14ac:dyDescent="0.3">
      <c r="B752"/>
      <c r="C752"/>
      <c r="D752"/>
      <c r="E752"/>
      <c r="F752"/>
      <c r="G752"/>
      <c r="H752"/>
      <c r="I752"/>
      <c r="J752"/>
      <c r="K752"/>
      <c r="L752"/>
      <c r="M752"/>
      <c r="N752"/>
      <c r="O752"/>
      <c r="P752"/>
    </row>
    <row r="753" spans="2:16" s="56" customFormat="1" ht="14.25" customHeight="1" x14ac:dyDescent="0.3">
      <c r="B753"/>
      <c r="C753"/>
      <c r="D753"/>
      <c r="E753"/>
      <c r="F753"/>
      <c r="G753"/>
      <c r="H753"/>
      <c r="I753"/>
      <c r="J753"/>
      <c r="K753"/>
      <c r="L753"/>
      <c r="M753"/>
      <c r="N753"/>
      <c r="O753"/>
      <c r="P753"/>
    </row>
    <row r="754" spans="2:16" s="56" customFormat="1" ht="14.25" customHeight="1" x14ac:dyDescent="0.3">
      <c r="B754"/>
      <c r="C754"/>
      <c r="D754"/>
      <c r="E754"/>
      <c r="F754"/>
      <c r="G754"/>
      <c r="H754"/>
      <c r="I754"/>
      <c r="J754"/>
      <c r="K754"/>
      <c r="L754"/>
      <c r="M754"/>
      <c r="N754"/>
      <c r="O754"/>
      <c r="P754"/>
    </row>
    <row r="755" spans="2:16" s="56" customFormat="1" ht="14.25" customHeight="1" x14ac:dyDescent="0.3">
      <c r="B755"/>
      <c r="C755"/>
      <c r="D755"/>
      <c r="E755"/>
      <c r="F755"/>
      <c r="G755"/>
      <c r="H755"/>
      <c r="I755"/>
      <c r="J755"/>
      <c r="K755"/>
      <c r="L755"/>
      <c r="M755"/>
      <c r="N755"/>
      <c r="O755"/>
      <c r="P755"/>
    </row>
    <row r="756" spans="2:16" s="56" customFormat="1" ht="14.25" customHeight="1" x14ac:dyDescent="0.3">
      <c r="B756"/>
      <c r="C756"/>
      <c r="D756"/>
      <c r="E756"/>
      <c r="F756"/>
      <c r="G756"/>
      <c r="H756"/>
      <c r="I756"/>
      <c r="J756"/>
      <c r="K756"/>
      <c r="L756"/>
      <c r="M756"/>
      <c r="N756"/>
      <c r="O756"/>
      <c r="P756"/>
    </row>
    <row r="757" spans="2:16" s="56" customFormat="1" ht="14.25" customHeight="1" x14ac:dyDescent="0.3">
      <c r="B757"/>
      <c r="C757"/>
      <c r="D757"/>
      <c r="E757"/>
      <c r="F757"/>
      <c r="G757"/>
      <c r="H757"/>
      <c r="I757"/>
      <c r="J757"/>
      <c r="K757"/>
      <c r="L757"/>
      <c r="M757"/>
      <c r="N757"/>
      <c r="O757"/>
      <c r="P757"/>
    </row>
    <row r="758" spans="2:16" s="56" customFormat="1" ht="14.25" customHeight="1" x14ac:dyDescent="0.3">
      <c r="B758"/>
      <c r="C758"/>
      <c r="D758"/>
      <c r="E758"/>
      <c r="F758"/>
      <c r="G758"/>
      <c r="H758"/>
      <c r="I758"/>
      <c r="J758"/>
      <c r="K758"/>
      <c r="L758"/>
      <c r="M758"/>
      <c r="N758"/>
      <c r="O758"/>
      <c r="P758"/>
    </row>
    <row r="759" spans="2:16" s="56" customFormat="1" ht="14.25" customHeight="1" x14ac:dyDescent="0.3">
      <c r="B759"/>
      <c r="C759"/>
      <c r="D759"/>
      <c r="E759"/>
      <c r="F759"/>
      <c r="G759"/>
      <c r="H759"/>
      <c r="I759"/>
      <c r="J759"/>
      <c r="K759"/>
      <c r="L759"/>
      <c r="M759"/>
      <c r="N759"/>
      <c r="O759"/>
      <c r="P759"/>
    </row>
    <row r="760" spans="2:16" s="56" customFormat="1" ht="14.25" customHeight="1" x14ac:dyDescent="0.3">
      <c r="B760"/>
      <c r="C760"/>
      <c r="D760"/>
      <c r="E760"/>
      <c r="F760"/>
      <c r="G760"/>
      <c r="H760"/>
      <c r="I760"/>
      <c r="J760"/>
      <c r="K760"/>
      <c r="L760"/>
      <c r="M760"/>
      <c r="N760"/>
      <c r="O760"/>
      <c r="P760"/>
    </row>
    <row r="761" spans="2:16" s="56" customFormat="1" ht="14.25" customHeight="1" x14ac:dyDescent="0.3">
      <c r="B761"/>
      <c r="C761"/>
      <c r="D761"/>
      <c r="E761"/>
      <c r="F761"/>
      <c r="G761"/>
      <c r="H761"/>
      <c r="I761"/>
      <c r="J761"/>
      <c r="K761"/>
      <c r="L761"/>
      <c r="M761"/>
      <c r="N761"/>
      <c r="O761"/>
      <c r="P761"/>
    </row>
    <row r="762" spans="2:16" s="56" customFormat="1" ht="14.25" customHeight="1" x14ac:dyDescent="0.3">
      <c r="B762"/>
      <c r="C762"/>
      <c r="D762"/>
      <c r="E762"/>
      <c r="F762"/>
      <c r="G762"/>
      <c r="H762"/>
      <c r="I762"/>
      <c r="J762"/>
      <c r="K762"/>
      <c r="L762"/>
      <c r="M762"/>
      <c r="N762"/>
      <c r="O762"/>
      <c r="P762"/>
    </row>
    <row r="763" spans="2:16" s="56" customFormat="1" ht="14.25" customHeight="1" x14ac:dyDescent="0.3">
      <c r="B763"/>
      <c r="C763"/>
      <c r="D763"/>
      <c r="E763"/>
      <c r="F763"/>
      <c r="G763"/>
      <c r="H763"/>
      <c r="I763"/>
      <c r="J763"/>
      <c r="K763"/>
      <c r="L763"/>
      <c r="M763"/>
      <c r="N763"/>
      <c r="O763"/>
      <c r="P763"/>
    </row>
    <row r="764" spans="2:16" s="56" customFormat="1" ht="14.25" customHeight="1" x14ac:dyDescent="0.3">
      <c r="B764"/>
      <c r="C764"/>
      <c r="D764"/>
      <c r="E764"/>
      <c r="F764"/>
      <c r="G764"/>
      <c r="H764"/>
      <c r="I764"/>
      <c r="J764"/>
      <c r="K764"/>
      <c r="L764"/>
      <c r="M764"/>
      <c r="N764"/>
      <c r="O764"/>
      <c r="P764"/>
    </row>
    <row r="765" spans="2:16" s="56" customFormat="1" ht="14.25" customHeight="1" x14ac:dyDescent="0.3">
      <c r="B765"/>
      <c r="C765"/>
      <c r="D765"/>
      <c r="E765"/>
      <c r="F765"/>
      <c r="G765"/>
      <c r="H765"/>
      <c r="I765"/>
      <c r="J765"/>
      <c r="K765"/>
      <c r="L765"/>
      <c r="M765"/>
      <c r="N765"/>
      <c r="O765"/>
      <c r="P765"/>
    </row>
    <row r="766" spans="2:16" s="56" customFormat="1" ht="14.25" customHeight="1" x14ac:dyDescent="0.3">
      <c r="B766"/>
      <c r="C766"/>
      <c r="D766"/>
      <c r="E766"/>
      <c r="F766"/>
      <c r="G766"/>
      <c r="H766"/>
      <c r="I766"/>
      <c r="J766"/>
      <c r="K766"/>
      <c r="L766"/>
      <c r="M766"/>
      <c r="N766"/>
      <c r="O766"/>
      <c r="P766"/>
    </row>
    <row r="767" spans="2:16" s="56" customFormat="1" ht="14.25" customHeight="1" x14ac:dyDescent="0.3">
      <c r="B767"/>
      <c r="C767"/>
      <c r="D767"/>
      <c r="E767"/>
      <c r="F767"/>
      <c r="G767"/>
      <c r="H767"/>
      <c r="I767"/>
      <c r="J767"/>
      <c r="K767"/>
      <c r="L767"/>
      <c r="M767"/>
      <c r="N767"/>
      <c r="O767"/>
      <c r="P767"/>
    </row>
    <row r="768" spans="2:16" s="56" customFormat="1" ht="14.25" customHeight="1" x14ac:dyDescent="0.3">
      <c r="B768"/>
      <c r="C768"/>
      <c r="D768"/>
      <c r="E768"/>
      <c r="F768"/>
      <c r="G768"/>
      <c r="H768"/>
      <c r="I768"/>
      <c r="J768"/>
      <c r="K768"/>
      <c r="L768"/>
      <c r="M768"/>
      <c r="N768"/>
      <c r="O768"/>
      <c r="P768"/>
    </row>
    <row r="769" spans="2:16" s="56" customFormat="1" ht="14.25" customHeight="1" x14ac:dyDescent="0.3">
      <c r="B769"/>
      <c r="C769"/>
      <c r="D769"/>
      <c r="E769"/>
      <c r="F769"/>
      <c r="G769"/>
      <c r="H769"/>
      <c r="I769"/>
      <c r="J769"/>
      <c r="K769"/>
      <c r="L769"/>
      <c r="M769"/>
      <c r="N769"/>
      <c r="O769"/>
      <c r="P769"/>
    </row>
    <row r="770" spans="2:16" s="56" customFormat="1" ht="14.25" customHeight="1" x14ac:dyDescent="0.3">
      <c r="B770"/>
      <c r="C770"/>
      <c r="D770"/>
      <c r="E770"/>
      <c r="F770"/>
      <c r="G770"/>
      <c r="H770"/>
      <c r="I770"/>
      <c r="J770"/>
      <c r="K770"/>
      <c r="L770"/>
      <c r="M770"/>
      <c r="N770"/>
      <c r="O770"/>
      <c r="P770"/>
    </row>
    <row r="771" spans="2:16" s="56" customFormat="1" ht="14.25" customHeight="1" x14ac:dyDescent="0.3">
      <c r="B771"/>
      <c r="C771"/>
      <c r="D771"/>
      <c r="E771"/>
      <c r="F771"/>
      <c r="G771"/>
      <c r="H771"/>
      <c r="I771"/>
      <c r="J771"/>
      <c r="K771"/>
      <c r="L771"/>
      <c r="M771"/>
      <c r="N771"/>
      <c r="O771"/>
      <c r="P771"/>
    </row>
    <row r="772" spans="2:16" s="56" customFormat="1" ht="14.25" customHeight="1" x14ac:dyDescent="0.3">
      <c r="B772"/>
      <c r="C772"/>
      <c r="D772"/>
      <c r="E772"/>
      <c r="F772"/>
      <c r="G772"/>
      <c r="H772"/>
      <c r="I772"/>
      <c r="J772"/>
      <c r="K772"/>
      <c r="L772"/>
      <c r="M772"/>
      <c r="N772"/>
      <c r="O772"/>
      <c r="P772"/>
    </row>
    <row r="773" spans="2:16" s="56" customFormat="1" ht="14.25" customHeight="1" x14ac:dyDescent="0.3">
      <c r="B773"/>
      <c r="C773"/>
      <c r="D773"/>
      <c r="E773"/>
      <c r="F773"/>
      <c r="G773"/>
      <c r="H773"/>
      <c r="I773"/>
      <c r="J773"/>
      <c r="K773"/>
      <c r="L773"/>
      <c r="M773"/>
      <c r="N773"/>
      <c r="O773"/>
      <c r="P773"/>
    </row>
    <row r="774" spans="2:16" s="56" customFormat="1" ht="14.25" customHeight="1" x14ac:dyDescent="0.3">
      <c r="B774"/>
      <c r="C774"/>
      <c r="D774"/>
      <c r="E774"/>
      <c r="F774"/>
      <c r="G774"/>
      <c r="H774"/>
      <c r="I774"/>
      <c r="J774"/>
      <c r="K774"/>
      <c r="L774"/>
      <c r="M774"/>
      <c r="N774"/>
      <c r="O774"/>
      <c r="P774"/>
    </row>
    <row r="775" spans="2:16" s="56" customFormat="1" ht="14.25" customHeight="1" x14ac:dyDescent="0.3">
      <c r="B775"/>
      <c r="C775"/>
      <c r="D775"/>
      <c r="E775"/>
      <c r="F775"/>
      <c r="G775"/>
      <c r="H775"/>
      <c r="I775"/>
      <c r="J775"/>
      <c r="K775"/>
      <c r="L775"/>
      <c r="M775"/>
      <c r="N775"/>
      <c r="O775"/>
      <c r="P775"/>
    </row>
    <row r="776" spans="2:16" s="56" customFormat="1" ht="14.25" customHeight="1" x14ac:dyDescent="0.3">
      <c r="B776"/>
      <c r="C776"/>
      <c r="D776"/>
      <c r="E776"/>
      <c r="F776"/>
      <c r="G776"/>
      <c r="H776"/>
      <c r="I776"/>
      <c r="J776"/>
      <c r="K776"/>
      <c r="L776"/>
      <c r="M776"/>
      <c r="N776"/>
      <c r="O776"/>
      <c r="P776"/>
    </row>
    <row r="777" spans="2:16" s="56" customFormat="1" ht="14.25" customHeight="1" x14ac:dyDescent="0.3">
      <c r="B777"/>
      <c r="C777"/>
      <c r="D777"/>
      <c r="E777"/>
      <c r="F777"/>
      <c r="G777"/>
      <c r="H777"/>
      <c r="I777"/>
      <c r="J777"/>
      <c r="K777"/>
      <c r="L777"/>
      <c r="M777"/>
      <c r="N777"/>
      <c r="O777"/>
      <c r="P777"/>
    </row>
    <row r="778" spans="2:16" s="56" customFormat="1" ht="14.25" customHeight="1" x14ac:dyDescent="0.3">
      <c r="B778"/>
      <c r="C778"/>
      <c r="D778"/>
      <c r="E778"/>
      <c r="F778"/>
      <c r="G778"/>
      <c r="H778"/>
      <c r="I778"/>
      <c r="J778"/>
      <c r="K778"/>
      <c r="L778"/>
      <c r="M778"/>
      <c r="N778"/>
      <c r="O778"/>
      <c r="P778"/>
    </row>
    <row r="779" spans="2:16" s="56" customFormat="1" ht="14.25" customHeight="1" x14ac:dyDescent="0.3">
      <c r="B779"/>
      <c r="C779"/>
      <c r="D779"/>
      <c r="E779"/>
      <c r="F779"/>
      <c r="G779"/>
      <c r="H779"/>
      <c r="I779"/>
      <c r="J779"/>
      <c r="K779"/>
      <c r="L779"/>
      <c r="M779"/>
      <c r="N779"/>
      <c r="O779"/>
      <c r="P779"/>
    </row>
    <row r="780" spans="2:16" s="56" customFormat="1" ht="14.25" customHeight="1" x14ac:dyDescent="0.3">
      <c r="B780"/>
      <c r="C780"/>
      <c r="D780"/>
      <c r="E780"/>
      <c r="F780"/>
      <c r="G780"/>
      <c r="H780"/>
      <c r="I780"/>
      <c r="J780"/>
      <c r="K780"/>
      <c r="L780"/>
      <c r="M780"/>
      <c r="N780"/>
      <c r="O780"/>
      <c r="P780"/>
    </row>
    <row r="781" spans="2:16" s="56" customFormat="1" ht="14.25" customHeight="1" x14ac:dyDescent="0.3">
      <c r="B781"/>
      <c r="C781"/>
      <c r="D781"/>
      <c r="E781"/>
      <c r="F781"/>
      <c r="G781"/>
      <c r="H781"/>
      <c r="I781"/>
      <c r="J781"/>
      <c r="K781"/>
      <c r="L781"/>
      <c r="M781"/>
      <c r="N781"/>
      <c r="O781"/>
      <c r="P781"/>
    </row>
    <row r="782" spans="2:16" s="56" customFormat="1" ht="14.25" customHeight="1" x14ac:dyDescent="0.3">
      <c r="B782"/>
      <c r="C782"/>
      <c r="D782"/>
      <c r="E782"/>
      <c r="F782"/>
      <c r="G782"/>
      <c r="H782"/>
      <c r="I782"/>
      <c r="J782"/>
      <c r="K782"/>
      <c r="L782"/>
      <c r="M782"/>
      <c r="N782"/>
      <c r="O782"/>
      <c r="P782"/>
    </row>
    <row r="783" spans="2:16" s="56" customFormat="1" ht="14.25" customHeight="1" x14ac:dyDescent="0.3">
      <c r="B783"/>
      <c r="C783"/>
      <c r="D783"/>
      <c r="E783"/>
      <c r="F783"/>
      <c r="G783"/>
      <c r="H783"/>
      <c r="I783"/>
      <c r="J783"/>
      <c r="K783"/>
      <c r="L783"/>
      <c r="M783"/>
      <c r="N783"/>
      <c r="O783"/>
      <c r="P783"/>
    </row>
    <row r="784" spans="2:16" s="56" customFormat="1" ht="14.25" customHeight="1" x14ac:dyDescent="0.3">
      <c r="B784"/>
      <c r="C784"/>
      <c r="D784"/>
      <c r="E784"/>
      <c r="F784"/>
      <c r="G784"/>
      <c r="H784"/>
      <c r="I784"/>
      <c r="J784"/>
      <c r="K784"/>
      <c r="L784"/>
      <c r="M784"/>
      <c r="N784"/>
      <c r="O784"/>
      <c r="P784"/>
    </row>
    <row r="785" spans="2:16" s="56" customFormat="1" ht="14.25" customHeight="1" x14ac:dyDescent="0.3">
      <c r="B785"/>
      <c r="C785"/>
      <c r="D785"/>
      <c r="E785"/>
      <c r="F785"/>
      <c r="G785"/>
      <c r="H785"/>
      <c r="I785"/>
      <c r="J785"/>
      <c r="K785"/>
      <c r="L785"/>
      <c r="M785"/>
      <c r="N785"/>
      <c r="O785"/>
      <c r="P785"/>
    </row>
    <row r="786" spans="2:16" s="56" customFormat="1" ht="14.25" customHeight="1" x14ac:dyDescent="0.3">
      <c r="B786"/>
      <c r="C786"/>
      <c r="D786"/>
      <c r="E786"/>
      <c r="F786"/>
      <c r="G786"/>
      <c r="H786"/>
      <c r="I786"/>
      <c r="J786"/>
      <c r="K786"/>
      <c r="L786"/>
      <c r="M786"/>
      <c r="N786"/>
      <c r="O786"/>
      <c r="P786"/>
    </row>
    <row r="787" spans="2:16" s="56" customFormat="1" ht="14.25" customHeight="1" x14ac:dyDescent="0.3">
      <c r="B787"/>
      <c r="C787"/>
      <c r="D787"/>
      <c r="E787"/>
      <c r="F787"/>
      <c r="G787"/>
      <c r="H787"/>
      <c r="I787"/>
      <c r="J787"/>
      <c r="K787"/>
      <c r="L787"/>
      <c r="M787"/>
      <c r="N787"/>
      <c r="O787"/>
      <c r="P787"/>
    </row>
    <row r="788" spans="2:16" s="56" customFormat="1" ht="14.25" customHeight="1" x14ac:dyDescent="0.3">
      <c r="B788"/>
      <c r="C788"/>
      <c r="D788"/>
      <c r="E788"/>
      <c r="F788"/>
      <c r="G788"/>
      <c r="H788"/>
      <c r="I788"/>
      <c r="J788"/>
      <c r="K788"/>
      <c r="L788"/>
      <c r="M788"/>
      <c r="N788"/>
      <c r="O788"/>
      <c r="P788"/>
    </row>
    <row r="789" spans="2:16" s="56" customFormat="1" ht="14.25" customHeight="1" x14ac:dyDescent="0.3">
      <c r="B789"/>
      <c r="C789"/>
      <c r="D789"/>
      <c r="E789"/>
      <c r="F789"/>
      <c r="G789"/>
      <c r="H789"/>
      <c r="I789"/>
      <c r="J789"/>
      <c r="K789"/>
      <c r="L789"/>
      <c r="M789"/>
      <c r="N789"/>
      <c r="O789"/>
      <c r="P789"/>
    </row>
    <row r="790" spans="2:16" s="56" customFormat="1" ht="14.25" customHeight="1" x14ac:dyDescent="0.3">
      <c r="B790"/>
      <c r="C790"/>
      <c r="D790"/>
      <c r="E790"/>
      <c r="F790"/>
      <c r="G790"/>
      <c r="H790"/>
      <c r="I790"/>
      <c r="J790"/>
      <c r="K790"/>
      <c r="L790"/>
      <c r="M790"/>
      <c r="N790"/>
      <c r="O790"/>
      <c r="P790"/>
    </row>
    <row r="791" spans="2:16" s="56" customFormat="1" ht="14.25" customHeight="1" x14ac:dyDescent="0.3">
      <c r="B791"/>
      <c r="C791"/>
      <c r="D791"/>
      <c r="E791"/>
      <c r="F791"/>
      <c r="G791"/>
      <c r="H791"/>
      <c r="I791"/>
      <c r="J791"/>
      <c r="K791"/>
      <c r="L791"/>
      <c r="M791"/>
      <c r="N791"/>
      <c r="O791"/>
      <c r="P791"/>
    </row>
    <row r="792" spans="2:16" s="56" customFormat="1" ht="14.25" customHeight="1" x14ac:dyDescent="0.3">
      <c r="B792"/>
      <c r="C792"/>
      <c r="D792"/>
      <c r="E792"/>
      <c r="F792"/>
      <c r="G792"/>
      <c r="H792"/>
      <c r="I792"/>
      <c r="J792"/>
      <c r="K792"/>
      <c r="L792"/>
      <c r="M792"/>
      <c r="N792"/>
      <c r="O792"/>
      <c r="P792"/>
    </row>
    <row r="793" spans="2:16" s="56" customFormat="1" ht="14.25" customHeight="1" x14ac:dyDescent="0.3">
      <c r="B793"/>
      <c r="C793"/>
      <c r="D793"/>
      <c r="E793"/>
      <c r="F793"/>
      <c r="G793"/>
      <c r="H793"/>
      <c r="I793"/>
      <c r="J793"/>
      <c r="K793"/>
      <c r="L793"/>
      <c r="M793"/>
      <c r="N793"/>
      <c r="O793"/>
      <c r="P793"/>
    </row>
    <row r="794" spans="2:16" s="56" customFormat="1" ht="14.25" customHeight="1" x14ac:dyDescent="0.3">
      <c r="B794"/>
      <c r="C794"/>
      <c r="D794"/>
      <c r="E794"/>
      <c r="F794"/>
      <c r="G794"/>
      <c r="H794"/>
      <c r="I794"/>
      <c r="J794"/>
      <c r="K794"/>
      <c r="L794"/>
      <c r="M794"/>
      <c r="N794"/>
      <c r="O794"/>
      <c r="P794"/>
    </row>
    <row r="795" spans="2:16" s="56" customFormat="1" ht="14.25" customHeight="1" x14ac:dyDescent="0.3">
      <c r="B795"/>
      <c r="C795"/>
      <c r="D795"/>
      <c r="E795"/>
      <c r="F795"/>
      <c r="G795"/>
      <c r="H795"/>
      <c r="I795"/>
      <c r="J795"/>
      <c r="K795"/>
      <c r="L795"/>
      <c r="M795"/>
      <c r="N795"/>
      <c r="O795"/>
      <c r="P795"/>
    </row>
    <row r="796" spans="2:16" s="56" customFormat="1" ht="14.25" customHeight="1" x14ac:dyDescent="0.3">
      <c r="B796"/>
      <c r="C796"/>
      <c r="D796"/>
      <c r="E796"/>
      <c r="F796"/>
      <c r="G796"/>
      <c r="H796"/>
      <c r="I796"/>
      <c r="J796"/>
      <c r="K796"/>
      <c r="L796"/>
      <c r="M796"/>
      <c r="N796"/>
      <c r="O796"/>
      <c r="P796"/>
    </row>
    <row r="797" spans="2:16" s="56" customFormat="1" ht="14.25" customHeight="1" x14ac:dyDescent="0.3">
      <c r="B797"/>
      <c r="C797"/>
      <c r="D797"/>
      <c r="E797"/>
      <c r="F797"/>
      <c r="G797"/>
      <c r="H797"/>
      <c r="I797"/>
      <c r="J797"/>
      <c r="K797"/>
      <c r="L797"/>
      <c r="M797"/>
      <c r="N797"/>
      <c r="O797"/>
      <c r="P797"/>
    </row>
    <row r="798" spans="2:16" s="56" customFormat="1" ht="14.25" customHeight="1" x14ac:dyDescent="0.3">
      <c r="B798"/>
      <c r="C798"/>
      <c r="D798"/>
      <c r="E798"/>
      <c r="F798"/>
      <c r="G798"/>
      <c r="H798"/>
      <c r="I798"/>
      <c r="J798"/>
      <c r="K798"/>
      <c r="L798"/>
      <c r="M798"/>
      <c r="N798"/>
      <c r="O798"/>
      <c r="P798"/>
    </row>
    <row r="799" spans="2:16" s="56" customFormat="1" ht="14.25" customHeight="1" x14ac:dyDescent="0.3">
      <c r="B799"/>
      <c r="C799"/>
      <c r="D799"/>
      <c r="E799"/>
      <c r="F799"/>
      <c r="G799"/>
      <c r="H799"/>
      <c r="I799"/>
      <c r="J799"/>
      <c r="K799"/>
      <c r="L799"/>
      <c r="M799"/>
      <c r="N799"/>
      <c r="O799"/>
      <c r="P799"/>
    </row>
    <row r="800" spans="2:16" s="56" customFormat="1" ht="14.25" customHeight="1" x14ac:dyDescent="0.3">
      <c r="B800"/>
      <c r="C800"/>
      <c r="D800"/>
      <c r="E800"/>
      <c r="F800"/>
      <c r="G800"/>
      <c r="H800"/>
      <c r="I800"/>
      <c r="J800"/>
      <c r="K800"/>
      <c r="L800"/>
      <c r="M800"/>
      <c r="N800"/>
      <c r="O800"/>
      <c r="P800"/>
    </row>
    <row r="801" spans="2:16" s="56" customFormat="1" ht="14.25" customHeight="1" x14ac:dyDescent="0.3">
      <c r="B801"/>
      <c r="C801"/>
      <c r="D801"/>
      <c r="E801"/>
      <c r="F801"/>
      <c r="G801"/>
      <c r="H801"/>
      <c r="I801"/>
      <c r="J801"/>
      <c r="K801"/>
      <c r="L801"/>
      <c r="M801"/>
      <c r="N801"/>
      <c r="O801"/>
      <c r="P801"/>
    </row>
    <row r="802" spans="2:16" s="56" customFormat="1" ht="14.25" customHeight="1" x14ac:dyDescent="0.3">
      <c r="B802"/>
      <c r="C802"/>
      <c r="D802"/>
      <c r="E802"/>
      <c r="F802"/>
      <c r="G802"/>
      <c r="H802"/>
      <c r="I802"/>
      <c r="J802"/>
      <c r="K802"/>
      <c r="L802"/>
      <c r="M802"/>
      <c r="N802"/>
      <c r="O802"/>
      <c r="P802"/>
    </row>
    <row r="803" spans="2:16" s="56" customFormat="1" ht="14.25" customHeight="1" x14ac:dyDescent="0.3">
      <c r="B803"/>
      <c r="C803"/>
      <c r="D803"/>
      <c r="E803"/>
      <c r="F803"/>
      <c r="G803"/>
      <c r="H803"/>
      <c r="I803"/>
      <c r="J803"/>
      <c r="K803"/>
      <c r="L803"/>
      <c r="M803"/>
      <c r="N803"/>
      <c r="O803"/>
      <c r="P803"/>
    </row>
    <row r="804" spans="2:16" s="56" customFormat="1" ht="14.25" customHeight="1" x14ac:dyDescent="0.3">
      <c r="B804"/>
      <c r="C804"/>
      <c r="D804"/>
      <c r="E804"/>
      <c r="F804"/>
      <c r="G804"/>
      <c r="H804"/>
      <c r="I804"/>
      <c r="J804"/>
      <c r="K804"/>
      <c r="L804"/>
      <c r="M804"/>
      <c r="N804"/>
      <c r="O804"/>
      <c r="P804"/>
    </row>
    <row r="805" spans="2:16" s="56" customFormat="1" ht="14.25" customHeight="1" x14ac:dyDescent="0.3">
      <c r="B805"/>
      <c r="C805"/>
      <c r="D805"/>
      <c r="E805"/>
      <c r="F805"/>
      <c r="G805"/>
      <c r="H805"/>
      <c r="I805"/>
      <c r="J805"/>
      <c r="K805"/>
      <c r="L805"/>
      <c r="M805"/>
      <c r="N805"/>
      <c r="O805"/>
      <c r="P805"/>
    </row>
    <row r="806" spans="2:16" s="56" customFormat="1" ht="14.25" customHeight="1" x14ac:dyDescent="0.3">
      <c r="B806"/>
      <c r="C806"/>
      <c r="D806"/>
      <c r="E806"/>
      <c r="F806"/>
      <c r="G806"/>
      <c r="H806"/>
      <c r="I806"/>
      <c r="J806"/>
      <c r="K806"/>
      <c r="L806"/>
      <c r="M806"/>
      <c r="N806"/>
      <c r="O806"/>
      <c r="P806"/>
    </row>
    <row r="807" spans="2:16" s="56" customFormat="1" ht="14.25" customHeight="1" x14ac:dyDescent="0.3">
      <c r="B807"/>
      <c r="C807"/>
      <c r="D807"/>
      <c r="E807"/>
      <c r="F807"/>
      <c r="G807"/>
      <c r="H807"/>
      <c r="I807"/>
      <c r="J807"/>
      <c r="K807"/>
      <c r="L807"/>
      <c r="M807"/>
      <c r="N807"/>
      <c r="O807"/>
      <c r="P807"/>
    </row>
    <row r="808" spans="2:16" s="56" customFormat="1" ht="14.25" customHeight="1" x14ac:dyDescent="0.3">
      <c r="B808"/>
      <c r="C808"/>
      <c r="D808"/>
      <c r="E808"/>
      <c r="F808"/>
      <c r="G808"/>
      <c r="H808"/>
      <c r="I808"/>
      <c r="J808"/>
      <c r="K808"/>
      <c r="L808"/>
      <c r="M808"/>
      <c r="N808"/>
      <c r="O808"/>
      <c r="P808"/>
    </row>
    <row r="809" spans="2:16" s="56" customFormat="1" ht="14.25" customHeight="1" x14ac:dyDescent="0.3">
      <c r="B809"/>
      <c r="C809"/>
      <c r="D809"/>
      <c r="E809"/>
      <c r="F809"/>
      <c r="G809"/>
      <c r="H809"/>
      <c r="I809"/>
      <c r="J809"/>
      <c r="K809"/>
      <c r="L809"/>
      <c r="M809"/>
      <c r="N809"/>
      <c r="O809"/>
      <c r="P809"/>
    </row>
    <row r="810" spans="2:16" s="56" customFormat="1" ht="14.25" customHeight="1" x14ac:dyDescent="0.3">
      <c r="B810"/>
      <c r="C810"/>
      <c r="D810"/>
      <c r="E810"/>
      <c r="F810"/>
      <c r="G810"/>
      <c r="H810"/>
      <c r="I810"/>
      <c r="J810"/>
      <c r="K810"/>
      <c r="L810"/>
      <c r="M810"/>
      <c r="N810"/>
      <c r="O810"/>
      <c r="P810"/>
    </row>
    <row r="811" spans="2:16" s="56" customFormat="1" ht="14.25" customHeight="1" x14ac:dyDescent="0.3">
      <c r="B811"/>
      <c r="C811"/>
      <c r="D811"/>
      <c r="E811"/>
      <c r="F811"/>
      <c r="G811"/>
      <c r="H811"/>
      <c r="I811"/>
      <c r="J811"/>
      <c r="K811"/>
      <c r="L811"/>
      <c r="M811"/>
      <c r="N811"/>
      <c r="O811"/>
      <c r="P811"/>
    </row>
    <row r="812" spans="2:16" s="56" customFormat="1" ht="14.25" customHeight="1" x14ac:dyDescent="0.3">
      <c r="B812"/>
      <c r="C812"/>
      <c r="D812"/>
      <c r="E812"/>
      <c r="F812"/>
      <c r="G812"/>
      <c r="H812"/>
      <c r="I812"/>
      <c r="J812"/>
      <c r="K812"/>
      <c r="L812"/>
      <c r="M812"/>
      <c r="N812"/>
      <c r="O812"/>
      <c r="P812"/>
    </row>
    <row r="813" spans="2:16" s="56" customFormat="1" ht="14.25" customHeight="1" x14ac:dyDescent="0.3">
      <c r="B813"/>
      <c r="C813"/>
      <c r="D813"/>
      <c r="E813"/>
      <c r="F813"/>
      <c r="G813"/>
      <c r="H813"/>
      <c r="I813"/>
      <c r="J813"/>
      <c r="K813"/>
      <c r="L813"/>
      <c r="M813"/>
      <c r="N813"/>
      <c r="O813"/>
      <c r="P813"/>
    </row>
    <row r="814" spans="2:16" s="56" customFormat="1" ht="14.25" customHeight="1" x14ac:dyDescent="0.3">
      <c r="B814"/>
      <c r="C814"/>
      <c r="D814"/>
      <c r="E814"/>
      <c r="F814"/>
      <c r="G814"/>
      <c r="H814"/>
      <c r="I814"/>
      <c r="J814"/>
      <c r="K814"/>
      <c r="L814"/>
      <c r="M814"/>
      <c r="N814"/>
      <c r="O814"/>
      <c r="P814"/>
    </row>
    <row r="815" spans="2:16" s="56" customFormat="1" ht="14.25" customHeight="1" x14ac:dyDescent="0.3">
      <c r="B815"/>
      <c r="C815"/>
      <c r="D815"/>
      <c r="E815"/>
      <c r="F815"/>
      <c r="G815"/>
      <c r="H815"/>
      <c r="I815"/>
      <c r="J815"/>
      <c r="K815"/>
      <c r="L815"/>
      <c r="M815"/>
      <c r="N815"/>
      <c r="O815"/>
      <c r="P815"/>
    </row>
    <row r="816" spans="2:16" s="56" customFormat="1" ht="14.25" customHeight="1" x14ac:dyDescent="0.3">
      <c r="B816"/>
      <c r="C816"/>
      <c r="D816"/>
      <c r="E816"/>
      <c r="F816"/>
      <c r="G816"/>
      <c r="H816"/>
      <c r="I816"/>
      <c r="J816"/>
      <c r="K816"/>
      <c r="L816"/>
      <c r="M816"/>
      <c r="N816"/>
      <c r="O816"/>
      <c r="P816"/>
    </row>
    <row r="817" spans="2:16" s="56" customFormat="1" ht="14.25" customHeight="1" x14ac:dyDescent="0.3">
      <c r="B817"/>
      <c r="C817"/>
      <c r="D817"/>
      <c r="E817"/>
      <c r="F817"/>
      <c r="G817"/>
      <c r="H817"/>
      <c r="I817"/>
      <c r="J817"/>
      <c r="K817"/>
      <c r="L817"/>
      <c r="M817"/>
      <c r="N817"/>
      <c r="O817"/>
      <c r="P817"/>
    </row>
    <row r="818" spans="2:16" s="56" customFormat="1" ht="14.25" customHeight="1" x14ac:dyDescent="0.3">
      <c r="B818"/>
      <c r="C818"/>
      <c r="D818"/>
      <c r="E818"/>
      <c r="F818"/>
      <c r="G818"/>
      <c r="H818"/>
      <c r="I818"/>
      <c r="J818"/>
      <c r="K818"/>
      <c r="L818"/>
      <c r="M818"/>
      <c r="N818"/>
      <c r="O818"/>
      <c r="P818"/>
    </row>
    <row r="819" spans="2:16" s="56" customFormat="1" ht="14.25" customHeight="1" x14ac:dyDescent="0.3">
      <c r="B819"/>
      <c r="C819"/>
      <c r="D819"/>
      <c r="E819"/>
      <c r="F819"/>
      <c r="G819"/>
      <c r="H819"/>
      <c r="I819"/>
      <c r="J819"/>
      <c r="K819"/>
      <c r="L819"/>
      <c r="M819"/>
      <c r="N819"/>
      <c r="O819"/>
      <c r="P819"/>
    </row>
    <row r="820" spans="2:16" s="56" customFormat="1" ht="14.25" customHeight="1" x14ac:dyDescent="0.3">
      <c r="B820"/>
      <c r="C820"/>
      <c r="D820"/>
      <c r="E820"/>
      <c r="F820"/>
      <c r="G820"/>
      <c r="H820"/>
      <c r="I820"/>
      <c r="J820"/>
      <c r="K820"/>
      <c r="L820"/>
      <c r="M820"/>
      <c r="N820"/>
      <c r="O820"/>
      <c r="P820"/>
    </row>
    <row r="821" spans="2:16" s="56" customFormat="1" ht="14.25" customHeight="1" x14ac:dyDescent="0.3">
      <c r="B821"/>
      <c r="C821"/>
      <c r="D821"/>
      <c r="E821"/>
      <c r="F821"/>
      <c r="G821"/>
      <c r="H821"/>
      <c r="I821"/>
      <c r="J821"/>
      <c r="K821"/>
      <c r="L821"/>
      <c r="M821"/>
      <c r="N821"/>
      <c r="O821"/>
      <c r="P821"/>
    </row>
    <row r="822" spans="2:16" s="56" customFormat="1" ht="14.25" customHeight="1" x14ac:dyDescent="0.3">
      <c r="B822"/>
      <c r="C822"/>
      <c r="D822"/>
      <c r="E822"/>
      <c r="F822"/>
      <c r="G822"/>
      <c r="H822"/>
      <c r="I822"/>
      <c r="J822"/>
      <c r="K822"/>
      <c r="L822"/>
      <c r="M822"/>
      <c r="N822"/>
      <c r="O822"/>
      <c r="P822"/>
    </row>
    <row r="823" spans="2:16" s="56" customFormat="1" ht="14.25" customHeight="1" x14ac:dyDescent="0.3">
      <c r="B823"/>
      <c r="C823"/>
      <c r="D823"/>
      <c r="E823"/>
      <c r="F823"/>
      <c r="G823"/>
      <c r="H823"/>
      <c r="I823"/>
      <c r="J823"/>
      <c r="K823"/>
      <c r="L823"/>
      <c r="M823"/>
      <c r="N823"/>
      <c r="O823"/>
      <c r="P823"/>
    </row>
    <row r="824" spans="2:16" s="56" customFormat="1" ht="14.25" customHeight="1" x14ac:dyDescent="0.3">
      <c r="B824"/>
      <c r="C824"/>
      <c r="D824"/>
      <c r="E824"/>
      <c r="F824"/>
      <c r="G824"/>
      <c r="H824"/>
      <c r="I824"/>
      <c r="J824"/>
      <c r="K824"/>
      <c r="L824"/>
      <c r="M824"/>
      <c r="N824"/>
      <c r="O824"/>
      <c r="P824"/>
    </row>
    <row r="825" spans="2:16" s="56" customFormat="1" ht="14.25" customHeight="1" x14ac:dyDescent="0.3">
      <c r="B825"/>
      <c r="C825"/>
      <c r="D825"/>
      <c r="E825"/>
      <c r="F825"/>
      <c r="G825"/>
      <c r="H825"/>
      <c r="I825"/>
      <c r="J825"/>
      <c r="K825"/>
      <c r="L825"/>
      <c r="M825"/>
      <c r="N825"/>
      <c r="O825"/>
      <c r="P825"/>
    </row>
    <row r="826" spans="2:16" s="56" customFormat="1" ht="14.25" customHeight="1" x14ac:dyDescent="0.3">
      <c r="B826"/>
      <c r="C826"/>
      <c r="D826"/>
      <c r="E826"/>
      <c r="F826"/>
      <c r="G826"/>
      <c r="H826"/>
      <c r="I826"/>
      <c r="J826"/>
      <c r="K826"/>
      <c r="L826"/>
      <c r="M826"/>
      <c r="N826"/>
      <c r="O826"/>
      <c r="P826"/>
    </row>
    <row r="827" spans="2:16" s="56" customFormat="1" ht="14.25" customHeight="1" x14ac:dyDescent="0.3">
      <c r="B827"/>
      <c r="C827"/>
      <c r="D827"/>
      <c r="E827"/>
      <c r="F827"/>
      <c r="G827"/>
      <c r="H827"/>
      <c r="I827"/>
      <c r="J827"/>
      <c r="K827"/>
      <c r="L827"/>
      <c r="M827"/>
      <c r="N827"/>
      <c r="O827"/>
      <c r="P827"/>
    </row>
    <row r="828" spans="2:16" s="56" customFormat="1" ht="14.25" customHeight="1" x14ac:dyDescent="0.3">
      <c r="B828"/>
      <c r="C828"/>
      <c r="D828"/>
      <c r="E828"/>
      <c r="F828"/>
      <c r="G828"/>
      <c r="H828"/>
      <c r="I828"/>
      <c r="J828"/>
      <c r="K828"/>
      <c r="L828"/>
      <c r="M828"/>
      <c r="N828"/>
      <c r="O828"/>
      <c r="P828"/>
    </row>
    <row r="829" spans="2:16" s="56" customFormat="1" ht="14.25" customHeight="1" x14ac:dyDescent="0.3">
      <c r="B829"/>
      <c r="C829"/>
      <c r="D829"/>
      <c r="E829"/>
      <c r="F829"/>
      <c r="G829"/>
      <c r="H829"/>
      <c r="I829"/>
      <c r="J829"/>
      <c r="K829"/>
      <c r="L829"/>
      <c r="M829"/>
      <c r="N829"/>
      <c r="O829"/>
      <c r="P829"/>
    </row>
    <row r="830" spans="2:16" s="56" customFormat="1" ht="14.25" customHeight="1" x14ac:dyDescent="0.3">
      <c r="B830"/>
      <c r="C830"/>
      <c r="D830"/>
      <c r="E830"/>
      <c r="F830"/>
      <c r="G830"/>
      <c r="H830"/>
      <c r="I830"/>
      <c r="J830"/>
      <c r="K830"/>
      <c r="L830"/>
      <c r="M830"/>
      <c r="N830"/>
      <c r="O830"/>
      <c r="P830"/>
    </row>
    <row r="831" spans="2:16" s="56" customFormat="1" ht="14.25" customHeight="1" x14ac:dyDescent="0.3">
      <c r="B831"/>
      <c r="C831"/>
      <c r="D831"/>
      <c r="E831"/>
      <c r="F831"/>
      <c r="G831"/>
      <c r="H831"/>
      <c r="I831"/>
      <c r="J831"/>
      <c r="K831"/>
      <c r="L831"/>
      <c r="M831"/>
      <c r="N831"/>
      <c r="O831"/>
      <c r="P831"/>
    </row>
    <row r="832" spans="2:16" s="56" customFormat="1" ht="14.25" customHeight="1" x14ac:dyDescent="0.3">
      <c r="B832"/>
      <c r="C832"/>
      <c r="D832"/>
      <c r="E832"/>
      <c r="F832"/>
      <c r="G832"/>
      <c r="H832"/>
      <c r="I832"/>
      <c r="J832"/>
      <c r="K832"/>
      <c r="L832"/>
      <c r="M832"/>
      <c r="N832"/>
      <c r="O832"/>
      <c r="P832"/>
    </row>
    <row r="833" spans="2:16" s="56" customFormat="1" ht="14.25" customHeight="1" x14ac:dyDescent="0.3">
      <c r="B833"/>
      <c r="C833"/>
      <c r="D833"/>
      <c r="E833"/>
      <c r="F833"/>
      <c r="G833"/>
      <c r="H833"/>
      <c r="I833"/>
      <c r="J833"/>
      <c r="K833"/>
      <c r="L833"/>
      <c r="M833"/>
      <c r="N833"/>
      <c r="O833"/>
      <c r="P833"/>
    </row>
    <row r="834" spans="2:16" s="56" customFormat="1" ht="14.25" customHeight="1" x14ac:dyDescent="0.3">
      <c r="B834"/>
      <c r="C834"/>
      <c r="D834"/>
      <c r="E834"/>
      <c r="F834"/>
      <c r="G834"/>
      <c r="H834"/>
      <c r="I834"/>
      <c r="J834"/>
      <c r="K834"/>
      <c r="L834"/>
      <c r="M834"/>
      <c r="N834"/>
      <c r="O834"/>
      <c r="P834"/>
    </row>
    <row r="835" spans="2:16" s="56" customFormat="1" ht="14.25" customHeight="1" x14ac:dyDescent="0.3">
      <c r="B835"/>
      <c r="C835"/>
      <c r="D835"/>
      <c r="E835"/>
      <c r="F835"/>
      <c r="G835"/>
      <c r="H835"/>
      <c r="I835"/>
      <c r="J835"/>
      <c r="K835"/>
      <c r="L835"/>
      <c r="M835"/>
      <c r="N835"/>
      <c r="O835"/>
      <c r="P835"/>
    </row>
    <row r="836" spans="2:16" s="56" customFormat="1" ht="14.25" customHeight="1" x14ac:dyDescent="0.3">
      <c r="B836"/>
      <c r="C836"/>
      <c r="D836"/>
      <c r="E836"/>
      <c r="F836"/>
      <c r="G836"/>
      <c r="H836"/>
      <c r="I836"/>
      <c r="J836"/>
      <c r="K836"/>
      <c r="L836"/>
      <c r="M836"/>
      <c r="N836"/>
      <c r="O836"/>
      <c r="P836"/>
    </row>
    <row r="837" spans="2:16" s="56" customFormat="1" ht="14.25" customHeight="1" x14ac:dyDescent="0.3">
      <c r="B837"/>
      <c r="C837"/>
      <c r="D837"/>
      <c r="E837"/>
      <c r="F837"/>
      <c r="G837"/>
      <c r="H837"/>
      <c r="I837"/>
      <c r="J837"/>
      <c r="K837"/>
      <c r="L837"/>
      <c r="M837"/>
      <c r="N837"/>
      <c r="O837"/>
      <c r="P837"/>
    </row>
    <row r="838" spans="2:16" s="56" customFormat="1" ht="14.25" customHeight="1" x14ac:dyDescent="0.3">
      <c r="B838"/>
      <c r="C838"/>
      <c r="D838"/>
      <c r="E838"/>
      <c r="F838"/>
      <c r="G838"/>
      <c r="H838"/>
      <c r="I838"/>
      <c r="J838"/>
      <c r="K838"/>
      <c r="L838"/>
      <c r="M838"/>
      <c r="N838"/>
      <c r="O838"/>
      <c r="P838"/>
    </row>
    <row r="839" spans="2:16" s="56" customFormat="1" ht="14.25" customHeight="1" x14ac:dyDescent="0.3">
      <c r="B839"/>
      <c r="C839"/>
      <c r="D839"/>
      <c r="E839"/>
      <c r="F839"/>
      <c r="G839"/>
      <c r="H839"/>
      <c r="I839"/>
      <c r="J839"/>
      <c r="K839"/>
      <c r="L839"/>
      <c r="M839"/>
      <c r="N839"/>
      <c r="O839"/>
      <c r="P839"/>
    </row>
    <row r="840" spans="2:16" s="56" customFormat="1" ht="14.25" customHeight="1" x14ac:dyDescent="0.3">
      <c r="B840"/>
      <c r="C840"/>
      <c r="D840"/>
      <c r="E840"/>
      <c r="F840"/>
      <c r="G840"/>
      <c r="H840"/>
      <c r="I840"/>
      <c r="J840"/>
      <c r="K840"/>
      <c r="L840"/>
      <c r="M840"/>
      <c r="N840"/>
      <c r="O840"/>
      <c r="P840"/>
    </row>
    <row r="841" spans="2:16" s="56" customFormat="1" ht="14.25" customHeight="1" x14ac:dyDescent="0.3">
      <c r="B841"/>
      <c r="C841"/>
      <c r="D841"/>
      <c r="E841"/>
      <c r="F841"/>
      <c r="G841"/>
      <c r="H841"/>
      <c r="I841"/>
      <c r="J841"/>
      <c r="K841"/>
      <c r="L841"/>
      <c r="M841"/>
      <c r="N841"/>
      <c r="O841"/>
      <c r="P841"/>
    </row>
    <row r="842" spans="2:16" s="56" customFormat="1" ht="14.25" customHeight="1" x14ac:dyDescent="0.3">
      <c r="B842"/>
      <c r="C842"/>
      <c r="D842"/>
      <c r="E842"/>
      <c r="F842"/>
      <c r="G842"/>
      <c r="H842"/>
      <c r="I842"/>
      <c r="J842"/>
      <c r="K842"/>
      <c r="L842"/>
      <c r="M842"/>
      <c r="N842"/>
      <c r="O842"/>
      <c r="P842"/>
    </row>
    <row r="843" spans="2:16" s="56" customFormat="1" ht="14.25" customHeight="1" x14ac:dyDescent="0.3">
      <c r="B843"/>
      <c r="C843"/>
      <c r="D843"/>
      <c r="E843"/>
      <c r="F843"/>
      <c r="G843"/>
      <c r="H843"/>
      <c r="I843"/>
      <c r="J843"/>
      <c r="K843"/>
      <c r="L843"/>
      <c r="M843"/>
      <c r="N843"/>
      <c r="O843"/>
      <c r="P843"/>
    </row>
    <row r="844" spans="2:16" s="56" customFormat="1" ht="14.25" customHeight="1" x14ac:dyDescent="0.3">
      <c r="B844"/>
      <c r="C844"/>
      <c r="D844"/>
      <c r="E844"/>
      <c r="F844"/>
      <c r="G844"/>
      <c r="H844"/>
      <c r="I844"/>
      <c r="J844"/>
      <c r="K844"/>
      <c r="L844"/>
      <c r="M844"/>
      <c r="N844"/>
      <c r="O844"/>
      <c r="P844"/>
    </row>
    <row r="845" spans="2:16" s="56" customFormat="1" ht="14.25" customHeight="1" x14ac:dyDescent="0.3">
      <c r="B845"/>
      <c r="C845"/>
      <c r="D845"/>
      <c r="E845"/>
      <c r="F845"/>
      <c r="G845"/>
      <c r="H845"/>
      <c r="I845"/>
      <c r="J845"/>
      <c r="K845"/>
      <c r="L845"/>
      <c r="M845"/>
      <c r="N845"/>
      <c r="O845"/>
      <c r="P845"/>
    </row>
    <row r="846" spans="2:16" s="56" customFormat="1" ht="14.25" customHeight="1" x14ac:dyDescent="0.3">
      <c r="B846"/>
      <c r="C846"/>
      <c r="D846"/>
      <c r="E846"/>
      <c r="F846"/>
      <c r="G846"/>
      <c r="H846"/>
      <c r="I846"/>
      <c r="J846"/>
      <c r="K846"/>
      <c r="L846"/>
      <c r="M846"/>
      <c r="N846"/>
      <c r="O846"/>
      <c r="P846"/>
    </row>
    <row r="847" spans="2:16" s="56" customFormat="1" ht="14.25" customHeight="1" x14ac:dyDescent="0.3">
      <c r="B847"/>
      <c r="C847"/>
      <c r="D847"/>
      <c r="E847"/>
      <c r="F847"/>
      <c r="G847"/>
      <c r="H847"/>
      <c r="I847"/>
      <c r="J847"/>
      <c r="K847"/>
      <c r="L847"/>
      <c r="M847"/>
      <c r="N847"/>
      <c r="O847"/>
      <c r="P847"/>
    </row>
    <row r="848" spans="2:16" s="56" customFormat="1" ht="14.25" customHeight="1" x14ac:dyDescent="0.3">
      <c r="B848"/>
      <c r="C848"/>
      <c r="D848"/>
      <c r="E848"/>
      <c r="F848"/>
      <c r="G848"/>
      <c r="H848"/>
      <c r="I848"/>
      <c r="J848"/>
      <c r="K848"/>
      <c r="L848"/>
      <c r="M848"/>
      <c r="N848"/>
      <c r="O848"/>
      <c r="P848"/>
    </row>
    <row r="849" spans="2:16" s="56" customFormat="1" ht="14.25" customHeight="1" x14ac:dyDescent="0.3">
      <c r="B849"/>
      <c r="C849"/>
      <c r="D849"/>
      <c r="E849"/>
      <c r="F849"/>
      <c r="G849"/>
      <c r="H849"/>
      <c r="I849"/>
      <c r="J849"/>
      <c r="K849"/>
      <c r="L849"/>
      <c r="M849"/>
      <c r="N849"/>
      <c r="O849"/>
      <c r="P849"/>
    </row>
    <row r="850" spans="2:16" s="56" customFormat="1" ht="14.25" customHeight="1" x14ac:dyDescent="0.3">
      <c r="B850"/>
      <c r="C850"/>
      <c r="D850"/>
      <c r="E850"/>
      <c r="F850"/>
      <c r="G850"/>
      <c r="H850"/>
      <c r="I850"/>
      <c r="J850"/>
      <c r="K850"/>
      <c r="L850"/>
      <c r="M850"/>
      <c r="N850"/>
      <c r="O850"/>
      <c r="P850"/>
    </row>
    <row r="851" spans="2:16" s="56" customFormat="1" ht="14.25" customHeight="1" x14ac:dyDescent="0.3">
      <c r="B851"/>
      <c r="C851"/>
      <c r="D851"/>
      <c r="E851"/>
      <c r="F851"/>
      <c r="G851"/>
      <c r="H851"/>
      <c r="I851"/>
      <c r="J851"/>
      <c r="K851"/>
      <c r="L851"/>
      <c r="M851"/>
      <c r="N851"/>
      <c r="O851"/>
      <c r="P851"/>
    </row>
    <row r="852" spans="2:16" s="56" customFormat="1" ht="14.25" customHeight="1" x14ac:dyDescent="0.3">
      <c r="B852"/>
      <c r="C852"/>
      <c r="D852"/>
      <c r="E852"/>
      <c r="F852"/>
      <c r="G852"/>
      <c r="H852"/>
      <c r="I852"/>
      <c r="J852"/>
      <c r="K852"/>
      <c r="L852"/>
      <c r="M852"/>
      <c r="N852"/>
      <c r="O852"/>
      <c r="P852"/>
    </row>
    <row r="853" spans="2:16" s="56" customFormat="1" ht="14.25" customHeight="1" x14ac:dyDescent="0.3">
      <c r="B853"/>
      <c r="C853"/>
      <c r="D853"/>
      <c r="E853"/>
      <c r="F853"/>
      <c r="G853"/>
      <c r="H853"/>
      <c r="I853"/>
      <c r="J853"/>
      <c r="K853"/>
      <c r="L853"/>
      <c r="M853"/>
      <c r="N853"/>
      <c r="O853"/>
      <c r="P853"/>
    </row>
    <row r="854" spans="2:16" s="56" customFormat="1" ht="14.25" customHeight="1" x14ac:dyDescent="0.3">
      <c r="B854"/>
      <c r="C854"/>
      <c r="D854"/>
      <c r="E854"/>
      <c r="F854"/>
      <c r="G854"/>
      <c r="H854"/>
      <c r="I854"/>
      <c r="J854"/>
      <c r="K854"/>
      <c r="L854"/>
      <c r="M854"/>
      <c r="N854"/>
      <c r="O854"/>
      <c r="P854"/>
    </row>
    <row r="855" spans="2:16" s="56" customFormat="1" ht="14.25" customHeight="1" x14ac:dyDescent="0.3">
      <c r="B855"/>
      <c r="C855"/>
      <c r="D855"/>
      <c r="E855"/>
      <c r="F855"/>
      <c r="G855"/>
      <c r="H855"/>
      <c r="I855"/>
      <c r="J855"/>
      <c r="K855"/>
      <c r="L855"/>
      <c r="M855"/>
      <c r="N855"/>
      <c r="O855"/>
      <c r="P855"/>
    </row>
    <row r="856" spans="2:16" s="56" customFormat="1" ht="14.25" customHeight="1" x14ac:dyDescent="0.3">
      <c r="B856"/>
      <c r="C856"/>
      <c r="D856"/>
      <c r="E856"/>
      <c r="F856"/>
      <c r="G856"/>
      <c r="H856"/>
      <c r="I856"/>
      <c r="J856"/>
      <c r="K856"/>
      <c r="L856"/>
      <c r="M856"/>
      <c r="N856"/>
      <c r="O856"/>
      <c r="P856"/>
    </row>
    <row r="857" spans="2:16" s="56" customFormat="1" ht="14.25" customHeight="1" x14ac:dyDescent="0.3">
      <c r="B857"/>
      <c r="C857"/>
      <c r="D857"/>
      <c r="E857"/>
      <c r="F857"/>
      <c r="G857"/>
      <c r="H857"/>
      <c r="I857"/>
      <c r="J857"/>
      <c r="K857"/>
      <c r="L857"/>
      <c r="M857"/>
      <c r="N857"/>
      <c r="O857"/>
      <c r="P857"/>
    </row>
    <row r="858" spans="2:16" s="56" customFormat="1" ht="14.25" customHeight="1" x14ac:dyDescent="0.3">
      <c r="B858"/>
      <c r="C858"/>
      <c r="D858"/>
      <c r="E858"/>
      <c r="F858"/>
      <c r="G858"/>
      <c r="H858"/>
      <c r="I858"/>
      <c r="J858"/>
      <c r="K858"/>
      <c r="L858"/>
      <c r="M858"/>
      <c r="N858"/>
      <c r="O858"/>
      <c r="P858"/>
    </row>
    <row r="859" spans="2:16" s="56" customFormat="1" ht="14.25" customHeight="1" x14ac:dyDescent="0.3">
      <c r="B859"/>
      <c r="C859"/>
      <c r="D859"/>
      <c r="E859"/>
      <c r="F859"/>
      <c r="G859"/>
      <c r="H859"/>
      <c r="I859"/>
      <c r="J859"/>
      <c r="K859"/>
      <c r="L859"/>
      <c r="M859"/>
      <c r="N859"/>
      <c r="O859"/>
      <c r="P859"/>
    </row>
    <row r="860" spans="2:16" s="56" customFormat="1" ht="14.25" customHeight="1" x14ac:dyDescent="0.3">
      <c r="B860"/>
      <c r="C860"/>
      <c r="D860"/>
      <c r="E860"/>
      <c r="F860"/>
      <c r="G860"/>
      <c r="H860"/>
      <c r="I860"/>
      <c r="J860"/>
      <c r="K860"/>
      <c r="L860"/>
      <c r="M860"/>
      <c r="N860"/>
      <c r="O860"/>
      <c r="P860"/>
    </row>
    <row r="861" spans="2:16" s="56" customFormat="1" ht="14.25" customHeight="1" x14ac:dyDescent="0.3">
      <c r="B861"/>
      <c r="C861"/>
      <c r="D861"/>
      <c r="E861"/>
      <c r="F861"/>
      <c r="G861"/>
      <c r="H861"/>
      <c r="I861"/>
      <c r="J861"/>
      <c r="K861"/>
      <c r="L861"/>
      <c r="M861"/>
      <c r="N861"/>
      <c r="O861"/>
      <c r="P861"/>
    </row>
    <row r="862" spans="2:16" s="56" customFormat="1" ht="14.25" customHeight="1" x14ac:dyDescent="0.3">
      <c r="B862"/>
      <c r="C862"/>
      <c r="D862"/>
      <c r="E862"/>
      <c r="F862"/>
      <c r="G862"/>
      <c r="H862"/>
      <c r="I862"/>
      <c r="J862"/>
      <c r="K862"/>
      <c r="L862"/>
      <c r="M862"/>
      <c r="N862"/>
      <c r="O862"/>
      <c r="P862"/>
    </row>
    <row r="863" spans="2:16" s="56" customFormat="1" ht="14.25" customHeight="1" x14ac:dyDescent="0.3">
      <c r="B863"/>
      <c r="C863"/>
      <c r="D863"/>
      <c r="E863"/>
      <c r="F863"/>
      <c r="G863"/>
      <c r="H863"/>
      <c r="I863"/>
      <c r="J863"/>
      <c r="K863"/>
      <c r="L863"/>
      <c r="M863"/>
      <c r="N863"/>
      <c r="O863"/>
      <c r="P863"/>
    </row>
    <row r="864" spans="2:16" s="56" customFormat="1" ht="14.25" customHeight="1" x14ac:dyDescent="0.3">
      <c r="B864"/>
      <c r="C864"/>
      <c r="D864"/>
      <c r="E864"/>
      <c r="F864"/>
      <c r="G864"/>
      <c r="H864"/>
      <c r="I864"/>
      <c r="J864"/>
      <c r="K864"/>
      <c r="L864"/>
      <c r="M864"/>
      <c r="N864"/>
      <c r="O864"/>
      <c r="P864"/>
    </row>
    <row r="865" spans="2:16" s="56" customFormat="1" ht="14.25" customHeight="1" x14ac:dyDescent="0.3">
      <c r="B865"/>
      <c r="C865"/>
      <c r="D865"/>
      <c r="E865"/>
      <c r="F865"/>
      <c r="G865"/>
      <c r="H865"/>
      <c r="I865"/>
      <c r="J865"/>
      <c r="K865"/>
      <c r="L865"/>
      <c r="M865"/>
      <c r="N865"/>
      <c r="O865"/>
      <c r="P865"/>
    </row>
    <row r="866" spans="2:16" s="56" customFormat="1" ht="14.25" customHeight="1" x14ac:dyDescent="0.3">
      <c r="B866"/>
      <c r="C866"/>
      <c r="D866"/>
      <c r="E866"/>
      <c r="F866"/>
      <c r="G866"/>
      <c r="H866"/>
      <c r="I866"/>
      <c r="J866"/>
      <c r="K866"/>
      <c r="L866"/>
      <c r="M866"/>
      <c r="N866"/>
      <c r="O866"/>
      <c r="P866"/>
    </row>
    <row r="867" spans="2:16" s="56" customFormat="1" ht="14.25" customHeight="1" x14ac:dyDescent="0.3">
      <c r="B867"/>
      <c r="C867"/>
      <c r="D867"/>
      <c r="E867"/>
      <c r="F867"/>
      <c r="G867"/>
      <c r="H867"/>
      <c r="I867"/>
      <c r="J867"/>
      <c r="K867"/>
      <c r="L867"/>
      <c r="M867"/>
      <c r="N867"/>
      <c r="O867"/>
      <c r="P867"/>
    </row>
    <row r="868" spans="2:16" s="56" customFormat="1" ht="14.25" customHeight="1" x14ac:dyDescent="0.3">
      <c r="B868"/>
      <c r="C868"/>
      <c r="D868"/>
      <c r="E868"/>
      <c r="F868"/>
      <c r="G868"/>
      <c r="H868"/>
      <c r="I868"/>
      <c r="J868"/>
      <c r="K868"/>
      <c r="L868"/>
      <c r="M868"/>
      <c r="N868"/>
      <c r="O868"/>
      <c r="P868"/>
    </row>
    <row r="869" spans="2:16" s="56" customFormat="1" ht="14.25" customHeight="1" x14ac:dyDescent="0.3">
      <c r="B869"/>
      <c r="C869"/>
      <c r="D869"/>
      <c r="E869"/>
      <c r="F869"/>
      <c r="G869"/>
      <c r="H869"/>
      <c r="I869"/>
      <c r="J869"/>
      <c r="K869"/>
      <c r="L869"/>
      <c r="M869"/>
      <c r="N869"/>
      <c r="O869"/>
      <c r="P869"/>
    </row>
    <row r="870" spans="2:16" s="56" customFormat="1" ht="14.25" customHeight="1" x14ac:dyDescent="0.3">
      <c r="B870"/>
      <c r="C870"/>
      <c r="D870"/>
      <c r="E870"/>
      <c r="F870"/>
      <c r="G870"/>
      <c r="H870"/>
      <c r="I870"/>
      <c r="J870"/>
      <c r="K870"/>
      <c r="L870"/>
      <c r="M870"/>
      <c r="N870"/>
      <c r="O870"/>
      <c r="P870"/>
    </row>
    <row r="871" spans="2:16" s="56" customFormat="1" ht="14.25" customHeight="1" x14ac:dyDescent="0.3">
      <c r="B871"/>
      <c r="C871"/>
      <c r="D871"/>
      <c r="E871"/>
      <c r="F871"/>
      <c r="G871"/>
      <c r="H871"/>
      <c r="I871"/>
      <c r="J871"/>
      <c r="K871"/>
      <c r="L871"/>
      <c r="M871"/>
      <c r="N871"/>
      <c r="O871"/>
      <c r="P871"/>
    </row>
    <row r="872" spans="2:16" s="56" customFormat="1" ht="14.25" customHeight="1" x14ac:dyDescent="0.3">
      <c r="B872"/>
      <c r="C872"/>
      <c r="D872"/>
      <c r="E872"/>
      <c r="F872"/>
      <c r="G872"/>
      <c r="H872"/>
      <c r="I872"/>
      <c r="J872"/>
      <c r="K872"/>
      <c r="L872"/>
      <c r="M872"/>
      <c r="N872"/>
      <c r="O872"/>
      <c r="P872"/>
    </row>
    <row r="873" spans="2:16" s="56" customFormat="1" ht="14.25" customHeight="1" x14ac:dyDescent="0.3">
      <c r="B873"/>
      <c r="C873"/>
      <c r="D873"/>
      <c r="E873"/>
      <c r="F873"/>
      <c r="G873"/>
      <c r="H873"/>
      <c r="I873"/>
      <c r="J873"/>
      <c r="K873"/>
      <c r="L873"/>
      <c r="M873"/>
      <c r="N873"/>
      <c r="O873"/>
      <c r="P873"/>
    </row>
    <row r="874" spans="2:16" s="56" customFormat="1" ht="14.25" customHeight="1" x14ac:dyDescent="0.3">
      <c r="B874"/>
      <c r="C874"/>
      <c r="D874"/>
      <c r="E874"/>
      <c r="F874"/>
      <c r="G874"/>
      <c r="H874"/>
      <c r="I874"/>
      <c r="J874"/>
      <c r="K874"/>
      <c r="L874"/>
      <c r="M874"/>
      <c r="N874"/>
      <c r="O874"/>
      <c r="P874"/>
    </row>
    <row r="875" spans="2:16" s="56" customFormat="1" ht="14.25" customHeight="1" x14ac:dyDescent="0.3">
      <c r="B875"/>
      <c r="C875"/>
      <c r="D875"/>
      <c r="E875"/>
      <c r="F875"/>
      <c r="G875"/>
      <c r="H875"/>
      <c r="I875"/>
      <c r="J875"/>
      <c r="K875"/>
      <c r="L875"/>
      <c r="M875"/>
      <c r="N875"/>
      <c r="O875"/>
      <c r="P875"/>
    </row>
    <row r="876" spans="2:16" s="56" customFormat="1" ht="14.25" customHeight="1" x14ac:dyDescent="0.3">
      <c r="B876"/>
      <c r="C876"/>
      <c r="D876"/>
      <c r="E876"/>
      <c r="F876"/>
      <c r="G876"/>
      <c r="H876"/>
      <c r="I876"/>
      <c r="J876"/>
      <c r="K876"/>
      <c r="L876"/>
      <c r="M876"/>
      <c r="N876"/>
      <c r="O876"/>
      <c r="P876"/>
    </row>
    <row r="877" spans="2:16" s="56" customFormat="1" ht="14.25" customHeight="1" x14ac:dyDescent="0.3">
      <c r="B877"/>
      <c r="C877"/>
      <c r="D877"/>
      <c r="E877"/>
      <c r="F877"/>
      <c r="G877"/>
      <c r="H877"/>
      <c r="I877"/>
      <c r="J877"/>
      <c r="K877"/>
      <c r="L877"/>
      <c r="M877"/>
      <c r="N877"/>
      <c r="O877"/>
      <c r="P877"/>
    </row>
    <row r="878" spans="2:16" s="56" customFormat="1" ht="14.25" customHeight="1" x14ac:dyDescent="0.3">
      <c r="B878"/>
      <c r="C878"/>
      <c r="D878"/>
      <c r="E878"/>
      <c r="F878"/>
      <c r="G878"/>
      <c r="H878"/>
      <c r="I878"/>
      <c r="J878"/>
      <c r="K878"/>
      <c r="L878"/>
      <c r="M878"/>
      <c r="N878"/>
      <c r="O878"/>
      <c r="P878"/>
    </row>
    <row r="879" spans="2:16" s="56" customFormat="1" ht="14.25" customHeight="1" x14ac:dyDescent="0.3">
      <c r="B879"/>
      <c r="C879"/>
      <c r="D879"/>
      <c r="E879"/>
      <c r="F879"/>
      <c r="G879"/>
      <c r="H879"/>
      <c r="I879"/>
      <c r="J879"/>
      <c r="K879"/>
      <c r="L879"/>
      <c r="M879"/>
      <c r="N879"/>
      <c r="O879"/>
      <c r="P879"/>
    </row>
    <row r="880" spans="2:16" s="56" customFormat="1" ht="14.25" customHeight="1" x14ac:dyDescent="0.3">
      <c r="B880"/>
      <c r="C880"/>
      <c r="D880"/>
      <c r="E880"/>
      <c r="F880"/>
      <c r="G880"/>
      <c r="H880"/>
      <c r="I880"/>
      <c r="J880"/>
      <c r="K880"/>
      <c r="L880"/>
      <c r="M880"/>
      <c r="N880"/>
      <c r="O880"/>
      <c r="P880"/>
    </row>
    <row r="881" spans="2:16" s="56" customFormat="1" ht="14.25" customHeight="1" x14ac:dyDescent="0.3">
      <c r="B881"/>
      <c r="C881"/>
      <c r="D881"/>
      <c r="E881"/>
      <c r="F881"/>
      <c r="G881"/>
      <c r="H881"/>
      <c r="I881"/>
      <c r="J881"/>
      <c r="K881"/>
      <c r="L881"/>
      <c r="M881"/>
      <c r="N881"/>
      <c r="O881"/>
      <c r="P881"/>
    </row>
    <row r="882" spans="2:16" s="56" customFormat="1" ht="14.25" customHeight="1" x14ac:dyDescent="0.3">
      <c r="B882"/>
      <c r="C882"/>
      <c r="D882"/>
      <c r="E882"/>
      <c r="F882"/>
      <c r="G882"/>
      <c r="H882"/>
      <c r="I882"/>
      <c r="J882"/>
      <c r="K882"/>
      <c r="L882"/>
      <c r="M882"/>
      <c r="N882"/>
      <c r="O882"/>
      <c r="P882"/>
    </row>
    <row r="883" spans="2:16" s="56" customFormat="1" ht="14.25" customHeight="1" x14ac:dyDescent="0.3">
      <c r="B883"/>
      <c r="C883"/>
      <c r="D883"/>
      <c r="E883"/>
      <c r="F883"/>
      <c r="G883"/>
      <c r="H883"/>
      <c r="I883"/>
      <c r="J883"/>
      <c r="K883"/>
      <c r="L883"/>
      <c r="M883"/>
      <c r="N883"/>
      <c r="O883"/>
      <c r="P883"/>
    </row>
    <row r="884" spans="2:16" s="56" customFormat="1" ht="14.25" customHeight="1" x14ac:dyDescent="0.3">
      <c r="B884"/>
      <c r="C884"/>
      <c r="D884"/>
      <c r="E884"/>
      <c r="F884"/>
      <c r="G884"/>
      <c r="H884"/>
      <c r="I884"/>
      <c r="J884"/>
      <c r="K884"/>
      <c r="L884"/>
      <c r="M884"/>
      <c r="N884"/>
      <c r="O884"/>
      <c r="P884"/>
    </row>
    <row r="885" spans="2:16" s="56" customFormat="1" ht="14.25" customHeight="1" x14ac:dyDescent="0.3">
      <c r="B885"/>
      <c r="C885"/>
      <c r="D885"/>
      <c r="E885"/>
      <c r="F885"/>
      <c r="G885"/>
      <c r="H885"/>
      <c r="I885"/>
      <c r="J885"/>
      <c r="K885"/>
      <c r="L885"/>
      <c r="M885"/>
      <c r="N885"/>
      <c r="O885"/>
      <c r="P885"/>
    </row>
    <row r="886" spans="2:16" s="56" customFormat="1" ht="14.25" customHeight="1" x14ac:dyDescent="0.3">
      <c r="B886"/>
      <c r="C886"/>
      <c r="D886"/>
      <c r="E886"/>
      <c r="F886"/>
      <c r="G886"/>
      <c r="H886"/>
      <c r="I886"/>
      <c r="J886"/>
      <c r="K886"/>
      <c r="L886"/>
      <c r="M886"/>
      <c r="N886"/>
      <c r="O886"/>
      <c r="P886"/>
    </row>
    <row r="887" spans="2:16" s="56" customFormat="1" ht="14.25" customHeight="1" x14ac:dyDescent="0.3">
      <c r="B887"/>
      <c r="C887"/>
      <c r="D887"/>
      <c r="E887"/>
      <c r="F887"/>
      <c r="G887"/>
      <c r="H887"/>
      <c r="I887"/>
      <c r="J887"/>
      <c r="K887"/>
      <c r="L887"/>
      <c r="M887"/>
      <c r="N887"/>
      <c r="O887"/>
      <c r="P887"/>
    </row>
    <row r="888" spans="2:16" s="56" customFormat="1" ht="14.25" customHeight="1" x14ac:dyDescent="0.3">
      <c r="B888"/>
      <c r="C888"/>
      <c r="D888"/>
      <c r="E888"/>
      <c r="F888"/>
      <c r="G888"/>
      <c r="H888"/>
      <c r="I888"/>
      <c r="J888"/>
      <c r="K888"/>
      <c r="L888"/>
      <c r="M888"/>
      <c r="N888"/>
      <c r="O888"/>
      <c r="P888"/>
    </row>
    <row r="889" spans="2:16" s="56" customFormat="1" ht="14.25" customHeight="1" x14ac:dyDescent="0.3">
      <c r="B889"/>
      <c r="C889"/>
      <c r="D889"/>
      <c r="E889"/>
      <c r="F889"/>
      <c r="G889"/>
      <c r="H889"/>
      <c r="I889"/>
      <c r="J889"/>
      <c r="K889"/>
      <c r="L889"/>
      <c r="M889"/>
      <c r="N889"/>
      <c r="O889"/>
      <c r="P889"/>
    </row>
    <row r="890" spans="2:16" s="56" customFormat="1" ht="14.25" customHeight="1" x14ac:dyDescent="0.3">
      <c r="B890"/>
      <c r="C890"/>
      <c r="D890"/>
      <c r="E890"/>
      <c r="F890"/>
      <c r="G890"/>
      <c r="H890"/>
      <c r="I890"/>
      <c r="J890"/>
      <c r="K890"/>
      <c r="L890"/>
      <c r="M890"/>
      <c r="N890"/>
      <c r="O890"/>
      <c r="P890"/>
    </row>
    <row r="891" spans="2:16" s="56" customFormat="1" ht="14.25" customHeight="1" x14ac:dyDescent="0.3">
      <c r="B891"/>
      <c r="C891"/>
      <c r="D891"/>
      <c r="E891"/>
      <c r="F891"/>
      <c r="G891"/>
      <c r="H891"/>
      <c r="I891"/>
      <c r="J891"/>
      <c r="K891"/>
      <c r="L891"/>
      <c r="M891"/>
      <c r="N891"/>
      <c r="O891"/>
      <c r="P891"/>
    </row>
    <row r="892" spans="2:16" s="56" customFormat="1" ht="14.25" customHeight="1" x14ac:dyDescent="0.3">
      <c r="B892"/>
      <c r="C892"/>
      <c r="D892"/>
      <c r="E892"/>
      <c r="F892"/>
      <c r="G892"/>
      <c r="H892"/>
      <c r="I892"/>
      <c r="J892"/>
      <c r="K892"/>
      <c r="L892"/>
      <c r="M892"/>
      <c r="N892"/>
      <c r="O892"/>
      <c r="P892"/>
    </row>
    <row r="893" spans="2:16" s="56" customFormat="1" ht="14.25" customHeight="1" x14ac:dyDescent="0.3">
      <c r="B893"/>
      <c r="C893"/>
      <c r="D893"/>
      <c r="E893"/>
      <c r="F893"/>
      <c r="G893"/>
      <c r="H893"/>
      <c r="I893"/>
      <c r="J893"/>
      <c r="K893"/>
      <c r="L893"/>
      <c r="M893"/>
      <c r="N893"/>
      <c r="O893"/>
      <c r="P893"/>
    </row>
    <row r="894" spans="2:16" s="56" customFormat="1" ht="14.25" customHeight="1" x14ac:dyDescent="0.3">
      <c r="B894"/>
      <c r="C894"/>
      <c r="D894"/>
      <c r="E894"/>
      <c r="F894"/>
      <c r="G894"/>
      <c r="H894"/>
      <c r="I894"/>
      <c r="J894"/>
      <c r="K894"/>
      <c r="L894"/>
      <c r="M894"/>
      <c r="N894"/>
      <c r="O894"/>
      <c r="P894"/>
    </row>
    <row r="895" spans="2:16" s="56" customFormat="1" ht="14.25" customHeight="1" x14ac:dyDescent="0.3">
      <c r="B895"/>
      <c r="C895"/>
      <c r="D895"/>
      <c r="E895"/>
      <c r="F895"/>
      <c r="G895"/>
      <c r="H895"/>
      <c r="I895"/>
      <c r="J895"/>
      <c r="K895"/>
      <c r="L895"/>
      <c r="M895"/>
      <c r="N895"/>
      <c r="O895"/>
      <c r="P895"/>
    </row>
    <row r="896" spans="2:16" s="56" customFormat="1" ht="14.25" customHeight="1" x14ac:dyDescent="0.3">
      <c r="B896"/>
      <c r="C896"/>
      <c r="D896"/>
      <c r="E896"/>
      <c r="F896"/>
      <c r="G896"/>
      <c r="H896"/>
      <c r="I896"/>
      <c r="J896"/>
      <c r="K896"/>
      <c r="L896"/>
      <c r="M896"/>
      <c r="N896"/>
      <c r="O896"/>
      <c r="P896"/>
    </row>
    <row r="897" spans="2:16" s="56" customFormat="1" ht="14.25" customHeight="1" x14ac:dyDescent="0.3">
      <c r="B897"/>
      <c r="C897"/>
      <c r="D897"/>
      <c r="E897"/>
      <c r="F897"/>
      <c r="G897"/>
      <c r="H897"/>
      <c r="I897"/>
      <c r="J897"/>
      <c r="K897"/>
      <c r="L897"/>
      <c r="M897"/>
      <c r="N897"/>
      <c r="O897"/>
      <c r="P897"/>
    </row>
    <row r="898" spans="2:16" s="56" customFormat="1" ht="14.25" customHeight="1" x14ac:dyDescent="0.3">
      <c r="B898"/>
      <c r="C898"/>
      <c r="D898"/>
      <c r="E898"/>
      <c r="F898"/>
      <c r="G898"/>
      <c r="H898"/>
      <c r="I898"/>
      <c r="J898"/>
      <c r="K898"/>
      <c r="L898"/>
      <c r="M898"/>
      <c r="N898"/>
      <c r="O898"/>
      <c r="P898"/>
    </row>
    <row r="899" spans="2:16" s="56" customFormat="1" ht="14.25" customHeight="1" x14ac:dyDescent="0.3">
      <c r="B899"/>
      <c r="C899"/>
      <c r="D899"/>
      <c r="E899"/>
      <c r="F899"/>
      <c r="G899"/>
      <c r="H899"/>
      <c r="I899"/>
      <c r="J899"/>
      <c r="K899"/>
      <c r="L899"/>
      <c r="M899"/>
      <c r="N899"/>
      <c r="O899"/>
      <c r="P899"/>
    </row>
    <row r="900" spans="2:16" s="56" customFormat="1" ht="14.25" customHeight="1" x14ac:dyDescent="0.3">
      <c r="B900"/>
      <c r="C900"/>
      <c r="D900"/>
      <c r="E900"/>
      <c r="F900"/>
      <c r="G900"/>
      <c r="H900"/>
      <c r="I900"/>
      <c r="J900"/>
      <c r="K900"/>
      <c r="L900"/>
      <c r="M900"/>
      <c r="N900"/>
      <c r="O900"/>
      <c r="P900"/>
    </row>
    <row r="901" spans="2:16" s="56" customFormat="1" ht="14.25" customHeight="1" x14ac:dyDescent="0.3">
      <c r="B901"/>
      <c r="C901"/>
      <c r="D901"/>
      <c r="E901"/>
      <c r="F901"/>
      <c r="G901"/>
      <c r="H901"/>
      <c r="I901"/>
      <c r="J901"/>
      <c r="K901"/>
      <c r="L901"/>
      <c r="M901"/>
      <c r="N901"/>
      <c r="O901"/>
      <c r="P901"/>
    </row>
    <row r="902" spans="2:16" s="56" customFormat="1" ht="14.25" customHeight="1" x14ac:dyDescent="0.3">
      <c r="B902"/>
      <c r="C902"/>
      <c r="D902"/>
      <c r="E902"/>
      <c r="F902"/>
      <c r="G902"/>
      <c r="H902"/>
      <c r="I902"/>
      <c r="J902"/>
      <c r="K902"/>
      <c r="L902"/>
      <c r="M902"/>
      <c r="N902"/>
      <c r="O902"/>
      <c r="P902"/>
    </row>
    <row r="903" spans="2:16" s="56" customFormat="1" ht="14.25" customHeight="1" x14ac:dyDescent="0.3">
      <c r="B903"/>
      <c r="C903"/>
      <c r="D903"/>
      <c r="E903"/>
      <c r="F903"/>
      <c r="G903"/>
      <c r="H903"/>
      <c r="I903"/>
      <c r="J903"/>
      <c r="K903"/>
      <c r="L903"/>
      <c r="M903"/>
      <c r="N903"/>
      <c r="O903"/>
      <c r="P903"/>
    </row>
    <row r="904" spans="2:16" s="56" customFormat="1" ht="14.25" customHeight="1" x14ac:dyDescent="0.3">
      <c r="B904"/>
      <c r="C904"/>
      <c r="D904"/>
      <c r="E904"/>
      <c r="F904"/>
      <c r="G904"/>
      <c r="H904"/>
      <c r="I904"/>
      <c r="J904"/>
      <c r="K904"/>
      <c r="L904"/>
      <c r="M904"/>
      <c r="N904"/>
      <c r="O904"/>
      <c r="P904"/>
    </row>
    <row r="905" spans="2:16" s="56" customFormat="1" ht="14.25" customHeight="1" x14ac:dyDescent="0.3">
      <c r="B905"/>
      <c r="C905"/>
      <c r="D905"/>
      <c r="E905"/>
      <c r="F905"/>
      <c r="G905"/>
      <c r="H905"/>
      <c r="I905"/>
      <c r="J905"/>
      <c r="K905"/>
      <c r="L905"/>
      <c r="M905"/>
      <c r="N905"/>
      <c r="O905"/>
      <c r="P905"/>
    </row>
    <row r="906" spans="2:16" s="56" customFormat="1" ht="14.25" customHeight="1" x14ac:dyDescent="0.3">
      <c r="B906"/>
      <c r="C906"/>
      <c r="D906"/>
      <c r="E906"/>
      <c r="F906"/>
      <c r="G906"/>
      <c r="H906"/>
      <c r="I906"/>
      <c r="J906"/>
      <c r="K906"/>
      <c r="L906"/>
      <c r="M906"/>
      <c r="N906"/>
      <c r="O906"/>
      <c r="P906"/>
    </row>
    <row r="907" spans="2:16" s="56" customFormat="1" ht="14.25" customHeight="1" x14ac:dyDescent="0.3">
      <c r="B907"/>
      <c r="C907"/>
      <c r="D907"/>
      <c r="E907"/>
      <c r="F907"/>
      <c r="G907"/>
      <c r="H907"/>
      <c r="I907"/>
      <c r="J907"/>
      <c r="K907"/>
      <c r="L907"/>
      <c r="M907"/>
      <c r="N907"/>
      <c r="O907"/>
      <c r="P907"/>
    </row>
    <row r="908" spans="2:16" s="56" customFormat="1" ht="14.25" customHeight="1" x14ac:dyDescent="0.3">
      <c r="B908"/>
      <c r="C908"/>
      <c r="D908"/>
      <c r="E908"/>
      <c r="F908"/>
      <c r="G908"/>
      <c r="H908"/>
      <c r="I908"/>
      <c r="J908"/>
      <c r="K908"/>
      <c r="L908"/>
      <c r="M908"/>
      <c r="N908"/>
      <c r="O908"/>
      <c r="P908"/>
    </row>
    <row r="909" spans="2:16" s="56" customFormat="1" ht="14.25" customHeight="1" x14ac:dyDescent="0.3">
      <c r="B909"/>
      <c r="C909"/>
      <c r="D909"/>
      <c r="E909"/>
      <c r="F909"/>
      <c r="G909"/>
      <c r="H909"/>
      <c r="I909"/>
      <c r="J909"/>
      <c r="K909"/>
      <c r="L909"/>
      <c r="M909"/>
      <c r="N909"/>
      <c r="O909"/>
      <c r="P909"/>
    </row>
    <row r="910" spans="2:16" s="56" customFormat="1" ht="14.25" customHeight="1" x14ac:dyDescent="0.3">
      <c r="B910"/>
      <c r="C910"/>
      <c r="D910"/>
      <c r="E910"/>
      <c r="F910"/>
      <c r="G910"/>
      <c r="H910"/>
      <c r="I910"/>
      <c r="J910"/>
      <c r="K910"/>
      <c r="L910"/>
      <c r="M910"/>
      <c r="N910"/>
      <c r="O910"/>
      <c r="P910"/>
    </row>
    <row r="911" spans="2:16" s="56" customFormat="1" ht="14.25" customHeight="1" x14ac:dyDescent="0.3">
      <c r="B911"/>
      <c r="C911"/>
      <c r="D911"/>
      <c r="E911"/>
      <c r="F911"/>
      <c r="G911"/>
      <c r="H911"/>
      <c r="I911"/>
      <c r="J911"/>
      <c r="K911"/>
      <c r="L911"/>
      <c r="M911"/>
      <c r="N911"/>
      <c r="O911"/>
      <c r="P911"/>
    </row>
    <row r="912" spans="2:16" s="56" customFormat="1" ht="14.25" customHeight="1" x14ac:dyDescent="0.3">
      <c r="B912"/>
      <c r="C912"/>
      <c r="D912"/>
      <c r="E912"/>
      <c r="F912"/>
      <c r="G912"/>
      <c r="H912"/>
      <c r="I912"/>
      <c r="J912"/>
      <c r="K912"/>
      <c r="L912"/>
      <c r="M912"/>
      <c r="N912"/>
      <c r="O912"/>
      <c r="P912"/>
    </row>
    <row r="913" spans="2:16" s="56" customFormat="1" ht="14.25" customHeight="1" x14ac:dyDescent="0.3">
      <c r="B913"/>
      <c r="C913"/>
      <c r="D913"/>
      <c r="E913"/>
      <c r="F913"/>
      <c r="G913"/>
      <c r="H913"/>
      <c r="I913"/>
      <c r="J913"/>
      <c r="K913"/>
      <c r="L913"/>
      <c r="M913"/>
      <c r="N913"/>
      <c r="O913"/>
      <c r="P913"/>
    </row>
    <row r="914" spans="2:16" s="56" customFormat="1" ht="14.25" customHeight="1" x14ac:dyDescent="0.3">
      <c r="B914"/>
      <c r="C914"/>
      <c r="D914"/>
      <c r="E914"/>
      <c r="F914"/>
      <c r="G914"/>
      <c r="H914"/>
      <c r="I914"/>
      <c r="J914"/>
      <c r="K914"/>
      <c r="L914"/>
      <c r="M914"/>
      <c r="N914"/>
      <c r="O914"/>
      <c r="P914"/>
    </row>
    <row r="915" spans="2:16" s="56" customFormat="1" ht="14.25" customHeight="1" x14ac:dyDescent="0.3">
      <c r="B915"/>
      <c r="C915"/>
      <c r="D915"/>
      <c r="E915"/>
      <c r="F915"/>
      <c r="G915"/>
      <c r="H915"/>
      <c r="I915"/>
      <c r="J915"/>
      <c r="K915"/>
      <c r="L915"/>
      <c r="M915"/>
      <c r="N915"/>
      <c r="O915"/>
      <c r="P915"/>
    </row>
    <row r="916" spans="2:16" s="56" customFormat="1" ht="14.25" customHeight="1" x14ac:dyDescent="0.3">
      <c r="B916"/>
      <c r="C916"/>
      <c r="D916"/>
      <c r="E916"/>
      <c r="F916"/>
      <c r="G916"/>
      <c r="H916"/>
      <c r="I916"/>
      <c r="J916"/>
      <c r="K916"/>
      <c r="L916"/>
      <c r="M916"/>
      <c r="N916"/>
      <c r="O916"/>
      <c r="P916"/>
    </row>
    <row r="917" spans="2:16" s="56" customFormat="1" ht="14.25" customHeight="1" x14ac:dyDescent="0.3">
      <c r="B917"/>
      <c r="C917"/>
      <c r="D917"/>
      <c r="E917"/>
      <c r="F917"/>
      <c r="G917"/>
      <c r="H917"/>
      <c r="I917"/>
      <c r="J917"/>
      <c r="K917"/>
      <c r="L917"/>
      <c r="M917"/>
      <c r="N917"/>
      <c r="O917"/>
      <c r="P917"/>
    </row>
    <row r="918" spans="2:16" s="56" customFormat="1" ht="14.25" customHeight="1" x14ac:dyDescent="0.3">
      <c r="B918"/>
      <c r="C918"/>
      <c r="D918"/>
      <c r="E918"/>
      <c r="F918"/>
      <c r="G918"/>
      <c r="H918"/>
      <c r="I918"/>
      <c r="J918"/>
      <c r="K918"/>
      <c r="L918"/>
      <c r="M918"/>
      <c r="N918"/>
      <c r="O918"/>
      <c r="P918"/>
    </row>
    <row r="919" spans="2:16" s="56" customFormat="1" ht="14.25" customHeight="1" x14ac:dyDescent="0.3">
      <c r="B919"/>
      <c r="C919"/>
      <c r="D919"/>
      <c r="E919"/>
      <c r="F919"/>
      <c r="G919"/>
      <c r="H919"/>
      <c r="I919"/>
      <c r="J919"/>
      <c r="K919"/>
      <c r="L919"/>
      <c r="M919"/>
      <c r="N919"/>
      <c r="O919"/>
      <c r="P919"/>
    </row>
    <row r="920" spans="2:16" s="56" customFormat="1" ht="14.25" customHeight="1" x14ac:dyDescent="0.3">
      <c r="B920"/>
      <c r="C920"/>
      <c r="D920"/>
      <c r="E920"/>
      <c r="F920"/>
      <c r="G920"/>
      <c r="H920"/>
      <c r="I920"/>
      <c r="J920"/>
      <c r="K920"/>
      <c r="L920"/>
      <c r="M920"/>
      <c r="N920"/>
      <c r="O920"/>
      <c r="P920"/>
    </row>
    <row r="921" spans="2:16" s="56" customFormat="1" ht="14.25" customHeight="1" x14ac:dyDescent="0.3">
      <c r="B921"/>
      <c r="C921"/>
      <c r="D921"/>
      <c r="E921"/>
      <c r="F921"/>
      <c r="G921"/>
      <c r="H921"/>
      <c r="I921"/>
      <c r="J921"/>
      <c r="K921"/>
      <c r="L921"/>
      <c r="M921"/>
      <c r="N921"/>
      <c r="O921"/>
      <c r="P921"/>
    </row>
    <row r="922" spans="2:16" s="56" customFormat="1" ht="14.25" customHeight="1" x14ac:dyDescent="0.3">
      <c r="B922"/>
      <c r="C922"/>
      <c r="D922"/>
      <c r="E922"/>
      <c r="F922"/>
      <c r="G922"/>
      <c r="H922"/>
      <c r="I922"/>
      <c r="J922"/>
      <c r="K922"/>
      <c r="L922"/>
      <c r="M922"/>
      <c r="N922"/>
      <c r="O922"/>
      <c r="P922"/>
    </row>
    <row r="923" spans="2:16" s="56" customFormat="1" ht="14.25" customHeight="1" x14ac:dyDescent="0.3">
      <c r="B923"/>
      <c r="C923"/>
      <c r="D923"/>
      <c r="E923"/>
      <c r="F923"/>
      <c r="G923"/>
      <c r="H923"/>
      <c r="I923"/>
      <c r="J923"/>
      <c r="K923"/>
      <c r="L923"/>
      <c r="M923"/>
      <c r="N923"/>
      <c r="O923"/>
      <c r="P923"/>
    </row>
    <row r="924" spans="2:16" s="56" customFormat="1" ht="14.25" customHeight="1" x14ac:dyDescent="0.3">
      <c r="B924"/>
      <c r="C924"/>
      <c r="D924"/>
      <c r="E924"/>
      <c r="F924"/>
      <c r="G924"/>
      <c r="H924"/>
      <c r="I924"/>
      <c r="J924"/>
      <c r="K924"/>
      <c r="L924"/>
      <c r="M924"/>
      <c r="N924"/>
      <c r="O924"/>
      <c r="P924"/>
    </row>
    <row r="925" spans="2:16" s="56" customFormat="1" ht="14.25" customHeight="1" x14ac:dyDescent="0.3">
      <c r="B925"/>
      <c r="C925"/>
      <c r="D925"/>
      <c r="E925"/>
      <c r="F925"/>
      <c r="G925"/>
      <c r="H925"/>
      <c r="I925"/>
      <c r="J925"/>
      <c r="K925"/>
      <c r="L925"/>
      <c r="M925"/>
      <c r="N925"/>
      <c r="O925"/>
      <c r="P925"/>
    </row>
    <row r="926" spans="2:16" s="56" customFormat="1" ht="14.25" customHeight="1" x14ac:dyDescent="0.3">
      <c r="B926"/>
      <c r="C926"/>
      <c r="D926"/>
      <c r="E926"/>
      <c r="F926"/>
      <c r="G926"/>
      <c r="H926"/>
      <c r="I926"/>
      <c r="J926"/>
      <c r="K926"/>
      <c r="L926"/>
      <c r="M926"/>
      <c r="N926"/>
      <c r="O926"/>
      <c r="P926"/>
    </row>
    <row r="927" spans="2:16" s="56" customFormat="1" ht="14.25" customHeight="1" x14ac:dyDescent="0.3">
      <c r="B927"/>
      <c r="C927"/>
      <c r="D927"/>
      <c r="E927"/>
      <c r="F927"/>
      <c r="G927"/>
      <c r="H927"/>
      <c r="I927"/>
      <c r="J927"/>
      <c r="K927"/>
      <c r="L927"/>
      <c r="M927"/>
      <c r="N927"/>
      <c r="O927"/>
      <c r="P927"/>
    </row>
    <row r="928" spans="2:16" s="56" customFormat="1" ht="14.25" customHeight="1" x14ac:dyDescent="0.3">
      <c r="B928"/>
      <c r="C928"/>
      <c r="D928"/>
      <c r="E928"/>
      <c r="F928"/>
      <c r="G928"/>
      <c r="H928"/>
      <c r="I928"/>
      <c r="J928"/>
      <c r="K928"/>
      <c r="L928"/>
      <c r="M928"/>
      <c r="N928"/>
      <c r="O928"/>
      <c r="P928"/>
    </row>
    <row r="929" spans="2:16" s="56" customFormat="1" ht="14.25" customHeight="1" x14ac:dyDescent="0.3">
      <c r="B929"/>
      <c r="C929"/>
      <c r="D929"/>
      <c r="E929"/>
      <c r="F929"/>
      <c r="G929"/>
      <c r="H929"/>
      <c r="I929"/>
      <c r="J929"/>
      <c r="K929"/>
      <c r="L929"/>
      <c r="M929"/>
      <c r="N929"/>
      <c r="O929"/>
      <c r="P929"/>
    </row>
    <row r="930" spans="2:16" s="56" customFormat="1" ht="14.25" customHeight="1" x14ac:dyDescent="0.3">
      <c r="B930"/>
      <c r="C930"/>
      <c r="D930"/>
      <c r="E930"/>
      <c r="F930"/>
      <c r="G930"/>
      <c r="H930"/>
      <c r="I930"/>
      <c r="J930"/>
      <c r="K930"/>
      <c r="L930"/>
      <c r="M930"/>
      <c r="N930"/>
      <c r="O930"/>
      <c r="P930"/>
    </row>
    <row r="931" spans="2:16" s="56" customFormat="1" ht="14.25" customHeight="1" x14ac:dyDescent="0.3">
      <c r="B931"/>
      <c r="C931"/>
      <c r="D931"/>
      <c r="E931"/>
      <c r="F931"/>
      <c r="G931"/>
      <c r="H931"/>
      <c r="I931"/>
      <c r="J931"/>
      <c r="K931"/>
      <c r="L931"/>
      <c r="M931"/>
      <c r="N931"/>
      <c r="O931"/>
      <c r="P931"/>
    </row>
    <row r="932" spans="2:16" s="56" customFormat="1" ht="14.25" customHeight="1" x14ac:dyDescent="0.3">
      <c r="B932"/>
      <c r="C932"/>
      <c r="D932"/>
      <c r="E932"/>
      <c r="F932"/>
      <c r="G932"/>
      <c r="H932"/>
      <c r="I932"/>
      <c r="J932"/>
      <c r="K932"/>
      <c r="L932"/>
      <c r="M932"/>
      <c r="N932"/>
      <c r="O932"/>
      <c r="P932"/>
    </row>
    <row r="933" spans="2:16" s="56" customFormat="1" ht="14.25" customHeight="1" x14ac:dyDescent="0.3">
      <c r="B933"/>
      <c r="C933"/>
      <c r="D933"/>
      <c r="E933"/>
      <c r="F933"/>
      <c r="G933"/>
      <c r="H933"/>
      <c r="I933"/>
      <c r="J933"/>
      <c r="K933"/>
      <c r="L933"/>
      <c r="M933"/>
      <c r="N933"/>
      <c r="O933"/>
      <c r="P933"/>
    </row>
    <row r="934" spans="2:16" s="56" customFormat="1" ht="14.25" customHeight="1" x14ac:dyDescent="0.3">
      <c r="B934"/>
      <c r="C934"/>
      <c r="D934"/>
      <c r="E934"/>
      <c r="F934"/>
      <c r="G934"/>
      <c r="H934"/>
      <c r="I934"/>
      <c r="J934"/>
      <c r="K934"/>
      <c r="L934"/>
      <c r="M934"/>
      <c r="N934"/>
      <c r="O934"/>
      <c r="P934"/>
    </row>
    <row r="935" spans="2:16" s="56" customFormat="1" ht="14.25" customHeight="1" x14ac:dyDescent="0.3">
      <c r="B935"/>
      <c r="C935"/>
      <c r="D935"/>
      <c r="E935"/>
      <c r="F935"/>
      <c r="G935"/>
      <c r="H935"/>
      <c r="I935"/>
      <c r="J935"/>
      <c r="K935"/>
      <c r="L935"/>
      <c r="M935"/>
      <c r="N935"/>
      <c r="O935"/>
      <c r="P935"/>
    </row>
    <row r="936" spans="2:16" s="56" customFormat="1" ht="14.25" customHeight="1" x14ac:dyDescent="0.3">
      <c r="B936"/>
      <c r="C936"/>
      <c r="D936"/>
      <c r="E936"/>
      <c r="F936"/>
      <c r="G936"/>
      <c r="H936"/>
      <c r="I936"/>
      <c r="J936"/>
      <c r="K936"/>
      <c r="L936"/>
      <c r="M936"/>
      <c r="N936"/>
      <c r="O936"/>
      <c r="P936"/>
    </row>
    <row r="937" spans="2:16" s="56" customFormat="1" ht="14.25" customHeight="1" x14ac:dyDescent="0.3">
      <c r="B937"/>
      <c r="C937"/>
      <c r="D937"/>
      <c r="E937"/>
      <c r="F937"/>
      <c r="G937"/>
      <c r="H937"/>
      <c r="I937"/>
      <c r="J937"/>
      <c r="K937"/>
      <c r="L937"/>
      <c r="M937"/>
      <c r="N937"/>
      <c r="O937"/>
      <c r="P937"/>
    </row>
    <row r="938" spans="2:16" s="56" customFormat="1" ht="14.25" customHeight="1" x14ac:dyDescent="0.3">
      <c r="B938"/>
      <c r="C938"/>
      <c r="D938"/>
      <c r="E938"/>
      <c r="F938"/>
      <c r="G938"/>
      <c r="H938"/>
      <c r="I938"/>
      <c r="J938"/>
      <c r="K938"/>
      <c r="L938"/>
      <c r="M938"/>
      <c r="N938"/>
      <c r="O938"/>
      <c r="P938"/>
    </row>
    <row r="939" spans="2:16" s="56" customFormat="1" ht="14.25" customHeight="1" x14ac:dyDescent="0.3">
      <c r="B939"/>
      <c r="C939"/>
      <c r="D939"/>
      <c r="E939"/>
      <c r="F939"/>
      <c r="G939"/>
      <c r="H939"/>
      <c r="I939"/>
      <c r="J939"/>
      <c r="K939"/>
      <c r="L939"/>
      <c r="M939"/>
      <c r="N939"/>
      <c r="O939"/>
      <c r="P939"/>
    </row>
    <row r="940" spans="2:16" s="56" customFormat="1" ht="14.25" customHeight="1" x14ac:dyDescent="0.3">
      <c r="B940"/>
      <c r="C940"/>
      <c r="D940"/>
      <c r="E940"/>
      <c r="F940"/>
      <c r="G940"/>
      <c r="H940"/>
      <c r="I940"/>
      <c r="J940"/>
      <c r="K940"/>
      <c r="L940"/>
      <c r="M940"/>
      <c r="N940"/>
      <c r="O940"/>
      <c r="P940"/>
    </row>
    <row r="941" spans="2:16" s="56" customFormat="1" ht="14.25" customHeight="1" x14ac:dyDescent="0.3">
      <c r="B941"/>
      <c r="C941"/>
      <c r="D941"/>
      <c r="E941"/>
      <c r="F941"/>
      <c r="G941"/>
      <c r="H941"/>
      <c r="I941"/>
      <c r="J941"/>
      <c r="K941"/>
      <c r="L941"/>
      <c r="M941"/>
      <c r="N941"/>
      <c r="O941"/>
      <c r="P941"/>
    </row>
    <row r="942" spans="2:16" s="56" customFormat="1" ht="14.25" customHeight="1" x14ac:dyDescent="0.3">
      <c r="B942"/>
      <c r="C942"/>
      <c r="D942"/>
      <c r="E942"/>
      <c r="F942"/>
      <c r="G942"/>
      <c r="H942"/>
      <c r="I942"/>
      <c r="J942"/>
      <c r="K942"/>
      <c r="L942"/>
      <c r="M942"/>
      <c r="N942"/>
      <c r="O942"/>
      <c r="P942"/>
    </row>
    <row r="943" spans="2:16" s="56" customFormat="1" ht="14.25" customHeight="1" x14ac:dyDescent="0.3">
      <c r="B943"/>
      <c r="C943"/>
      <c r="D943"/>
      <c r="E943"/>
      <c r="F943"/>
      <c r="G943"/>
      <c r="H943"/>
      <c r="I943"/>
      <c r="J943"/>
      <c r="K943"/>
      <c r="L943"/>
      <c r="M943"/>
      <c r="N943"/>
      <c r="O943"/>
      <c r="P943"/>
    </row>
    <row r="944" spans="2:16" s="56" customFormat="1" ht="14.25" customHeight="1" x14ac:dyDescent="0.3">
      <c r="B944"/>
      <c r="C944"/>
      <c r="D944"/>
      <c r="E944"/>
      <c r="F944"/>
      <c r="G944"/>
      <c r="H944"/>
      <c r="I944"/>
      <c r="J944"/>
      <c r="K944"/>
      <c r="L944"/>
      <c r="M944"/>
      <c r="N944"/>
      <c r="O944"/>
      <c r="P944"/>
    </row>
    <row r="945" spans="2:16" s="56" customFormat="1" ht="14.25" customHeight="1" x14ac:dyDescent="0.3">
      <c r="B945"/>
      <c r="C945"/>
      <c r="D945"/>
      <c r="E945"/>
      <c r="F945"/>
      <c r="G945"/>
      <c r="H945"/>
      <c r="I945"/>
      <c r="J945"/>
      <c r="K945"/>
      <c r="L945"/>
      <c r="M945"/>
      <c r="N945"/>
      <c r="O945"/>
      <c r="P945"/>
    </row>
    <row r="946" spans="2:16" s="56" customFormat="1" ht="14.25" customHeight="1" x14ac:dyDescent="0.3">
      <c r="B946"/>
      <c r="C946"/>
      <c r="D946"/>
      <c r="E946"/>
      <c r="F946"/>
      <c r="G946"/>
      <c r="H946"/>
      <c r="I946"/>
      <c r="J946"/>
      <c r="K946"/>
      <c r="L946"/>
      <c r="M946"/>
      <c r="N946"/>
      <c r="O946"/>
      <c r="P946"/>
    </row>
    <row r="947" spans="2:16" s="56" customFormat="1" ht="14.25" customHeight="1" x14ac:dyDescent="0.3">
      <c r="B947"/>
      <c r="C947"/>
      <c r="D947"/>
      <c r="E947"/>
      <c r="F947"/>
      <c r="G947"/>
      <c r="H947"/>
      <c r="I947"/>
      <c r="J947"/>
      <c r="K947"/>
      <c r="L947"/>
      <c r="M947"/>
      <c r="N947"/>
      <c r="O947"/>
      <c r="P947"/>
    </row>
    <row r="948" spans="2:16" s="56" customFormat="1" ht="14.25" customHeight="1" x14ac:dyDescent="0.3">
      <c r="B948"/>
      <c r="C948"/>
      <c r="D948"/>
      <c r="E948"/>
      <c r="F948"/>
      <c r="G948"/>
      <c r="H948"/>
      <c r="I948"/>
      <c r="J948"/>
      <c r="K948"/>
      <c r="L948"/>
      <c r="M948"/>
      <c r="N948"/>
      <c r="O948"/>
      <c r="P948"/>
    </row>
    <row r="949" spans="2:16" s="56" customFormat="1" ht="14.25" customHeight="1" x14ac:dyDescent="0.3">
      <c r="B949"/>
      <c r="C949"/>
      <c r="D949"/>
      <c r="E949"/>
      <c r="F949"/>
      <c r="G949"/>
      <c r="H949"/>
      <c r="I949"/>
      <c r="J949"/>
      <c r="K949"/>
      <c r="L949"/>
      <c r="M949"/>
      <c r="N949"/>
      <c r="O949"/>
      <c r="P949"/>
    </row>
    <row r="950" spans="2:16" s="56" customFormat="1" ht="14.25" customHeight="1" x14ac:dyDescent="0.3">
      <c r="B950"/>
      <c r="C950"/>
      <c r="D950"/>
      <c r="E950"/>
      <c r="F950"/>
      <c r="G950"/>
      <c r="H950"/>
      <c r="I950"/>
      <c r="J950"/>
      <c r="K950"/>
      <c r="L950"/>
      <c r="M950"/>
      <c r="N950"/>
      <c r="O950"/>
      <c r="P950"/>
    </row>
    <row r="951" spans="2:16" s="56" customFormat="1" ht="14.25" customHeight="1" x14ac:dyDescent="0.3">
      <c r="B951"/>
      <c r="C951"/>
      <c r="D951"/>
      <c r="E951"/>
      <c r="F951"/>
      <c r="G951"/>
      <c r="H951"/>
      <c r="I951"/>
      <c r="J951"/>
      <c r="K951"/>
      <c r="L951"/>
      <c r="M951"/>
      <c r="N951"/>
      <c r="O951"/>
      <c r="P951"/>
    </row>
    <row r="952" spans="2:16" s="56" customFormat="1" ht="14.25" customHeight="1" x14ac:dyDescent="0.3">
      <c r="B952"/>
      <c r="C952"/>
      <c r="D952"/>
      <c r="E952"/>
      <c r="F952"/>
      <c r="G952"/>
      <c r="H952"/>
      <c r="I952"/>
      <c r="J952"/>
      <c r="K952"/>
      <c r="L952"/>
      <c r="M952"/>
      <c r="N952"/>
      <c r="O952"/>
      <c r="P952"/>
    </row>
    <row r="953" spans="2:16" s="56" customFormat="1" ht="14.25" customHeight="1" x14ac:dyDescent="0.3">
      <c r="B953"/>
      <c r="C953"/>
      <c r="D953"/>
      <c r="E953"/>
      <c r="F953"/>
      <c r="G953"/>
      <c r="H953"/>
      <c r="I953"/>
      <c r="J953"/>
      <c r="K953"/>
      <c r="L953"/>
      <c r="M953"/>
      <c r="N953"/>
      <c r="O953"/>
      <c r="P953"/>
    </row>
    <row r="954" spans="2:16" s="56" customFormat="1" ht="14.25" customHeight="1" x14ac:dyDescent="0.3">
      <c r="B954"/>
      <c r="C954"/>
      <c r="D954"/>
      <c r="E954"/>
      <c r="F954"/>
      <c r="G954"/>
      <c r="H954"/>
      <c r="I954"/>
      <c r="J954"/>
      <c r="K954"/>
      <c r="L954"/>
      <c r="M954"/>
      <c r="N954"/>
      <c r="O954"/>
      <c r="P954"/>
    </row>
    <row r="955" spans="2:16" s="56" customFormat="1" ht="14.25" customHeight="1" x14ac:dyDescent="0.3">
      <c r="B955"/>
      <c r="C955"/>
      <c r="D955"/>
      <c r="E955"/>
      <c r="F955"/>
      <c r="G955"/>
      <c r="H955"/>
      <c r="I955"/>
      <c r="J955"/>
      <c r="K955"/>
      <c r="L955"/>
      <c r="M955"/>
      <c r="N955"/>
      <c r="O955"/>
      <c r="P955"/>
    </row>
    <row r="956" spans="2:16" s="56" customFormat="1" ht="14.25" customHeight="1" x14ac:dyDescent="0.3">
      <c r="B956"/>
      <c r="C956"/>
      <c r="D956"/>
      <c r="E956"/>
      <c r="F956"/>
      <c r="G956"/>
      <c r="H956"/>
      <c r="I956"/>
      <c r="J956"/>
      <c r="K956"/>
      <c r="L956"/>
      <c r="M956"/>
      <c r="N956"/>
      <c r="O956"/>
      <c r="P956"/>
    </row>
    <row r="957" spans="2:16" s="56" customFormat="1" ht="14.25" customHeight="1" x14ac:dyDescent="0.3">
      <c r="B957"/>
      <c r="C957"/>
      <c r="D957"/>
      <c r="E957"/>
      <c r="F957"/>
      <c r="G957"/>
      <c r="H957"/>
      <c r="I957"/>
      <c r="J957"/>
      <c r="K957"/>
      <c r="L957"/>
      <c r="M957"/>
      <c r="N957"/>
      <c r="O957"/>
      <c r="P957"/>
    </row>
    <row r="958" spans="2:16" s="56" customFormat="1" ht="14.25" customHeight="1" x14ac:dyDescent="0.3">
      <c r="B958"/>
      <c r="C958"/>
      <c r="D958"/>
      <c r="E958"/>
      <c r="F958"/>
      <c r="G958"/>
      <c r="H958"/>
      <c r="I958"/>
      <c r="J958"/>
      <c r="K958"/>
      <c r="L958"/>
      <c r="M958"/>
      <c r="N958"/>
      <c r="O958"/>
      <c r="P958"/>
    </row>
    <row r="959" spans="2:16" s="56" customFormat="1" ht="14.25" customHeight="1" x14ac:dyDescent="0.3">
      <c r="B959"/>
      <c r="C959"/>
      <c r="D959"/>
      <c r="E959"/>
      <c r="F959"/>
      <c r="G959"/>
      <c r="H959"/>
      <c r="I959"/>
      <c r="J959"/>
      <c r="K959"/>
      <c r="L959"/>
      <c r="M959"/>
      <c r="N959"/>
      <c r="O959"/>
      <c r="P959"/>
    </row>
    <row r="960" spans="2:16" s="56" customFormat="1" ht="14.25" customHeight="1" x14ac:dyDescent="0.3">
      <c r="B960"/>
      <c r="C960"/>
      <c r="D960"/>
      <c r="E960"/>
      <c r="F960"/>
      <c r="G960"/>
      <c r="H960"/>
      <c r="I960"/>
      <c r="J960"/>
      <c r="K960"/>
      <c r="L960"/>
      <c r="M960"/>
      <c r="N960"/>
      <c r="O960"/>
      <c r="P960"/>
    </row>
    <row r="961" spans="2:16" s="56" customFormat="1" ht="14.25" customHeight="1" x14ac:dyDescent="0.3">
      <c r="B961"/>
      <c r="C961"/>
      <c r="D961"/>
      <c r="E961"/>
      <c r="F961"/>
      <c r="G961"/>
      <c r="H961"/>
      <c r="I961"/>
      <c r="J961"/>
      <c r="K961"/>
      <c r="L961"/>
      <c r="M961"/>
      <c r="N961"/>
      <c r="O961"/>
      <c r="P961"/>
    </row>
    <row r="962" spans="2:16" s="56" customFormat="1" ht="14.25" customHeight="1" x14ac:dyDescent="0.3">
      <c r="B962"/>
      <c r="C962"/>
      <c r="D962"/>
      <c r="E962"/>
      <c r="F962"/>
      <c r="G962"/>
      <c r="H962"/>
      <c r="I962"/>
      <c r="J962"/>
      <c r="K962"/>
      <c r="L962"/>
      <c r="M962"/>
      <c r="N962"/>
      <c r="O962"/>
      <c r="P962"/>
    </row>
    <row r="963" spans="2:16" s="56" customFormat="1" ht="14.25" customHeight="1" x14ac:dyDescent="0.3">
      <c r="B963"/>
      <c r="C963"/>
      <c r="D963"/>
      <c r="E963"/>
      <c r="F963"/>
      <c r="G963"/>
      <c r="H963"/>
      <c r="I963"/>
      <c r="J963"/>
      <c r="K963"/>
      <c r="L963"/>
      <c r="M963"/>
      <c r="N963"/>
      <c r="O963"/>
      <c r="P963"/>
    </row>
    <row r="964" spans="2:16" s="56" customFormat="1" ht="14.25" customHeight="1" x14ac:dyDescent="0.3">
      <c r="B964"/>
      <c r="C964"/>
      <c r="D964"/>
      <c r="E964"/>
      <c r="F964"/>
      <c r="G964"/>
      <c r="H964"/>
      <c r="I964"/>
      <c r="J964"/>
      <c r="K964"/>
      <c r="L964"/>
      <c r="M964"/>
      <c r="N964"/>
      <c r="O964"/>
      <c r="P964"/>
    </row>
    <row r="965" spans="2:16" s="56" customFormat="1" ht="14.25" customHeight="1" x14ac:dyDescent="0.3">
      <c r="B965"/>
      <c r="C965"/>
      <c r="D965"/>
      <c r="E965"/>
      <c r="F965"/>
      <c r="G965"/>
      <c r="H965"/>
      <c r="I965"/>
      <c r="J965"/>
      <c r="K965"/>
      <c r="L965"/>
      <c r="M965"/>
      <c r="N965"/>
      <c r="O965"/>
      <c r="P965"/>
    </row>
    <row r="966" spans="2:16" s="56" customFormat="1" ht="14.25" customHeight="1" x14ac:dyDescent="0.3">
      <c r="B966"/>
      <c r="C966"/>
      <c r="D966"/>
      <c r="E966"/>
      <c r="F966"/>
      <c r="G966"/>
      <c r="H966"/>
      <c r="I966"/>
      <c r="J966"/>
      <c r="K966"/>
      <c r="L966"/>
      <c r="M966"/>
      <c r="N966"/>
      <c r="O966"/>
      <c r="P966"/>
    </row>
    <row r="967" spans="2:16" s="56" customFormat="1" ht="14.25" customHeight="1" x14ac:dyDescent="0.3">
      <c r="B967"/>
      <c r="C967"/>
      <c r="D967"/>
      <c r="E967"/>
      <c r="F967"/>
      <c r="G967"/>
      <c r="H967"/>
      <c r="I967"/>
      <c r="J967"/>
      <c r="K967"/>
      <c r="L967"/>
      <c r="M967"/>
      <c r="N967"/>
      <c r="O967"/>
      <c r="P967"/>
    </row>
    <row r="968" spans="2:16" s="56" customFormat="1" ht="14.25" customHeight="1" x14ac:dyDescent="0.3">
      <c r="B968"/>
      <c r="C968"/>
      <c r="D968"/>
      <c r="E968"/>
      <c r="F968"/>
      <c r="G968"/>
      <c r="H968"/>
      <c r="I968"/>
      <c r="J968"/>
      <c r="K968"/>
      <c r="L968"/>
      <c r="M968"/>
      <c r="N968"/>
      <c r="O968"/>
      <c r="P968"/>
    </row>
    <row r="969" spans="2:16" s="56" customFormat="1" ht="14.25" customHeight="1" x14ac:dyDescent="0.3">
      <c r="B969"/>
      <c r="C969"/>
      <c r="D969"/>
      <c r="E969"/>
      <c r="F969"/>
      <c r="G969"/>
      <c r="H969"/>
      <c r="I969"/>
      <c r="J969"/>
      <c r="K969"/>
      <c r="L969"/>
      <c r="M969"/>
      <c r="N969"/>
      <c r="O969"/>
      <c r="P969"/>
    </row>
    <row r="970" spans="2:16" s="56" customFormat="1" ht="14.25" customHeight="1" x14ac:dyDescent="0.3">
      <c r="B970"/>
      <c r="C970"/>
      <c r="D970"/>
      <c r="E970"/>
      <c r="F970"/>
      <c r="G970"/>
      <c r="H970"/>
      <c r="I970"/>
      <c r="J970"/>
      <c r="K970"/>
      <c r="L970"/>
      <c r="M970"/>
      <c r="N970"/>
      <c r="O970"/>
      <c r="P970"/>
    </row>
    <row r="971" spans="2:16" s="56" customFormat="1" ht="14.25" customHeight="1" x14ac:dyDescent="0.3">
      <c r="B971"/>
      <c r="C971"/>
      <c r="D971"/>
      <c r="E971"/>
      <c r="F971"/>
      <c r="G971"/>
      <c r="H971"/>
      <c r="I971"/>
      <c r="J971"/>
      <c r="K971"/>
      <c r="L971"/>
      <c r="M971"/>
      <c r="N971"/>
      <c r="O971"/>
      <c r="P971"/>
    </row>
    <row r="972" spans="2:16" s="56" customFormat="1" ht="14.25" customHeight="1" x14ac:dyDescent="0.3">
      <c r="B972"/>
      <c r="C972"/>
      <c r="D972"/>
      <c r="E972"/>
      <c r="F972"/>
      <c r="G972"/>
      <c r="H972"/>
      <c r="I972"/>
      <c r="J972"/>
      <c r="K972"/>
      <c r="L972"/>
      <c r="M972"/>
      <c r="N972"/>
      <c r="O972"/>
      <c r="P972"/>
    </row>
    <row r="973" spans="2:16" s="56" customFormat="1" ht="14.25" customHeight="1" x14ac:dyDescent="0.3">
      <c r="B973"/>
      <c r="C973"/>
      <c r="D973"/>
      <c r="E973"/>
      <c r="F973"/>
      <c r="G973"/>
      <c r="H973"/>
      <c r="I973"/>
      <c r="J973"/>
      <c r="K973"/>
      <c r="L973"/>
      <c r="M973"/>
      <c r="N973"/>
      <c r="O973"/>
      <c r="P973"/>
    </row>
    <row r="974" spans="2:16" s="56" customFormat="1" ht="14.25" customHeight="1" x14ac:dyDescent="0.3">
      <c r="B974"/>
      <c r="C974"/>
      <c r="D974"/>
      <c r="E974"/>
      <c r="F974"/>
      <c r="G974"/>
      <c r="H974"/>
      <c r="I974"/>
      <c r="J974"/>
      <c r="K974"/>
      <c r="L974"/>
      <c r="M974"/>
      <c r="N974"/>
      <c r="O974"/>
      <c r="P974"/>
    </row>
    <row r="975" spans="2:16" s="56" customFormat="1" ht="14.25" customHeight="1" x14ac:dyDescent="0.3">
      <c r="B975"/>
      <c r="C975"/>
      <c r="D975"/>
      <c r="E975"/>
      <c r="F975"/>
      <c r="G975"/>
      <c r="H975"/>
      <c r="I975"/>
      <c r="J975"/>
      <c r="K975"/>
      <c r="L975"/>
      <c r="M975"/>
      <c r="N975"/>
      <c r="O975"/>
      <c r="P975"/>
    </row>
    <row r="976" spans="2:16" s="56" customFormat="1" ht="14.25" customHeight="1" x14ac:dyDescent="0.3">
      <c r="B976"/>
      <c r="C976"/>
      <c r="D976"/>
      <c r="E976"/>
      <c r="F976"/>
      <c r="G976"/>
      <c r="H976"/>
      <c r="I976"/>
      <c r="J976"/>
      <c r="K976"/>
      <c r="L976"/>
      <c r="M976"/>
      <c r="N976"/>
      <c r="O976"/>
      <c r="P976"/>
    </row>
    <row r="977" spans="2:16" s="56" customFormat="1" ht="14.25" customHeight="1" x14ac:dyDescent="0.3">
      <c r="B977"/>
      <c r="C977"/>
      <c r="D977"/>
      <c r="E977"/>
      <c r="F977"/>
      <c r="G977"/>
      <c r="H977"/>
      <c r="I977"/>
      <c r="J977"/>
      <c r="K977"/>
      <c r="L977"/>
      <c r="M977"/>
      <c r="N977"/>
      <c r="O977"/>
      <c r="P977"/>
    </row>
    <row r="978" spans="2:16" s="56" customFormat="1" ht="14.25" customHeight="1" x14ac:dyDescent="0.3">
      <c r="B978"/>
      <c r="C978"/>
      <c r="D978"/>
      <c r="E978"/>
      <c r="F978"/>
      <c r="G978"/>
      <c r="H978"/>
      <c r="I978"/>
      <c r="J978"/>
      <c r="K978"/>
      <c r="L978"/>
      <c r="M978"/>
      <c r="N978"/>
      <c r="O978"/>
      <c r="P978"/>
    </row>
    <row r="979" spans="2:16" s="56" customFormat="1" ht="14.25" customHeight="1" x14ac:dyDescent="0.3">
      <c r="B979"/>
      <c r="C979"/>
      <c r="D979"/>
      <c r="E979"/>
      <c r="F979"/>
      <c r="G979"/>
      <c r="H979"/>
      <c r="I979"/>
      <c r="J979"/>
      <c r="K979"/>
      <c r="L979"/>
      <c r="M979"/>
      <c r="N979"/>
      <c r="O979"/>
      <c r="P979"/>
    </row>
    <row r="980" spans="2:16" s="56" customFormat="1" ht="14.25" customHeight="1" x14ac:dyDescent="0.3">
      <c r="B980"/>
      <c r="C980"/>
      <c r="D980"/>
      <c r="E980"/>
      <c r="F980"/>
      <c r="G980"/>
      <c r="H980"/>
      <c r="I980"/>
      <c r="J980"/>
      <c r="K980"/>
      <c r="L980"/>
      <c r="M980"/>
      <c r="N980"/>
      <c r="O980"/>
      <c r="P980"/>
    </row>
    <row r="981" spans="2:16" s="56" customFormat="1" ht="14.25" customHeight="1" x14ac:dyDescent="0.3">
      <c r="B981"/>
      <c r="C981"/>
      <c r="D981"/>
      <c r="E981"/>
      <c r="F981"/>
      <c r="G981"/>
      <c r="H981"/>
      <c r="I981"/>
      <c r="J981"/>
      <c r="K981"/>
      <c r="L981"/>
      <c r="M981"/>
      <c r="N981"/>
      <c r="O981"/>
      <c r="P981"/>
    </row>
    <row r="982" spans="2:16" s="56" customFormat="1" ht="14.25" customHeight="1" x14ac:dyDescent="0.3">
      <c r="B982"/>
      <c r="C982"/>
      <c r="D982"/>
      <c r="E982"/>
      <c r="F982"/>
      <c r="G982"/>
      <c r="H982"/>
      <c r="I982"/>
      <c r="J982"/>
      <c r="K982"/>
      <c r="L982"/>
      <c r="M982"/>
      <c r="N982"/>
      <c r="O982"/>
      <c r="P982"/>
    </row>
    <row r="983" spans="2:16" s="56" customFormat="1" ht="14.25" customHeight="1" x14ac:dyDescent="0.3">
      <c r="B983"/>
      <c r="C983"/>
      <c r="D983"/>
      <c r="E983"/>
      <c r="F983"/>
      <c r="G983"/>
      <c r="H983"/>
      <c r="I983"/>
      <c r="J983"/>
      <c r="K983"/>
      <c r="L983"/>
      <c r="M983"/>
      <c r="N983"/>
      <c r="O983"/>
      <c r="P983"/>
    </row>
    <row r="984" spans="2:16" s="56" customFormat="1" ht="14.25" customHeight="1" x14ac:dyDescent="0.3">
      <c r="B984"/>
      <c r="C984"/>
      <c r="D984"/>
      <c r="E984"/>
      <c r="F984"/>
      <c r="G984"/>
      <c r="H984"/>
      <c r="I984"/>
      <c r="J984"/>
      <c r="K984"/>
      <c r="L984"/>
      <c r="M984"/>
      <c r="N984"/>
      <c r="O984"/>
      <c r="P984"/>
    </row>
    <row r="985" spans="2:16" s="56" customFormat="1" ht="14.25" customHeight="1" x14ac:dyDescent="0.3">
      <c r="B985"/>
      <c r="C985"/>
      <c r="D985"/>
      <c r="E985"/>
      <c r="F985"/>
      <c r="G985"/>
      <c r="H985"/>
      <c r="I985"/>
      <c r="J985"/>
      <c r="K985"/>
      <c r="L985"/>
      <c r="M985"/>
      <c r="N985"/>
      <c r="O985"/>
      <c r="P985"/>
    </row>
    <row r="986" spans="2:16" s="56" customFormat="1" ht="14.25" customHeight="1" x14ac:dyDescent="0.3">
      <c r="B986"/>
      <c r="C986"/>
      <c r="D986"/>
      <c r="E986"/>
      <c r="F986"/>
      <c r="G986"/>
      <c r="H986"/>
      <c r="I986"/>
      <c r="J986"/>
      <c r="K986"/>
      <c r="L986"/>
      <c r="M986"/>
      <c r="N986"/>
      <c r="O986"/>
      <c r="P986"/>
    </row>
    <row r="987" spans="2:16" s="56" customFormat="1" ht="14.25" customHeight="1" x14ac:dyDescent="0.3">
      <c r="B987"/>
      <c r="C987"/>
      <c r="D987"/>
      <c r="E987"/>
      <c r="F987"/>
      <c r="G987"/>
      <c r="H987"/>
      <c r="I987"/>
      <c r="J987"/>
      <c r="K987"/>
      <c r="L987"/>
      <c r="M987"/>
      <c r="N987"/>
      <c r="O987"/>
      <c r="P987"/>
    </row>
    <row r="988" spans="2:16" s="56" customFormat="1" ht="14.25" customHeight="1" x14ac:dyDescent="0.3">
      <c r="B988"/>
      <c r="C988"/>
      <c r="D988"/>
      <c r="E988"/>
      <c r="F988"/>
      <c r="G988"/>
      <c r="H988"/>
      <c r="I988"/>
      <c r="J988"/>
      <c r="K988"/>
      <c r="L988"/>
      <c r="M988"/>
      <c r="N988"/>
      <c r="O988"/>
      <c r="P988"/>
    </row>
    <row r="989" spans="2:16" s="56" customFormat="1" ht="14.25" customHeight="1" x14ac:dyDescent="0.3">
      <c r="B989"/>
      <c r="C989"/>
      <c r="D989"/>
      <c r="E989"/>
      <c r="F989"/>
      <c r="G989"/>
      <c r="H989"/>
      <c r="I989"/>
      <c r="J989"/>
      <c r="K989"/>
      <c r="L989"/>
      <c r="M989"/>
      <c r="N989"/>
      <c r="O989"/>
      <c r="P989"/>
    </row>
    <row r="990" spans="2:16" s="56" customFormat="1" ht="14.25" customHeight="1" x14ac:dyDescent="0.3">
      <c r="B990"/>
      <c r="C990"/>
      <c r="D990"/>
      <c r="E990"/>
      <c r="F990"/>
      <c r="G990"/>
      <c r="H990"/>
      <c r="I990"/>
      <c r="J990"/>
      <c r="K990"/>
      <c r="L990"/>
      <c r="M990"/>
      <c r="N990"/>
      <c r="O990"/>
      <c r="P990"/>
    </row>
    <row r="991" spans="2:16" s="56" customFormat="1" ht="14.25" customHeight="1" x14ac:dyDescent="0.3">
      <c r="B991"/>
      <c r="C991"/>
      <c r="D991"/>
      <c r="E991"/>
      <c r="F991"/>
      <c r="G991"/>
      <c r="H991"/>
      <c r="I991"/>
      <c r="J991"/>
      <c r="K991"/>
      <c r="L991"/>
      <c r="M991"/>
      <c r="N991"/>
      <c r="O991"/>
      <c r="P991"/>
    </row>
    <row r="992" spans="2:16" s="56" customFormat="1" ht="14.25" customHeight="1" x14ac:dyDescent="0.3">
      <c r="B992"/>
      <c r="C992"/>
      <c r="D992"/>
      <c r="E992"/>
      <c r="F992"/>
      <c r="G992"/>
      <c r="H992"/>
      <c r="I992"/>
      <c r="J992"/>
      <c r="K992"/>
      <c r="L992"/>
      <c r="M992"/>
      <c r="N992"/>
      <c r="O992"/>
      <c r="P992"/>
    </row>
    <row r="993" spans="2:16" s="56" customFormat="1" ht="14.25" customHeight="1" x14ac:dyDescent="0.3">
      <c r="B993"/>
      <c r="C993"/>
      <c r="D993"/>
      <c r="E993"/>
      <c r="F993"/>
      <c r="G993"/>
      <c r="H993"/>
      <c r="I993"/>
      <c r="J993"/>
      <c r="K993"/>
      <c r="L993"/>
      <c r="M993"/>
      <c r="N993"/>
      <c r="O993"/>
      <c r="P993"/>
    </row>
    <row r="994" spans="2:16" s="56" customFormat="1" ht="14.25" customHeight="1" x14ac:dyDescent="0.3">
      <c r="B994"/>
      <c r="C994"/>
      <c r="D994"/>
      <c r="E994"/>
      <c r="F994"/>
      <c r="G994"/>
      <c r="H994"/>
      <c r="I994"/>
      <c r="J994"/>
      <c r="K994"/>
      <c r="L994"/>
      <c r="M994"/>
      <c r="N994"/>
      <c r="O994"/>
      <c r="P994"/>
    </row>
    <row r="995" spans="2:16" s="56" customFormat="1" ht="14.25" customHeight="1" x14ac:dyDescent="0.3">
      <c r="B995"/>
      <c r="C995"/>
      <c r="D995"/>
      <c r="E995"/>
      <c r="F995"/>
      <c r="G995"/>
      <c r="H995"/>
      <c r="I995"/>
      <c r="J995"/>
      <c r="K995"/>
      <c r="L995"/>
      <c r="M995"/>
      <c r="N995"/>
      <c r="O995"/>
      <c r="P995"/>
    </row>
    <row r="996" spans="2:16" s="56" customFormat="1" ht="14.25" customHeight="1" x14ac:dyDescent="0.3">
      <c r="B996"/>
      <c r="C996"/>
      <c r="D996"/>
      <c r="E996"/>
      <c r="F996"/>
      <c r="G996"/>
      <c r="H996"/>
      <c r="I996"/>
      <c r="J996"/>
      <c r="K996"/>
      <c r="L996"/>
      <c r="M996"/>
      <c r="N996"/>
      <c r="O996"/>
      <c r="P996"/>
    </row>
    <row r="997" spans="2:16" s="56" customFormat="1" ht="14.25" customHeight="1" x14ac:dyDescent="0.3">
      <c r="B997"/>
      <c r="C997"/>
      <c r="D997"/>
      <c r="E997"/>
      <c r="F997"/>
      <c r="G997"/>
      <c r="H997"/>
      <c r="I997"/>
      <c r="J997"/>
      <c r="K997"/>
      <c r="L997"/>
      <c r="M997"/>
      <c r="N997"/>
      <c r="O997"/>
      <c r="P997"/>
    </row>
    <row r="998" spans="2:16" s="56" customFormat="1" ht="14.25" customHeight="1" x14ac:dyDescent="0.3">
      <c r="B998"/>
      <c r="C998"/>
      <c r="D998"/>
      <c r="E998"/>
      <c r="F998"/>
      <c r="G998"/>
      <c r="H998"/>
      <c r="I998"/>
      <c r="J998"/>
      <c r="K998"/>
      <c r="L998"/>
      <c r="M998"/>
      <c r="N998"/>
      <c r="O998"/>
      <c r="P998"/>
    </row>
    <row r="999" spans="2:16" s="56" customFormat="1" ht="14.25" customHeight="1" x14ac:dyDescent="0.3">
      <c r="B999"/>
      <c r="C999"/>
      <c r="D999"/>
      <c r="E999"/>
      <c r="F999"/>
      <c r="G999"/>
      <c r="H999"/>
      <c r="I999"/>
      <c r="J999"/>
      <c r="K999"/>
      <c r="L999"/>
      <c r="M999"/>
      <c r="N999"/>
      <c r="O999"/>
      <c r="P999"/>
    </row>
    <row r="1000" spans="2:16" s="56" customFormat="1" ht="14.25" customHeight="1" x14ac:dyDescent="0.3">
      <c r="B1000"/>
      <c r="C1000"/>
      <c r="D1000"/>
      <c r="E1000"/>
      <c r="F1000"/>
      <c r="G1000"/>
      <c r="H1000"/>
      <c r="I1000"/>
      <c r="J1000"/>
      <c r="K1000"/>
      <c r="L1000"/>
      <c r="M1000"/>
      <c r="N1000"/>
      <c r="O1000"/>
      <c r="P1000"/>
    </row>
    <row r="1001" spans="2:16" s="56" customFormat="1" ht="14.25" customHeight="1" x14ac:dyDescent="0.3">
      <c r="B1001"/>
      <c r="C1001"/>
      <c r="D1001"/>
      <c r="E1001"/>
      <c r="F1001"/>
      <c r="G1001"/>
      <c r="H1001"/>
      <c r="I1001"/>
      <c r="J1001"/>
      <c r="K1001"/>
      <c r="L1001"/>
      <c r="M1001"/>
      <c r="N1001"/>
      <c r="O1001"/>
      <c r="P1001"/>
    </row>
    <row r="1002" spans="2:16" s="56" customFormat="1" ht="14.25" customHeight="1" x14ac:dyDescent="0.3">
      <c r="B1002"/>
      <c r="C1002"/>
      <c r="D1002"/>
      <c r="E1002"/>
      <c r="F1002"/>
      <c r="G1002"/>
      <c r="H1002"/>
      <c r="I1002"/>
      <c r="J1002"/>
      <c r="K1002"/>
      <c r="L1002"/>
      <c r="M1002"/>
      <c r="N1002"/>
      <c r="O1002"/>
      <c r="P1002"/>
    </row>
    <row r="1003" spans="2:16" s="56" customFormat="1" ht="14.25" customHeight="1" x14ac:dyDescent="0.3">
      <c r="B1003"/>
      <c r="C1003"/>
      <c r="D1003"/>
      <c r="E1003"/>
      <c r="F1003"/>
      <c r="G1003"/>
      <c r="H1003"/>
      <c r="I1003"/>
      <c r="J1003"/>
      <c r="K1003"/>
      <c r="L1003"/>
      <c r="M1003"/>
      <c r="N1003"/>
      <c r="O1003"/>
      <c r="P1003"/>
    </row>
    <row r="1004" spans="2:16" s="56" customFormat="1" ht="14.25" customHeight="1" x14ac:dyDescent="0.3">
      <c r="B1004"/>
      <c r="C1004"/>
      <c r="D1004"/>
      <c r="E1004"/>
      <c r="F1004"/>
      <c r="G1004"/>
      <c r="H1004"/>
      <c r="I1004"/>
      <c r="J1004"/>
      <c r="K1004"/>
      <c r="L1004"/>
      <c r="M1004"/>
      <c r="N1004"/>
      <c r="O1004"/>
      <c r="P1004"/>
    </row>
    <row r="1005" spans="2:16" s="56" customFormat="1" ht="14.25" customHeight="1" x14ac:dyDescent="0.3">
      <c r="B1005"/>
      <c r="C1005"/>
      <c r="D1005"/>
      <c r="E1005"/>
      <c r="F1005"/>
      <c r="G1005"/>
      <c r="H1005"/>
      <c r="I1005"/>
      <c r="J1005"/>
      <c r="K1005"/>
      <c r="L1005"/>
      <c r="M1005"/>
      <c r="N1005"/>
      <c r="O1005"/>
      <c r="P1005"/>
    </row>
    <row r="1006" spans="2:16" s="56" customFormat="1" ht="14.25" customHeight="1" x14ac:dyDescent="0.3">
      <c r="B1006"/>
      <c r="C1006"/>
      <c r="D1006"/>
      <c r="E1006"/>
      <c r="F1006"/>
      <c r="G1006"/>
      <c r="H1006"/>
      <c r="I1006"/>
      <c r="J1006"/>
      <c r="K1006"/>
      <c r="L1006"/>
      <c r="M1006"/>
      <c r="N1006"/>
      <c r="O1006"/>
      <c r="P1006"/>
    </row>
    <row r="1007" spans="2:16" s="56" customFormat="1" ht="14.25" customHeight="1" x14ac:dyDescent="0.3">
      <c r="B1007"/>
      <c r="C1007"/>
      <c r="D1007"/>
      <c r="E1007"/>
      <c r="F1007"/>
      <c r="G1007"/>
      <c r="H1007"/>
      <c r="I1007"/>
      <c r="J1007"/>
      <c r="K1007"/>
      <c r="L1007"/>
      <c r="M1007"/>
      <c r="N1007"/>
      <c r="O1007"/>
      <c r="P1007"/>
    </row>
    <row r="1008" spans="2:16" s="56" customFormat="1" ht="14.25" customHeight="1" x14ac:dyDescent="0.3">
      <c r="B1008"/>
      <c r="C1008"/>
      <c r="D1008"/>
      <c r="E1008"/>
      <c r="F1008"/>
      <c r="G1008"/>
      <c r="H1008"/>
      <c r="I1008"/>
      <c r="J1008"/>
      <c r="K1008"/>
      <c r="L1008"/>
      <c r="M1008"/>
      <c r="N1008"/>
      <c r="O1008"/>
      <c r="P1008"/>
    </row>
    <row r="1009" spans="2:16" s="56" customFormat="1" ht="14.25" customHeight="1" x14ac:dyDescent="0.3">
      <c r="B1009"/>
      <c r="C1009"/>
      <c r="D1009"/>
      <c r="E1009"/>
      <c r="F1009"/>
      <c r="G1009"/>
      <c r="H1009"/>
      <c r="I1009"/>
      <c r="J1009"/>
      <c r="K1009"/>
      <c r="L1009"/>
      <c r="M1009"/>
      <c r="N1009"/>
      <c r="O1009"/>
      <c r="P1009"/>
    </row>
    <row r="1010" spans="2:16" s="56" customFormat="1" ht="14.25" customHeight="1" x14ac:dyDescent="0.3">
      <c r="B1010"/>
      <c r="C1010"/>
      <c r="D1010"/>
      <c r="E1010"/>
      <c r="F1010"/>
      <c r="G1010"/>
      <c r="H1010"/>
      <c r="I1010"/>
      <c r="J1010"/>
      <c r="K1010"/>
      <c r="L1010"/>
      <c r="M1010"/>
      <c r="N1010"/>
      <c r="O1010"/>
      <c r="P1010"/>
    </row>
    <row r="1011" spans="2:16" s="56" customFormat="1" ht="14.25" customHeight="1" x14ac:dyDescent="0.3">
      <c r="B1011"/>
      <c r="C1011"/>
      <c r="D1011"/>
      <c r="E1011"/>
      <c r="F1011"/>
      <c r="G1011"/>
      <c r="H1011"/>
      <c r="I1011"/>
      <c r="J1011"/>
      <c r="K1011"/>
      <c r="L1011"/>
      <c r="M1011"/>
      <c r="N1011"/>
      <c r="O1011"/>
      <c r="P1011"/>
    </row>
    <row r="1012" spans="2:16" s="56" customFormat="1" ht="14.25" customHeight="1" x14ac:dyDescent="0.3">
      <c r="B1012"/>
      <c r="C1012"/>
      <c r="D1012"/>
      <c r="E1012"/>
      <c r="F1012"/>
      <c r="G1012"/>
      <c r="H1012"/>
      <c r="I1012"/>
      <c r="J1012"/>
      <c r="K1012"/>
      <c r="L1012"/>
      <c r="M1012"/>
      <c r="N1012"/>
      <c r="O1012"/>
      <c r="P1012"/>
    </row>
    <row r="1013" spans="2:16" s="56" customFormat="1" ht="14.25" customHeight="1" x14ac:dyDescent="0.3">
      <c r="B1013"/>
      <c r="C1013"/>
      <c r="D1013"/>
      <c r="E1013"/>
      <c r="F1013"/>
      <c r="G1013"/>
      <c r="H1013"/>
      <c r="I1013"/>
      <c r="J1013"/>
      <c r="K1013"/>
      <c r="L1013"/>
      <c r="M1013"/>
      <c r="N1013"/>
      <c r="O1013"/>
      <c r="P1013"/>
    </row>
    <row r="1014" spans="2:16" s="56" customFormat="1" ht="14.25" customHeight="1" x14ac:dyDescent="0.3">
      <c r="B1014"/>
      <c r="C1014"/>
      <c r="D1014"/>
      <c r="E1014"/>
      <c r="F1014"/>
      <c r="G1014"/>
      <c r="H1014"/>
      <c r="I1014"/>
      <c r="J1014"/>
      <c r="K1014"/>
      <c r="L1014"/>
      <c r="M1014"/>
      <c r="N1014"/>
      <c r="O1014"/>
      <c r="P1014"/>
    </row>
  </sheetData>
  <mergeCells count="17">
    <mergeCell ref="O68:P68"/>
    <mergeCell ref="A69:B69"/>
    <mergeCell ref="D69:F69"/>
    <mergeCell ref="G69:H69"/>
    <mergeCell ref="I69:J69"/>
    <mergeCell ref="K69:N69"/>
    <mergeCell ref="O69:P69"/>
    <mergeCell ref="A9:P9"/>
    <mergeCell ref="B21:C21"/>
    <mergeCell ref="D21:I21"/>
    <mergeCell ref="J21:K21"/>
    <mergeCell ref="O21:P21"/>
    <mergeCell ref="A68:B68"/>
    <mergeCell ref="D68:F68"/>
    <mergeCell ref="G68:H68"/>
    <mergeCell ref="I68:J68"/>
    <mergeCell ref="K68:N68"/>
  </mergeCells>
  <pageMargins left="0.78740157480314965" right="0.39370078740157483" top="0.19685039370078741" bottom="0" header="0" footer="0"/>
  <pageSetup paperSize="9" scale="73"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51</vt:i4>
      </vt:variant>
      <vt:variant>
        <vt:lpstr>Named Ranges</vt:lpstr>
      </vt:variant>
      <vt:variant>
        <vt:i4>1</vt:i4>
      </vt:variant>
    </vt:vector>
  </HeadingPairs>
  <TitlesOfParts>
    <vt:vector size="52" baseType="lpstr">
      <vt:lpstr>SOA_WSK 1021</vt:lpstr>
      <vt:lpstr>SOA_WSK 031121 </vt:lpstr>
      <vt:lpstr>SOA_WSK 061121 </vt:lpstr>
      <vt:lpstr>SOA_WSK 301121</vt:lpstr>
      <vt:lpstr>SOA_WSK 231221</vt:lpstr>
      <vt:lpstr>SOA_WSK 311221</vt:lpstr>
      <vt:lpstr>SOA_WSK 310122</vt:lpstr>
      <vt:lpstr>SOA_WSK 280222</vt:lpstr>
      <vt:lpstr>SOA_WSK 310322</vt:lpstr>
      <vt:lpstr>SOA_WSK 060422</vt:lpstr>
      <vt:lpstr>SOA_WSK 300422</vt:lpstr>
      <vt:lpstr>SOA_WSK 070522</vt:lpstr>
      <vt:lpstr>SOA_WSK 310522</vt:lpstr>
      <vt:lpstr>SOA_WSK 150622</vt:lpstr>
      <vt:lpstr>SOA_WSK 300622</vt:lpstr>
      <vt:lpstr>SOA_WSK 310722</vt:lpstr>
      <vt:lpstr>SOA_WSK 310822</vt:lpstr>
      <vt:lpstr>SOA_WSK 300922</vt:lpstr>
      <vt:lpstr>SOA_WSK 311022_1n2</vt:lpstr>
      <vt:lpstr>SOA_WSK 311022_2</vt:lpstr>
      <vt:lpstr>SOA_WSK 301122</vt:lpstr>
      <vt:lpstr>SOA_WSK 311222</vt:lpstr>
      <vt:lpstr>SOA_WSK130123 as of</vt:lpstr>
      <vt:lpstr>SOA_WSK310123 </vt:lpstr>
      <vt:lpstr>SOA_WSK280223</vt:lpstr>
      <vt:lpstr>SOA_WSK310323</vt:lpstr>
      <vt:lpstr>SOA_Welltech 310323</vt:lpstr>
      <vt:lpstr>SOA_WSK300423</vt:lpstr>
      <vt:lpstr>SOA_WSK310523</vt:lpstr>
      <vt:lpstr>SOA_WSK 300623</vt:lpstr>
      <vt:lpstr>SOA_Welltech 300623</vt:lpstr>
      <vt:lpstr>SOA_WSK 0723</vt:lpstr>
      <vt:lpstr>SOA_WSK 0823</vt:lpstr>
      <vt:lpstr>SOA_WSK 0923</vt:lpstr>
      <vt:lpstr>SOA_Welltech 0923</vt:lpstr>
      <vt:lpstr>SOA_Welltech 1123</vt:lpstr>
      <vt:lpstr>SOA_Welltech 1223</vt:lpstr>
      <vt:lpstr>SOA_Welltech 0124</vt:lpstr>
      <vt:lpstr>SOA_Welltech 0224</vt:lpstr>
      <vt:lpstr>SOA_Welltech 0324</vt:lpstr>
      <vt:lpstr>SOA_Welltech 0424</vt:lpstr>
      <vt:lpstr>SOA_Welltech 0624</vt:lpstr>
      <vt:lpstr>SOA_Welltech 0724</vt:lpstr>
      <vt:lpstr>SOA_Welltech 0824</vt:lpstr>
      <vt:lpstr>SOA_Welltech 0924</vt:lpstr>
      <vt:lpstr>SOA_Welltech 1024</vt:lpstr>
      <vt:lpstr>SOA_Welltech 1124</vt:lpstr>
      <vt:lpstr>SOA_Welltech 1224</vt:lpstr>
      <vt:lpstr>SOA_Welltech 0125</vt:lpstr>
      <vt:lpstr>SOA_Welltech 0225</vt:lpstr>
      <vt:lpstr>SOA_Welltech 0325</vt:lpstr>
      <vt:lpstr>'SOA_Welltech 1223'!Print_Area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audrinayoo</dc:creator>
  <cp:lastModifiedBy>mei mei yoo</cp:lastModifiedBy>
  <cp:lastPrinted>2025-04-17T16:28:06Z</cp:lastPrinted>
  <dcterms:created xsi:type="dcterms:W3CDTF">2021-11-04T14:51:17Z</dcterms:created>
  <dcterms:modified xsi:type="dcterms:W3CDTF">2025-04-17T16:28:37Z</dcterms:modified>
</cp:coreProperties>
</file>