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F451A2BA-D05F-475B-9134-021B58DFDEA5}" xr6:coauthVersionLast="47" xr6:coauthVersionMax="47" xr10:uidLastSave="{00000000-0000-0000-0000-000000000000}"/>
  <bookViews>
    <workbookView xWindow="-110" yWindow="-110" windowWidth="19420" windowHeight="10300" firstSheet="5" activeTab="9" xr2:uid="{1A23E0E1-2A4A-4DF4-93F4-BFB53DD7840E}"/>
  </bookViews>
  <sheets>
    <sheet name="SOA_YL 0624" sheetId="1" r:id="rId1"/>
    <sheet name="SOA_YL 0724" sheetId="2" r:id="rId2"/>
    <sheet name="SOA_YL 0824" sheetId="3" r:id="rId3"/>
    <sheet name="SOA_YL 0924" sheetId="4" r:id="rId4"/>
    <sheet name="SOA_YL 1024" sheetId="5" r:id="rId5"/>
    <sheet name="SOA_YL 1124 " sheetId="6" r:id="rId6"/>
    <sheet name="SOA_YL 1224" sheetId="7" r:id="rId7"/>
    <sheet name="SOA_YL 0125" sheetId="8" r:id="rId8"/>
    <sheet name="SOA_YL 0225" sheetId="9" r:id="rId9"/>
    <sheet name="SOA_YL 0325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0" l="1"/>
  <c r="P50" i="10" s="1"/>
  <c r="P47" i="10"/>
  <c r="P48" i="10" s="1"/>
  <c r="P45" i="10"/>
  <c r="P46" i="10" s="1"/>
  <c r="M60" i="10" l="1"/>
  <c r="J60" i="10"/>
  <c r="P22" i="10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60" i="10" l="1"/>
  <c r="M60" i="9"/>
  <c r="J60" i="9"/>
  <c r="P60" i="9" s="1"/>
  <c r="P22" i="9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3" i="8"/>
  <c r="P44" i="8" s="1"/>
  <c r="P45" i="8" s="1"/>
  <c r="P43" i="7"/>
  <c r="P44" i="7"/>
  <c r="M60" i="8"/>
  <c r="J60" i="8"/>
  <c r="P60" i="8" s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22" i="8"/>
  <c r="M60" i="7"/>
  <c r="J60" i="7"/>
  <c r="P60" i="7" s="1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33" i="6"/>
  <c r="P34" i="6" s="1"/>
  <c r="P35" i="6" s="1"/>
  <c r="P36" i="6" s="1"/>
  <c r="P37" i="6" s="1"/>
  <c r="P38" i="6" s="1"/>
  <c r="P39" i="6" s="1"/>
  <c r="P40" i="6" s="1"/>
  <c r="P41" i="6" s="1"/>
  <c r="P42" i="6" s="1"/>
  <c r="M60" i="6" l="1"/>
  <c r="J60" i="6"/>
  <c r="P22" i="6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29" i="5"/>
  <c r="P30" i="5" s="1"/>
  <c r="P31" i="5" s="1"/>
  <c r="P32" i="5" s="1"/>
  <c r="P33" i="5" s="1"/>
  <c r="M60" i="5"/>
  <c r="J60" i="5"/>
  <c r="P22" i="5"/>
  <c r="P23" i="5" s="1"/>
  <c r="P24" i="5" s="1"/>
  <c r="P25" i="5" s="1"/>
  <c r="P26" i="5" s="1"/>
  <c r="P27" i="5" s="1"/>
  <c r="P28" i="5" s="1"/>
  <c r="P24" i="4"/>
  <c r="P25" i="4" s="1"/>
  <c r="P26" i="4" s="1"/>
  <c r="P27" i="4" s="1"/>
  <c r="P28" i="4" s="1"/>
  <c r="P29" i="4" s="1"/>
  <c r="P23" i="4"/>
  <c r="P24" i="3"/>
  <c r="P25" i="3"/>
  <c r="P26" i="3" s="1"/>
  <c r="P27" i="3" s="1"/>
  <c r="P23" i="3"/>
  <c r="P22" i="3"/>
  <c r="P60" i="6" l="1"/>
  <c r="P60" i="5"/>
  <c r="M60" i="4" l="1"/>
  <c r="J60" i="4"/>
  <c r="P32" i="4"/>
  <c r="P33" i="4" s="1"/>
  <c r="P22" i="4"/>
  <c r="M60" i="3"/>
  <c r="J60" i="3"/>
  <c r="P33" i="3"/>
  <c r="P32" i="3"/>
  <c r="P23" i="1"/>
  <c r="M60" i="2"/>
  <c r="J60" i="2"/>
  <c r="P60" i="2" s="1"/>
  <c r="P33" i="2"/>
  <c r="P32" i="2"/>
  <c r="P24" i="2"/>
  <c r="P23" i="2"/>
  <c r="P22" i="2"/>
  <c r="M60" i="1"/>
  <c r="J60" i="1"/>
  <c r="P60" i="1" s="1"/>
  <c r="P22" i="1"/>
  <c r="P60" i="4" l="1"/>
  <c r="P60" i="3"/>
  <c r="P32" i="1"/>
  <c r="P33" i="1" s="1"/>
</calcChain>
</file>

<file path=xl/sharedStrings.xml><?xml version="1.0" encoding="utf-8"?>
<sst xmlns="http://schemas.openxmlformats.org/spreadsheetml/2006/main" count="741" uniqueCount="83">
  <si>
    <t>This is computer generated Statement.  No signature is required</t>
  </si>
  <si>
    <t>-Interest will be charged at 1.5% per month on all overdue account</t>
  </si>
  <si>
    <t>-Please indicate items to be settled by your remittance, otherwise we reserve the right to apply the remittance to the old debts</t>
  </si>
  <si>
    <t>Please notify us if you do not agree to the above balance within 7 days, otherwise this statement will be considered as correct</t>
  </si>
  <si>
    <t>Amount</t>
  </si>
  <si>
    <t>Month</t>
  </si>
  <si>
    <t>150 days</t>
  </si>
  <si>
    <t>120 days</t>
  </si>
  <si>
    <t>90 days</t>
  </si>
  <si>
    <t>60 days</t>
  </si>
  <si>
    <t>30 days</t>
  </si>
  <si>
    <t>Outstanding Balance Due</t>
  </si>
  <si>
    <t>Sales</t>
  </si>
  <si>
    <t>Payment Inv INV00000687</t>
  </si>
  <si>
    <t>Balance</t>
  </si>
  <si>
    <t>Credit</t>
  </si>
  <si>
    <t>Debit</t>
  </si>
  <si>
    <t>Description</t>
  </si>
  <si>
    <t>Ref No</t>
  </si>
  <si>
    <t>Date</t>
  </si>
  <si>
    <t>018-669 3668</t>
  </si>
  <si>
    <t>:</t>
  </si>
  <si>
    <t>Tel</t>
  </si>
  <si>
    <t>Mr Liew</t>
  </si>
  <si>
    <t>Attn</t>
  </si>
  <si>
    <t>Selangor</t>
  </si>
  <si>
    <t>43000 Kajang</t>
  </si>
  <si>
    <t>Pusat Perindustrian Sg Chua</t>
  </si>
  <si>
    <t>No 12, Jalan SC 5/E, Pusat Perindustrian</t>
  </si>
  <si>
    <t>Address</t>
  </si>
  <si>
    <t>Customer No</t>
  </si>
  <si>
    <t>Statement Date</t>
  </si>
  <si>
    <t xml:space="preserve">Customer </t>
  </si>
  <si>
    <t>STATEMENT OF ACCOUNT</t>
  </si>
  <si>
    <t>Email : chemitjaya@gmail.com</t>
  </si>
  <si>
    <t>52000 Kuala Lumpur</t>
  </si>
  <si>
    <t>Jinjang Utara, Jinjang</t>
  </si>
  <si>
    <t>No. 9480, Jalan  Jinjang Aman 5</t>
  </si>
  <si>
    <t>Chemitjaya Sdn Bhd (1354311-X)</t>
  </si>
  <si>
    <t>YL Professional Fiber Trading</t>
  </si>
  <si>
    <t>C00000050</t>
  </si>
  <si>
    <t>INV00000898</t>
  </si>
  <si>
    <t>PBB 072001</t>
  </si>
  <si>
    <t>INV00000933</t>
  </si>
  <si>
    <t>INV00000938</t>
  </si>
  <si>
    <t>PBB 072005</t>
  </si>
  <si>
    <t>Payment Inv INV00000933</t>
  </si>
  <si>
    <t>PBB 072006</t>
  </si>
  <si>
    <t>Payment Inv INV00000938</t>
  </si>
  <si>
    <t>INV00000969</t>
  </si>
  <si>
    <t>PBB 072007</t>
  </si>
  <si>
    <t>Payment Inv INV00000969</t>
  </si>
  <si>
    <t>INV00000989</t>
  </si>
  <si>
    <t>INV00001001</t>
  </si>
  <si>
    <t>Payment Inv INV00000989</t>
  </si>
  <si>
    <t>PBB 072008</t>
  </si>
  <si>
    <t>PBB 072009</t>
  </si>
  <si>
    <t>Payment Inv INV00001001</t>
  </si>
  <si>
    <t>INV00001026</t>
  </si>
  <si>
    <t>PBB 072011</t>
  </si>
  <si>
    <t>Payment Inv INV00001017</t>
  </si>
  <si>
    <t>INV00001017</t>
  </si>
  <si>
    <t>INV00001038</t>
  </si>
  <si>
    <t>INV00001030</t>
  </si>
  <si>
    <t>INV00001045</t>
  </si>
  <si>
    <t>Payment Inv INV00001026</t>
  </si>
  <si>
    <t>PBB 072013</t>
  </si>
  <si>
    <t>PBB 072012</t>
  </si>
  <si>
    <t>Payment Inv INV00001030</t>
  </si>
  <si>
    <t>PBB 082014</t>
  </si>
  <si>
    <t>Payment Inv INV00001038</t>
  </si>
  <si>
    <t>PBB 129065</t>
  </si>
  <si>
    <t>Payment Inv INV00001045</t>
  </si>
  <si>
    <t>INV00001082</t>
  </si>
  <si>
    <t>PBB 072021</t>
  </si>
  <si>
    <t>Payment Inv INV00001082</t>
  </si>
  <si>
    <t>INV00001128</t>
  </si>
  <si>
    <t>PBB 072022</t>
  </si>
  <si>
    <t>INV00001139</t>
  </si>
  <si>
    <t>PBB 072023</t>
  </si>
  <si>
    <t>Payment Inv INV00001128</t>
  </si>
  <si>
    <t>Payment Inv INV00001139</t>
  </si>
  <si>
    <t>INV00001149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</si>
</sst>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theme="0"/>
      <name val="Calibri"/>
      <family val="2"/>
    </font>
    <font>
      <sz val="12"/>
      <color theme="0" tint="-0.1499984740745262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quotePrefix="1" applyFont="1"/>
    <xf numFmtId="14" fontId="2" fillId="2" borderId="2" xfId="0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3" borderId="7" xfId="0" applyFont="1" applyFill="1" applyBorder="1"/>
    <xf numFmtId="43" fontId="5" fillId="5" borderId="7" xfId="0" applyNumberFormat="1" applyFont="1" applyFill="1" applyBorder="1"/>
    <xf numFmtId="0" fontId="5" fillId="5" borderId="7" xfId="0" applyFont="1" applyFill="1" applyBorder="1"/>
    <xf numFmtId="0" fontId="2" fillId="3" borderId="8" xfId="0" applyFont="1" applyFill="1" applyBorder="1"/>
    <xf numFmtId="43" fontId="2" fillId="0" borderId="9" xfId="1" applyFont="1" applyBorder="1"/>
    <xf numFmtId="43" fontId="2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2" fillId="0" borderId="13" xfId="0" applyNumberFormat="1" applyFont="1" applyBorder="1" applyAlignment="1">
      <alignment horizontal="center"/>
    </xf>
    <xf numFmtId="43" fontId="2" fillId="0" borderId="14" xfId="1" applyFont="1" applyBorder="1"/>
    <xf numFmtId="0" fontId="2" fillId="0" borderId="9" xfId="0" applyFont="1" applyBorder="1"/>
    <xf numFmtId="0" fontId="2" fillId="0" borderId="14" xfId="0" applyFont="1" applyBorder="1"/>
    <xf numFmtId="14" fontId="2" fillId="0" borderId="15" xfId="0" applyNumberFormat="1" applyFont="1" applyBorder="1" applyAlignment="1">
      <alignment horizontal="center"/>
    </xf>
    <xf numFmtId="0" fontId="2" fillId="0" borderId="16" xfId="0" applyFont="1" applyBorder="1"/>
    <xf numFmtId="14" fontId="0" fillId="0" borderId="15" xfId="0" applyNumberFormat="1" applyBorder="1" applyAlignment="1">
      <alignment horizontal="center"/>
    </xf>
    <xf numFmtId="0" fontId="6" fillId="0" borderId="0" xfId="0" applyFont="1"/>
    <xf numFmtId="0" fontId="6" fillId="0" borderId="17" xfId="0" applyFont="1" applyBorder="1"/>
    <xf numFmtId="43" fontId="2" fillId="0" borderId="17" xfId="1" applyFont="1" applyBorder="1"/>
    <xf numFmtId="14" fontId="2" fillId="0" borderId="14" xfId="0" applyNumberFormat="1" applyFont="1" applyBorder="1" applyAlignment="1">
      <alignment horizontal="center"/>
    </xf>
    <xf numFmtId="43" fontId="2" fillId="0" borderId="17" xfId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7" xfId="0" applyFont="1" applyBorder="1"/>
    <xf numFmtId="43" fontId="2" fillId="0" borderId="0" xfId="1" applyFont="1" applyBorder="1"/>
    <xf numFmtId="43" fontId="2" fillId="0" borderId="0" xfId="1" applyFont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7" fillId="6" borderId="19" xfId="0" applyFont="1" applyFill="1" applyBorder="1"/>
    <xf numFmtId="0" fontId="2" fillId="3" borderId="2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  <xf numFmtId="0" fontId="6" fillId="0" borderId="0" xfId="0" applyFont="1" applyAlignment="1">
      <alignment horizontal="left"/>
    </xf>
    <xf numFmtId="14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9" fillId="0" borderId="0" xfId="0" applyFont="1" applyAlignment="1">
      <alignment horizontal="right"/>
    </xf>
    <xf numFmtId="164" fontId="2" fillId="3" borderId="6" xfId="1" applyNumberFormat="1" applyFont="1" applyFill="1" applyBorder="1"/>
    <xf numFmtId="0" fontId="0" fillId="0" borderId="16" xfId="0" applyBorder="1"/>
    <xf numFmtId="14" fontId="1" fillId="0" borderId="0" xfId="0" applyNumberFormat="1" applyFont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7" fillId="2" borderId="18" xfId="0" applyFont="1" applyFill="1" applyBorder="1"/>
    <xf numFmtId="0" fontId="2" fillId="3" borderId="19" xfId="0" applyFont="1" applyFill="1" applyBorder="1" applyAlignment="1">
      <alignment horizontal="center"/>
    </xf>
    <xf numFmtId="0" fontId="7" fillId="0" borderId="18" xfId="0" applyFont="1" applyBorder="1"/>
    <xf numFmtId="0" fontId="4" fillId="0" borderId="0" xfId="0" applyFont="1" applyAlignment="1">
      <alignment horizontal="center"/>
    </xf>
    <xf numFmtId="15" fontId="2" fillId="0" borderId="0" xfId="0" quotePrefix="1" applyNumberFormat="1" applyFont="1" applyAlignment="1">
      <alignment horizontal="center"/>
    </xf>
    <xf numFmtId="164" fontId="2" fillId="2" borderId="4" xfId="1" quotePrefix="1" applyNumberFormat="1" applyFont="1" applyFill="1" applyBorder="1" applyAlignment="1">
      <alignment horizontal="center"/>
    </xf>
    <xf numFmtId="164" fontId="2" fillId="2" borderId="3" xfId="1" quotePrefix="1" applyNumberFormat="1" applyFont="1" applyFill="1" applyBorder="1" applyAlignment="1">
      <alignment horizontal="center"/>
    </xf>
    <xf numFmtId="164" fontId="2" fillId="2" borderId="5" xfId="1" quotePrefix="1" applyNumberFormat="1" applyFont="1" applyFill="1" applyBorder="1" applyAlignment="1">
      <alignment horizontal="center"/>
    </xf>
    <xf numFmtId="164" fontId="2" fillId="0" borderId="17" xfId="1" quotePrefix="1" applyNumberFormat="1" applyFont="1" applyFill="1" applyBorder="1" applyAlignment="1">
      <alignment horizontal="center"/>
    </xf>
    <xf numFmtId="164" fontId="2" fillId="0" borderId="0" xfId="1" quotePrefix="1" applyNumberFormat="1" applyFont="1" applyFill="1" applyBorder="1" applyAlignment="1">
      <alignment horizontal="center"/>
    </xf>
    <xf numFmtId="15" fontId="2" fillId="2" borderId="4" xfId="0" quotePrefix="1" applyNumberFormat="1" applyFont="1" applyFill="1" applyBorder="1" applyAlignment="1">
      <alignment horizontal="center"/>
    </xf>
    <xf numFmtId="15" fontId="2" fillId="2" borderId="3" xfId="0" quotePrefix="1" applyNumberFormat="1" applyFont="1" applyFill="1" applyBorder="1" applyAlignment="1">
      <alignment horizontal="center"/>
    </xf>
    <xf numFmtId="15" fontId="2" fillId="2" borderId="5" xfId="0" quotePrefix="1" applyNumberFormat="1" applyFont="1" applyFill="1" applyBorder="1" applyAlignment="1">
      <alignment horizontal="center"/>
    </xf>
    <xf numFmtId="15" fontId="2" fillId="0" borderId="17" xfId="0" quotePrefix="1" applyNumberFormat="1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15" fontId="2" fillId="0" borderId="17" xfId="0" quotePrefix="1" applyNumberFormat="1" applyFont="1" applyFill="1" applyBorder="1" applyAlignment="1">
      <alignment horizontal="center"/>
    </xf>
    <xf numFmtId="15" fontId="2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94CFCB2-46C9-4558-91E0-D1502DE9AEB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53202FB-CE5A-4D7F-A3C3-DD059C5CBE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87A8BBE-4A7C-4767-AD7E-313E749149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6BBAF2-2CE0-4FDB-A634-FC70D7F7EE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F694862-5A6C-4A25-AA79-0FBFB125D9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9E5050D-8248-4D5A-8419-A3851A9A0C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5749283-8509-4026-BF6D-4C00730027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DCD7F7-EF50-4193-B51F-B85500573A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FEEAECB-54A9-4A62-A553-88A3C6150B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D8B549-DFA4-4B30-B8D7-94D3EAF4F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1678-2CBF-472E-B923-42C9CDB8C305}">
  <sheetPr>
    <pageSetUpPr fitToPage="1"/>
  </sheetPr>
  <dimension ref="A1:R1010"/>
  <sheetViews>
    <sheetView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45473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/>
      <c r="B24" s="22"/>
      <c r="C24" s="24"/>
      <c r="D24" s="32"/>
      <c r="E24" s="1"/>
      <c r="F24" s="1"/>
      <c r="G24" s="1"/>
      <c r="H24" s="1"/>
      <c r="I24" s="1"/>
      <c r="J24" s="30"/>
      <c r="K24" s="12"/>
      <c r="L24" s="2"/>
      <c r="M24" s="34"/>
      <c r="N24" s="12"/>
      <c r="O24" s="2"/>
      <c r="P24" s="12"/>
    </row>
    <row r="25" spans="1:18" ht="14.25" customHeight="1" x14ac:dyDescent="0.35">
      <c r="A25" s="29"/>
      <c r="B25" s="22"/>
      <c r="C25" s="1"/>
      <c r="D25" s="32"/>
      <c r="E25" s="1"/>
      <c r="F25" s="1"/>
      <c r="G25" s="1"/>
      <c r="H25" s="1"/>
      <c r="I25" s="1"/>
      <c r="J25" s="30"/>
      <c r="K25" s="12"/>
      <c r="L25" s="2"/>
      <c r="M25" s="33"/>
      <c r="N25" s="12"/>
      <c r="O25" s="2"/>
      <c r="P25" s="12"/>
    </row>
    <row r="26" spans="1:18" ht="14.25" customHeight="1" x14ac:dyDescent="0.35">
      <c r="A26" s="29"/>
      <c r="B26" s="22"/>
      <c r="C26" s="31"/>
      <c r="D26" s="32"/>
      <c r="E26" s="1"/>
      <c r="F26" s="31"/>
      <c r="G26" s="1"/>
      <c r="H26" s="1"/>
      <c r="I26" s="1"/>
      <c r="J26" s="30"/>
      <c r="K26" s="12"/>
      <c r="L26" s="2"/>
      <c r="M26" s="2"/>
      <c r="N26" s="12"/>
      <c r="O26" s="2"/>
      <c r="P26" s="12"/>
    </row>
    <row r="27" spans="1:18" ht="14.25" customHeight="1" x14ac:dyDescent="0.35">
      <c r="A27" s="29"/>
      <c r="B27" s="22"/>
      <c r="C27" s="24"/>
      <c r="D27" s="1"/>
      <c r="E27" s="1"/>
      <c r="F27" s="1"/>
      <c r="G27" s="1"/>
      <c r="H27" s="1"/>
      <c r="I27" s="1"/>
      <c r="J27" s="28"/>
      <c r="K27" s="12"/>
      <c r="L27" s="2"/>
      <c r="M27" s="2"/>
      <c r="N27" s="12"/>
      <c r="O27" s="2"/>
      <c r="P27" s="12"/>
    </row>
    <row r="28" spans="1:18" ht="14.25" customHeight="1" x14ac:dyDescent="0.35">
      <c r="A28" s="29"/>
      <c r="B28" s="22"/>
      <c r="C28" s="24"/>
      <c r="D28" s="1"/>
      <c r="E28" s="1"/>
      <c r="F28" s="1"/>
      <c r="G28" s="1"/>
      <c r="H28" s="1"/>
      <c r="I28" s="1"/>
      <c r="J28" s="28"/>
      <c r="K28" s="12"/>
      <c r="L28" s="2"/>
      <c r="M28" s="2"/>
      <c r="N28" s="12"/>
      <c r="O28" s="2"/>
      <c r="P28" s="12"/>
    </row>
    <row r="29" spans="1:18" ht="14.25" customHeight="1" x14ac:dyDescent="0.35">
      <c r="A29" s="29"/>
      <c r="B29" s="22"/>
      <c r="C29" s="24"/>
      <c r="D29" s="1"/>
      <c r="E29" s="1"/>
      <c r="F29" s="1"/>
      <c r="G29" s="1"/>
      <c r="H29" s="1"/>
      <c r="I29" s="1"/>
      <c r="J29" s="28"/>
      <c r="K29" s="12"/>
      <c r="L29" s="2"/>
      <c r="M29" s="2"/>
      <c r="N29" s="12"/>
      <c r="O29" s="2"/>
      <c r="P29" s="12"/>
    </row>
    <row r="30" spans="1:18" ht="14.25" customHeight="1" x14ac:dyDescent="0.35">
      <c r="A30" s="29"/>
      <c r="B30" s="22"/>
      <c r="C30" s="24"/>
      <c r="D30" s="1"/>
      <c r="E30" s="1"/>
      <c r="F30" s="1"/>
      <c r="G30" s="1"/>
      <c r="H30" s="1"/>
      <c r="I30" s="1"/>
      <c r="J30" s="28"/>
      <c r="K30" s="12"/>
      <c r="L30" s="2"/>
      <c r="M30" s="2"/>
      <c r="N30" s="12"/>
      <c r="O30" s="2"/>
      <c r="P30" s="12"/>
    </row>
    <row r="31" spans="1:18" ht="14.25" customHeight="1" x14ac:dyDescent="0.35">
      <c r="A31" s="23"/>
      <c r="B31" s="22"/>
      <c r="C31" s="24"/>
      <c r="D31" s="1"/>
      <c r="E31" s="1"/>
      <c r="F31" s="1"/>
      <c r="G31" s="1"/>
      <c r="H31" s="1"/>
      <c r="I31" s="1"/>
      <c r="J31" s="28"/>
      <c r="K31" s="12"/>
      <c r="L31" s="2"/>
      <c r="M31" s="2"/>
      <c r="N31" s="12"/>
      <c r="O31" s="2"/>
      <c r="P31" s="12"/>
    </row>
    <row r="32" spans="1:18" ht="14.25" customHeight="1" x14ac:dyDescent="0.35">
      <c r="A32" s="23"/>
      <c r="B32" s="22"/>
      <c r="C32" s="24"/>
      <c r="D32" s="1"/>
      <c r="E32" s="1"/>
      <c r="F32" s="1"/>
      <c r="G32" s="1"/>
      <c r="H32" s="1"/>
      <c r="I32" s="1"/>
      <c r="J32" s="20"/>
      <c r="K32" s="12"/>
      <c r="L32" s="2"/>
      <c r="M32" s="2"/>
      <c r="N32" s="12"/>
      <c r="O32" s="2"/>
      <c r="P32" s="12">
        <f>P31+J32-M32</f>
        <v>0</v>
      </c>
    </row>
    <row r="33" spans="1:16" ht="14.25" customHeight="1" x14ac:dyDescent="0.35">
      <c r="A33" s="23"/>
      <c r="B33" s="22"/>
      <c r="C33" s="24"/>
      <c r="D33" s="1"/>
      <c r="E33" s="1"/>
      <c r="F33" s="1"/>
      <c r="G33" s="1"/>
      <c r="H33" s="1"/>
      <c r="I33" s="1"/>
      <c r="J33" s="20"/>
      <c r="K33" s="12"/>
      <c r="L33" s="2"/>
      <c r="M33" s="2"/>
      <c r="N33" s="12"/>
      <c r="O33" s="2"/>
      <c r="P33" s="12">
        <f>P32+J33-M33</f>
        <v>0</v>
      </c>
    </row>
    <row r="34" spans="1:16" ht="14.25" customHeight="1" x14ac:dyDescent="0.35">
      <c r="A34" s="23"/>
      <c r="B34" s="22"/>
      <c r="C34" s="24"/>
      <c r="D34" s="27"/>
      <c r="E34" s="26"/>
      <c r="F34" s="1"/>
      <c r="G34" s="1"/>
      <c r="H34" s="1"/>
      <c r="I34" s="1"/>
      <c r="J34" s="20"/>
      <c r="K34" s="12"/>
      <c r="L34" s="2"/>
      <c r="M34" s="2"/>
      <c r="N34" s="12"/>
      <c r="O34" s="2"/>
      <c r="P34" s="12"/>
    </row>
    <row r="35" spans="1:16" ht="14.25" customHeight="1" x14ac:dyDescent="0.35">
      <c r="A35" s="25"/>
      <c r="B35" s="22"/>
      <c r="C35" s="24"/>
      <c r="D35" s="1"/>
      <c r="E35" s="1"/>
      <c r="F35" s="1"/>
      <c r="G35" s="1"/>
      <c r="H35" s="1"/>
      <c r="I35" s="1"/>
      <c r="J35" s="20"/>
      <c r="K35" s="12"/>
      <c r="L35" s="2"/>
      <c r="M35" s="2"/>
      <c r="N35" s="12"/>
      <c r="O35" s="2"/>
      <c r="P35" s="12"/>
    </row>
    <row r="36" spans="1:16" ht="14.25" customHeight="1" x14ac:dyDescent="0.35">
      <c r="A36" s="23"/>
      <c r="B36" s="22"/>
      <c r="C36" s="21"/>
      <c r="D36" s="1"/>
      <c r="E36" s="1"/>
      <c r="F36" s="1"/>
      <c r="G36" s="1"/>
      <c r="H36" s="1"/>
      <c r="I36" s="1"/>
      <c r="J36" s="20"/>
      <c r="K36" s="12"/>
      <c r="L36" s="2"/>
      <c r="M36" s="2"/>
      <c r="N36" s="12"/>
      <c r="O36" s="2"/>
      <c r="P36" s="12"/>
    </row>
    <row r="37" spans="1:16" ht="14.25" customHeight="1" x14ac:dyDescent="0.35">
      <c r="A37" s="23"/>
      <c r="B37" s="22"/>
      <c r="C37" s="21"/>
      <c r="D37" s="1"/>
      <c r="E37" s="1"/>
      <c r="F37" s="1"/>
      <c r="G37" s="1"/>
      <c r="H37" s="1"/>
      <c r="I37" s="1"/>
      <c r="J37" s="20"/>
      <c r="K37" s="12"/>
      <c r="L37" s="2"/>
      <c r="M37" s="2"/>
      <c r="N37" s="12"/>
      <c r="O37" s="2"/>
      <c r="P37" s="12"/>
    </row>
    <row r="38" spans="1:16" ht="14.25" customHeight="1" x14ac:dyDescent="0.35">
      <c r="A38" s="23"/>
      <c r="B38" s="22"/>
      <c r="C38" s="21"/>
      <c r="D38" s="1"/>
      <c r="E38" s="1"/>
      <c r="F38" s="1"/>
      <c r="G38" s="1"/>
      <c r="H38" s="1"/>
      <c r="I38" s="1"/>
      <c r="J38" s="20"/>
      <c r="K38" s="12"/>
      <c r="L38" s="2"/>
      <c r="M38" s="2"/>
      <c r="N38" s="12"/>
      <c r="O38" s="2"/>
      <c r="P38" s="12"/>
    </row>
    <row r="39" spans="1:16" ht="14.25" customHeight="1" x14ac:dyDescent="0.35">
      <c r="A39" s="23"/>
      <c r="B39" s="22"/>
      <c r="C39" s="21"/>
      <c r="D39" s="1"/>
      <c r="E39" s="1"/>
      <c r="F39" s="1"/>
      <c r="G39" s="1"/>
      <c r="H39" s="1"/>
      <c r="I39" s="1"/>
      <c r="J39" s="20"/>
      <c r="K39" s="12"/>
      <c r="L39" s="2"/>
      <c r="M39" s="2"/>
      <c r="N39" s="12"/>
      <c r="O39" s="2"/>
      <c r="P39" s="12"/>
    </row>
    <row r="40" spans="1:16" ht="14.25" customHeight="1" x14ac:dyDescent="0.35">
      <c r="A40" s="23"/>
      <c r="B40" s="22"/>
      <c r="C40" s="21"/>
      <c r="D40" s="1"/>
      <c r="E40" s="1"/>
      <c r="F40" s="1"/>
      <c r="G40" s="1"/>
      <c r="H40" s="1"/>
      <c r="I40" s="1"/>
      <c r="J40" s="20"/>
      <c r="K40" s="12"/>
      <c r="L40" s="2"/>
      <c r="M40" s="2"/>
      <c r="N40" s="12"/>
      <c r="O40" s="2"/>
      <c r="P40" s="12"/>
    </row>
    <row r="41" spans="1:16" ht="14.25" customHeight="1" x14ac:dyDescent="0.35">
      <c r="A41" s="23"/>
      <c r="B41" s="22"/>
      <c r="C41" s="21"/>
      <c r="D41" s="1"/>
      <c r="E41" s="1"/>
      <c r="F41" s="1"/>
      <c r="G41" s="1"/>
      <c r="H41" s="1"/>
      <c r="I41" s="1"/>
      <c r="J41" s="20"/>
      <c r="K41" s="12"/>
      <c r="L41" s="2"/>
      <c r="M41" s="2"/>
      <c r="N41" s="12"/>
      <c r="O41" s="2"/>
      <c r="P41" s="12"/>
    </row>
    <row r="42" spans="1:16" ht="14.25" customHeight="1" x14ac:dyDescent="0.35">
      <c r="A42" s="23"/>
      <c r="B42" s="22"/>
      <c r="C42" s="21"/>
      <c r="D42" s="1"/>
      <c r="E42" s="1"/>
      <c r="F42" s="1"/>
      <c r="G42" s="1"/>
      <c r="H42" s="1"/>
      <c r="I42" s="1"/>
      <c r="J42" s="20"/>
      <c r="K42" s="12"/>
      <c r="L42" s="2"/>
      <c r="M42" s="2"/>
      <c r="N42" s="12"/>
      <c r="O42" s="2"/>
      <c r="P42" s="12"/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2392.5</v>
      </c>
      <c r="K60" s="10"/>
      <c r="L60" s="10"/>
      <c r="M60" s="9">
        <f>SUM(M22:M59)</f>
        <v>2392.5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45412</v>
      </c>
      <c r="C63" s="71"/>
      <c r="D63" s="70">
        <v>45443</v>
      </c>
      <c r="E63" s="72"/>
      <c r="F63" s="71"/>
      <c r="G63" s="70">
        <v>45473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N63:P63"/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2CF-E2B8-4072-A8F7-6536287545BE}">
  <sheetPr>
    <pageSetUpPr fitToPage="1"/>
  </sheetPr>
  <dimension ref="A1:R1010"/>
  <sheetViews>
    <sheetView tabSelected="1"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45747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51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 t="shared" si="0"/>
        <v>0</v>
      </c>
    </row>
    <row r="34" spans="1:16" ht="14.25" customHeight="1" x14ac:dyDescent="0.35">
      <c r="A34" s="52">
        <v>45597</v>
      </c>
      <c r="B34" s="22"/>
      <c r="C34" s="24" t="s">
        <v>61</v>
      </c>
      <c r="D34" s="27"/>
      <c r="E34" s="1" t="s">
        <v>12</v>
      </c>
      <c r="F34" s="1"/>
      <c r="G34" s="1"/>
      <c r="H34" s="1"/>
      <c r="I34" s="1"/>
      <c r="J34" s="20">
        <v>2388</v>
      </c>
      <c r="K34" s="12"/>
      <c r="L34" s="2"/>
      <c r="M34" s="2"/>
      <c r="N34" s="12"/>
      <c r="O34" s="2"/>
      <c r="P34" s="12">
        <f t="shared" si="0"/>
        <v>2388</v>
      </c>
    </row>
    <row r="35" spans="1:16" ht="14.25" customHeight="1" x14ac:dyDescent="0.35">
      <c r="A35" s="52">
        <v>45604</v>
      </c>
      <c r="B35" s="22"/>
      <c r="C35" s="24" t="s">
        <v>58</v>
      </c>
      <c r="D35" s="27"/>
      <c r="E35" s="26" t="s">
        <v>12</v>
      </c>
      <c r="F35" s="1"/>
      <c r="G35" s="1"/>
      <c r="H35" s="1"/>
      <c r="I35" s="1"/>
      <c r="J35" s="20">
        <v>2700.5</v>
      </c>
      <c r="K35" s="12"/>
      <c r="L35" s="2"/>
      <c r="M35" s="2"/>
      <c r="N35" s="12"/>
      <c r="O35" s="2"/>
      <c r="P35" s="12">
        <f t="shared" si="0"/>
        <v>5088.5</v>
      </c>
    </row>
    <row r="36" spans="1:16" ht="14.25" customHeight="1" x14ac:dyDescent="0.35">
      <c r="A36" s="52">
        <v>45607</v>
      </c>
      <c r="B36" s="22"/>
      <c r="C36" s="24" t="s">
        <v>59</v>
      </c>
      <c r="D36" s="1"/>
      <c r="E36" s="1" t="s">
        <v>60</v>
      </c>
      <c r="F36" s="1"/>
      <c r="G36" s="1"/>
      <c r="H36" s="1"/>
      <c r="I36" s="1"/>
      <c r="J36" s="20"/>
      <c r="K36" s="12"/>
      <c r="L36" s="2"/>
      <c r="M36" s="2">
        <v>2388</v>
      </c>
      <c r="N36" s="12"/>
      <c r="O36" s="2"/>
      <c r="P36" s="12">
        <f t="shared" si="0"/>
        <v>2700.5</v>
      </c>
    </row>
    <row r="37" spans="1:16" ht="14.25" customHeight="1" x14ac:dyDescent="0.35">
      <c r="A37" s="52">
        <v>45610</v>
      </c>
      <c r="B37" s="22"/>
      <c r="C37" s="21" t="s">
        <v>63</v>
      </c>
      <c r="D37" s="1"/>
      <c r="E37" s="1" t="s">
        <v>12</v>
      </c>
      <c r="F37" s="1"/>
      <c r="G37" s="1"/>
      <c r="H37" s="1"/>
      <c r="I37" s="1"/>
      <c r="J37" s="20">
        <v>3030</v>
      </c>
      <c r="K37" s="12"/>
      <c r="L37" s="2"/>
      <c r="M37" s="2"/>
      <c r="N37" s="12"/>
      <c r="O37" s="2"/>
      <c r="P37" s="12">
        <f t="shared" si="0"/>
        <v>5730.5</v>
      </c>
    </row>
    <row r="38" spans="1:16" ht="14.25" customHeight="1" x14ac:dyDescent="0.35">
      <c r="A38" s="52">
        <v>45610</v>
      </c>
      <c r="B38" s="22"/>
      <c r="C38" s="21" t="s">
        <v>67</v>
      </c>
      <c r="D38" s="1"/>
      <c r="E38" s="1" t="s">
        <v>65</v>
      </c>
      <c r="F38" s="1"/>
      <c r="G38" s="1"/>
      <c r="H38" s="1"/>
      <c r="I38" s="1"/>
      <c r="J38" s="20"/>
      <c r="K38" s="12"/>
      <c r="L38" s="2"/>
      <c r="M38" s="2">
        <v>2700.5</v>
      </c>
      <c r="N38" s="12"/>
      <c r="O38" s="2"/>
      <c r="P38" s="12">
        <f t="shared" si="0"/>
        <v>3030</v>
      </c>
    </row>
    <row r="39" spans="1:16" ht="14.25" customHeight="1" x14ac:dyDescent="0.35">
      <c r="A39" s="52">
        <v>45618</v>
      </c>
      <c r="B39" s="22"/>
      <c r="C39" s="21" t="s">
        <v>66</v>
      </c>
      <c r="D39" s="1"/>
      <c r="E39" s="1" t="s">
        <v>68</v>
      </c>
      <c r="F39" s="1"/>
      <c r="G39" s="1"/>
      <c r="H39" s="1"/>
      <c r="I39" s="1"/>
      <c r="J39" s="20"/>
      <c r="K39" s="12"/>
      <c r="L39" s="2"/>
      <c r="M39" s="2">
        <v>3030</v>
      </c>
      <c r="N39" s="12"/>
      <c r="O39" s="2"/>
      <c r="P39" s="12">
        <f t="shared" si="0"/>
        <v>0</v>
      </c>
    </row>
    <row r="40" spans="1:16" ht="14.25" customHeight="1" x14ac:dyDescent="0.35">
      <c r="A40" s="52">
        <v>45618</v>
      </c>
      <c r="B40" s="22"/>
      <c r="C40" s="21" t="s">
        <v>62</v>
      </c>
      <c r="D40" s="1"/>
      <c r="E40" s="1" t="s">
        <v>12</v>
      </c>
      <c r="F40" s="1"/>
      <c r="G40" s="1"/>
      <c r="H40" s="1"/>
      <c r="I40" s="1"/>
      <c r="J40" s="20">
        <v>2892.5</v>
      </c>
      <c r="K40" s="12"/>
      <c r="L40" s="2"/>
      <c r="M40" s="2"/>
      <c r="N40" s="12"/>
      <c r="O40" s="2"/>
      <c r="P40" s="12">
        <f t="shared" si="0"/>
        <v>2892.5</v>
      </c>
    </row>
    <row r="41" spans="1:16" ht="14.25" customHeight="1" x14ac:dyDescent="0.35">
      <c r="A41" s="23">
        <v>45624</v>
      </c>
      <c r="B41" s="22"/>
      <c r="C41" s="21" t="s">
        <v>69</v>
      </c>
      <c r="D41" s="1"/>
      <c r="E41" s="1" t="s">
        <v>70</v>
      </c>
      <c r="F41" s="1"/>
      <c r="G41" s="1"/>
      <c r="H41" s="1"/>
      <c r="I41" s="1"/>
      <c r="J41" s="20"/>
      <c r="K41" s="12"/>
      <c r="L41" s="2"/>
      <c r="M41" s="2">
        <v>2892.5</v>
      </c>
      <c r="N41" s="12"/>
      <c r="O41" s="2"/>
      <c r="P41" s="12">
        <f t="shared" si="0"/>
        <v>0</v>
      </c>
    </row>
    <row r="42" spans="1:16" ht="14.25" customHeight="1" x14ac:dyDescent="0.35">
      <c r="A42" s="23">
        <v>45624</v>
      </c>
      <c r="B42" s="22"/>
      <c r="C42" s="21" t="s">
        <v>64</v>
      </c>
      <c r="D42" s="1"/>
      <c r="E42" s="1" t="s">
        <v>12</v>
      </c>
      <c r="F42" s="1"/>
      <c r="G42" s="1"/>
      <c r="H42" s="1"/>
      <c r="I42" s="1"/>
      <c r="J42" s="20">
        <v>2682.5</v>
      </c>
      <c r="K42" s="12"/>
      <c r="L42" s="2"/>
      <c r="M42" s="2"/>
      <c r="N42" s="12"/>
      <c r="O42" s="2"/>
      <c r="P42" s="12">
        <f t="shared" si="0"/>
        <v>2682.5</v>
      </c>
    </row>
    <row r="43" spans="1:16" ht="14.25" customHeight="1" x14ac:dyDescent="0.35">
      <c r="A43" s="23">
        <v>45636</v>
      </c>
      <c r="B43" s="22"/>
      <c r="C43" s="21" t="s">
        <v>71</v>
      </c>
      <c r="D43" s="1"/>
      <c r="E43" s="1" t="s">
        <v>72</v>
      </c>
      <c r="F43" s="1"/>
      <c r="G43" s="1"/>
      <c r="H43" s="1"/>
      <c r="I43" s="1"/>
      <c r="J43" s="20"/>
      <c r="K43" s="12"/>
      <c r="L43" s="2"/>
      <c r="M43" s="2">
        <v>2682.5</v>
      </c>
      <c r="N43" s="12"/>
      <c r="O43" s="2"/>
      <c r="P43" s="12">
        <f t="shared" si="0"/>
        <v>0</v>
      </c>
    </row>
    <row r="44" spans="1:16" ht="14.25" customHeight="1" x14ac:dyDescent="0.35">
      <c r="A44" s="23">
        <v>45654</v>
      </c>
      <c r="B44" s="22"/>
      <c r="C44" s="21" t="s">
        <v>73</v>
      </c>
      <c r="D44" s="1"/>
      <c r="E44" s="1" t="s">
        <v>12</v>
      </c>
      <c r="F44" s="1"/>
      <c r="G44" s="1"/>
      <c r="H44" s="1"/>
      <c r="I44" s="1"/>
      <c r="J44" s="20">
        <v>2717.5</v>
      </c>
      <c r="K44" s="12"/>
      <c r="L44" s="2"/>
      <c r="M44" s="2"/>
      <c r="N44" s="12"/>
      <c r="O44" s="2"/>
      <c r="P44" s="12">
        <f t="shared" si="0"/>
        <v>2717.5</v>
      </c>
    </row>
    <row r="45" spans="1:16" ht="14.25" customHeight="1" x14ac:dyDescent="0.35">
      <c r="A45" s="23">
        <v>45672</v>
      </c>
      <c r="B45" s="22"/>
      <c r="C45" s="21" t="s">
        <v>74</v>
      </c>
      <c r="D45" s="1"/>
      <c r="E45" s="1" t="s">
        <v>75</v>
      </c>
      <c r="F45" s="1"/>
      <c r="G45" s="1"/>
      <c r="H45" s="1"/>
      <c r="I45" s="1"/>
      <c r="J45" s="20"/>
      <c r="K45" s="12"/>
      <c r="L45" s="2"/>
      <c r="M45" s="2">
        <v>2717.5</v>
      </c>
      <c r="N45" s="12"/>
      <c r="O45" s="2"/>
      <c r="P45" s="12">
        <f t="shared" si="0"/>
        <v>0</v>
      </c>
    </row>
    <row r="46" spans="1:16" ht="14.25" customHeight="1" x14ac:dyDescent="0.35">
      <c r="A46" s="23">
        <v>45705</v>
      </c>
      <c r="B46" s="22"/>
      <c r="C46" s="21" t="s">
        <v>76</v>
      </c>
      <c r="D46" s="1"/>
      <c r="E46" s="1" t="s">
        <v>12</v>
      </c>
      <c r="F46" s="1"/>
      <c r="G46" s="1"/>
      <c r="H46" s="1"/>
      <c r="I46" s="1"/>
      <c r="J46" s="20">
        <v>2127.5</v>
      </c>
      <c r="K46" s="12"/>
      <c r="L46" s="2"/>
      <c r="M46" s="2"/>
      <c r="N46" s="12"/>
      <c r="O46" s="2"/>
      <c r="P46" s="12">
        <f t="shared" si="0"/>
        <v>2127.5</v>
      </c>
    </row>
    <row r="47" spans="1:16" ht="14.25" customHeight="1" x14ac:dyDescent="0.35">
      <c r="A47" s="23">
        <v>45716</v>
      </c>
      <c r="B47" s="22"/>
      <c r="C47" s="24" t="s">
        <v>77</v>
      </c>
      <c r="D47" s="1"/>
      <c r="E47" s="1" t="s">
        <v>80</v>
      </c>
      <c r="F47" s="1"/>
      <c r="G47" s="1"/>
      <c r="H47" s="1"/>
      <c r="I47" s="1"/>
      <c r="J47" s="20"/>
      <c r="K47" s="12"/>
      <c r="L47" s="2"/>
      <c r="M47" s="2">
        <v>2127.5</v>
      </c>
      <c r="N47" s="12"/>
      <c r="O47" s="2"/>
      <c r="P47" s="12">
        <f t="shared" si="0"/>
        <v>0</v>
      </c>
    </row>
    <row r="48" spans="1:16" ht="14.25" customHeight="1" x14ac:dyDescent="0.35">
      <c r="A48" s="23">
        <v>45717</v>
      </c>
      <c r="B48" s="22"/>
      <c r="C48" s="74" t="s">
        <v>78</v>
      </c>
      <c r="D48" s="1"/>
      <c r="E48" s="1" t="s">
        <v>12</v>
      </c>
      <c r="F48" s="1"/>
      <c r="G48" s="1"/>
      <c r="H48" s="1"/>
      <c r="I48" s="1"/>
      <c r="J48" s="20">
        <v>3127.5</v>
      </c>
      <c r="K48" s="12"/>
      <c r="L48" s="2"/>
      <c r="M48" s="2"/>
      <c r="N48" s="12"/>
      <c r="O48" s="2"/>
      <c r="P48" s="12">
        <f t="shared" si="0"/>
        <v>3127.5</v>
      </c>
    </row>
    <row r="49" spans="1:16" ht="14.25" customHeight="1" x14ac:dyDescent="0.35">
      <c r="A49" s="23">
        <v>45729</v>
      </c>
      <c r="B49" s="22"/>
      <c r="C49" s="74" t="s">
        <v>82</v>
      </c>
      <c r="D49" s="1"/>
      <c r="E49" s="1" t="s">
        <v>12</v>
      </c>
      <c r="F49" s="1"/>
      <c r="G49" s="1"/>
      <c r="H49" s="1"/>
      <c r="I49" s="1"/>
      <c r="J49" s="20">
        <v>3030</v>
      </c>
      <c r="K49" s="12"/>
      <c r="L49" s="2"/>
      <c r="M49" s="2"/>
      <c r="N49" s="12"/>
      <c r="O49" s="2"/>
      <c r="P49" s="12">
        <f t="shared" si="0"/>
        <v>6157.5</v>
      </c>
    </row>
    <row r="50" spans="1:16" ht="14.25" customHeight="1" x14ac:dyDescent="0.35">
      <c r="A50" s="23">
        <v>45730</v>
      </c>
      <c r="B50" s="22"/>
      <c r="C50" s="24" t="s">
        <v>79</v>
      </c>
      <c r="D50" s="1"/>
      <c r="E50" s="1" t="s">
        <v>81</v>
      </c>
      <c r="F50" s="1"/>
      <c r="G50" s="1"/>
      <c r="H50" s="1"/>
      <c r="I50" s="1"/>
      <c r="J50" s="20"/>
      <c r="K50" s="12"/>
      <c r="L50" s="2"/>
      <c r="M50" s="2">
        <v>3127.5</v>
      </c>
      <c r="N50" s="12"/>
      <c r="O50" s="2"/>
      <c r="P50" s="12">
        <f t="shared" si="0"/>
        <v>3030</v>
      </c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39684.5</v>
      </c>
      <c r="K60" s="10"/>
      <c r="L60" s="10"/>
      <c r="M60" s="9">
        <f>SUM(M22:M59)</f>
        <v>36654.5</v>
      </c>
      <c r="N60" s="8"/>
      <c r="O60" s="7"/>
      <c r="P60" s="49">
        <f>J60-M60</f>
        <v>3030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1"/>
      <c r="J62" s="1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45688</v>
      </c>
      <c r="C63" s="71"/>
      <c r="D63" s="70">
        <v>45716</v>
      </c>
      <c r="E63" s="72"/>
      <c r="F63" s="71"/>
      <c r="G63" s="70">
        <v>45747</v>
      </c>
      <c r="H63" s="71"/>
      <c r="I63" s="75"/>
      <c r="J63" s="76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3030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1">
    <mergeCell ref="B64:C64"/>
    <mergeCell ref="D64:F64"/>
    <mergeCell ref="G64:H64"/>
    <mergeCell ref="I64:J64"/>
    <mergeCell ref="K64:M64"/>
    <mergeCell ref="N64:P64"/>
    <mergeCell ref="B63:C63"/>
    <mergeCell ref="D63:F63"/>
    <mergeCell ref="G63:H63"/>
    <mergeCell ref="I63:J63"/>
    <mergeCell ref="K63:M63"/>
    <mergeCell ref="N63:P63"/>
    <mergeCell ref="A9:P9"/>
    <mergeCell ref="B21:C21"/>
    <mergeCell ref="D21:I21"/>
    <mergeCell ref="J21:K21"/>
    <mergeCell ref="O21:P21"/>
    <mergeCell ref="D62:F62"/>
    <mergeCell ref="G62:H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D8CD-8455-4E02-BC91-FF5CAD06EC03}">
  <sheetPr>
    <pageSetUpPr fitToPage="1"/>
  </sheetPr>
  <dimension ref="A1:R1010"/>
  <sheetViews>
    <sheetView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45504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 t="shared" ref="P23:P24" si="0">SUM(J23-M23)</f>
        <v>-2392.5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si="0"/>
        <v>2722.5</v>
      </c>
    </row>
    <row r="25" spans="1:18" ht="14.25" customHeight="1" x14ac:dyDescent="0.35">
      <c r="A25" s="29"/>
      <c r="B25" s="22"/>
      <c r="C25" s="1"/>
      <c r="D25" s="32"/>
      <c r="E25" s="1"/>
      <c r="F25" s="1"/>
      <c r="G25" s="1"/>
      <c r="H25" s="1"/>
      <c r="I25" s="1"/>
      <c r="J25" s="30"/>
      <c r="K25" s="12"/>
      <c r="L25" s="2"/>
      <c r="M25" s="33"/>
      <c r="N25" s="12"/>
      <c r="O25" s="2"/>
      <c r="P25" s="12"/>
    </row>
    <row r="26" spans="1:18" ht="14.25" customHeight="1" x14ac:dyDescent="0.35">
      <c r="A26" s="29"/>
      <c r="B26" s="22"/>
      <c r="C26" s="31"/>
      <c r="D26" s="32"/>
      <c r="E26" s="1"/>
      <c r="F26" s="31"/>
      <c r="G26" s="1"/>
      <c r="H26" s="1"/>
      <c r="I26" s="1"/>
      <c r="J26" s="30"/>
      <c r="K26" s="12"/>
      <c r="L26" s="2"/>
      <c r="M26" s="2"/>
      <c r="N26" s="12"/>
      <c r="O26" s="2"/>
      <c r="P26" s="12"/>
    </row>
    <row r="27" spans="1:18" ht="14.25" customHeight="1" x14ac:dyDescent="0.35">
      <c r="A27" s="29"/>
      <c r="B27" s="22"/>
      <c r="C27" s="24"/>
      <c r="D27" s="1"/>
      <c r="E27" s="1"/>
      <c r="F27" s="1"/>
      <c r="G27" s="1"/>
      <c r="H27" s="1"/>
      <c r="I27" s="1"/>
      <c r="J27" s="28"/>
      <c r="K27" s="12"/>
      <c r="L27" s="2"/>
      <c r="M27" s="2"/>
      <c r="N27" s="12"/>
      <c r="O27" s="2"/>
      <c r="P27" s="12"/>
    </row>
    <row r="28" spans="1:18" ht="14.25" customHeight="1" x14ac:dyDescent="0.35">
      <c r="A28" s="29"/>
      <c r="B28" s="22"/>
      <c r="C28" s="24"/>
      <c r="D28" s="1"/>
      <c r="E28" s="1"/>
      <c r="F28" s="1"/>
      <c r="G28" s="1"/>
      <c r="H28" s="1"/>
      <c r="I28" s="1"/>
      <c r="J28" s="28"/>
      <c r="K28" s="12"/>
      <c r="L28" s="2"/>
      <c r="M28" s="2"/>
      <c r="N28" s="12"/>
      <c r="O28" s="2"/>
      <c r="P28" s="12"/>
    </row>
    <row r="29" spans="1:18" ht="14.25" customHeight="1" x14ac:dyDescent="0.35">
      <c r="A29" s="29"/>
      <c r="B29" s="22"/>
      <c r="C29" s="24"/>
      <c r="D29" s="1"/>
      <c r="E29" s="1"/>
      <c r="F29" s="1"/>
      <c r="G29" s="1"/>
      <c r="H29" s="1"/>
      <c r="I29" s="1"/>
      <c r="J29" s="28"/>
      <c r="K29" s="12"/>
      <c r="L29" s="2"/>
      <c r="M29" s="2"/>
      <c r="N29" s="12"/>
      <c r="O29" s="2"/>
      <c r="P29" s="12"/>
    </row>
    <row r="30" spans="1:18" ht="14.25" customHeight="1" x14ac:dyDescent="0.35">
      <c r="A30" s="29"/>
      <c r="B30" s="22"/>
      <c r="C30" s="24"/>
      <c r="D30" s="1"/>
      <c r="E30" s="1"/>
      <c r="F30" s="1"/>
      <c r="G30" s="1"/>
      <c r="H30" s="1"/>
      <c r="I30" s="1"/>
      <c r="J30" s="28"/>
      <c r="K30" s="12"/>
      <c r="L30" s="2"/>
      <c r="M30" s="2"/>
      <c r="N30" s="12"/>
      <c r="O30" s="2"/>
      <c r="P30" s="12"/>
    </row>
    <row r="31" spans="1:18" ht="14.25" customHeight="1" x14ac:dyDescent="0.35">
      <c r="A31" s="23"/>
      <c r="B31" s="22"/>
      <c r="C31" s="24"/>
      <c r="D31" s="1"/>
      <c r="E31" s="1"/>
      <c r="F31" s="1"/>
      <c r="G31" s="1"/>
      <c r="H31" s="1"/>
      <c r="I31" s="1"/>
      <c r="J31" s="28"/>
      <c r="K31" s="12"/>
      <c r="L31" s="2"/>
      <c r="M31" s="2"/>
      <c r="N31" s="12"/>
      <c r="O31" s="2"/>
      <c r="P31" s="12"/>
    </row>
    <row r="32" spans="1:18" ht="14.25" customHeight="1" x14ac:dyDescent="0.35">
      <c r="A32" s="23"/>
      <c r="B32" s="22"/>
      <c r="C32" s="24"/>
      <c r="D32" s="1"/>
      <c r="E32" s="1"/>
      <c r="F32" s="1"/>
      <c r="G32" s="1"/>
      <c r="H32" s="1"/>
      <c r="I32" s="1"/>
      <c r="J32" s="20"/>
      <c r="K32" s="12"/>
      <c r="L32" s="2"/>
      <c r="M32" s="2"/>
      <c r="N32" s="12"/>
      <c r="O32" s="2"/>
      <c r="P32" s="12">
        <f>P31+J32-M32</f>
        <v>0</v>
      </c>
    </row>
    <row r="33" spans="1:16" ht="14.25" customHeight="1" x14ac:dyDescent="0.35">
      <c r="A33" s="23"/>
      <c r="B33" s="22"/>
      <c r="C33" s="24"/>
      <c r="D33" s="1"/>
      <c r="E33" s="1"/>
      <c r="F33" s="1"/>
      <c r="G33" s="1"/>
      <c r="H33" s="1"/>
      <c r="I33" s="1"/>
      <c r="J33" s="20"/>
      <c r="K33" s="12"/>
      <c r="L33" s="2"/>
      <c r="M33" s="2"/>
      <c r="N33" s="12"/>
      <c r="O33" s="2"/>
      <c r="P33" s="12">
        <f>P32+J33-M33</f>
        <v>0</v>
      </c>
    </row>
    <row r="34" spans="1:16" ht="14.25" customHeight="1" x14ac:dyDescent="0.35">
      <c r="A34" s="23"/>
      <c r="B34" s="22"/>
      <c r="C34" s="24"/>
      <c r="D34" s="27"/>
      <c r="E34" s="26"/>
      <c r="F34" s="1"/>
      <c r="G34" s="1"/>
      <c r="H34" s="1"/>
      <c r="I34" s="1"/>
      <c r="J34" s="20"/>
      <c r="K34" s="12"/>
      <c r="L34" s="2"/>
      <c r="M34" s="2"/>
      <c r="N34" s="12"/>
      <c r="O34" s="2"/>
      <c r="P34" s="12"/>
    </row>
    <row r="35" spans="1:16" ht="14.25" customHeight="1" x14ac:dyDescent="0.35">
      <c r="A35" s="25"/>
      <c r="B35" s="22"/>
      <c r="C35" s="24"/>
      <c r="D35" s="1"/>
      <c r="E35" s="1"/>
      <c r="F35" s="1"/>
      <c r="G35" s="1"/>
      <c r="H35" s="1"/>
      <c r="I35" s="1"/>
      <c r="J35" s="20"/>
      <c r="K35" s="12"/>
      <c r="L35" s="2"/>
      <c r="M35" s="2"/>
      <c r="N35" s="12"/>
      <c r="O35" s="2"/>
      <c r="P35" s="12"/>
    </row>
    <row r="36" spans="1:16" ht="14.25" customHeight="1" x14ac:dyDescent="0.35">
      <c r="A36" s="23"/>
      <c r="B36" s="22"/>
      <c r="C36" s="21"/>
      <c r="D36" s="1"/>
      <c r="E36" s="1"/>
      <c r="F36" s="1"/>
      <c r="G36" s="1"/>
      <c r="H36" s="1"/>
      <c r="I36" s="1"/>
      <c r="J36" s="20"/>
      <c r="K36" s="12"/>
      <c r="L36" s="2"/>
      <c r="M36" s="2"/>
      <c r="N36" s="12"/>
      <c r="O36" s="2"/>
      <c r="P36" s="12"/>
    </row>
    <row r="37" spans="1:16" ht="14.25" customHeight="1" x14ac:dyDescent="0.35">
      <c r="A37" s="23"/>
      <c r="B37" s="22"/>
      <c r="C37" s="21"/>
      <c r="D37" s="1"/>
      <c r="E37" s="1"/>
      <c r="F37" s="1"/>
      <c r="G37" s="1"/>
      <c r="H37" s="1"/>
      <c r="I37" s="1"/>
      <c r="J37" s="20"/>
      <c r="K37" s="12"/>
      <c r="L37" s="2"/>
      <c r="M37" s="2"/>
      <c r="N37" s="12"/>
      <c r="O37" s="2"/>
      <c r="P37" s="12"/>
    </row>
    <row r="38" spans="1:16" ht="14.25" customHeight="1" x14ac:dyDescent="0.35">
      <c r="A38" s="23"/>
      <c r="B38" s="22"/>
      <c r="C38" s="21"/>
      <c r="D38" s="1"/>
      <c r="E38" s="1"/>
      <c r="F38" s="1"/>
      <c r="G38" s="1"/>
      <c r="H38" s="1"/>
      <c r="I38" s="1"/>
      <c r="J38" s="20"/>
      <c r="K38" s="12"/>
      <c r="L38" s="2"/>
      <c r="M38" s="2"/>
      <c r="N38" s="12"/>
      <c r="O38" s="2"/>
      <c r="P38" s="12"/>
    </row>
    <row r="39" spans="1:16" ht="14.25" customHeight="1" x14ac:dyDescent="0.35">
      <c r="A39" s="23"/>
      <c r="B39" s="22"/>
      <c r="C39" s="21"/>
      <c r="D39" s="1"/>
      <c r="E39" s="1"/>
      <c r="F39" s="1"/>
      <c r="G39" s="1"/>
      <c r="H39" s="1"/>
      <c r="I39" s="1"/>
      <c r="J39" s="20"/>
      <c r="K39" s="12"/>
      <c r="L39" s="2"/>
      <c r="M39" s="2"/>
      <c r="N39" s="12"/>
      <c r="O39" s="2"/>
      <c r="P39" s="12"/>
    </row>
    <row r="40" spans="1:16" ht="14.25" customHeight="1" x14ac:dyDescent="0.35">
      <c r="A40" s="23"/>
      <c r="B40" s="22"/>
      <c r="C40" s="21"/>
      <c r="D40" s="1"/>
      <c r="E40" s="1"/>
      <c r="F40" s="1"/>
      <c r="G40" s="1"/>
      <c r="H40" s="1"/>
      <c r="I40" s="1"/>
      <c r="J40" s="20"/>
      <c r="K40" s="12"/>
      <c r="L40" s="2"/>
      <c r="M40" s="2"/>
      <c r="N40" s="12"/>
      <c r="O40" s="2"/>
      <c r="P40" s="12"/>
    </row>
    <row r="41" spans="1:16" ht="14.25" customHeight="1" x14ac:dyDescent="0.35">
      <c r="A41" s="23"/>
      <c r="B41" s="22"/>
      <c r="C41" s="21"/>
      <c r="D41" s="1"/>
      <c r="E41" s="1"/>
      <c r="F41" s="1"/>
      <c r="G41" s="1"/>
      <c r="H41" s="1"/>
      <c r="I41" s="1"/>
      <c r="J41" s="20"/>
      <c r="K41" s="12"/>
      <c r="L41" s="2"/>
      <c r="M41" s="2"/>
      <c r="N41" s="12"/>
      <c r="O41" s="2"/>
      <c r="P41" s="12"/>
    </row>
    <row r="42" spans="1:16" ht="14.25" customHeight="1" x14ac:dyDescent="0.35">
      <c r="A42" s="23"/>
      <c r="B42" s="22"/>
      <c r="C42" s="21"/>
      <c r="D42" s="1"/>
      <c r="E42" s="1"/>
      <c r="F42" s="1"/>
      <c r="G42" s="1"/>
      <c r="H42" s="1"/>
      <c r="I42" s="1"/>
      <c r="J42" s="20"/>
      <c r="K42" s="12"/>
      <c r="L42" s="2"/>
      <c r="M42" s="2"/>
      <c r="N42" s="12"/>
      <c r="O42" s="2"/>
      <c r="P42" s="12"/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5115</v>
      </c>
      <c r="K60" s="10"/>
      <c r="L60" s="10"/>
      <c r="M60" s="9">
        <f>SUM(M22:M59)</f>
        <v>2392.5</v>
      </c>
      <c r="N60" s="8"/>
      <c r="O60" s="7"/>
      <c r="P60" s="49">
        <f>J60-M60</f>
        <v>2722.5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45443</v>
      </c>
      <c r="C63" s="71"/>
      <c r="D63" s="70">
        <v>45473</v>
      </c>
      <c r="E63" s="72"/>
      <c r="F63" s="71"/>
      <c r="G63" s="70">
        <v>45504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2722.5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09E-97AA-4FD8-85FD-AEEF440E9BC2}">
  <sheetPr>
    <pageSetUpPr fitToPage="1"/>
  </sheetPr>
  <dimension ref="A1:R1010"/>
  <sheetViews>
    <sheetView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45535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27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/>
      <c r="B28" s="22"/>
      <c r="C28" s="24"/>
      <c r="D28" s="1"/>
      <c r="E28" s="1"/>
      <c r="F28" s="1"/>
      <c r="G28" s="1"/>
      <c r="H28" s="1"/>
      <c r="I28" s="1"/>
      <c r="J28" s="28"/>
      <c r="K28" s="12"/>
      <c r="L28" s="2"/>
      <c r="M28" s="2"/>
      <c r="N28" s="12"/>
      <c r="O28" s="2"/>
      <c r="P28" s="12"/>
    </row>
    <row r="29" spans="1:18" ht="14.25" customHeight="1" x14ac:dyDescent="0.35">
      <c r="A29" s="29"/>
      <c r="B29" s="22"/>
      <c r="C29" s="24"/>
      <c r="D29" s="1"/>
      <c r="E29" s="1"/>
      <c r="F29" s="1"/>
      <c r="G29" s="1"/>
      <c r="H29" s="1"/>
      <c r="I29" s="1"/>
      <c r="J29" s="28"/>
      <c r="K29" s="12"/>
      <c r="L29" s="2"/>
      <c r="M29" s="2"/>
      <c r="N29" s="12"/>
      <c r="O29" s="2"/>
      <c r="P29" s="12"/>
    </row>
    <row r="30" spans="1:18" ht="14.25" customHeight="1" x14ac:dyDescent="0.35">
      <c r="A30" s="29"/>
      <c r="B30" s="22"/>
      <c r="C30" s="24"/>
      <c r="D30" s="1"/>
      <c r="E30" s="1"/>
      <c r="F30" s="1"/>
      <c r="G30" s="1"/>
      <c r="H30" s="1"/>
      <c r="I30" s="1"/>
      <c r="J30" s="28"/>
      <c r="K30" s="12"/>
      <c r="L30" s="2"/>
      <c r="M30" s="2"/>
      <c r="N30" s="12"/>
      <c r="O30" s="2"/>
      <c r="P30" s="12"/>
    </row>
    <row r="31" spans="1:18" ht="14.25" customHeight="1" x14ac:dyDescent="0.35">
      <c r="A31" s="23"/>
      <c r="B31" s="22"/>
      <c r="C31" s="24"/>
      <c r="D31" s="1"/>
      <c r="E31" s="1"/>
      <c r="F31" s="1"/>
      <c r="G31" s="1"/>
      <c r="H31" s="1"/>
      <c r="I31" s="1"/>
      <c r="J31" s="28"/>
      <c r="K31" s="12"/>
      <c r="L31" s="2"/>
      <c r="M31" s="2"/>
      <c r="N31" s="12"/>
      <c r="O31" s="2"/>
      <c r="P31" s="12"/>
    </row>
    <row r="32" spans="1:18" ht="14.25" customHeight="1" x14ac:dyDescent="0.35">
      <c r="A32" s="23"/>
      <c r="B32" s="22"/>
      <c r="C32" s="24"/>
      <c r="D32" s="1"/>
      <c r="E32" s="1"/>
      <c r="F32" s="1"/>
      <c r="G32" s="1"/>
      <c r="H32" s="1"/>
      <c r="I32" s="1"/>
      <c r="J32" s="20"/>
      <c r="K32" s="12"/>
      <c r="L32" s="2"/>
      <c r="M32" s="2"/>
      <c r="N32" s="12"/>
      <c r="O32" s="2"/>
      <c r="P32" s="12">
        <f>P31+J32-M32</f>
        <v>0</v>
      </c>
    </row>
    <row r="33" spans="1:16" ht="14.25" customHeight="1" x14ac:dyDescent="0.35">
      <c r="A33" s="23"/>
      <c r="B33" s="22"/>
      <c r="C33" s="24"/>
      <c r="D33" s="1"/>
      <c r="E33" s="1"/>
      <c r="F33" s="1"/>
      <c r="G33" s="1"/>
      <c r="H33" s="1"/>
      <c r="I33" s="1"/>
      <c r="J33" s="20"/>
      <c r="K33" s="12"/>
      <c r="L33" s="2"/>
      <c r="M33" s="2"/>
      <c r="N33" s="12"/>
      <c r="O33" s="2"/>
      <c r="P33" s="12">
        <f>P32+J33-M33</f>
        <v>0</v>
      </c>
    </row>
    <row r="34" spans="1:16" ht="14.25" customHeight="1" x14ac:dyDescent="0.35">
      <c r="A34" s="23"/>
      <c r="B34" s="22"/>
      <c r="C34" s="24"/>
      <c r="D34" s="27"/>
      <c r="E34" s="26"/>
      <c r="F34" s="1"/>
      <c r="G34" s="1"/>
      <c r="H34" s="1"/>
      <c r="I34" s="1"/>
      <c r="J34" s="20"/>
      <c r="K34" s="12"/>
      <c r="L34" s="2"/>
      <c r="M34" s="2"/>
      <c r="N34" s="12"/>
      <c r="O34" s="2"/>
      <c r="P34" s="12"/>
    </row>
    <row r="35" spans="1:16" ht="14.25" customHeight="1" x14ac:dyDescent="0.35">
      <c r="A35" s="25"/>
      <c r="B35" s="22"/>
      <c r="C35" s="24"/>
      <c r="D35" s="1"/>
      <c r="E35" s="1"/>
      <c r="F35" s="1"/>
      <c r="G35" s="1"/>
      <c r="H35" s="1"/>
      <c r="I35" s="1"/>
      <c r="J35" s="20"/>
      <c r="K35" s="12"/>
      <c r="L35" s="2"/>
      <c r="M35" s="2"/>
      <c r="N35" s="12"/>
      <c r="O35" s="2"/>
      <c r="P35" s="12"/>
    </row>
    <row r="36" spans="1:16" ht="14.25" customHeight="1" x14ac:dyDescent="0.35">
      <c r="A36" s="23"/>
      <c r="B36" s="22"/>
      <c r="C36" s="21"/>
      <c r="D36" s="1"/>
      <c r="E36" s="1"/>
      <c r="F36" s="1"/>
      <c r="G36" s="1"/>
      <c r="H36" s="1"/>
      <c r="I36" s="1"/>
      <c r="J36" s="20"/>
      <c r="K36" s="12"/>
      <c r="L36" s="2"/>
      <c r="M36" s="2"/>
      <c r="N36" s="12"/>
      <c r="O36" s="2"/>
      <c r="P36" s="12"/>
    </row>
    <row r="37" spans="1:16" ht="14.25" customHeight="1" x14ac:dyDescent="0.35">
      <c r="A37" s="23"/>
      <c r="B37" s="22"/>
      <c r="C37" s="21"/>
      <c r="D37" s="1"/>
      <c r="E37" s="1"/>
      <c r="F37" s="1"/>
      <c r="G37" s="1"/>
      <c r="H37" s="1"/>
      <c r="I37" s="1"/>
      <c r="J37" s="20"/>
      <c r="K37" s="12"/>
      <c r="L37" s="2"/>
      <c r="M37" s="2"/>
      <c r="N37" s="12"/>
      <c r="O37" s="2"/>
      <c r="P37" s="12"/>
    </row>
    <row r="38" spans="1:16" ht="14.25" customHeight="1" x14ac:dyDescent="0.35">
      <c r="A38" s="23"/>
      <c r="B38" s="22"/>
      <c r="C38" s="21"/>
      <c r="D38" s="1"/>
      <c r="E38" s="1"/>
      <c r="F38" s="1"/>
      <c r="G38" s="1"/>
      <c r="H38" s="1"/>
      <c r="I38" s="1"/>
      <c r="J38" s="20"/>
      <c r="K38" s="12"/>
      <c r="L38" s="2"/>
      <c r="M38" s="2"/>
      <c r="N38" s="12"/>
      <c r="O38" s="2"/>
      <c r="P38" s="12"/>
    </row>
    <row r="39" spans="1:16" ht="14.25" customHeight="1" x14ac:dyDescent="0.35">
      <c r="A39" s="23"/>
      <c r="B39" s="22"/>
      <c r="C39" s="21"/>
      <c r="D39" s="1"/>
      <c r="E39" s="1"/>
      <c r="F39" s="1"/>
      <c r="G39" s="1"/>
      <c r="H39" s="1"/>
      <c r="I39" s="1"/>
      <c r="J39" s="20"/>
      <c r="K39" s="12"/>
      <c r="L39" s="2"/>
      <c r="M39" s="2"/>
      <c r="N39" s="12"/>
      <c r="O39" s="2"/>
      <c r="P39" s="12"/>
    </row>
    <row r="40" spans="1:16" ht="14.25" customHeight="1" x14ac:dyDescent="0.35">
      <c r="A40" s="23"/>
      <c r="B40" s="22"/>
      <c r="C40" s="21"/>
      <c r="D40" s="1"/>
      <c r="E40" s="1"/>
      <c r="F40" s="1"/>
      <c r="G40" s="1"/>
      <c r="H40" s="1"/>
      <c r="I40" s="1"/>
      <c r="J40" s="20"/>
      <c r="K40" s="12"/>
      <c r="L40" s="2"/>
      <c r="M40" s="2"/>
      <c r="N40" s="12"/>
      <c r="O40" s="2"/>
      <c r="P40" s="12"/>
    </row>
    <row r="41" spans="1:16" ht="14.25" customHeight="1" x14ac:dyDescent="0.35">
      <c r="A41" s="23"/>
      <c r="B41" s="22"/>
      <c r="C41" s="21"/>
      <c r="D41" s="1"/>
      <c r="E41" s="1"/>
      <c r="F41" s="1"/>
      <c r="G41" s="1"/>
      <c r="H41" s="1"/>
      <c r="I41" s="1"/>
      <c r="J41" s="20"/>
      <c r="K41" s="12"/>
      <c r="L41" s="2"/>
      <c r="M41" s="2"/>
      <c r="N41" s="12"/>
      <c r="O41" s="2"/>
      <c r="P41" s="12"/>
    </row>
    <row r="42" spans="1:16" ht="14.25" customHeight="1" x14ac:dyDescent="0.35">
      <c r="A42" s="23"/>
      <c r="B42" s="22"/>
      <c r="C42" s="21"/>
      <c r="D42" s="1"/>
      <c r="E42" s="1"/>
      <c r="F42" s="1"/>
      <c r="G42" s="1"/>
      <c r="H42" s="1"/>
      <c r="I42" s="1"/>
      <c r="J42" s="20"/>
      <c r="K42" s="12"/>
      <c r="L42" s="2"/>
      <c r="M42" s="2"/>
      <c r="N42" s="12"/>
      <c r="O42" s="2"/>
      <c r="P42" s="12"/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7802.5</v>
      </c>
      <c r="K60" s="10"/>
      <c r="L60" s="10"/>
      <c r="M60" s="9">
        <f>SUM(M22:M59)</f>
        <v>7802.5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45473</v>
      </c>
      <c r="C63" s="71"/>
      <c r="D63" s="70">
        <v>45504</v>
      </c>
      <c r="E63" s="72"/>
      <c r="F63" s="71"/>
      <c r="G63" s="70">
        <v>45535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F2DD-BA79-4E18-B514-04D0F1262996}">
  <sheetPr>
    <pageSetUpPr fitToPage="1"/>
  </sheetPr>
  <dimension ref="A1:R1010"/>
  <sheetViews>
    <sheetView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45565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29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/>
      <c r="B30" s="22"/>
      <c r="C30" s="24"/>
      <c r="D30" s="1"/>
      <c r="E30" s="1"/>
      <c r="F30" s="1"/>
      <c r="G30" s="1"/>
      <c r="H30" s="1"/>
      <c r="I30" s="1"/>
      <c r="J30" s="28"/>
      <c r="K30" s="12"/>
      <c r="L30" s="2"/>
      <c r="M30" s="2"/>
      <c r="N30" s="12"/>
      <c r="O30" s="2"/>
      <c r="P30" s="12"/>
    </row>
    <row r="31" spans="1:18" ht="14.25" customHeight="1" x14ac:dyDescent="0.35">
      <c r="A31" s="23"/>
      <c r="B31" s="22"/>
      <c r="C31" s="24"/>
      <c r="D31" s="1"/>
      <c r="E31" s="1"/>
      <c r="F31" s="1"/>
      <c r="G31" s="1"/>
      <c r="H31" s="1"/>
      <c r="I31" s="1"/>
      <c r="J31" s="28"/>
      <c r="K31" s="12"/>
      <c r="L31" s="2"/>
      <c r="M31" s="2"/>
      <c r="N31" s="12"/>
      <c r="O31" s="2"/>
      <c r="P31" s="12"/>
    </row>
    <row r="32" spans="1:18" ht="14.25" customHeight="1" x14ac:dyDescent="0.35">
      <c r="A32" s="23"/>
      <c r="B32" s="22"/>
      <c r="C32" s="24"/>
      <c r="D32" s="1"/>
      <c r="E32" s="1"/>
      <c r="F32" s="1"/>
      <c r="G32" s="1"/>
      <c r="H32" s="1"/>
      <c r="I32" s="1"/>
      <c r="J32" s="20"/>
      <c r="K32" s="12"/>
      <c r="L32" s="2"/>
      <c r="M32" s="2"/>
      <c r="N32" s="12"/>
      <c r="O32" s="2"/>
      <c r="P32" s="12">
        <f>P31+J32-M32</f>
        <v>0</v>
      </c>
    </row>
    <row r="33" spans="1:16" ht="14.25" customHeight="1" x14ac:dyDescent="0.35">
      <c r="A33" s="23"/>
      <c r="B33" s="22"/>
      <c r="C33" s="24"/>
      <c r="D33" s="1"/>
      <c r="E33" s="1"/>
      <c r="F33" s="1"/>
      <c r="G33" s="1"/>
      <c r="H33" s="1"/>
      <c r="I33" s="1"/>
      <c r="J33" s="20"/>
      <c r="K33" s="12"/>
      <c r="L33" s="2"/>
      <c r="M33" s="2"/>
      <c r="N33" s="12"/>
      <c r="O33" s="2"/>
      <c r="P33" s="12">
        <f>P32+J33-M33</f>
        <v>0</v>
      </c>
    </row>
    <row r="34" spans="1:16" ht="14.25" customHeight="1" x14ac:dyDescent="0.35">
      <c r="A34" s="23"/>
      <c r="B34" s="22"/>
      <c r="C34" s="24"/>
      <c r="D34" s="27"/>
      <c r="E34" s="26"/>
      <c r="F34" s="1"/>
      <c r="G34" s="1"/>
      <c r="H34" s="1"/>
      <c r="I34" s="1"/>
      <c r="J34" s="20"/>
      <c r="K34" s="12"/>
      <c r="L34" s="2"/>
      <c r="M34" s="2"/>
      <c r="N34" s="12"/>
      <c r="O34" s="2"/>
      <c r="P34" s="12"/>
    </row>
    <row r="35" spans="1:16" ht="14.25" customHeight="1" x14ac:dyDescent="0.35">
      <c r="A35" s="25"/>
      <c r="B35" s="22"/>
      <c r="C35" s="24"/>
      <c r="D35" s="1"/>
      <c r="E35" s="1"/>
      <c r="F35" s="1"/>
      <c r="G35" s="1"/>
      <c r="H35" s="1"/>
      <c r="I35" s="1"/>
      <c r="J35" s="20"/>
      <c r="K35" s="12"/>
      <c r="L35" s="2"/>
      <c r="M35" s="2"/>
      <c r="N35" s="12"/>
      <c r="O35" s="2"/>
      <c r="P35" s="12"/>
    </row>
    <row r="36" spans="1:16" ht="14.25" customHeight="1" x14ac:dyDescent="0.35">
      <c r="A36" s="23"/>
      <c r="B36" s="22"/>
      <c r="C36" s="21"/>
      <c r="D36" s="1"/>
      <c r="E36" s="1"/>
      <c r="F36" s="1"/>
      <c r="G36" s="1"/>
      <c r="H36" s="1"/>
      <c r="I36" s="1"/>
      <c r="J36" s="20"/>
      <c r="K36" s="12"/>
      <c r="L36" s="2"/>
      <c r="M36" s="2"/>
      <c r="N36" s="12"/>
      <c r="O36" s="2"/>
      <c r="P36" s="12"/>
    </row>
    <row r="37" spans="1:16" ht="14.25" customHeight="1" x14ac:dyDescent="0.35">
      <c r="A37" s="23"/>
      <c r="B37" s="22"/>
      <c r="C37" s="21"/>
      <c r="D37" s="1"/>
      <c r="E37" s="1"/>
      <c r="F37" s="1"/>
      <c r="G37" s="1"/>
      <c r="H37" s="1"/>
      <c r="I37" s="1"/>
      <c r="J37" s="20"/>
      <c r="K37" s="12"/>
      <c r="L37" s="2"/>
      <c r="M37" s="2"/>
      <c r="N37" s="12"/>
      <c r="O37" s="2"/>
      <c r="P37" s="12"/>
    </row>
    <row r="38" spans="1:16" ht="14.25" customHeight="1" x14ac:dyDescent="0.35">
      <c r="A38" s="23"/>
      <c r="B38" s="22"/>
      <c r="C38" s="21"/>
      <c r="D38" s="1"/>
      <c r="E38" s="1"/>
      <c r="F38" s="1"/>
      <c r="G38" s="1"/>
      <c r="H38" s="1"/>
      <c r="I38" s="1"/>
      <c r="J38" s="20"/>
      <c r="K38" s="12"/>
      <c r="L38" s="2"/>
      <c r="M38" s="2"/>
      <c r="N38" s="12"/>
      <c r="O38" s="2"/>
      <c r="P38" s="12"/>
    </row>
    <row r="39" spans="1:16" ht="14.25" customHeight="1" x14ac:dyDescent="0.35">
      <c r="A39" s="23"/>
      <c r="B39" s="22"/>
      <c r="C39" s="21"/>
      <c r="D39" s="1"/>
      <c r="E39" s="1"/>
      <c r="F39" s="1"/>
      <c r="G39" s="1"/>
      <c r="H39" s="1"/>
      <c r="I39" s="1"/>
      <c r="J39" s="20"/>
      <c r="K39" s="12"/>
      <c r="L39" s="2"/>
      <c r="M39" s="2"/>
      <c r="N39" s="12"/>
      <c r="O39" s="2"/>
      <c r="P39" s="12"/>
    </row>
    <row r="40" spans="1:16" ht="14.25" customHeight="1" x14ac:dyDescent="0.35">
      <c r="A40" s="23"/>
      <c r="B40" s="22"/>
      <c r="C40" s="21"/>
      <c r="D40" s="1"/>
      <c r="E40" s="1"/>
      <c r="F40" s="1"/>
      <c r="G40" s="1"/>
      <c r="H40" s="1"/>
      <c r="I40" s="1"/>
      <c r="J40" s="20"/>
      <c r="K40" s="12"/>
      <c r="L40" s="2"/>
      <c r="M40" s="2"/>
      <c r="N40" s="12"/>
      <c r="O40" s="2"/>
      <c r="P40" s="12"/>
    </row>
    <row r="41" spans="1:16" ht="14.25" customHeight="1" x14ac:dyDescent="0.35">
      <c r="A41" s="23"/>
      <c r="B41" s="22"/>
      <c r="C41" s="21"/>
      <c r="D41" s="1"/>
      <c r="E41" s="1"/>
      <c r="F41" s="1"/>
      <c r="G41" s="1"/>
      <c r="H41" s="1"/>
      <c r="I41" s="1"/>
      <c r="J41" s="20"/>
      <c r="K41" s="12"/>
      <c r="L41" s="2"/>
      <c r="M41" s="2"/>
      <c r="N41" s="12"/>
      <c r="O41" s="2"/>
      <c r="P41" s="12"/>
    </row>
    <row r="42" spans="1:16" ht="14.25" customHeight="1" x14ac:dyDescent="0.35">
      <c r="A42" s="23"/>
      <c r="B42" s="22"/>
      <c r="C42" s="21"/>
      <c r="D42" s="1"/>
      <c r="E42" s="1"/>
      <c r="F42" s="1"/>
      <c r="G42" s="1"/>
      <c r="H42" s="1"/>
      <c r="I42" s="1"/>
      <c r="J42" s="20"/>
      <c r="K42" s="12"/>
      <c r="L42" s="2"/>
      <c r="M42" s="2"/>
      <c r="N42" s="12"/>
      <c r="O42" s="2"/>
      <c r="P42" s="12"/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10212.5</v>
      </c>
      <c r="K60" s="10"/>
      <c r="L60" s="10"/>
      <c r="M60" s="9">
        <f>SUM(M22:M59)</f>
        <v>10212.5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45504</v>
      </c>
      <c r="C63" s="71"/>
      <c r="D63" s="70">
        <v>45535</v>
      </c>
      <c r="E63" s="72"/>
      <c r="F63" s="71"/>
      <c r="G63" s="70">
        <v>45565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2855-7F96-47F2-B817-12B8F3B2615D}">
  <sheetPr>
    <pageSetUpPr fitToPage="1"/>
  </sheetPr>
  <dimension ref="A1:R1010"/>
  <sheetViews>
    <sheetView topLeftCell="A28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45596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32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>P32+J33-M33</f>
        <v>0</v>
      </c>
    </row>
    <row r="34" spans="1:16" ht="14.25" customHeight="1" x14ac:dyDescent="0.35">
      <c r="A34" s="23"/>
      <c r="B34" s="22"/>
      <c r="C34" s="24"/>
      <c r="D34" s="27"/>
      <c r="E34" s="26"/>
      <c r="F34" s="1"/>
      <c r="G34" s="1"/>
      <c r="H34" s="1"/>
      <c r="I34" s="1"/>
      <c r="J34" s="20"/>
      <c r="K34" s="12"/>
      <c r="L34" s="2"/>
      <c r="M34" s="2"/>
      <c r="N34" s="12"/>
      <c r="O34" s="2"/>
      <c r="P34" s="12"/>
    </row>
    <row r="35" spans="1:16" ht="14.25" customHeight="1" x14ac:dyDescent="0.35">
      <c r="A35" s="25"/>
      <c r="B35" s="22"/>
      <c r="C35" s="24"/>
      <c r="D35" s="1"/>
      <c r="E35" s="1"/>
      <c r="F35" s="1"/>
      <c r="G35" s="1"/>
      <c r="H35" s="1"/>
      <c r="I35" s="1"/>
      <c r="J35" s="20"/>
      <c r="K35" s="12"/>
      <c r="L35" s="2"/>
      <c r="M35" s="2"/>
      <c r="N35" s="12"/>
      <c r="O35" s="2"/>
      <c r="P35" s="12"/>
    </row>
    <row r="36" spans="1:16" ht="14.25" customHeight="1" x14ac:dyDescent="0.35">
      <c r="A36" s="23"/>
      <c r="B36" s="22"/>
      <c r="C36" s="21"/>
      <c r="D36" s="1"/>
      <c r="E36" s="1"/>
      <c r="F36" s="1"/>
      <c r="G36" s="1"/>
      <c r="H36" s="1"/>
      <c r="I36" s="1"/>
      <c r="J36" s="20"/>
      <c r="K36" s="12"/>
      <c r="L36" s="2"/>
      <c r="M36" s="2"/>
      <c r="N36" s="12"/>
      <c r="O36" s="2"/>
      <c r="P36" s="12"/>
    </row>
    <row r="37" spans="1:16" ht="14.25" customHeight="1" x14ac:dyDescent="0.35">
      <c r="A37" s="23"/>
      <c r="B37" s="22"/>
      <c r="C37" s="21"/>
      <c r="D37" s="1"/>
      <c r="E37" s="1"/>
      <c r="F37" s="1"/>
      <c r="G37" s="1"/>
      <c r="H37" s="1"/>
      <c r="I37" s="1"/>
      <c r="J37" s="20"/>
      <c r="K37" s="12"/>
      <c r="L37" s="2"/>
      <c r="M37" s="2"/>
      <c r="N37" s="12"/>
      <c r="O37" s="2"/>
      <c r="P37" s="12"/>
    </row>
    <row r="38" spans="1:16" ht="14.25" customHeight="1" x14ac:dyDescent="0.35">
      <c r="A38" s="23"/>
      <c r="B38" s="22"/>
      <c r="C38" s="21"/>
      <c r="D38" s="1"/>
      <c r="E38" s="1"/>
      <c r="F38" s="1"/>
      <c r="G38" s="1"/>
      <c r="H38" s="1"/>
      <c r="I38" s="1"/>
      <c r="J38" s="20"/>
      <c r="K38" s="12"/>
      <c r="L38" s="2"/>
      <c r="M38" s="2"/>
      <c r="N38" s="12"/>
      <c r="O38" s="2"/>
      <c r="P38" s="12"/>
    </row>
    <row r="39" spans="1:16" ht="14.25" customHeight="1" x14ac:dyDescent="0.35">
      <c r="A39" s="23"/>
      <c r="B39" s="22"/>
      <c r="C39" s="21"/>
      <c r="D39" s="1"/>
      <c r="E39" s="1"/>
      <c r="F39" s="1"/>
      <c r="G39" s="1"/>
      <c r="H39" s="1"/>
      <c r="I39" s="1"/>
      <c r="J39" s="20"/>
      <c r="K39" s="12"/>
      <c r="L39" s="2"/>
      <c r="M39" s="2"/>
      <c r="N39" s="12"/>
      <c r="O39" s="2"/>
      <c r="P39" s="12"/>
    </row>
    <row r="40" spans="1:16" ht="14.25" customHeight="1" x14ac:dyDescent="0.35">
      <c r="A40" s="23"/>
      <c r="B40" s="22"/>
      <c r="C40" s="21"/>
      <c r="D40" s="1"/>
      <c r="E40" s="1"/>
      <c r="F40" s="1"/>
      <c r="G40" s="1"/>
      <c r="H40" s="1"/>
      <c r="I40" s="1"/>
      <c r="J40" s="20"/>
      <c r="K40" s="12"/>
      <c r="L40" s="2"/>
      <c r="M40" s="2"/>
      <c r="N40" s="12"/>
      <c r="O40" s="2"/>
      <c r="P40" s="12"/>
    </row>
    <row r="41" spans="1:16" ht="14.25" customHeight="1" x14ac:dyDescent="0.35">
      <c r="A41" s="23"/>
      <c r="B41" s="22"/>
      <c r="C41" s="21"/>
      <c r="D41" s="1"/>
      <c r="E41" s="1"/>
      <c r="F41" s="1"/>
      <c r="G41" s="1"/>
      <c r="H41" s="1"/>
      <c r="I41" s="1"/>
      <c r="J41" s="20"/>
      <c r="K41" s="12"/>
      <c r="L41" s="2"/>
      <c r="M41" s="2"/>
      <c r="N41" s="12"/>
      <c r="O41" s="2"/>
      <c r="P41" s="12"/>
    </row>
    <row r="42" spans="1:16" ht="14.25" customHeight="1" x14ac:dyDescent="0.35">
      <c r="A42" s="23"/>
      <c r="B42" s="22"/>
      <c r="C42" s="21"/>
      <c r="D42" s="1"/>
      <c r="E42" s="1"/>
      <c r="F42" s="1"/>
      <c r="G42" s="1"/>
      <c r="H42" s="1"/>
      <c r="I42" s="1"/>
      <c r="J42" s="20"/>
      <c r="K42" s="12"/>
      <c r="L42" s="2"/>
      <c r="M42" s="2"/>
      <c r="N42" s="12"/>
      <c r="O42" s="2"/>
      <c r="P42" s="12"/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14988.5</v>
      </c>
      <c r="K60" s="10"/>
      <c r="L60" s="10"/>
      <c r="M60" s="9">
        <f>SUM(M22:M59)</f>
        <v>14988.5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45535</v>
      </c>
      <c r="C63" s="71"/>
      <c r="D63" s="70">
        <v>45565</v>
      </c>
      <c r="E63" s="72"/>
      <c r="F63" s="71"/>
      <c r="G63" s="70">
        <v>45596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9B1-2466-4A9C-ACA5-096ECDAA50CD}">
  <sheetPr>
    <pageSetUpPr fitToPage="1"/>
  </sheetPr>
  <dimension ref="A1:R1010"/>
  <sheetViews>
    <sheetView topLeftCell="A25" zoomScaleNormal="100" workbookViewId="0">
      <selection activeCell="Q61" sqref="Q6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45626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42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 t="shared" si="0"/>
        <v>0</v>
      </c>
    </row>
    <row r="34" spans="1:16" ht="14.25" customHeight="1" x14ac:dyDescent="0.35">
      <c r="A34" s="51">
        <v>45597</v>
      </c>
      <c r="B34" s="22"/>
      <c r="C34" s="24" t="s">
        <v>61</v>
      </c>
      <c r="D34" s="27"/>
      <c r="E34" s="1" t="s">
        <v>12</v>
      </c>
      <c r="F34" s="1"/>
      <c r="G34" s="1"/>
      <c r="H34" s="1"/>
      <c r="I34" s="1"/>
      <c r="J34" s="20">
        <v>2388</v>
      </c>
      <c r="K34" s="12"/>
      <c r="L34" s="2"/>
      <c r="M34" s="2"/>
      <c r="N34" s="12"/>
      <c r="O34" s="2"/>
      <c r="P34" s="12">
        <f t="shared" si="0"/>
        <v>2388</v>
      </c>
    </row>
    <row r="35" spans="1:16" ht="14.25" customHeight="1" x14ac:dyDescent="0.35">
      <c r="A35" s="51">
        <v>45604</v>
      </c>
      <c r="B35" s="22"/>
      <c r="C35" s="24" t="s">
        <v>58</v>
      </c>
      <c r="D35" s="27"/>
      <c r="E35" s="26" t="s">
        <v>12</v>
      </c>
      <c r="F35" s="1"/>
      <c r="G35" s="1"/>
      <c r="H35" s="1"/>
      <c r="I35" s="1"/>
      <c r="J35" s="20">
        <v>2700.5</v>
      </c>
      <c r="K35" s="12"/>
      <c r="L35" s="2"/>
      <c r="M35" s="2"/>
      <c r="N35" s="12"/>
      <c r="O35" s="2"/>
      <c r="P35" s="12">
        <f t="shared" si="0"/>
        <v>5088.5</v>
      </c>
    </row>
    <row r="36" spans="1:16" ht="14.25" customHeight="1" x14ac:dyDescent="0.35">
      <c r="A36" s="51">
        <v>45607</v>
      </c>
      <c r="B36" s="22"/>
      <c r="C36" s="24" t="s">
        <v>59</v>
      </c>
      <c r="D36" s="1"/>
      <c r="E36" s="1" t="s">
        <v>60</v>
      </c>
      <c r="F36" s="1"/>
      <c r="G36" s="1"/>
      <c r="H36" s="1"/>
      <c r="I36" s="1"/>
      <c r="J36" s="20"/>
      <c r="K36" s="12"/>
      <c r="L36" s="2"/>
      <c r="M36" s="2">
        <v>2388</v>
      </c>
      <c r="N36" s="12"/>
      <c r="O36" s="2"/>
      <c r="P36" s="12">
        <f t="shared" si="0"/>
        <v>2700.5</v>
      </c>
    </row>
    <row r="37" spans="1:16" ht="14.25" customHeight="1" x14ac:dyDescent="0.35">
      <c r="A37" s="51">
        <v>45610</v>
      </c>
      <c r="B37" s="22"/>
      <c r="C37" s="21" t="s">
        <v>63</v>
      </c>
      <c r="D37" s="1"/>
      <c r="E37" s="1" t="s">
        <v>12</v>
      </c>
      <c r="F37" s="1"/>
      <c r="G37" s="1"/>
      <c r="H37" s="1"/>
      <c r="I37" s="1"/>
      <c r="J37" s="20">
        <v>3030</v>
      </c>
      <c r="K37" s="12"/>
      <c r="L37" s="2"/>
      <c r="M37" s="2"/>
      <c r="N37" s="12"/>
      <c r="O37" s="2"/>
      <c r="P37" s="12">
        <f t="shared" si="0"/>
        <v>5730.5</v>
      </c>
    </row>
    <row r="38" spans="1:16" ht="14.25" customHeight="1" x14ac:dyDescent="0.35">
      <c r="A38" s="51">
        <v>45610</v>
      </c>
      <c r="B38" s="22"/>
      <c r="C38" s="21" t="s">
        <v>67</v>
      </c>
      <c r="D38" s="1"/>
      <c r="E38" s="1" t="s">
        <v>65</v>
      </c>
      <c r="F38" s="1"/>
      <c r="G38" s="1"/>
      <c r="H38" s="1"/>
      <c r="I38" s="1"/>
      <c r="J38" s="20"/>
      <c r="K38" s="12"/>
      <c r="L38" s="2"/>
      <c r="M38" s="2">
        <v>2700.5</v>
      </c>
      <c r="N38" s="12"/>
      <c r="O38" s="2"/>
      <c r="P38" s="12">
        <f t="shared" si="0"/>
        <v>3030</v>
      </c>
    </row>
    <row r="39" spans="1:16" ht="14.25" customHeight="1" x14ac:dyDescent="0.35">
      <c r="A39" s="51">
        <v>45618</v>
      </c>
      <c r="B39" s="22"/>
      <c r="C39" s="21" t="s">
        <v>66</v>
      </c>
      <c r="D39" s="1"/>
      <c r="E39" s="1" t="s">
        <v>68</v>
      </c>
      <c r="F39" s="1"/>
      <c r="G39" s="1"/>
      <c r="H39" s="1"/>
      <c r="I39" s="1"/>
      <c r="J39" s="20"/>
      <c r="K39" s="12"/>
      <c r="L39" s="2"/>
      <c r="M39" s="2">
        <v>3030</v>
      </c>
      <c r="N39" s="12"/>
      <c r="O39" s="2"/>
      <c r="P39" s="12">
        <f t="shared" si="0"/>
        <v>0</v>
      </c>
    </row>
    <row r="40" spans="1:16" ht="14.25" customHeight="1" x14ac:dyDescent="0.35">
      <c r="A40" s="51">
        <v>45618</v>
      </c>
      <c r="B40" s="22"/>
      <c r="C40" s="21" t="s">
        <v>62</v>
      </c>
      <c r="D40" s="1"/>
      <c r="E40" s="1" t="s">
        <v>12</v>
      </c>
      <c r="F40" s="1"/>
      <c r="G40" s="1"/>
      <c r="H40" s="1"/>
      <c r="I40" s="1"/>
      <c r="J40" s="20">
        <v>2892.5</v>
      </c>
      <c r="K40" s="12"/>
      <c r="L40" s="2"/>
      <c r="M40" s="2"/>
      <c r="N40" s="12"/>
      <c r="O40" s="2"/>
      <c r="P40" s="12">
        <f t="shared" si="0"/>
        <v>2892.5</v>
      </c>
    </row>
    <row r="41" spans="1:16" ht="14.25" customHeight="1" x14ac:dyDescent="0.35">
      <c r="A41" s="23">
        <v>45624</v>
      </c>
      <c r="B41" s="22"/>
      <c r="C41" s="21" t="s">
        <v>69</v>
      </c>
      <c r="D41" s="1"/>
      <c r="E41" s="1" t="s">
        <v>70</v>
      </c>
      <c r="F41" s="1"/>
      <c r="G41" s="1"/>
      <c r="H41" s="1"/>
      <c r="I41" s="1"/>
      <c r="J41" s="20"/>
      <c r="K41" s="12"/>
      <c r="L41" s="2"/>
      <c r="M41" s="2">
        <v>2892.5</v>
      </c>
      <c r="N41" s="12"/>
      <c r="O41" s="2"/>
      <c r="P41" s="12">
        <f t="shared" si="0"/>
        <v>0</v>
      </c>
    </row>
    <row r="42" spans="1:16" ht="14.25" customHeight="1" x14ac:dyDescent="0.35">
      <c r="A42" s="23">
        <v>45624</v>
      </c>
      <c r="B42" s="22"/>
      <c r="C42" s="21" t="s">
        <v>64</v>
      </c>
      <c r="D42" s="1"/>
      <c r="E42" s="1" t="s">
        <v>12</v>
      </c>
      <c r="F42" s="1"/>
      <c r="G42" s="1"/>
      <c r="H42" s="1"/>
      <c r="I42" s="1"/>
      <c r="J42" s="20">
        <v>2682.5</v>
      </c>
      <c r="K42" s="12"/>
      <c r="L42" s="2"/>
      <c r="M42" s="2"/>
      <c r="N42" s="12"/>
      <c r="O42" s="2"/>
      <c r="P42" s="12">
        <f t="shared" si="0"/>
        <v>2682.5</v>
      </c>
    </row>
    <row r="43" spans="1:16" ht="14.25" customHeight="1" x14ac:dyDescent="0.35">
      <c r="A43" s="23"/>
      <c r="B43" s="22"/>
      <c r="C43" s="21"/>
      <c r="D43" s="1"/>
      <c r="E43" s="1"/>
      <c r="F43" s="1"/>
      <c r="G43" s="1"/>
      <c r="H43" s="1"/>
      <c r="I43" s="1"/>
      <c r="J43" s="20"/>
      <c r="K43" s="12"/>
      <c r="L43" s="2"/>
      <c r="M43" s="2"/>
      <c r="N43" s="12"/>
      <c r="O43" s="2"/>
      <c r="P43" s="12"/>
    </row>
    <row r="44" spans="1:16" ht="14.25" customHeight="1" x14ac:dyDescent="0.35">
      <c r="A44" s="23"/>
      <c r="B44" s="22"/>
      <c r="C44" s="21"/>
      <c r="D44" s="1"/>
      <c r="E44" s="1"/>
      <c r="F44" s="1"/>
      <c r="G44" s="1"/>
      <c r="H44" s="1"/>
      <c r="I44" s="1"/>
      <c r="J44" s="20"/>
      <c r="K44" s="12"/>
      <c r="L44" s="2"/>
      <c r="M44" s="2"/>
      <c r="N44" s="12"/>
      <c r="O44" s="2"/>
      <c r="P44" s="12"/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28682</v>
      </c>
      <c r="K60" s="10"/>
      <c r="L60" s="10"/>
      <c r="M60" s="9">
        <f>SUM(M22:M59)</f>
        <v>25999.5</v>
      </c>
      <c r="N60" s="8"/>
      <c r="O60" s="7"/>
      <c r="P60" s="49">
        <f>J60-M60</f>
        <v>2682.5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45565</v>
      </c>
      <c r="C63" s="71"/>
      <c r="D63" s="70">
        <v>45596</v>
      </c>
      <c r="E63" s="72"/>
      <c r="F63" s="71"/>
      <c r="G63" s="70">
        <v>45626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2682.5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D62:F62"/>
    <mergeCell ref="G62:H62"/>
    <mergeCell ref="I62:J62"/>
    <mergeCell ref="K62:M62"/>
    <mergeCell ref="N62:P62"/>
    <mergeCell ref="A9:P9"/>
    <mergeCell ref="B21:C21"/>
    <mergeCell ref="D21:I21"/>
    <mergeCell ref="J21:K21"/>
    <mergeCell ref="O21:P21"/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D7D7-0963-4461-A105-B778461B6127}">
  <sheetPr>
    <pageSetUpPr fitToPage="1"/>
  </sheetPr>
  <dimension ref="A1:R1010"/>
  <sheetViews>
    <sheetView topLeftCell="A43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45657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44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 t="shared" si="0"/>
        <v>0</v>
      </c>
    </row>
    <row r="34" spans="1:16" ht="14.25" customHeight="1" x14ac:dyDescent="0.35">
      <c r="A34" s="51">
        <v>45597</v>
      </c>
      <c r="B34" s="22"/>
      <c r="C34" s="24" t="s">
        <v>61</v>
      </c>
      <c r="D34" s="27"/>
      <c r="E34" s="1" t="s">
        <v>12</v>
      </c>
      <c r="F34" s="1"/>
      <c r="G34" s="1"/>
      <c r="H34" s="1"/>
      <c r="I34" s="1"/>
      <c r="J34" s="20">
        <v>2388</v>
      </c>
      <c r="K34" s="12"/>
      <c r="L34" s="2"/>
      <c r="M34" s="2"/>
      <c r="N34" s="12"/>
      <c r="O34" s="2"/>
      <c r="P34" s="12">
        <f t="shared" si="0"/>
        <v>2388</v>
      </c>
    </row>
    <row r="35" spans="1:16" ht="14.25" customHeight="1" x14ac:dyDescent="0.35">
      <c r="A35" s="51">
        <v>45604</v>
      </c>
      <c r="B35" s="22"/>
      <c r="C35" s="24" t="s">
        <v>58</v>
      </c>
      <c r="D35" s="27"/>
      <c r="E35" s="26" t="s">
        <v>12</v>
      </c>
      <c r="F35" s="1"/>
      <c r="G35" s="1"/>
      <c r="H35" s="1"/>
      <c r="I35" s="1"/>
      <c r="J35" s="20">
        <v>2700.5</v>
      </c>
      <c r="K35" s="12"/>
      <c r="L35" s="2"/>
      <c r="M35" s="2"/>
      <c r="N35" s="12"/>
      <c r="O35" s="2"/>
      <c r="P35" s="12">
        <f t="shared" si="0"/>
        <v>5088.5</v>
      </c>
    </row>
    <row r="36" spans="1:16" ht="14.25" customHeight="1" x14ac:dyDescent="0.35">
      <c r="A36" s="51">
        <v>45607</v>
      </c>
      <c r="B36" s="22"/>
      <c r="C36" s="24" t="s">
        <v>59</v>
      </c>
      <c r="D36" s="1"/>
      <c r="E36" s="1" t="s">
        <v>60</v>
      </c>
      <c r="F36" s="1"/>
      <c r="G36" s="1"/>
      <c r="H36" s="1"/>
      <c r="I36" s="1"/>
      <c r="J36" s="20"/>
      <c r="K36" s="12"/>
      <c r="L36" s="2"/>
      <c r="M36" s="2">
        <v>2388</v>
      </c>
      <c r="N36" s="12"/>
      <c r="O36" s="2"/>
      <c r="P36" s="12">
        <f t="shared" si="0"/>
        <v>2700.5</v>
      </c>
    </row>
    <row r="37" spans="1:16" ht="14.25" customHeight="1" x14ac:dyDescent="0.35">
      <c r="A37" s="51">
        <v>45610</v>
      </c>
      <c r="B37" s="22"/>
      <c r="C37" s="21" t="s">
        <v>63</v>
      </c>
      <c r="D37" s="1"/>
      <c r="E37" s="1" t="s">
        <v>12</v>
      </c>
      <c r="F37" s="1"/>
      <c r="G37" s="1"/>
      <c r="H37" s="1"/>
      <c r="I37" s="1"/>
      <c r="J37" s="20">
        <v>3030</v>
      </c>
      <c r="K37" s="12"/>
      <c r="L37" s="2"/>
      <c r="M37" s="2"/>
      <c r="N37" s="12"/>
      <c r="O37" s="2"/>
      <c r="P37" s="12">
        <f t="shared" si="0"/>
        <v>5730.5</v>
      </c>
    </row>
    <row r="38" spans="1:16" ht="14.25" customHeight="1" x14ac:dyDescent="0.35">
      <c r="A38" s="51">
        <v>45610</v>
      </c>
      <c r="B38" s="22"/>
      <c r="C38" s="21" t="s">
        <v>67</v>
      </c>
      <c r="D38" s="1"/>
      <c r="E38" s="1" t="s">
        <v>65</v>
      </c>
      <c r="F38" s="1"/>
      <c r="G38" s="1"/>
      <c r="H38" s="1"/>
      <c r="I38" s="1"/>
      <c r="J38" s="20"/>
      <c r="K38" s="12"/>
      <c r="L38" s="2"/>
      <c r="M38" s="2">
        <v>2700.5</v>
      </c>
      <c r="N38" s="12"/>
      <c r="O38" s="2"/>
      <c r="P38" s="12">
        <f t="shared" si="0"/>
        <v>3030</v>
      </c>
    </row>
    <row r="39" spans="1:16" ht="14.25" customHeight="1" x14ac:dyDescent="0.35">
      <c r="A39" s="51">
        <v>45618</v>
      </c>
      <c r="B39" s="22"/>
      <c r="C39" s="21" t="s">
        <v>66</v>
      </c>
      <c r="D39" s="1"/>
      <c r="E39" s="1" t="s">
        <v>68</v>
      </c>
      <c r="F39" s="1"/>
      <c r="G39" s="1"/>
      <c r="H39" s="1"/>
      <c r="I39" s="1"/>
      <c r="J39" s="20"/>
      <c r="K39" s="12"/>
      <c r="L39" s="2"/>
      <c r="M39" s="2">
        <v>3030</v>
      </c>
      <c r="N39" s="12"/>
      <c r="O39" s="2"/>
      <c r="P39" s="12">
        <f t="shared" si="0"/>
        <v>0</v>
      </c>
    </row>
    <row r="40" spans="1:16" ht="14.25" customHeight="1" x14ac:dyDescent="0.35">
      <c r="A40" s="51">
        <v>45618</v>
      </c>
      <c r="B40" s="22"/>
      <c r="C40" s="21" t="s">
        <v>62</v>
      </c>
      <c r="D40" s="1"/>
      <c r="E40" s="1" t="s">
        <v>12</v>
      </c>
      <c r="F40" s="1"/>
      <c r="G40" s="1"/>
      <c r="H40" s="1"/>
      <c r="I40" s="1"/>
      <c r="J40" s="20">
        <v>2892.5</v>
      </c>
      <c r="K40" s="12"/>
      <c r="L40" s="2"/>
      <c r="M40" s="2"/>
      <c r="N40" s="12"/>
      <c r="O40" s="2"/>
      <c r="P40" s="12">
        <f t="shared" si="0"/>
        <v>2892.5</v>
      </c>
    </row>
    <row r="41" spans="1:16" ht="14.25" customHeight="1" x14ac:dyDescent="0.35">
      <c r="A41" s="23">
        <v>45624</v>
      </c>
      <c r="B41" s="22"/>
      <c r="C41" s="21" t="s">
        <v>69</v>
      </c>
      <c r="D41" s="1"/>
      <c r="E41" s="1" t="s">
        <v>70</v>
      </c>
      <c r="F41" s="1"/>
      <c r="G41" s="1"/>
      <c r="H41" s="1"/>
      <c r="I41" s="1"/>
      <c r="J41" s="20"/>
      <c r="K41" s="12"/>
      <c r="L41" s="2"/>
      <c r="M41" s="2">
        <v>2892.5</v>
      </c>
      <c r="N41" s="12"/>
      <c r="O41" s="2"/>
      <c r="P41" s="12">
        <f t="shared" si="0"/>
        <v>0</v>
      </c>
    </row>
    <row r="42" spans="1:16" ht="14.25" customHeight="1" x14ac:dyDescent="0.35">
      <c r="A42" s="23">
        <v>45624</v>
      </c>
      <c r="B42" s="22"/>
      <c r="C42" s="21" t="s">
        <v>64</v>
      </c>
      <c r="D42" s="1"/>
      <c r="E42" s="1" t="s">
        <v>12</v>
      </c>
      <c r="F42" s="1"/>
      <c r="G42" s="1"/>
      <c r="H42" s="1"/>
      <c r="I42" s="1"/>
      <c r="J42" s="20">
        <v>2682.5</v>
      </c>
      <c r="K42" s="12"/>
      <c r="L42" s="2"/>
      <c r="M42" s="2"/>
      <c r="N42" s="12"/>
      <c r="O42" s="2"/>
      <c r="P42" s="12">
        <f t="shared" si="0"/>
        <v>2682.5</v>
      </c>
    </row>
    <row r="43" spans="1:16" ht="14.25" customHeight="1" x14ac:dyDescent="0.35">
      <c r="A43" s="23">
        <v>45636</v>
      </c>
      <c r="B43" s="22"/>
      <c r="C43" s="21" t="s">
        <v>71</v>
      </c>
      <c r="D43" s="1"/>
      <c r="E43" s="1" t="s">
        <v>72</v>
      </c>
      <c r="F43" s="1"/>
      <c r="G43" s="1"/>
      <c r="H43" s="1"/>
      <c r="I43" s="1"/>
      <c r="J43" s="20"/>
      <c r="K43" s="12"/>
      <c r="L43" s="2"/>
      <c r="M43" s="2">
        <v>2682.5</v>
      </c>
      <c r="N43" s="12"/>
      <c r="O43" s="2"/>
      <c r="P43" s="12">
        <f t="shared" si="0"/>
        <v>0</v>
      </c>
    </row>
    <row r="44" spans="1:16" ht="14.25" customHeight="1" x14ac:dyDescent="0.35">
      <c r="A44" s="23">
        <v>45654</v>
      </c>
      <c r="B44" s="22"/>
      <c r="C44" s="21" t="s">
        <v>73</v>
      </c>
      <c r="D44" s="1"/>
      <c r="E44" s="1" t="s">
        <v>12</v>
      </c>
      <c r="F44" s="1"/>
      <c r="G44" s="1"/>
      <c r="H44" s="1"/>
      <c r="I44" s="1"/>
      <c r="J44" s="20">
        <v>2717.5</v>
      </c>
      <c r="K44" s="12"/>
      <c r="L44" s="2"/>
      <c r="M44" s="2"/>
      <c r="N44" s="12"/>
      <c r="O44" s="2"/>
      <c r="P44" s="12">
        <f t="shared" si="0"/>
        <v>2717.5</v>
      </c>
    </row>
    <row r="45" spans="1:16" ht="14.25" customHeight="1" x14ac:dyDescent="0.35">
      <c r="A45" s="23"/>
      <c r="B45" s="22"/>
      <c r="C45" s="21"/>
      <c r="D45" s="1"/>
      <c r="E45" s="1"/>
      <c r="F45" s="1"/>
      <c r="G45" s="1"/>
      <c r="H45" s="1"/>
      <c r="I45" s="1"/>
      <c r="J45" s="20"/>
      <c r="K45" s="12"/>
      <c r="L45" s="2"/>
      <c r="M45" s="2"/>
      <c r="N45" s="12"/>
      <c r="O45" s="2"/>
      <c r="P45" s="12"/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31399.5</v>
      </c>
      <c r="K60" s="10"/>
      <c r="L60" s="10"/>
      <c r="M60" s="9">
        <f>SUM(M22:M59)</f>
        <v>28682</v>
      </c>
      <c r="N60" s="8"/>
      <c r="O60" s="7"/>
      <c r="P60" s="49">
        <f>J60-M60</f>
        <v>2717.5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63" t="s">
        <v>8</v>
      </c>
      <c r="J62" s="63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45596</v>
      </c>
      <c r="C63" s="71"/>
      <c r="D63" s="70">
        <v>45626</v>
      </c>
      <c r="E63" s="72"/>
      <c r="F63" s="71"/>
      <c r="G63" s="70">
        <v>45657</v>
      </c>
      <c r="H63" s="71"/>
      <c r="I63" s="73"/>
      <c r="J63" s="64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2717.5</v>
      </c>
      <c r="H64" s="66"/>
      <c r="I64" s="68"/>
      <c r="J64" s="69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2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A9:P9"/>
    <mergeCell ref="B21:C21"/>
    <mergeCell ref="D21:I21"/>
    <mergeCell ref="J21:K21"/>
    <mergeCell ref="O21:P21"/>
    <mergeCell ref="D62:F62"/>
    <mergeCell ref="G62:H62"/>
    <mergeCell ref="I62:J62"/>
    <mergeCell ref="K62:M62"/>
    <mergeCell ref="N62:P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40B1-0B13-44F4-804A-90357B8C9314}">
  <sheetPr>
    <pageSetUpPr fitToPage="1"/>
  </sheetPr>
  <dimension ref="A1:R1010"/>
  <sheetViews>
    <sheetView topLeftCell="A46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45688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45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 t="shared" si="0"/>
        <v>0</v>
      </c>
    </row>
    <row r="34" spans="1:16" ht="14.25" customHeight="1" x14ac:dyDescent="0.35">
      <c r="A34" s="52">
        <v>45597</v>
      </c>
      <c r="B34" s="22"/>
      <c r="C34" s="24" t="s">
        <v>61</v>
      </c>
      <c r="D34" s="27"/>
      <c r="E34" s="1" t="s">
        <v>12</v>
      </c>
      <c r="F34" s="1"/>
      <c r="G34" s="1"/>
      <c r="H34" s="1"/>
      <c r="I34" s="1"/>
      <c r="J34" s="20">
        <v>2388</v>
      </c>
      <c r="K34" s="12"/>
      <c r="L34" s="2"/>
      <c r="M34" s="2"/>
      <c r="N34" s="12"/>
      <c r="O34" s="2"/>
      <c r="P34" s="12">
        <f t="shared" si="0"/>
        <v>2388</v>
      </c>
    </row>
    <row r="35" spans="1:16" ht="14.25" customHeight="1" x14ac:dyDescent="0.35">
      <c r="A35" s="52">
        <v>45604</v>
      </c>
      <c r="B35" s="22"/>
      <c r="C35" s="24" t="s">
        <v>58</v>
      </c>
      <c r="D35" s="27"/>
      <c r="E35" s="26" t="s">
        <v>12</v>
      </c>
      <c r="F35" s="1"/>
      <c r="G35" s="1"/>
      <c r="H35" s="1"/>
      <c r="I35" s="1"/>
      <c r="J35" s="20">
        <v>2700.5</v>
      </c>
      <c r="K35" s="12"/>
      <c r="L35" s="2"/>
      <c r="M35" s="2"/>
      <c r="N35" s="12"/>
      <c r="O35" s="2"/>
      <c r="P35" s="12">
        <f t="shared" si="0"/>
        <v>5088.5</v>
      </c>
    </row>
    <row r="36" spans="1:16" ht="14.25" customHeight="1" x14ac:dyDescent="0.35">
      <c r="A36" s="52">
        <v>45607</v>
      </c>
      <c r="B36" s="22"/>
      <c r="C36" s="24" t="s">
        <v>59</v>
      </c>
      <c r="D36" s="1"/>
      <c r="E36" s="1" t="s">
        <v>60</v>
      </c>
      <c r="F36" s="1"/>
      <c r="G36" s="1"/>
      <c r="H36" s="1"/>
      <c r="I36" s="1"/>
      <c r="J36" s="20"/>
      <c r="K36" s="12"/>
      <c r="L36" s="2"/>
      <c r="M36" s="2">
        <v>2388</v>
      </c>
      <c r="N36" s="12"/>
      <c r="O36" s="2"/>
      <c r="P36" s="12">
        <f t="shared" si="0"/>
        <v>2700.5</v>
      </c>
    </row>
    <row r="37" spans="1:16" ht="14.25" customHeight="1" x14ac:dyDescent="0.35">
      <c r="A37" s="52">
        <v>45610</v>
      </c>
      <c r="B37" s="22"/>
      <c r="C37" s="21" t="s">
        <v>63</v>
      </c>
      <c r="D37" s="1"/>
      <c r="E37" s="1" t="s">
        <v>12</v>
      </c>
      <c r="F37" s="1"/>
      <c r="G37" s="1"/>
      <c r="H37" s="1"/>
      <c r="I37" s="1"/>
      <c r="J37" s="20">
        <v>3030</v>
      </c>
      <c r="K37" s="12"/>
      <c r="L37" s="2"/>
      <c r="M37" s="2"/>
      <c r="N37" s="12"/>
      <c r="O37" s="2"/>
      <c r="P37" s="12">
        <f t="shared" si="0"/>
        <v>5730.5</v>
      </c>
    </row>
    <row r="38" spans="1:16" ht="14.25" customHeight="1" x14ac:dyDescent="0.35">
      <c r="A38" s="52">
        <v>45610</v>
      </c>
      <c r="B38" s="22"/>
      <c r="C38" s="21" t="s">
        <v>67</v>
      </c>
      <c r="D38" s="1"/>
      <c r="E38" s="1" t="s">
        <v>65</v>
      </c>
      <c r="F38" s="1"/>
      <c r="G38" s="1"/>
      <c r="H38" s="1"/>
      <c r="I38" s="1"/>
      <c r="J38" s="20"/>
      <c r="K38" s="12"/>
      <c r="L38" s="2"/>
      <c r="M38" s="2">
        <v>2700.5</v>
      </c>
      <c r="N38" s="12"/>
      <c r="O38" s="2"/>
      <c r="P38" s="12">
        <f t="shared" si="0"/>
        <v>3030</v>
      </c>
    </row>
    <row r="39" spans="1:16" ht="14.25" customHeight="1" x14ac:dyDescent="0.35">
      <c r="A39" s="52">
        <v>45618</v>
      </c>
      <c r="B39" s="22"/>
      <c r="C39" s="21" t="s">
        <v>66</v>
      </c>
      <c r="D39" s="1"/>
      <c r="E39" s="1" t="s">
        <v>68</v>
      </c>
      <c r="F39" s="1"/>
      <c r="G39" s="1"/>
      <c r="H39" s="1"/>
      <c r="I39" s="1"/>
      <c r="J39" s="20"/>
      <c r="K39" s="12"/>
      <c r="L39" s="2"/>
      <c r="M39" s="2">
        <v>3030</v>
      </c>
      <c r="N39" s="12"/>
      <c r="O39" s="2"/>
      <c r="P39" s="12">
        <f t="shared" si="0"/>
        <v>0</v>
      </c>
    </row>
    <row r="40" spans="1:16" ht="14.25" customHeight="1" x14ac:dyDescent="0.35">
      <c r="A40" s="52">
        <v>45618</v>
      </c>
      <c r="B40" s="22"/>
      <c r="C40" s="21" t="s">
        <v>62</v>
      </c>
      <c r="D40" s="1"/>
      <c r="E40" s="1" t="s">
        <v>12</v>
      </c>
      <c r="F40" s="1"/>
      <c r="G40" s="1"/>
      <c r="H40" s="1"/>
      <c r="I40" s="1"/>
      <c r="J40" s="20">
        <v>2892.5</v>
      </c>
      <c r="K40" s="12"/>
      <c r="L40" s="2"/>
      <c r="M40" s="2"/>
      <c r="N40" s="12"/>
      <c r="O40" s="2"/>
      <c r="P40" s="12">
        <f t="shared" si="0"/>
        <v>2892.5</v>
      </c>
    </row>
    <row r="41" spans="1:16" ht="14.25" customHeight="1" x14ac:dyDescent="0.35">
      <c r="A41" s="23">
        <v>45624</v>
      </c>
      <c r="B41" s="22"/>
      <c r="C41" s="21" t="s">
        <v>69</v>
      </c>
      <c r="D41" s="1"/>
      <c r="E41" s="1" t="s">
        <v>70</v>
      </c>
      <c r="F41" s="1"/>
      <c r="G41" s="1"/>
      <c r="H41" s="1"/>
      <c r="I41" s="1"/>
      <c r="J41" s="20"/>
      <c r="K41" s="12"/>
      <c r="L41" s="2"/>
      <c r="M41" s="2">
        <v>2892.5</v>
      </c>
      <c r="N41" s="12"/>
      <c r="O41" s="2"/>
      <c r="P41" s="12">
        <f t="shared" si="0"/>
        <v>0</v>
      </c>
    </row>
    <row r="42" spans="1:16" ht="14.25" customHeight="1" x14ac:dyDescent="0.35">
      <c r="A42" s="23">
        <v>45624</v>
      </c>
      <c r="B42" s="22"/>
      <c r="C42" s="21" t="s">
        <v>64</v>
      </c>
      <c r="D42" s="1"/>
      <c r="E42" s="1" t="s">
        <v>12</v>
      </c>
      <c r="F42" s="1"/>
      <c r="G42" s="1"/>
      <c r="H42" s="1"/>
      <c r="I42" s="1"/>
      <c r="J42" s="20">
        <v>2682.5</v>
      </c>
      <c r="K42" s="12"/>
      <c r="L42" s="2"/>
      <c r="M42" s="2"/>
      <c r="N42" s="12"/>
      <c r="O42" s="2"/>
      <c r="P42" s="12">
        <f t="shared" si="0"/>
        <v>2682.5</v>
      </c>
    </row>
    <row r="43" spans="1:16" ht="14.25" customHeight="1" x14ac:dyDescent="0.35">
      <c r="A43" s="23">
        <v>45636</v>
      </c>
      <c r="B43" s="22"/>
      <c r="C43" s="21" t="s">
        <v>71</v>
      </c>
      <c r="D43" s="1"/>
      <c r="E43" s="1" t="s">
        <v>72</v>
      </c>
      <c r="F43" s="1"/>
      <c r="G43" s="1"/>
      <c r="H43" s="1"/>
      <c r="I43" s="1"/>
      <c r="J43" s="20"/>
      <c r="K43" s="12"/>
      <c r="L43" s="2"/>
      <c r="M43" s="2">
        <v>2682.5</v>
      </c>
      <c r="N43" s="12"/>
      <c r="O43" s="2"/>
      <c r="P43" s="12">
        <f t="shared" si="0"/>
        <v>0</v>
      </c>
    </row>
    <row r="44" spans="1:16" ht="14.25" customHeight="1" x14ac:dyDescent="0.35">
      <c r="A44" s="23">
        <v>45654</v>
      </c>
      <c r="B44" s="22"/>
      <c r="C44" s="21" t="s">
        <v>73</v>
      </c>
      <c r="D44" s="1"/>
      <c r="E44" s="1" t="s">
        <v>12</v>
      </c>
      <c r="F44" s="1"/>
      <c r="G44" s="1"/>
      <c r="H44" s="1"/>
      <c r="I44" s="1"/>
      <c r="J44" s="20">
        <v>2717.5</v>
      </c>
      <c r="K44" s="12"/>
      <c r="L44" s="2"/>
      <c r="M44" s="2"/>
      <c r="N44" s="12"/>
      <c r="O44" s="2"/>
      <c r="P44" s="12">
        <f t="shared" si="0"/>
        <v>2717.5</v>
      </c>
    </row>
    <row r="45" spans="1:16" ht="14.25" customHeight="1" x14ac:dyDescent="0.35">
      <c r="A45" s="23">
        <v>45672</v>
      </c>
      <c r="B45" s="22"/>
      <c r="C45" s="21" t="s">
        <v>74</v>
      </c>
      <c r="D45" s="1"/>
      <c r="E45" s="1" t="s">
        <v>75</v>
      </c>
      <c r="F45" s="1"/>
      <c r="G45" s="1"/>
      <c r="H45" s="1"/>
      <c r="I45" s="1"/>
      <c r="J45" s="20"/>
      <c r="K45" s="12"/>
      <c r="L45" s="2"/>
      <c r="M45" s="2">
        <v>2717.5</v>
      </c>
      <c r="N45" s="12"/>
      <c r="O45" s="2"/>
      <c r="P45" s="12">
        <f t="shared" si="0"/>
        <v>0</v>
      </c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31399.5</v>
      </c>
      <c r="K60" s="10"/>
      <c r="L60" s="10"/>
      <c r="M60" s="9">
        <f>SUM(M22:M59)</f>
        <v>31399.5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1"/>
      <c r="J62" s="1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45596</v>
      </c>
      <c r="C63" s="71"/>
      <c r="D63" s="70">
        <v>45626</v>
      </c>
      <c r="E63" s="72"/>
      <c r="F63" s="71"/>
      <c r="G63" s="70">
        <v>45657</v>
      </c>
      <c r="H63" s="71"/>
      <c r="I63" s="70">
        <v>45688</v>
      </c>
      <c r="J63" s="71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5">
        <v>0</v>
      </c>
      <c r="J64" s="66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1"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  <mergeCell ref="D62:F62"/>
    <mergeCell ref="G62:H62"/>
    <mergeCell ref="K62:M62"/>
    <mergeCell ref="N62:P62"/>
    <mergeCell ref="A9:P9"/>
    <mergeCell ref="B21:C21"/>
    <mergeCell ref="D21:I21"/>
    <mergeCell ref="J21:K21"/>
    <mergeCell ref="O21:P21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5F55-1DD2-477E-AB9F-37576C45EC19}">
  <sheetPr>
    <pageSetUpPr fitToPage="1"/>
  </sheetPr>
  <dimension ref="A1:R1010"/>
  <sheetViews>
    <sheetView topLeftCell="A40" zoomScaleNormal="100" workbookViewId="0">
      <selection activeCell="N62" sqref="N62:P6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48" t="s">
        <v>38</v>
      </c>
    </row>
    <row r="3" spans="1:16" ht="14.25" customHeight="1" x14ac:dyDescent="0.35">
      <c r="P3" s="44" t="s">
        <v>37</v>
      </c>
    </row>
    <row r="4" spans="1:16" ht="14.25" customHeight="1" x14ac:dyDescent="0.35">
      <c r="P4" s="44" t="s">
        <v>36</v>
      </c>
    </row>
    <row r="5" spans="1:16" ht="14.25" customHeight="1" x14ac:dyDescent="0.35">
      <c r="P5" s="44" t="s">
        <v>35</v>
      </c>
    </row>
    <row r="6" spans="1:16" ht="14.25" customHeight="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4" t="s">
        <v>34</v>
      </c>
    </row>
    <row r="7" spans="1:16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6"/>
    </row>
    <row r="8" spans="1:16" ht="14.25" customHeight="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4"/>
    </row>
    <row r="9" spans="1:16" ht="18" customHeight="1" x14ac:dyDescent="0.55000000000000004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ht="14.25" customHeight="1" x14ac:dyDescent="0.35">
      <c r="A10" s="45"/>
      <c r="B10" s="45"/>
      <c r="C10" s="45"/>
      <c r="D10" s="45"/>
      <c r="E10" s="45"/>
      <c r="F10" s="45"/>
      <c r="G10" s="45"/>
      <c r="I10" s="45"/>
      <c r="J10" s="45"/>
      <c r="K10" s="45"/>
      <c r="L10" s="45"/>
      <c r="M10" s="45"/>
      <c r="N10" s="45"/>
      <c r="O10" s="45"/>
      <c r="P10" s="44"/>
    </row>
    <row r="11" spans="1:16" ht="14.25" customHeight="1" x14ac:dyDescent="0.35">
      <c r="A11" s="1" t="s">
        <v>32</v>
      </c>
      <c r="B11" s="1" t="s">
        <v>21</v>
      </c>
      <c r="C11" s="26" t="s">
        <v>39</v>
      </c>
      <c r="D11" s="1"/>
      <c r="E11" s="1"/>
      <c r="F11" s="1"/>
      <c r="G11" s="1"/>
      <c r="H11" s="1"/>
      <c r="I11" s="1"/>
      <c r="J11" s="1"/>
      <c r="K11" s="1"/>
      <c r="L11" s="1"/>
      <c r="N11" s="40" t="s">
        <v>31</v>
      </c>
      <c r="O11" s="39" t="s">
        <v>21</v>
      </c>
      <c r="P11" s="43">
        <v>45716</v>
      </c>
    </row>
    <row r="12" spans="1:16" ht="14.25" customHeight="1" x14ac:dyDescent="0.35">
      <c r="A12" s="1" t="s">
        <v>30</v>
      </c>
      <c r="B12" s="1" t="s">
        <v>21</v>
      </c>
      <c r="C12" s="42" t="s">
        <v>40</v>
      </c>
      <c r="D12" s="1"/>
      <c r="E12" s="1"/>
      <c r="F12" s="1"/>
      <c r="G12" s="1"/>
      <c r="H12" s="1"/>
      <c r="I12" s="1"/>
      <c r="J12" s="1"/>
      <c r="K12" s="1"/>
      <c r="L12" s="1"/>
      <c r="N12" s="40"/>
      <c r="O12" s="39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0"/>
      <c r="O13" s="39"/>
      <c r="P13" s="1"/>
    </row>
    <row r="14" spans="1:16" ht="14.25" customHeight="1" x14ac:dyDescent="0.35">
      <c r="A14" s="1" t="s">
        <v>29</v>
      </c>
      <c r="B14" s="1" t="s">
        <v>21</v>
      </c>
      <c r="C14" s="26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40"/>
      <c r="N14" s="39"/>
      <c r="O14" s="1"/>
      <c r="P14" s="1"/>
    </row>
    <row r="15" spans="1:16" ht="14.25" customHeight="1" x14ac:dyDescent="0.35">
      <c r="A15" s="1"/>
      <c r="B15" s="1"/>
      <c r="C15" s="26" t="s">
        <v>27</v>
      </c>
      <c r="D15" s="1"/>
      <c r="E15" s="1"/>
      <c r="F15" s="1"/>
      <c r="G15" s="1"/>
      <c r="H15" s="1"/>
      <c r="I15" s="1"/>
      <c r="J15" s="2"/>
      <c r="K15" s="1"/>
      <c r="L15" s="1"/>
      <c r="M15" s="41"/>
      <c r="N15" s="39"/>
      <c r="O15" s="1"/>
      <c r="P15" s="2"/>
    </row>
    <row r="16" spans="1:16" ht="14.25" customHeight="1" x14ac:dyDescent="0.35">
      <c r="A16" s="1"/>
      <c r="B16" s="1"/>
      <c r="C16" s="26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40"/>
      <c r="N16" s="39"/>
      <c r="O16" s="1"/>
      <c r="P16" s="1"/>
    </row>
    <row r="17" spans="1:18" ht="14.25" customHeight="1" x14ac:dyDescent="0.35">
      <c r="A17" s="1"/>
      <c r="B17" s="1"/>
      <c r="C17" s="26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40"/>
      <c r="N17" s="39"/>
      <c r="O17" s="1"/>
      <c r="P17" s="1"/>
      <c r="R17" s="1"/>
    </row>
    <row r="18" spans="1:18" ht="14.25" customHeight="1" x14ac:dyDescent="0.35">
      <c r="A18" s="1" t="s">
        <v>24</v>
      </c>
      <c r="B18" s="1" t="s">
        <v>21</v>
      </c>
      <c r="C18" s="26" t="s">
        <v>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22</v>
      </c>
      <c r="B19" s="1" t="s">
        <v>21</v>
      </c>
      <c r="C19" s="2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38" t="s">
        <v>19</v>
      </c>
      <c r="B21" s="54" t="s">
        <v>18</v>
      </c>
      <c r="C21" s="55"/>
      <c r="D21" s="56" t="s">
        <v>17</v>
      </c>
      <c r="E21" s="57"/>
      <c r="F21" s="57"/>
      <c r="G21" s="57"/>
      <c r="H21" s="57"/>
      <c r="I21" s="58"/>
      <c r="J21" s="59" t="s">
        <v>16</v>
      </c>
      <c r="K21" s="60"/>
      <c r="L21" s="37"/>
      <c r="M21" s="36" t="s">
        <v>15</v>
      </c>
      <c r="N21" s="35"/>
      <c r="O21" s="61" t="s">
        <v>14</v>
      </c>
      <c r="P21" s="62"/>
    </row>
    <row r="22" spans="1:18" ht="14.25" customHeight="1" x14ac:dyDescent="0.35">
      <c r="A22" s="23">
        <v>45464</v>
      </c>
      <c r="B22" s="22"/>
      <c r="C22" s="21" t="s">
        <v>41</v>
      </c>
      <c r="D22" s="1"/>
      <c r="E22" s="1" t="s">
        <v>12</v>
      </c>
      <c r="F22" s="1"/>
      <c r="G22" s="1"/>
      <c r="H22" s="1"/>
      <c r="I22" s="1"/>
      <c r="J22" s="20">
        <v>2392.5</v>
      </c>
      <c r="K22" s="12"/>
      <c r="L22" s="2"/>
      <c r="M22" s="2"/>
      <c r="N22" s="12"/>
      <c r="O22" s="2"/>
      <c r="P22" s="12">
        <f>SUM(J22-M22)</f>
        <v>2392.5</v>
      </c>
    </row>
    <row r="23" spans="1:18" ht="14.25" customHeight="1" x14ac:dyDescent="0.35">
      <c r="A23" s="29">
        <v>45470</v>
      </c>
      <c r="B23" s="22"/>
      <c r="C23" s="24" t="s">
        <v>42</v>
      </c>
      <c r="D23" s="32"/>
      <c r="E23" s="1" t="s">
        <v>13</v>
      </c>
      <c r="F23" s="1"/>
      <c r="G23" s="1"/>
      <c r="H23" s="1"/>
      <c r="I23" s="1"/>
      <c r="J23" s="30"/>
      <c r="K23" s="12"/>
      <c r="L23" s="2"/>
      <c r="M23" s="33">
        <v>2392.5</v>
      </c>
      <c r="N23" s="12"/>
      <c r="O23" s="2"/>
      <c r="P23" s="12">
        <f>SUM(P22+J23-M23)</f>
        <v>0</v>
      </c>
    </row>
    <row r="24" spans="1:18" ht="14.25" customHeight="1" x14ac:dyDescent="0.35">
      <c r="A24" s="29">
        <v>45503</v>
      </c>
      <c r="B24" s="22"/>
      <c r="C24" s="24" t="s">
        <v>43</v>
      </c>
      <c r="D24" s="32"/>
      <c r="E24" s="1" t="s">
        <v>12</v>
      </c>
      <c r="F24" s="1"/>
      <c r="G24" s="1"/>
      <c r="H24" s="1"/>
      <c r="I24" s="1"/>
      <c r="J24" s="30">
        <v>2722.5</v>
      </c>
      <c r="K24" s="12"/>
      <c r="L24" s="2"/>
      <c r="M24" s="34"/>
      <c r="N24" s="12"/>
      <c r="O24" s="2"/>
      <c r="P24" s="12">
        <f t="shared" ref="P24:P45" si="0">SUM(P23+J24-M24)</f>
        <v>2722.5</v>
      </c>
    </row>
    <row r="25" spans="1:18" ht="14.25" customHeight="1" x14ac:dyDescent="0.35">
      <c r="A25" s="29">
        <v>45509</v>
      </c>
      <c r="B25" s="22"/>
      <c r="C25" s="24" t="s">
        <v>45</v>
      </c>
      <c r="D25" s="32"/>
      <c r="E25" s="1" t="s">
        <v>46</v>
      </c>
      <c r="F25" s="1"/>
      <c r="G25" s="1"/>
      <c r="H25" s="1"/>
      <c r="I25" s="1"/>
      <c r="J25" s="30"/>
      <c r="K25" s="12"/>
      <c r="L25" s="2"/>
      <c r="M25" s="33">
        <v>2722.5</v>
      </c>
      <c r="N25" s="12"/>
      <c r="O25" s="2"/>
      <c r="P25" s="12">
        <f t="shared" si="0"/>
        <v>0</v>
      </c>
    </row>
    <row r="26" spans="1:18" ht="14.25" customHeight="1" x14ac:dyDescent="0.35">
      <c r="A26" s="29">
        <v>45510</v>
      </c>
      <c r="B26" s="22"/>
      <c r="C26" s="24" t="s">
        <v>44</v>
      </c>
      <c r="D26" s="32"/>
      <c r="E26" s="1" t="s">
        <v>12</v>
      </c>
      <c r="F26" s="31"/>
      <c r="G26" s="1"/>
      <c r="H26" s="1"/>
      <c r="I26" s="1"/>
      <c r="J26" s="30">
        <v>2687.5</v>
      </c>
      <c r="K26" s="12"/>
      <c r="L26" s="2"/>
      <c r="M26" s="2"/>
      <c r="N26" s="12"/>
      <c r="O26" s="2"/>
      <c r="P26" s="12">
        <f t="shared" si="0"/>
        <v>2687.5</v>
      </c>
    </row>
    <row r="27" spans="1:18" ht="14.25" customHeight="1" x14ac:dyDescent="0.35">
      <c r="A27" s="29">
        <v>45519</v>
      </c>
      <c r="B27" s="22"/>
      <c r="C27" s="24" t="s">
        <v>47</v>
      </c>
      <c r="D27" s="1"/>
      <c r="E27" s="1" t="s">
        <v>48</v>
      </c>
      <c r="F27" s="1"/>
      <c r="G27" s="1"/>
      <c r="H27" s="1"/>
      <c r="I27" s="1"/>
      <c r="J27" s="28"/>
      <c r="K27" s="12"/>
      <c r="L27" s="2"/>
      <c r="M27" s="2">
        <v>2687.5</v>
      </c>
      <c r="N27" s="12"/>
      <c r="O27" s="2"/>
      <c r="P27" s="12">
        <f t="shared" si="0"/>
        <v>0</v>
      </c>
    </row>
    <row r="28" spans="1:18" ht="14.25" customHeight="1" x14ac:dyDescent="0.35">
      <c r="A28" s="29">
        <v>45538</v>
      </c>
      <c r="B28" s="22"/>
      <c r="C28" s="50" t="s">
        <v>49</v>
      </c>
      <c r="D28" s="1"/>
      <c r="E28" s="1" t="s">
        <v>12</v>
      </c>
      <c r="F28" s="1"/>
      <c r="G28" s="1"/>
      <c r="H28" s="1"/>
      <c r="I28" s="1"/>
      <c r="J28" s="28">
        <v>2410</v>
      </c>
      <c r="K28" s="12"/>
      <c r="L28" s="2"/>
      <c r="M28" s="2"/>
      <c r="N28" s="12"/>
      <c r="O28" s="2"/>
      <c r="P28" s="12">
        <f t="shared" si="0"/>
        <v>2410</v>
      </c>
    </row>
    <row r="29" spans="1:18" ht="14.25" customHeight="1" x14ac:dyDescent="0.35">
      <c r="A29" s="29">
        <v>45561</v>
      </c>
      <c r="B29" s="22"/>
      <c r="C29" s="24" t="s">
        <v>50</v>
      </c>
      <c r="D29" s="1"/>
      <c r="E29" s="1" t="s">
        <v>51</v>
      </c>
      <c r="F29" s="1"/>
      <c r="G29" s="1"/>
      <c r="H29" s="1"/>
      <c r="I29" s="1"/>
      <c r="J29" s="28"/>
      <c r="K29" s="12"/>
      <c r="L29" s="2"/>
      <c r="M29" s="2">
        <v>2410</v>
      </c>
      <c r="N29" s="12"/>
      <c r="O29" s="2"/>
      <c r="P29" s="12">
        <f t="shared" si="0"/>
        <v>0</v>
      </c>
    </row>
    <row r="30" spans="1:18" ht="14.25" customHeight="1" x14ac:dyDescent="0.35">
      <c r="A30" s="29">
        <v>45573</v>
      </c>
      <c r="B30" s="22"/>
      <c r="C30" s="24" t="s">
        <v>52</v>
      </c>
      <c r="D30" s="1"/>
      <c r="E30" s="1" t="s">
        <v>12</v>
      </c>
      <c r="F30" s="1"/>
      <c r="G30" s="1"/>
      <c r="H30" s="1"/>
      <c r="I30" s="1"/>
      <c r="J30" s="28">
        <v>2388</v>
      </c>
      <c r="K30" s="12"/>
      <c r="L30" s="2"/>
      <c r="M30" s="2"/>
      <c r="N30" s="12"/>
      <c r="O30" s="2"/>
      <c r="P30" s="12">
        <f t="shared" si="0"/>
        <v>2388</v>
      </c>
    </row>
    <row r="31" spans="1:18" ht="14.25" customHeight="1" x14ac:dyDescent="0.35">
      <c r="A31" s="23">
        <v>45582</v>
      </c>
      <c r="B31" s="22"/>
      <c r="C31" s="24" t="s">
        <v>53</v>
      </c>
      <c r="D31" s="1"/>
      <c r="E31" s="1" t="s">
        <v>12</v>
      </c>
      <c r="F31" s="1"/>
      <c r="G31" s="1"/>
      <c r="H31" s="1"/>
      <c r="I31" s="1"/>
      <c r="J31" s="28">
        <v>2388</v>
      </c>
      <c r="K31" s="12"/>
      <c r="L31" s="2"/>
      <c r="M31" s="2"/>
      <c r="N31" s="12"/>
      <c r="O31" s="2"/>
      <c r="P31" s="12">
        <f t="shared" si="0"/>
        <v>4776</v>
      </c>
    </row>
    <row r="32" spans="1:18" ht="14.25" customHeight="1" x14ac:dyDescent="0.35">
      <c r="A32" s="23">
        <v>45582</v>
      </c>
      <c r="B32" s="22"/>
      <c r="C32" s="24" t="s">
        <v>55</v>
      </c>
      <c r="D32" s="1"/>
      <c r="E32" s="1" t="s">
        <v>54</v>
      </c>
      <c r="F32" s="1"/>
      <c r="G32" s="1"/>
      <c r="H32" s="1"/>
      <c r="I32" s="1"/>
      <c r="J32" s="20"/>
      <c r="K32" s="12"/>
      <c r="L32" s="2"/>
      <c r="M32" s="2">
        <v>2388</v>
      </c>
      <c r="N32" s="12"/>
      <c r="O32" s="2"/>
      <c r="P32" s="12">
        <f t="shared" si="0"/>
        <v>2388</v>
      </c>
    </row>
    <row r="33" spans="1:16" ht="14.25" customHeight="1" x14ac:dyDescent="0.35">
      <c r="A33" s="23">
        <v>45595</v>
      </c>
      <c r="B33" s="22"/>
      <c r="C33" s="24" t="s">
        <v>56</v>
      </c>
      <c r="D33" s="1"/>
      <c r="E33" s="1" t="s">
        <v>57</v>
      </c>
      <c r="F33" s="1"/>
      <c r="G33" s="1"/>
      <c r="H33" s="1"/>
      <c r="I33" s="1"/>
      <c r="J33" s="20"/>
      <c r="K33" s="12"/>
      <c r="L33" s="2"/>
      <c r="M33" s="2">
        <v>2388</v>
      </c>
      <c r="N33" s="12"/>
      <c r="O33" s="2"/>
      <c r="P33" s="12">
        <f t="shared" si="0"/>
        <v>0</v>
      </c>
    </row>
    <row r="34" spans="1:16" ht="14.25" customHeight="1" x14ac:dyDescent="0.35">
      <c r="A34" s="52">
        <v>45597</v>
      </c>
      <c r="B34" s="22"/>
      <c r="C34" s="24" t="s">
        <v>61</v>
      </c>
      <c r="D34" s="27"/>
      <c r="E34" s="1" t="s">
        <v>12</v>
      </c>
      <c r="F34" s="1"/>
      <c r="G34" s="1"/>
      <c r="H34" s="1"/>
      <c r="I34" s="1"/>
      <c r="J34" s="20">
        <v>2388</v>
      </c>
      <c r="K34" s="12"/>
      <c r="L34" s="2"/>
      <c r="M34" s="2"/>
      <c r="N34" s="12"/>
      <c r="O34" s="2"/>
      <c r="P34" s="12">
        <f t="shared" si="0"/>
        <v>2388</v>
      </c>
    </row>
    <row r="35" spans="1:16" ht="14.25" customHeight="1" x14ac:dyDescent="0.35">
      <c r="A35" s="52">
        <v>45604</v>
      </c>
      <c r="B35" s="22"/>
      <c r="C35" s="24" t="s">
        <v>58</v>
      </c>
      <c r="D35" s="27"/>
      <c r="E35" s="26" t="s">
        <v>12</v>
      </c>
      <c r="F35" s="1"/>
      <c r="G35" s="1"/>
      <c r="H35" s="1"/>
      <c r="I35" s="1"/>
      <c r="J35" s="20">
        <v>2700.5</v>
      </c>
      <c r="K35" s="12"/>
      <c r="L35" s="2"/>
      <c r="M35" s="2"/>
      <c r="N35" s="12"/>
      <c r="O35" s="2"/>
      <c r="P35" s="12">
        <f t="shared" si="0"/>
        <v>5088.5</v>
      </c>
    </row>
    <row r="36" spans="1:16" ht="14.25" customHeight="1" x14ac:dyDescent="0.35">
      <c r="A36" s="52">
        <v>45607</v>
      </c>
      <c r="B36" s="22"/>
      <c r="C36" s="24" t="s">
        <v>59</v>
      </c>
      <c r="D36" s="1"/>
      <c r="E36" s="1" t="s">
        <v>60</v>
      </c>
      <c r="F36" s="1"/>
      <c r="G36" s="1"/>
      <c r="H36" s="1"/>
      <c r="I36" s="1"/>
      <c r="J36" s="20"/>
      <c r="K36" s="12"/>
      <c r="L36" s="2"/>
      <c r="M36" s="2">
        <v>2388</v>
      </c>
      <c r="N36" s="12"/>
      <c r="O36" s="2"/>
      <c r="P36" s="12">
        <f t="shared" si="0"/>
        <v>2700.5</v>
      </c>
    </row>
    <row r="37" spans="1:16" ht="14.25" customHeight="1" x14ac:dyDescent="0.35">
      <c r="A37" s="52">
        <v>45610</v>
      </c>
      <c r="B37" s="22"/>
      <c r="C37" s="21" t="s">
        <v>63</v>
      </c>
      <c r="D37" s="1"/>
      <c r="E37" s="1" t="s">
        <v>12</v>
      </c>
      <c r="F37" s="1"/>
      <c r="G37" s="1"/>
      <c r="H37" s="1"/>
      <c r="I37" s="1"/>
      <c r="J37" s="20">
        <v>3030</v>
      </c>
      <c r="K37" s="12"/>
      <c r="L37" s="2"/>
      <c r="M37" s="2"/>
      <c r="N37" s="12"/>
      <c r="O37" s="2"/>
      <c r="P37" s="12">
        <f t="shared" si="0"/>
        <v>5730.5</v>
      </c>
    </row>
    <row r="38" spans="1:16" ht="14.25" customHeight="1" x14ac:dyDescent="0.35">
      <c r="A38" s="52">
        <v>45610</v>
      </c>
      <c r="B38" s="22"/>
      <c r="C38" s="21" t="s">
        <v>67</v>
      </c>
      <c r="D38" s="1"/>
      <c r="E38" s="1" t="s">
        <v>65</v>
      </c>
      <c r="F38" s="1"/>
      <c r="G38" s="1"/>
      <c r="H38" s="1"/>
      <c r="I38" s="1"/>
      <c r="J38" s="20"/>
      <c r="K38" s="12"/>
      <c r="L38" s="2"/>
      <c r="M38" s="2">
        <v>2700.5</v>
      </c>
      <c r="N38" s="12"/>
      <c r="O38" s="2"/>
      <c r="P38" s="12">
        <f t="shared" si="0"/>
        <v>3030</v>
      </c>
    </row>
    <row r="39" spans="1:16" ht="14.25" customHeight="1" x14ac:dyDescent="0.35">
      <c r="A39" s="52">
        <v>45618</v>
      </c>
      <c r="B39" s="22"/>
      <c r="C39" s="21" t="s">
        <v>66</v>
      </c>
      <c r="D39" s="1"/>
      <c r="E39" s="1" t="s">
        <v>68</v>
      </c>
      <c r="F39" s="1"/>
      <c r="G39" s="1"/>
      <c r="H39" s="1"/>
      <c r="I39" s="1"/>
      <c r="J39" s="20"/>
      <c r="K39" s="12"/>
      <c r="L39" s="2"/>
      <c r="M39" s="2">
        <v>3030</v>
      </c>
      <c r="N39" s="12"/>
      <c r="O39" s="2"/>
      <c r="P39" s="12">
        <f t="shared" si="0"/>
        <v>0</v>
      </c>
    </row>
    <row r="40" spans="1:16" ht="14.25" customHeight="1" x14ac:dyDescent="0.35">
      <c r="A40" s="52">
        <v>45618</v>
      </c>
      <c r="B40" s="22"/>
      <c r="C40" s="21" t="s">
        <v>62</v>
      </c>
      <c r="D40" s="1"/>
      <c r="E40" s="1" t="s">
        <v>12</v>
      </c>
      <c r="F40" s="1"/>
      <c r="G40" s="1"/>
      <c r="H40" s="1"/>
      <c r="I40" s="1"/>
      <c r="J40" s="20">
        <v>2892.5</v>
      </c>
      <c r="K40" s="12"/>
      <c r="L40" s="2"/>
      <c r="M40" s="2"/>
      <c r="N40" s="12"/>
      <c r="O40" s="2"/>
      <c r="P40" s="12">
        <f t="shared" si="0"/>
        <v>2892.5</v>
      </c>
    </row>
    <row r="41" spans="1:16" ht="14.25" customHeight="1" x14ac:dyDescent="0.35">
      <c r="A41" s="23">
        <v>45624</v>
      </c>
      <c r="B41" s="22"/>
      <c r="C41" s="21" t="s">
        <v>69</v>
      </c>
      <c r="D41" s="1"/>
      <c r="E41" s="1" t="s">
        <v>70</v>
      </c>
      <c r="F41" s="1"/>
      <c r="G41" s="1"/>
      <c r="H41" s="1"/>
      <c r="I41" s="1"/>
      <c r="J41" s="20"/>
      <c r="K41" s="12"/>
      <c r="L41" s="2"/>
      <c r="M41" s="2">
        <v>2892.5</v>
      </c>
      <c r="N41" s="12"/>
      <c r="O41" s="2"/>
      <c r="P41" s="12">
        <f t="shared" si="0"/>
        <v>0</v>
      </c>
    </row>
    <row r="42" spans="1:16" ht="14.25" customHeight="1" x14ac:dyDescent="0.35">
      <c r="A42" s="23">
        <v>45624</v>
      </c>
      <c r="B42" s="22"/>
      <c r="C42" s="21" t="s">
        <v>64</v>
      </c>
      <c r="D42" s="1"/>
      <c r="E42" s="1" t="s">
        <v>12</v>
      </c>
      <c r="F42" s="1"/>
      <c r="G42" s="1"/>
      <c r="H42" s="1"/>
      <c r="I42" s="1"/>
      <c r="J42" s="20">
        <v>2682.5</v>
      </c>
      <c r="K42" s="12"/>
      <c r="L42" s="2"/>
      <c r="M42" s="2"/>
      <c r="N42" s="12"/>
      <c r="O42" s="2"/>
      <c r="P42" s="12">
        <f t="shared" si="0"/>
        <v>2682.5</v>
      </c>
    </row>
    <row r="43" spans="1:16" ht="14.25" customHeight="1" x14ac:dyDescent="0.35">
      <c r="A43" s="23">
        <v>45636</v>
      </c>
      <c r="B43" s="22"/>
      <c r="C43" s="21" t="s">
        <v>71</v>
      </c>
      <c r="D43" s="1"/>
      <c r="E43" s="1" t="s">
        <v>72</v>
      </c>
      <c r="F43" s="1"/>
      <c r="G43" s="1"/>
      <c r="H43" s="1"/>
      <c r="I43" s="1"/>
      <c r="J43" s="20"/>
      <c r="K43" s="12"/>
      <c r="L43" s="2"/>
      <c r="M43" s="2">
        <v>2682.5</v>
      </c>
      <c r="N43" s="12"/>
      <c r="O43" s="2"/>
      <c r="P43" s="12">
        <f t="shared" si="0"/>
        <v>0</v>
      </c>
    </row>
    <row r="44" spans="1:16" ht="14.25" customHeight="1" x14ac:dyDescent="0.35">
      <c r="A44" s="23">
        <v>45654</v>
      </c>
      <c r="B44" s="22"/>
      <c r="C44" s="21" t="s">
        <v>73</v>
      </c>
      <c r="D44" s="1"/>
      <c r="E44" s="1" t="s">
        <v>12</v>
      </c>
      <c r="F44" s="1"/>
      <c r="G44" s="1"/>
      <c r="H44" s="1"/>
      <c r="I44" s="1"/>
      <c r="J44" s="20">
        <v>2717.5</v>
      </c>
      <c r="K44" s="12"/>
      <c r="L44" s="2"/>
      <c r="M44" s="2"/>
      <c r="N44" s="12"/>
      <c r="O44" s="2"/>
      <c r="P44" s="12">
        <f t="shared" si="0"/>
        <v>2717.5</v>
      </c>
    </row>
    <row r="45" spans="1:16" ht="14.25" customHeight="1" x14ac:dyDescent="0.35">
      <c r="A45" s="23">
        <v>45672</v>
      </c>
      <c r="B45" s="22"/>
      <c r="C45" s="21" t="s">
        <v>74</v>
      </c>
      <c r="D45" s="1"/>
      <c r="E45" s="1" t="s">
        <v>75</v>
      </c>
      <c r="F45" s="1"/>
      <c r="G45" s="1"/>
      <c r="H45" s="1"/>
      <c r="I45" s="1"/>
      <c r="J45" s="20"/>
      <c r="K45" s="12"/>
      <c r="L45" s="2"/>
      <c r="M45" s="2">
        <v>2717.5</v>
      </c>
      <c r="N45" s="12"/>
      <c r="O45" s="2"/>
      <c r="P45" s="12">
        <f t="shared" si="0"/>
        <v>0</v>
      </c>
    </row>
    <row r="46" spans="1:16" ht="14.25" customHeight="1" x14ac:dyDescent="0.35">
      <c r="A46" s="23"/>
      <c r="B46" s="22"/>
      <c r="C46" s="21"/>
      <c r="D46" s="1"/>
      <c r="E46" s="1"/>
      <c r="F46" s="1"/>
      <c r="G46" s="1"/>
      <c r="H46" s="1"/>
      <c r="I46" s="1"/>
      <c r="J46" s="20"/>
      <c r="K46" s="12"/>
      <c r="L46" s="2"/>
      <c r="M46" s="2"/>
      <c r="N46" s="12"/>
      <c r="O46" s="2"/>
      <c r="P46" s="12"/>
    </row>
    <row r="47" spans="1:16" ht="14.25" customHeight="1" x14ac:dyDescent="0.35">
      <c r="A47" s="23"/>
      <c r="B47" s="22"/>
      <c r="C47" s="21"/>
      <c r="D47" s="1"/>
      <c r="E47" s="1"/>
      <c r="F47" s="1"/>
      <c r="G47" s="1"/>
      <c r="H47" s="1"/>
      <c r="I47" s="1"/>
      <c r="J47" s="20"/>
      <c r="K47" s="12"/>
      <c r="L47" s="2"/>
      <c r="M47" s="2"/>
      <c r="N47" s="12"/>
      <c r="O47" s="2"/>
      <c r="P47" s="12"/>
    </row>
    <row r="48" spans="1:16" ht="14.25" customHeight="1" x14ac:dyDescent="0.35">
      <c r="A48" s="23"/>
      <c r="B48" s="22"/>
      <c r="C48" s="21"/>
      <c r="D48" s="1"/>
      <c r="E48" s="1"/>
      <c r="F48" s="1"/>
      <c r="G48" s="1"/>
      <c r="H48" s="1"/>
      <c r="I48" s="1"/>
      <c r="J48" s="20"/>
      <c r="K48" s="12"/>
      <c r="L48" s="2"/>
      <c r="M48" s="2"/>
      <c r="N48" s="12"/>
      <c r="O48" s="2"/>
      <c r="P48" s="12"/>
    </row>
    <row r="49" spans="1:16" ht="14.25" customHeight="1" x14ac:dyDescent="0.35">
      <c r="A49" s="23"/>
      <c r="B49" s="22"/>
      <c r="C49" s="21"/>
      <c r="D49" s="1"/>
      <c r="E49" s="1"/>
      <c r="F49" s="1"/>
      <c r="G49" s="1"/>
      <c r="H49" s="1"/>
      <c r="I49" s="1"/>
      <c r="J49" s="20"/>
      <c r="K49" s="12"/>
      <c r="L49" s="2"/>
      <c r="M49" s="2"/>
      <c r="N49" s="12"/>
      <c r="O49" s="2"/>
      <c r="P49" s="12"/>
    </row>
    <row r="50" spans="1:16" ht="14.25" customHeight="1" x14ac:dyDescent="0.35">
      <c r="A50" s="23"/>
      <c r="B50" s="22"/>
      <c r="C50" s="21"/>
      <c r="D50" s="1"/>
      <c r="E50" s="1"/>
      <c r="F50" s="1"/>
      <c r="G50" s="1"/>
      <c r="H50" s="1"/>
      <c r="I50" s="1"/>
      <c r="J50" s="20"/>
      <c r="K50" s="12"/>
      <c r="L50" s="2"/>
      <c r="M50" s="2"/>
      <c r="N50" s="12"/>
      <c r="O50" s="2"/>
      <c r="P50" s="12"/>
    </row>
    <row r="51" spans="1:16" ht="14.25" customHeight="1" x14ac:dyDescent="0.35">
      <c r="A51" s="23"/>
      <c r="B51" s="22"/>
      <c r="C51" s="21"/>
      <c r="D51" s="1"/>
      <c r="E51" s="1"/>
      <c r="F51" s="1"/>
      <c r="G51" s="1"/>
      <c r="H51" s="1"/>
      <c r="I51" s="1"/>
      <c r="J51" s="20"/>
      <c r="K51" s="12"/>
      <c r="L51" s="2"/>
      <c r="M51" s="2"/>
      <c r="N51" s="12"/>
      <c r="O51" s="2"/>
      <c r="P51" s="12"/>
    </row>
    <row r="52" spans="1:16" ht="14.25" customHeight="1" x14ac:dyDescent="0.35">
      <c r="A52" s="23"/>
      <c r="B52" s="22"/>
      <c r="C52" s="21"/>
      <c r="D52" s="1"/>
      <c r="E52" s="1"/>
      <c r="F52" s="1"/>
      <c r="G52" s="1"/>
      <c r="H52" s="1"/>
      <c r="I52" s="1"/>
      <c r="J52" s="20"/>
      <c r="K52" s="12"/>
      <c r="L52" s="2"/>
      <c r="M52" s="2"/>
      <c r="N52" s="12"/>
      <c r="O52" s="2"/>
      <c r="P52" s="12"/>
    </row>
    <row r="53" spans="1:16" ht="14.25" customHeight="1" x14ac:dyDescent="0.35">
      <c r="A53" s="23"/>
      <c r="B53" s="22"/>
      <c r="C53" s="21"/>
      <c r="D53" s="1"/>
      <c r="E53" s="1"/>
      <c r="F53" s="1"/>
      <c r="G53" s="1"/>
      <c r="H53" s="1"/>
      <c r="I53" s="1"/>
      <c r="J53" s="20"/>
      <c r="K53" s="12"/>
      <c r="L53" s="2"/>
      <c r="M53" s="2"/>
      <c r="N53" s="12"/>
      <c r="O53" s="2"/>
      <c r="P53" s="12"/>
    </row>
    <row r="54" spans="1:16" ht="14.25" customHeight="1" x14ac:dyDescent="0.35">
      <c r="A54" s="23"/>
      <c r="B54" s="22"/>
      <c r="C54" s="21"/>
      <c r="D54" s="1"/>
      <c r="E54" s="1"/>
      <c r="F54" s="1"/>
      <c r="G54" s="1"/>
      <c r="H54" s="1"/>
      <c r="I54" s="1"/>
      <c r="J54" s="20"/>
      <c r="K54" s="12"/>
      <c r="L54" s="2"/>
      <c r="M54" s="2"/>
      <c r="N54" s="12"/>
      <c r="O54" s="2"/>
      <c r="P54" s="12"/>
    </row>
    <row r="55" spans="1:16" ht="14.25" customHeight="1" x14ac:dyDescent="0.35">
      <c r="A55" s="23"/>
      <c r="B55" s="22"/>
      <c r="C55" s="21"/>
      <c r="D55" s="1"/>
      <c r="E55" s="1"/>
      <c r="F55" s="1"/>
      <c r="G55" s="1"/>
      <c r="H55" s="1"/>
      <c r="I55" s="1"/>
      <c r="J55" s="20"/>
      <c r="K55" s="12"/>
      <c r="L55" s="2"/>
      <c r="M55" s="2"/>
      <c r="N55" s="12"/>
      <c r="O55" s="2"/>
      <c r="P55" s="12"/>
    </row>
    <row r="56" spans="1:16" ht="14.25" customHeight="1" x14ac:dyDescent="0.35">
      <c r="A56" s="23"/>
      <c r="B56" s="22"/>
      <c r="C56" s="21"/>
      <c r="D56" s="1"/>
      <c r="E56" s="1"/>
      <c r="F56" s="1"/>
      <c r="G56" s="1"/>
      <c r="H56" s="1"/>
      <c r="I56" s="1"/>
      <c r="J56" s="20"/>
      <c r="K56" s="12"/>
      <c r="L56" s="2"/>
      <c r="M56" s="2"/>
      <c r="N56" s="12"/>
      <c r="O56" s="2"/>
      <c r="P56" s="12"/>
    </row>
    <row r="57" spans="1:16" ht="14.25" customHeight="1" x14ac:dyDescent="0.35">
      <c r="A57" s="23"/>
      <c r="B57" s="22"/>
      <c r="C57" s="21"/>
      <c r="D57" s="1"/>
      <c r="E57" s="1"/>
      <c r="F57" s="1"/>
      <c r="G57" s="1"/>
      <c r="H57" s="1"/>
      <c r="I57" s="1"/>
      <c r="J57" s="20"/>
      <c r="K57" s="12"/>
      <c r="L57" s="2"/>
      <c r="M57" s="2"/>
      <c r="N57" s="12"/>
      <c r="O57" s="2"/>
      <c r="P57" s="12"/>
    </row>
    <row r="58" spans="1:16" ht="14" customHeight="1" x14ac:dyDescent="0.35">
      <c r="A58" s="23"/>
      <c r="B58" s="22"/>
      <c r="C58" s="21"/>
      <c r="D58" s="1"/>
      <c r="E58" s="1"/>
      <c r="F58" s="1"/>
      <c r="G58" s="1"/>
      <c r="H58" s="1"/>
      <c r="I58" s="1"/>
      <c r="J58" s="20"/>
      <c r="K58" s="12"/>
      <c r="L58" s="2"/>
      <c r="M58" s="2"/>
      <c r="N58" s="12"/>
      <c r="O58" s="2"/>
      <c r="P58" s="12"/>
    </row>
    <row r="59" spans="1:16" ht="14.25" customHeight="1" x14ac:dyDescent="0.35">
      <c r="A59" s="19"/>
      <c r="B59" s="18"/>
      <c r="C59" s="17"/>
      <c r="D59" s="16"/>
      <c r="E59" s="16"/>
      <c r="F59" s="16"/>
      <c r="G59" s="16"/>
      <c r="H59" s="16"/>
      <c r="I59" s="16"/>
      <c r="J59" s="15"/>
      <c r="K59" s="14"/>
      <c r="L59" s="13"/>
      <c r="M59" s="13"/>
      <c r="N59" s="14"/>
      <c r="O59" s="13"/>
      <c r="P59" s="12"/>
    </row>
    <row r="60" spans="1:16" ht="14.25" customHeight="1" x14ac:dyDescent="0.35">
      <c r="A60" s="11" t="s">
        <v>11</v>
      </c>
      <c r="B60" s="8"/>
      <c r="C60" s="8"/>
      <c r="D60" s="8"/>
      <c r="E60" s="8"/>
      <c r="F60" s="8"/>
      <c r="G60" s="8"/>
      <c r="H60" s="8"/>
      <c r="I60" s="8"/>
      <c r="J60" s="9">
        <f>SUM(J22:J59)</f>
        <v>31399.5</v>
      </c>
      <c r="K60" s="10"/>
      <c r="L60" s="10"/>
      <c r="M60" s="9">
        <f>SUM(M22:M59)</f>
        <v>31399.5</v>
      </c>
      <c r="N60" s="8"/>
      <c r="O60" s="7"/>
      <c r="P60" s="49">
        <f>J60-M60</f>
        <v>0</v>
      </c>
    </row>
    <row r="61" spans="1:1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5">
      <c r="A62" s="1"/>
      <c r="B62" s="1"/>
      <c r="C62" s="1"/>
      <c r="D62" s="63" t="s">
        <v>10</v>
      </c>
      <c r="E62" s="63"/>
      <c r="F62" s="63"/>
      <c r="G62" s="63" t="s">
        <v>9</v>
      </c>
      <c r="H62" s="63"/>
      <c r="I62" s="1"/>
      <c r="J62" s="1"/>
      <c r="K62" s="63" t="s">
        <v>7</v>
      </c>
      <c r="L62" s="63"/>
      <c r="M62" s="63"/>
      <c r="N62" s="63" t="s">
        <v>6</v>
      </c>
      <c r="O62" s="63"/>
      <c r="P62" s="63"/>
    </row>
    <row r="63" spans="1:16" ht="14.25" customHeight="1" x14ac:dyDescent="0.35">
      <c r="A63" s="6" t="s">
        <v>5</v>
      </c>
      <c r="B63" s="70">
        <v>45596</v>
      </c>
      <c r="C63" s="71"/>
      <c r="D63" s="70">
        <v>45626</v>
      </c>
      <c r="E63" s="72"/>
      <c r="F63" s="71"/>
      <c r="G63" s="70">
        <v>45657</v>
      </c>
      <c r="H63" s="71"/>
      <c r="I63" s="70">
        <v>45688</v>
      </c>
      <c r="J63" s="71"/>
      <c r="K63" s="64"/>
      <c r="L63" s="64"/>
      <c r="M63" s="64"/>
      <c r="N63" s="64"/>
      <c r="O63" s="64"/>
      <c r="P63" s="64"/>
    </row>
    <row r="64" spans="1:16" ht="14.25" customHeight="1" x14ac:dyDescent="0.35">
      <c r="A64" s="6" t="s">
        <v>4</v>
      </c>
      <c r="B64" s="65">
        <v>0</v>
      </c>
      <c r="C64" s="66"/>
      <c r="D64" s="65">
        <v>0</v>
      </c>
      <c r="E64" s="67"/>
      <c r="F64" s="66"/>
      <c r="G64" s="65">
        <v>0</v>
      </c>
      <c r="H64" s="66"/>
      <c r="I64" s="65">
        <v>0</v>
      </c>
      <c r="J64" s="66"/>
      <c r="K64" s="69"/>
      <c r="L64" s="69"/>
      <c r="M64" s="69"/>
      <c r="N64" s="69"/>
      <c r="O64" s="69"/>
      <c r="P64" s="69"/>
    </row>
    <row r="65" spans="1:16" ht="14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5">
      <c r="A67" s="1" t="s">
        <v>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5">
      <c r="A69" s="5" t="s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" customHeight="1" x14ac:dyDescent="0.35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</row>
    <row r="72" spans="1:16" ht="14.25" customHeight="1" x14ac:dyDescent="0.35">
      <c r="A72" s="1" t="s"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</row>
    <row r="73" spans="1:1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  <row r="1007" customFormat="1" ht="14.25" customHeight="1" x14ac:dyDescent="0.3"/>
    <row r="1008" customFormat="1" ht="14.25" customHeight="1" x14ac:dyDescent="0.3"/>
    <row r="1009" customFormat="1" ht="14.25" customHeight="1" x14ac:dyDescent="0.3"/>
    <row r="1010" customFormat="1" ht="14.25" customHeight="1" x14ac:dyDescent="0.3"/>
  </sheetData>
  <mergeCells count="21">
    <mergeCell ref="D62:F62"/>
    <mergeCell ref="G62:H62"/>
    <mergeCell ref="K62:M62"/>
    <mergeCell ref="N62:P62"/>
    <mergeCell ref="A9:P9"/>
    <mergeCell ref="B21:C21"/>
    <mergeCell ref="D21:I21"/>
    <mergeCell ref="J21:K21"/>
    <mergeCell ref="O21:P21"/>
    <mergeCell ref="N64:P64"/>
    <mergeCell ref="B63:C63"/>
    <mergeCell ref="D63:F63"/>
    <mergeCell ref="G63:H63"/>
    <mergeCell ref="I63:J63"/>
    <mergeCell ref="K63:M63"/>
    <mergeCell ref="N63:P63"/>
    <mergeCell ref="B64:C64"/>
    <mergeCell ref="D64:F64"/>
    <mergeCell ref="G64:H64"/>
    <mergeCell ref="I64:J64"/>
    <mergeCell ref="K64:M6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SOA_YL 0624</vt:lpstr>
      <vt:lpstr>SOA_YL 0724</vt:lpstr>
      <vt:lpstr>SOA_YL 0824</vt:lpstr>
      <vt:lpstr>SOA_YL 0924</vt:lpstr>
      <vt:lpstr>SOA_YL 1024</vt:lpstr>
      <vt:lpstr>SOA_YL 1124 </vt:lpstr>
      <vt:lpstr>SOA_YL 1224</vt:lpstr>
      <vt:lpstr>SOA_YL 0125</vt:lpstr>
      <vt:lpstr>SOA_YL 0225</vt:lpstr>
      <vt:lpstr>SOA_YL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2025-04-18T05:07:45Z</cp:lastPrinted>
  <dcterms:created xsi:type="dcterms:W3CDTF">2024-07-23T08:33:28Z</dcterms:created>
  <dcterms:modified xsi:type="dcterms:W3CDTF">2025-04-18T05:09:16Z</dcterms:modified>
</cp:coreProperties>
</file>