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CHGOLDFS\CriminalJustice\Rosanna Moquete\Weekly &amp; Monthly Reporting\2022_pdincidents.twb Files\"/>
    </mc:Choice>
  </mc:AlternateContent>
  <xr:revisionPtr revIDLastSave="0" documentId="13_ncr:1_{241A6B6B-D468-46F4-9D2E-AAB14FBC489C}" xr6:coauthVersionLast="47" xr6:coauthVersionMax="47" xr10:uidLastSave="{00000000-0000-0000-0000-000000000000}"/>
  <bookViews>
    <workbookView xWindow="20370" yWindow="-120" windowWidth="29040" windowHeight="15720" xr2:uid="{0A96FEA7-697B-704C-AF8B-44BDD9AA14A2}"/>
  </bookViews>
  <sheets>
    <sheet name="Crime MONTHLY-2022" sheetId="6" r:id="rId1"/>
    <sheet name="Crime MONTHLY-2021" sheetId="5" r:id="rId2"/>
    <sheet name="Crime MONTHLY-2020" sheetId="3" r:id="rId3"/>
    <sheet name="Crime Complaints BY BORO" sheetId="2" r:id="rId4"/>
    <sheet name="Crime HISTORI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2" l="1"/>
  <c r="C54" i="2"/>
  <c r="D54" i="2"/>
  <c r="E54" i="2"/>
  <c r="F54" i="2"/>
  <c r="G54" i="2"/>
  <c r="B54" i="2"/>
  <c r="C53" i="2"/>
  <c r="D53" i="2"/>
  <c r="E53" i="2"/>
  <c r="F53" i="2"/>
  <c r="G53" i="2"/>
  <c r="G36" i="2"/>
  <c r="G37" i="2"/>
  <c r="G38" i="2"/>
  <c r="G39" i="2"/>
  <c r="G40" i="2"/>
  <c r="G41" i="2"/>
  <c r="G42" i="2"/>
  <c r="G43" i="2"/>
  <c r="G44" i="2"/>
  <c r="G45" i="2"/>
  <c r="G46" i="2"/>
  <c r="G35" i="2"/>
  <c r="G47" i="2" s="1"/>
  <c r="C47" i="2"/>
  <c r="D47" i="2"/>
  <c r="E47" i="2"/>
  <c r="F47" i="2"/>
  <c r="B47" i="2"/>
  <c r="D32" i="6"/>
  <c r="C32" i="6"/>
  <c r="B32" i="6"/>
  <c r="D14" i="5"/>
  <c r="C14" i="5"/>
  <c r="B14" i="5"/>
  <c r="G4" i="2"/>
  <c r="G5" i="2"/>
  <c r="G6" i="2"/>
  <c r="G7" i="2"/>
  <c r="G8" i="2"/>
  <c r="G9" i="2"/>
  <c r="G10" i="2"/>
  <c r="G11" i="2"/>
  <c r="G12" i="2"/>
  <c r="G13" i="2"/>
  <c r="G14" i="2"/>
  <c r="G15" i="2"/>
  <c r="G3" i="2"/>
</calcChain>
</file>

<file path=xl/sharedStrings.xml><?xml version="1.0" encoding="utf-8"?>
<sst xmlns="http://schemas.openxmlformats.org/spreadsheetml/2006/main" count="188" uniqueCount="43">
  <si>
    <t>Source: https://data.cityofnewyork.us/Public-Safety/NYPD-Complaint-Data-Current-Year-To-Date-/5uac-w243</t>
  </si>
  <si>
    <t>Grand Total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</si>
  <si>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</si>
  <si>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</si>
  <si>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</si>
  <si>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</si>
  <si>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</si>
  <si>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</si>
  <si>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</si>
  <si>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</si>
  <si>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</si>
  <si>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STATEN ISLAND</t>
  </si>
  <si>
    <t>QUEENS</t>
  </si>
  <si>
    <t>MANHATTAN</t>
  </si>
  <si>
    <t>BROOKLYN</t>
  </si>
  <si>
    <t>BRONX</t>
  </si>
  <si>
    <t>Index Crime</t>
  </si>
  <si>
    <t>Violent Index Crime</t>
  </si>
  <si>
    <t>Shooting Incidents</t>
  </si>
  <si>
    <t>October</t>
  </si>
  <si>
    <t>November</t>
  </si>
  <si>
    <t>Crime</t>
  </si>
  <si>
    <t>Major Crime*</t>
  </si>
  <si>
    <t>Violent Crime</t>
  </si>
  <si>
    <t>Homicides</t>
  </si>
  <si>
    <t>Year</t>
  </si>
  <si>
    <t>NYPD Compstat</t>
  </si>
  <si>
    <t>*2000-2018: https://www1.nyc.gov/site/nypd/stats/crime-statistics/historical.page</t>
  </si>
  <si>
    <t>*2019-2020: https://www1.nyc.gov/site/nypd/news/p0106a/overall-crime-new-york-city-reaches-record-low-2020</t>
  </si>
  <si>
    <t>Source: NYPD Monthly Press Releases</t>
  </si>
  <si>
    <t>https://www1.nyc.gov/site/nypd/news/news.page?category=Press%20Releases#page-1</t>
  </si>
  <si>
    <t>TOTAL</t>
  </si>
  <si>
    <t>*NOTE: NYPD did not publish December data; the December 2020 update provided annual totals. Decemeber numbers calculated by subtracting the sum of January-November from the annual numbers provided by PD.</t>
  </si>
  <si>
    <t>December*</t>
  </si>
  <si>
    <t>**Updated monthly</t>
  </si>
  <si>
    <t>**updated annually</t>
  </si>
  <si>
    <t>December</t>
  </si>
  <si>
    <t>2021 CRIME COMPLAINTS</t>
  </si>
  <si>
    <t>2020 CRIME COMPLAINTS</t>
  </si>
  <si>
    <t>*Note: NYPD did not publish December data at time of posting; December numbers are calculated from year end numbers minus January-November totals.</t>
  </si>
  <si>
    <t>* 2021: https://www1.nyc.gov/assets/nypd/downloads/pdf/analysis_and_planning/historical-crime-data/seven-major-felony-offenses-2000-2021.pdf</t>
  </si>
  <si>
    <t>2022 CRIME COMPLAINTS</t>
  </si>
  <si>
    <t>*Updated quarterly ; exlcudes nulls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</si>
</sst>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FFFFFF"/>
      <name val="Helvetica Neue"/>
      <family val="2"/>
    </font>
    <font>
      <sz val="16"/>
      <color rgb="FF333333"/>
      <name val="Helvetica Neue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46">
    <xf numFmtId="0" fontId="0" fillId="0" borderId="0" xfId="0"/>
    <xf numFmtId="0" fontId="2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9" borderId="0" xfId="0" applyFill="1"/>
    <xf numFmtId="0" fontId="0" fillId="0" borderId="0" xfId="0" applyBorder="1" applyAlignment="1">
      <alignment horizontal="center" vertical="center"/>
    </xf>
    <xf numFmtId="0" fontId="1" fillId="0" borderId="0" xfId="0" applyFont="1" applyBorder="1"/>
    <xf numFmtId="3" fontId="0" fillId="0" borderId="0" xfId="0" applyNumberFormat="1" applyBorder="1"/>
    <xf numFmtId="0" fontId="0" fillId="0" borderId="0" xfId="0" applyBorder="1"/>
    <xf numFmtId="3" fontId="0" fillId="9" borderId="2" xfId="0" applyNumberFormat="1" applyFill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17" fontId="5" fillId="0" borderId="0" xfId="0" applyNumberFormat="1" applyFont="1"/>
    <xf numFmtId="0" fontId="5" fillId="0" borderId="0" xfId="0" applyFont="1"/>
    <xf numFmtId="0" fontId="6" fillId="0" borderId="0" xfId="0" applyFont="1"/>
    <xf numFmtId="10" fontId="6" fillId="0" borderId="0" xfId="0" applyNumberFormat="1" applyFont="1"/>
    <xf numFmtId="3" fontId="6" fillId="0" borderId="0" xfId="0" applyNumberFormat="1" applyFont="1"/>
    <xf numFmtId="0" fontId="3" fillId="0" borderId="0" xfId="0" applyFont="1" applyFill="1" applyAlignment="1">
      <alignment vertical="center" wrapText="1"/>
    </xf>
    <xf numFmtId="0" fontId="0" fillId="0" borderId="0" xfId="0" applyFill="1"/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0" fillId="0" borderId="0" xfId="0" applyNumberFormat="1" applyFill="1" applyBorder="1"/>
    <xf numFmtId="3" fontId="0" fillId="0" borderId="0" xfId="0" applyNumberForma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0" fillId="0" borderId="0" xfId="0" applyNumberFormat="1" applyFill="1"/>
    <xf numFmtId="3" fontId="0" fillId="9" borderId="0" xfId="0" applyNumberFormat="1" applyFill="1" applyBorder="1"/>
    <xf numFmtId="9" fontId="0" fillId="0" borderId="0" xfId="2" applyFont="1"/>
    <xf numFmtId="0" fontId="4" fillId="0" borderId="0" xfId="0" applyFont="1" applyAlignment="1">
      <alignment horizontal="center" vertical="center" wrapText="1"/>
    </xf>
    <xf numFmtId="0" fontId="7" fillId="0" borderId="0" xfId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.nyc.gov/site/nypd/news/news.page?category=Press%20Releas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.nyc.gov/site/nypd/news/news.page?category=Press%20Releas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.nyc.gov/site/nypd/news/news.page?category=Press%20Releas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E6E4-E87D-7A4C-AEE8-8058B421EAD6}">
  <dimension ref="A1:M37"/>
  <sheetViews>
    <sheetView tabSelected="1" workbookViewId="0">
      <selection sqref="A1:A2"/>
    </sheetView>
  </sheetViews>
  <sheetFormatPr defaultColWidth="11" defaultRowHeight="15.75"/>
  <cols>
    <col min="1" max="1" width="13" customWidth="1"/>
    <col min="2" max="2" width="18" customWidth="1"/>
  </cols>
  <sheetData>
    <row r="1" spans="1:8" ht="18.95" customHeight="1">
      <c r="A1" s="36">
        <v>2022</v>
      </c>
      <c r="B1" s="37" t="s">
        <v>21</v>
      </c>
      <c r="C1" s="37"/>
      <c r="D1" s="37"/>
      <c r="E1" s="21"/>
      <c r="F1" s="21"/>
      <c r="G1" s="21"/>
      <c r="H1" s="21"/>
    </row>
    <row r="2" spans="1:8" ht="56.25">
      <c r="A2" s="36"/>
      <c r="B2" s="1" t="s">
        <v>16</v>
      </c>
      <c r="C2" s="1" t="s">
        <v>17</v>
      </c>
      <c r="D2" s="1" t="s">
        <v>18</v>
      </c>
      <c r="E2" s="22"/>
      <c r="F2" s="22"/>
      <c r="G2" s="22"/>
      <c r="H2" s="22"/>
    </row>
    <row r="3" spans="1:8" ht="18.75">
      <c r="A3" s="29" t="s">
        <v>10</v>
      </c>
      <c r="B3" s="28">
        <v>9566</v>
      </c>
      <c r="C3" s="28">
        <v>3143</v>
      </c>
      <c r="D3" s="28">
        <v>100</v>
      </c>
    </row>
    <row r="4" spans="1:8" ht="18.75">
      <c r="A4" s="29" t="s">
        <v>9</v>
      </c>
      <c r="B4" s="28">
        <v>9138</v>
      </c>
      <c r="C4" s="28">
        <v>3107</v>
      </c>
      <c r="D4" s="28">
        <v>76</v>
      </c>
    </row>
    <row r="5" spans="1:8" ht="18.75">
      <c r="A5" s="29" t="s">
        <v>8</v>
      </c>
      <c r="B5" s="28">
        <v>9873</v>
      </c>
      <c r="C5" s="28">
        <v>3425</v>
      </c>
      <c r="D5" s="28">
        <v>115</v>
      </c>
    </row>
    <row r="6" spans="1:8" ht="18.75">
      <c r="A6" s="29" t="s">
        <v>7</v>
      </c>
      <c r="B6" s="28">
        <v>9463</v>
      </c>
      <c r="C6" s="28">
        <v>3445</v>
      </c>
      <c r="D6" s="28">
        <v>105</v>
      </c>
    </row>
    <row r="7" spans="1:8" ht="18.75">
      <c r="A7" s="29" t="s">
        <v>6</v>
      </c>
      <c r="B7" s="28">
        <v>10414</v>
      </c>
      <c r="C7" s="28">
        <v>4015</v>
      </c>
      <c r="D7" s="28">
        <v>118</v>
      </c>
    </row>
    <row r="8" spans="1:8" ht="18.75">
      <c r="A8" s="29" t="s">
        <v>5</v>
      </c>
      <c r="B8" s="33">
        <v>11073</v>
      </c>
      <c r="C8" s="28">
        <v>4185</v>
      </c>
      <c r="D8" s="28">
        <v>125</v>
      </c>
    </row>
    <row r="9" spans="1:8" ht="18.75">
      <c r="A9" s="29" t="s">
        <v>4</v>
      </c>
      <c r="B9" s="28">
        <v>11619</v>
      </c>
      <c r="C9" s="28">
        <v>4450</v>
      </c>
      <c r="D9" s="28">
        <v>178</v>
      </c>
    </row>
    <row r="10" spans="1:8" ht="18.75">
      <c r="A10" s="29" t="s">
        <v>3</v>
      </c>
      <c r="B10" s="28">
        <v>11357</v>
      </c>
      <c r="C10" s="28">
        <v>4101</v>
      </c>
      <c r="D10" s="28">
        <v>115</v>
      </c>
    </row>
    <row r="11" spans="1:8" ht="18.75">
      <c r="A11" s="29" t="s">
        <v>2</v>
      </c>
      <c r="B11" s="28">
        <v>11057</v>
      </c>
      <c r="C11" s="28">
        <v>3881</v>
      </c>
      <c r="D11" s="28">
        <v>118</v>
      </c>
    </row>
    <row r="12" spans="1:8" ht="18.75">
      <c r="A12" s="29" t="s">
        <v>19</v>
      </c>
      <c r="B12" s="28"/>
      <c r="C12" s="28"/>
      <c r="D12" s="28"/>
    </row>
    <row r="13" spans="1:8" ht="18.75">
      <c r="A13" s="29" t="s">
        <v>20</v>
      </c>
      <c r="B13" s="28"/>
      <c r="C13" s="28"/>
      <c r="D13" s="28"/>
    </row>
    <row r="14" spans="1:8" ht="18.75">
      <c r="A14" s="29" t="s">
        <v>36</v>
      </c>
      <c r="B14" s="28"/>
      <c r="C14" s="28"/>
      <c r="D14" s="28"/>
    </row>
    <row r="15" spans="1:8" ht="18.75">
      <c r="A15" s="29" t="s">
        <v>31</v>
      </c>
      <c r="B15" s="28"/>
      <c r="C15" s="28"/>
      <c r="D15" s="28"/>
    </row>
    <row r="16" spans="1:8" ht="18.75">
      <c r="A16" s="29"/>
      <c r="B16" s="29"/>
      <c r="C16" s="28"/>
      <c r="D16" s="28"/>
      <c r="E16" s="28"/>
      <c r="F16" s="28"/>
      <c r="G16" s="28"/>
      <c r="H16" s="28"/>
    </row>
    <row r="17" spans="1:13" ht="18.75">
      <c r="E17" s="28"/>
      <c r="F17" s="28"/>
      <c r="G17" s="28"/>
      <c r="H17" s="28"/>
    </row>
    <row r="18" spans="1:13" ht="18.75">
      <c r="A18" s="28"/>
      <c r="B18" s="28"/>
      <c r="C18" s="28"/>
      <c r="D18" s="28"/>
      <c r="E18" s="28"/>
      <c r="F18" s="28"/>
      <c r="G18" s="28"/>
      <c r="H18" s="28"/>
    </row>
    <row r="19" spans="1:13" ht="18.95" customHeight="1">
      <c r="A19" s="38">
        <v>2021</v>
      </c>
      <c r="B19" s="37" t="s">
        <v>21</v>
      </c>
      <c r="C19" s="37"/>
      <c r="D19" s="37"/>
      <c r="E19" s="21"/>
      <c r="F19" s="21"/>
      <c r="G19" s="21"/>
      <c r="H19" s="21"/>
    </row>
    <row r="20" spans="1:13" ht="56.25">
      <c r="A20" s="38"/>
      <c r="B20" s="1" t="s">
        <v>16</v>
      </c>
      <c r="C20" s="1" t="s">
        <v>17</v>
      </c>
      <c r="D20" s="1" t="s">
        <v>18</v>
      </c>
      <c r="J20" s="16"/>
      <c r="K20" s="16"/>
      <c r="L20" s="17"/>
      <c r="M20" s="17"/>
    </row>
    <row r="21" spans="1:13" ht="20.25">
      <c r="A21" s="29" t="s">
        <v>10</v>
      </c>
      <c r="B21" s="28">
        <v>6822</v>
      </c>
      <c r="C21" s="28">
        <v>2565</v>
      </c>
      <c r="D21" s="28">
        <v>77</v>
      </c>
      <c r="G21" s="17"/>
      <c r="H21" s="18"/>
      <c r="I21" s="18"/>
      <c r="J21" s="18"/>
      <c r="K21" s="19"/>
      <c r="L21" s="19"/>
    </row>
    <row r="22" spans="1:13" ht="20.25">
      <c r="A22" s="29" t="s">
        <v>9</v>
      </c>
      <c r="B22" s="28">
        <v>5631</v>
      </c>
      <c r="C22" s="28">
        <v>2223</v>
      </c>
      <c r="D22" s="28">
        <v>77</v>
      </c>
      <c r="G22" s="17"/>
      <c r="H22" s="18"/>
      <c r="I22" s="18"/>
      <c r="J22" s="18"/>
      <c r="K22" s="19"/>
      <c r="L22" s="19"/>
    </row>
    <row r="23" spans="1:13" ht="20.25">
      <c r="A23" s="29" t="s">
        <v>8</v>
      </c>
      <c r="B23" s="28">
        <v>7089</v>
      </c>
      <c r="C23" s="28">
        <v>2652</v>
      </c>
      <c r="D23" s="28">
        <v>99</v>
      </c>
      <c r="G23" s="17"/>
      <c r="H23" s="20"/>
      <c r="I23" s="20"/>
      <c r="J23" s="18"/>
      <c r="K23" s="19"/>
      <c r="L23" s="19"/>
    </row>
    <row r="24" spans="1:13" ht="20.25">
      <c r="A24" s="29" t="s">
        <v>7</v>
      </c>
      <c r="B24" s="28">
        <v>6932</v>
      </c>
      <c r="C24" s="28">
        <v>2669</v>
      </c>
      <c r="D24" s="28">
        <v>149</v>
      </c>
      <c r="G24" s="17"/>
      <c r="H24" s="20"/>
      <c r="I24" s="20"/>
      <c r="J24" s="18"/>
      <c r="K24" s="18"/>
      <c r="L24" s="19"/>
    </row>
    <row r="25" spans="1:13" ht="18.75">
      <c r="A25" s="29" t="s">
        <v>6</v>
      </c>
      <c r="B25" s="28">
        <v>8007</v>
      </c>
      <c r="C25" s="28">
        <v>3308</v>
      </c>
      <c r="D25" s="28">
        <v>173</v>
      </c>
    </row>
    <row r="26" spans="1:13" ht="18.75">
      <c r="A26" s="29" t="s">
        <v>5</v>
      </c>
      <c r="B26" s="28">
        <v>8311</v>
      </c>
      <c r="C26" s="28">
        <v>3340</v>
      </c>
      <c r="D26" s="28">
        <v>165</v>
      </c>
    </row>
    <row r="27" spans="1:13" ht="18.75">
      <c r="A27" s="29" t="s">
        <v>4</v>
      </c>
      <c r="B27" s="28">
        <v>8749</v>
      </c>
      <c r="C27" s="28">
        <v>3499</v>
      </c>
      <c r="D27" s="28">
        <v>158</v>
      </c>
    </row>
    <row r="28" spans="1:13" ht="18.75">
      <c r="A28" s="29" t="s">
        <v>3</v>
      </c>
      <c r="B28" s="28">
        <v>8824</v>
      </c>
      <c r="C28" s="28">
        <v>3382</v>
      </c>
      <c r="D28" s="28">
        <v>167</v>
      </c>
    </row>
    <row r="29" spans="1:13" ht="18.75">
      <c r="A29" s="29" t="s">
        <v>2</v>
      </c>
      <c r="B29" s="28">
        <v>9430</v>
      </c>
      <c r="C29" s="28">
        <v>3579</v>
      </c>
      <c r="D29" s="28">
        <v>136</v>
      </c>
    </row>
    <row r="30" spans="1:13" ht="18.75">
      <c r="A30" s="29" t="s">
        <v>19</v>
      </c>
      <c r="B30" s="28">
        <v>10118</v>
      </c>
      <c r="C30" s="28">
        <v>3730</v>
      </c>
      <c r="D30" s="28">
        <v>129</v>
      </c>
    </row>
    <row r="31" spans="1:13" ht="18.75">
      <c r="A31" s="29" t="s">
        <v>20</v>
      </c>
      <c r="B31" s="28">
        <v>10186</v>
      </c>
      <c r="C31" s="28">
        <v>3434</v>
      </c>
      <c r="D31" s="28">
        <v>119</v>
      </c>
    </row>
    <row r="32" spans="1:13" ht="18.75">
      <c r="A32" s="29" t="s">
        <v>33</v>
      </c>
      <c r="B32" s="28">
        <f>B33-(SUM(B21:B31))</f>
        <v>12632</v>
      </c>
      <c r="C32" s="28">
        <f>C33-(SUM(C21:C31))</f>
        <v>4246</v>
      </c>
      <c r="D32" s="28">
        <f>D33-(SUM(D21:D31))</f>
        <v>113</v>
      </c>
    </row>
    <row r="33" spans="1:8" ht="18.75">
      <c r="A33" s="29" t="s">
        <v>31</v>
      </c>
      <c r="B33" s="28">
        <v>102731</v>
      </c>
      <c r="C33" s="28">
        <v>38627</v>
      </c>
      <c r="D33" s="28">
        <v>1562</v>
      </c>
      <c r="E33" s="28"/>
      <c r="F33" s="28"/>
      <c r="G33" s="28"/>
      <c r="H33" s="28"/>
    </row>
    <row r="34" spans="1:8" ht="18.75">
      <c r="A34" s="39" t="s">
        <v>29</v>
      </c>
      <c r="B34" s="39"/>
      <c r="C34" s="39"/>
      <c r="D34" s="39"/>
      <c r="E34" s="39"/>
      <c r="F34" s="39"/>
      <c r="G34" s="39"/>
      <c r="H34" s="28"/>
    </row>
    <row r="35" spans="1:8" ht="18.75">
      <c r="A35" s="34" t="s">
        <v>30</v>
      </c>
      <c r="B35" s="35"/>
      <c r="C35" s="35"/>
      <c r="D35" s="35"/>
      <c r="E35" s="35"/>
      <c r="F35" s="35"/>
      <c r="G35" s="35"/>
      <c r="H35" s="35"/>
    </row>
    <row r="36" spans="1:8" ht="57" customHeight="1">
      <c r="A36" s="35" t="s">
        <v>39</v>
      </c>
      <c r="B36" s="35"/>
      <c r="C36" s="35"/>
      <c r="D36" s="35"/>
      <c r="E36" s="28"/>
      <c r="F36" s="28"/>
      <c r="G36" s="28"/>
      <c r="H36" s="28"/>
    </row>
    <row r="37" spans="1:8" ht="37.5">
      <c r="A37" s="28" t="s">
        <v>34</v>
      </c>
      <c r="B37" s="28"/>
      <c r="C37" s="28"/>
      <c r="D37" s="28"/>
      <c r="E37" s="28"/>
      <c r="F37" s="28"/>
      <c r="G37" s="28"/>
      <c r="H37" s="28"/>
    </row>
  </sheetData>
  <mergeCells count="7">
    <mergeCell ref="A35:H35"/>
    <mergeCell ref="A1:A2"/>
    <mergeCell ref="B1:D1"/>
    <mergeCell ref="A36:D36"/>
    <mergeCell ref="A19:A20"/>
    <mergeCell ref="B19:D19"/>
    <mergeCell ref="A34:G34"/>
  </mergeCells>
  <hyperlinks>
    <hyperlink ref="A35" r:id="rId1" location="page-1" xr:uid="{441EC796-498E-C44D-84A7-A102EBC876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78446-ECFA-5449-902D-72F4B8B0209C}">
  <dimension ref="A1:M37"/>
  <sheetViews>
    <sheetView workbookViewId="0">
      <selection activeCell="I22" sqref="I22"/>
    </sheetView>
  </sheetViews>
  <sheetFormatPr defaultColWidth="11" defaultRowHeight="15.75"/>
  <cols>
    <col min="1" max="1" width="13" customWidth="1"/>
    <col min="2" max="2" width="18" customWidth="1"/>
  </cols>
  <sheetData>
    <row r="1" spans="1:8" ht="18.95" customHeight="1">
      <c r="A1" s="38">
        <v>2021</v>
      </c>
      <c r="B1" s="37" t="s">
        <v>21</v>
      </c>
      <c r="C1" s="37"/>
      <c r="D1" s="37"/>
      <c r="E1" s="21"/>
      <c r="F1" s="21"/>
      <c r="G1" s="21"/>
      <c r="H1" s="21"/>
    </row>
    <row r="2" spans="1:8" ht="56.25">
      <c r="A2" s="38"/>
      <c r="B2" s="1" t="s">
        <v>16</v>
      </c>
      <c r="C2" s="1" t="s">
        <v>17</v>
      </c>
      <c r="D2" s="1" t="s">
        <v>18</v>
      </c>
      <c r="E2" s="22"/>
      <c r="F2" s="22"/>
      <c r="G2" s="22"/>
      <c r="H2" s="22"/>
    </row>
    <row r="3" spans="1:8" ht="18.75">
      <c r="A3" s="24" t="s">
        <v>10</v>
      </c>
      <c r="B3" s="23">
        <v>6822</v>
      </c>
      <c r="C3" s="23">
        <v>2565</v>
      </c>
      <c r="D3" s="23">
        <v>77</v>
      </c>
    </row>
    <row r="4" spans="1:8" ht="18.75">
      <c r="A4" s="24" t="s">
        <v>9</v>
      </c>
      <c r="B4" s="23">
        <v>5631</v>
      </c>
      <c r="C4" s="23">
        <v>2223</v>
      </c>
      <c r="D4" s="23">
        <v>77</v>
      </c>
    </row>
    <row r="5" spans="1:8" ht="18.75">
      <c r="A5" s="24" t="s">
        <v>8</v>
      </c>
      <c r="B5" s="23">
        <v>7089</v>
      </c>
      <c r="C5" s="23">
        <v>2652</v>
      </c>
      <c r="D5" s="23">
        <v>99</v>
      </c>
    </row>
    <row r="6" spans="1:8" ht="18.75">
      <c r="A6" s="24" t="s">
        <v>7</v>
      </c>
      <c r="B6" s="23">
        <v>6932</v>
      </c>
      <c r="C6" s="23">
        <v>2669</v>
      </c>
      <c r="D6" s="23">
        <v>149</v>
      </c>
    </row>
    <row r="7" spans="1:8" ht="18.75">
      <c r="A7" s="24" t="s">
        <v>6</v>
      </c>
      <c r="B7" s="23">
        <v>8007</v>
      </c>
      <c r="C7" s="23">
        <v>3308</v>
      </c>
      <c r="D7" s="23">
        <v>173</v>
      </c>
    </row>
    <row r="8" spans="1:8" ht="18.75">
      <c r="A8" s="24" t="s">
        <v>5</v>
      </c>
      <c r="B8" s="23">
        <v>8311</v>
      </c>
      <c r="C8" s="23">
        <v>3340</v>
      </c>
      <c r="D8" s="23">
        <v>165</v>
      </c>
    </row>
    <row r="9" spans="1:8" ht="18.75">
      <c r="A9" s="24" t="s">
        <v>4</v>
      </c>
      <c r="B9" s="23">
        <v>8749</v>
      </c>
      <c r="C9" s="23">
        <v>3499</v>
      </c>
      <c r="D9" s="23">
        <v>158</v>
      </c>
    </row>
    <row r="10" spans="1:8" ht="18.75">
      <c r="A10" s="24" t="s">
        <v>3</v>
      </c>
      <c r="B10" s="23">
        <v>8824</v>
      </c>
      <c r="C10" s="23">
        <v>3382</v>
      </c>
      <c r="D10" s="23">
        <v>167</v>
      </c>
    </row>
    <row r="11" spans="1:8" ht="18.75">
      <c r="A11" s="24" t="s">
        <v>2</v>
      </c>
      <c r="B11" s="23">
        <v>9430</v>
      </c>
      <c r="C11" s="23">
        <v>3579</v>
      </c>
      <c r="D11" s="23">
        <v>136</v>
      </c>
    </row>
    <row r="12" spans="1:8" ht="18.75">
      <c r="A12" s="24" t="s">
        <v>19</v>
      </c>
      <c r="B12" s="23">
        <v>10118</v>
      </c>
      <c r="C12" s="23">
        <v>3730</v>
      </c>
      <c r="D12" s="23">
        <v>129</v>
      </c>
    </row>
    <row r="13" spans="1:8" ht="18.75">
      <c r="A13" s="24" t="s">
        <v>20</v>
      </c>
      <c r="B13" s="23">
        <v>10186</v>
      </c>
      <c r="C13" s="23">
        <v>3434</v>
      </c>
      <c r="D13" s="23">
        <v>119</v>
      </c>
    </row>
    <row r="14" spans="1:8" ht="18.75">
      <c r="A14" s="24" t="s">
        <v>33</v>
      </c>
      <c r="B14" s="23">
        <f>B15-(SUM(B3:B13))</f>
        <v>12632</v>
      </c>
      <c r="C14" s="27">
        <f>C15-(SUM(C3:C13))</f>
        <v>4246</v>
      </c>
      <c r="D14" s="27">
        <f>D15-(SUM(D3:D13))</f>
        <v>113</v>
      </c>
    </row>
    <row r="15" spans="1:8" ht="18.75">
      <c r="A15" s="24" t="s">
        <v>31</v>
      </c>
      <c r="B15" s="23">
        <v>102731</v>
      </c>
      <c r="C15" s="23">
        <v>38627</v>
      </c>
      <c r="D15" s="23">
        <v>1562</v>
      </c>
    </row>
    <row r="16" spans="1:8" ht="18.75">
      <c r="A16" s="24"/>
      <c r="B16" s="24"/>
      <c r="C16" s="23"/>
      <c r="D16" s="23"/>
      <c r="E16" s="23"/>
      <c r="F16" s="23"/>
      <c r="G16" s="23"/>
      <c r="H16" s="23"/>
    </row>
    <row r="17" spans="1:13" ht="63" customHeight="1">
      <c r="A17" s="35" t="s">
        <v>39</v>
      </c>
      <c r="B17" s="35"/>
      <c r="C17" s="35"/>
      <c r="D17" s="35"/>
      <c r="E17" s="27"/>
      <c r="F17" s="27"/>
      <c r="G17" s="27"/>
      <c r="H17" s="27"/>
    </row>
    <row r="18" spans="1:13" ht="18.75">
      <c r="A18" s="27"/>
      <c r="B18" s="27"/>
      <c r="C18" s="27"/>
      <c r="D18" s="27"/>
      <c r="E18" s="27"/>
      <c r="F18" s="27"/>
      <c r="G18" s="27"/>
      <c r="H18" s="27"/>
    </row>
    <row r="19" spans="1:13" ht="18.95" customHeight="1">
      <c r="A19" s="40">
        <v>2020</v>
      </c>
      <c r="B19" s="37" t="s">
        <v>21</v>
      </c>
      <c r="C19" s="37"/>
      <c r="D19" s="37"/>
      <c r="E19" s="21"/>
      <c r="F19" s="21"/>
      <c r="G19" s="21"/>
      <c r="H19" s="21"/>
    </row>
    <row r="20" spans="1:13" ht="56.25">
      <c r="A20" s="40"/>
      <c r="B20" s="1" t="s">
        <v>16</v>
      </c>
      <c r="C20" s="1" t="s">
        <v>17</v>
      </c>
      <c r="D20" s="1" t="s">
        <v>18</v>
      </c>
      <c r="J20" s="16"/>
      <c r="K20" s="16"/>
      <c r="L20" s="17"/>
      <c r="M20" s="17"/>
    </row>
    <row r="21" spans="1:13" ht="20.25">
      <c r="A21" s="24" t="s">
        <v>10</v>
      </c>
      <c r="B21" s="23">
        <v>8437</v>
      </c>
      <c r="C21" s="23">
        <v>3027</v>
      </c>
      <c r="D21" s="23">
        <v>67</v>
      </c>
      <c r="G21" s="17"/>
      <c r="H21" s="18"/>
      <c r="I21" s="18"/>
      <c r="J21" s="18"/>
      <c r="K21" s="19"/>
      <c r="L21" s="19"/>
    </row>
    <row r="22" spans="1:13" ht="20.25">
      <c r="A22" s="24" t="s">
        <v>9</v>
      </c>
      <c r="B22" s="23">
        <v>7632</v>
      </c>
      <c r="C22" s="23">
        <v>2740</v>
      </c>
      <c r="D22" s="23">
        <v>45</v>
      </c>
      <c r="G22" s="17"/>
      <c r="H22" s="18"/>
      <c r="I22" s="18"/>
      <c r="J22" s="18"/>
      <c r="K22" s="19"/>
      <c r="L22" s="19"/>
    </row>
    <row r="23" spans="1:13" ht="20.25">
      <c r="A23" s="24" t="s">
        <v>8</v>
      </c>
      <c r="B23" s="23">
        <v>6674</v>
      </c>
      <c r="C23" s="23">
        <v>2602</v>
      </c>
      <c r="D23" s="23">
        <v>56</v>
      </c>
      <c r="G23" s="17"/>
      <c r="H23" s="20"/>
      <c r="I23" s="20"/>
      <c r="J23" s="18"/>
      <c r="K23" s="19"/>
      <c r="L23" s="19"/>
    </row>
    <row r="24" spans="1:13" ht="20.25">
      <c r="A24" s="24" t="s">
        <v>7</v>
      </c>
      <c r="B24" s="23">
        <v>5121</v>
      </c>
      <c r="C24" s="23">
        <v>1905</v>
      </c>
      <c r="D24" s="23">
        <v>56</v>
      </c>
      <c r="G24" s="17"/>
      <c r="H24" s="20"/>
      <c r="I24" s="20"/>
      <c r="J24" s="18"/>
      <c r="K24" s="18"/>
      <c r="L24" s="19"/>
    </row>
    <row r="25" spans="1:13" ht="18.75">
      <c r="A25" s="24" t="s">
        <v>6</v>
      </c>
      <c r="B25" s="23">
        <v>6362</v>
      </c>
      <c r="C25" s="23">
        <v>2500</v>
      </c>
      <c r="D25" s="23">
        <v>100</v>
      </c>
    </row>
    <row r="26" spans="1:13" ht="18.75">
      <c r="A26" s="24" t="s">
        <v>5</v>
      </c>
      <c r="B26" s="23">
        <v>7839</v>
      </c>
      <c r="C26" s="23">
        <v>3043</v>
      </c>
      <c r="D26" s="23">
        <v>205</v>
      </c>
    </row>
    <row r="27" spans="1:13" ht="18.75">
      <c r="A27" s="24" t="s">
        <v>4</v>
      </c>
      <c r="B27" s="23">
        <v>8519</v>
      </c>
      <c r="C27" s="23">
        <v>3314</v>
      </c>
      <c r="D27" s="23">
        <v>244</v>
      </c>
    </row>
    <row r="28" spans="1:13" ht="18.75">
      <c r="A28" s="24" t="s">
        <v>3</v>
      </c>
      <c r="B28" s="23">
        <v>9093</v>
      </c>
      <c r="C28" s="23">
        <v>3482</v>
      </c>
      <c r="D28" s="23">
        <v>242</v>
      </c>
    </row>
    <row r="29" spans="1:13" ht="18.75">
      <c r="A29" s="24" t="s">
        <v>2</v>
      </c>
      <c r="B29" s="23">
        <v>8952</v>
      </c>
      <c r="C29" s="23">
        <v>3081</v>
      </c>
      <c r="D29" s="23">
        <v>152</v>
      </c>
    </row>
    <row r="30" spans="1:13" ht="18.75">
      <c r="A30" s="24" t="s">
        <v>19</v>
      </c>
      <c r="B30" s="23">
        <v>8898</v>
      </c>
      <c r="C30" s="23">
        <v>3195</v>
      </c>
      <c r="D30" s="23">
        <v>137</v>
      </c>
    </row>
    <row r="31" spans="1:13" ht="18.75">
      <c r="A31" s="24" t="s">
        <v>20</v>
      </c>
      <c r="B31" s="23">
        <v>8170</v>
      </c>
      <c r="C31" s="23">
        <v>2838</v>
      </c>
      <c r="D31" s="23">
        <v>115</v>
      </c>
    </row>
    <row r="32" spans="1:13" ht="18.75">
      <c r="A32" s="24" t="s">
        <v>33</v>
      </c>
      <c r="B32" s="23">
        <v>9855</v>
      </c>
      <c r="C32" s="23">
        <v>3825</v>
      </c>
      <c r="D32" s="23">
        <v>112</v>
      </c>
    </row>
    <row r="33" spans="1:8" ht="18.75">
      <c r="A33" s="24" t="s">
        <v>31</v>
      </c>
      <c r="B33" s="23">
        <v>95552</v>
      </c>
      <c r="C33" s="23">
        <v>35552</v>
      </c>
      <c r="D33" s="23">
        <v>1531</v>
      </c>
      <c r="E33" s="23"/>
      <c r="F33" s="23"/>
      <c r="G33" s="23"/>
      <c r="H33" s="23"/>
    </row>
    <row r="34" spans="1:8" ht="18.75">
      <c r="A34" s="39" t="s">
        <v>29</v>
      </c>
      <c r="B34" s="39"/>
      <c r="C34" s="39"/>
      <c r="D34" s="39"/>
      <c r="E34" s="39"/>
      <c r="F34" s="39"/>
      <c r="G34" s="39"/>
      <c r="H34" s="23"/>
    </row>
    <row r="35" spans="1:8" ht="18.75">
      <c r="A35" s="34" t="s">
        <v>30</v>
      </c>
      <c r="B35" s="35"/>
      <c r="C35" s="35"/>
      <c r="D35" s="35"/>
      <c r="E35" s="35"/>
      <c r="F35" s="35"/>
      <c r="G35" s="35"/>
      <c r="H35" s="35"/>
    </row>
    <row r="36" spans="1:8" ht="57" customHeight="1">
      <c r="A36" s="35" t="s">
        <v>32</v>
      </c>
      <c r="B36" s="35"/>
      <c r="C36" s="35"/>
      <c r="D36" s="35"/>
      <c r="E36" s="35"/>
      <c r="F36" s="35"/>
      <c r="G36" s="35"/>
      <c r="H36" s="23"/>
    </row>
    <row r="37" spans="1:8" ht="37.5">
      <c r="A37" s="23" t="s">
        <v>34</v>
      </c>
      <c r="B37" s="23"/>
      <c r="C37" s="23"/>
      <c r="D37" s="23"/>
      <c r="E37" s="23"/>
      <c r="F37" s="23"/>
      <c r="G37" s="23"/>
      <c r="H37" s="23"/>
    </row>
  </sheetData>
  <mergeCells count="8">
    <mergeCell ref="A36:G36"/>
    <mergeCell ref="A1:A2"/>
    <mergeCell ref="B1:D1"/>
    <mergeCell ref="A19:A20"/>
    <mergeCell ref="B19:D19"/>
    <mergeCell ref="A34:G34"/>
    <mergeCell ref="A35:H35"/>
    <mergeCell ref="A17:D17"/>
  </mergeCells>
  <hyperlinks>
    <hyperlink ref="A35" r:id="rId1" location="page-1" xr:uid="{43BD4CC9-EB30-AB4D-A776-5BCE647276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47E5-FA3A-5B4A-BD49-389EA08A096A}">
  <dimension ref="A1:M35"/>
  <sheetViews>
    <sheetView topLeftCell="A12" workbookViewId="0">
      <selection activeCell="C19" sqref="C19:C30"/>
    </sheetView>
  </sheetViews>
  <sheetFormatPr defaultColWidth="11" defaultRowHeight="15.75"/>
  <cols>
    <col min="1" max="1" width="13" customWidth="1"/>
    <col min="2" max="2" width="18" customWidth="1"/>
  </cols>
  <sheetData>
    <row r="1" spans="1:8" ht="18.95" customHeight="1">
      <c r="A1" s="40">
        <v>2020</v>
      </c>
      <c r="B1" s="37" t="s">
        <v>21</v>
      </c>
      <c r="C1" s="37"/>
      <c r="D1" s="37"/>
      <c r="E1" s="21"/>
      <c r="F1" s="21"/>
      <c r="G1" s="21"/>
      <c r="H1" s="21"/>
    </row>
    <row r="2" spans="1:8" ht="56.25">
      <c r="A2" s="40"/>
      <c r="B2" s="1" t="s">
        <v>16</v>
      </c>
      <c r="C2" s="1" t="s">
        <v>17</v>
      </c>
      <c r="D2" s="1" t="s">
        <v>18</v>
      </c>
      <c r="E2" s="22"/>
      <c r="F2" s="22"/>
      <c r="G2" s="22"/>
      <c r="H2" s="22"/>
    </row>
    <row r="3" spans="1:8" ht="18.75">
      <c r="A3" s="2" t="s">
        <v>10</v>
      </c>
      <c r="B3" s="3">
        <v>8437</v>
      </c>
      <c r="C3" s="3">
        <v>3027</v>
      </c>
      <c r="D3" s="3">
        <v>67</v>
      </c>
    </row>
    <row r="4" spans="1:8" ht="18.75">
      <c r="A4" s="2" t="s">
        <v>9</v>
      </c>
      <c r="B4" s="3">
        <v>7632</v>
      </c>
      <c r="C4" s="3">
        <v>2740</v>
      </c>
      <c r="D4" s="3">
        <v>45</v>
      </c>
    </row>
    <row r="5" spans="1:8" ht="18.75">
      <c r="A5" s="2" t="s">
        <v>8</v>
      </c>
      <c r="B5" s="3">
        <v>6674</v>
      </c>
      <c r="C5" s="3">
        <v>2602</v>
      </c>
      <c r="D5" s="3">
        <v>56</v>
      </c>
    </row>
    <row r="6" spans="1:8" ht="18.75">
      <c r="A6" s="2" t="s">
        <v>7</v>
      </c>
      <c r="B6" s="3">
        <v>5121</v>
      </c>
      <c r="C6" s="3">
        <v>1905</v>
      </c>
      <c r="D6" s="3">
        <v>56</v>
      </c>
    </row>
    <row r="7" spans="1:8" ht="18.75">
      <c r="A7" s="2" t="s">
        <v>6</v>
      </c>
      <c r="B7" s="3">
        <v>6362</v>
      </c>
      <c r="C7" s="3">
        <v>2500</v>
      </c>
      <c r="D7" s="3">
        <v>100</v>
      </c>
    </row>
    <row r="8" spans="1:8" ht="18.75">
      <c r="A8" s="2" t="s">
        <v>5</v>
      </c>
      <c r="B8" s="3">
        <v>7839</v>
      </c>
      <c r="C8" s="3">
        <v>3043</v>
      </c>
      <c r="D8" s="3">
        <v>205</v>
      </c>
    </row>
    <row r="9" spans="1:8" ht="18.75">
      <c r="A9" s="2" t="s">
        <v>4</v>
      </c>
      <c r="B9" s="3">
        <v>8519</v>
      </c>
      <c r="C9" s="3">
        <v>3314</v>
      </c>
      <c r="D9" s="3">
        <v>244</v>
      </c>
    </row>
    <row r="10" spans="1:8" ht="18.75">
      <c r="A10" s="2" t="s">
        <v>3</v>
      </c>
      <c r="B10" s="3">
        <v>9093</v>
      </c>
      <c r="C10" s="3">
        <v>3482</v>
      </c>
      <c r="D10" s="3">
        <v>242</v>
      </c>
    </row>
    <row r="11" spans="1:8" ht="18.75">
      <c r="A11" s="2" t="s">
        <v>2</v>
      </c>
      <c r="B11" s="3">
        <v>8952</v>
      </c>
      <c r="C11" s="3">
        <v>3081</v>
      </c>
      <c r="D11" s="3">
        <v>152</v>
      </c>
    </row>
    <row r="12" spans="1:8" ht="18.75">
      <c r="A12" s="2" t="s">
        <v>19</v>
      </c>
      <c r="B12" s="3">
        <v>8898</v>
      </c>
      <c r="C12" s="3">
        <v>3195</v>
      </c>
      <c r="D12" s="3">
        <v>137</v>
      </c>
    </row>
    <row r="13" spans="1:8" ht="18.75">
      <c r="A13" s="2" t="s">
        <v>20</v>
      </c>
      <c r="B13" s="3">
        <v>8170</v>
      </c>
      <c r="C13" s="3">
        <v>2838</v>
      </c>
      <c r="D13" s="3">
        <v>115</v>
      </c>
    </row>
    <row r="14" spans="1:8" ht="18.75">
      <c r="A14" s="2" t="s">
        <v>33</v>
      </c>
      <c r="B14" s="3">
        <v>9855</v>
      </c>
      <c r="C14" s="3">
        <v>3825</v>
      </c>
      <c r="D14" s="3">
        <v>112</v>
      </c>
    </row>
    <row r="15" spans="1:8" ht="18.75">
      <c r="A15" s="2" t="s">
        <v>31</v>
      </c>
      <c r="B15" s="3">
        <v>95552</v>
      </c>
      <c r="C15" s="3">
        <v>35552</v>
      </c>
      <c r="D15" s="3">
        <v>1531</v>
      </c>
    </row>
    <row r="16" spans="1:8" ht="18.75">
      <c r="A16" s="2"/>
      <c r="B16" s="2"/>
      <c r="C16" s="3"/>
      <c r="D16" s="3"/>
      <c r="E16" s="3"/>
      <c r="F16" s="3"/>
      <c r="G16" s="3"/>
      <c r="H16" s="3"/>
    </row>
    <row r="17" spans="1:13" ht="18.95" customHeight="1">
      <c r="A17" s="42">
        <v>2019</v>
      </c>
      <c r="B17" s="41" t="s">
        <v>21</v>
      </c>
      <c r="C17" s="41"/>
      <c r="D17" s="41"/>
      <c r="E17" s="21"/>
      <c r="F17" s="21"/>
      <c r="G17" s="21"/>
      <c r="H17" s="21"/>
    </row>
    <row r="18" spans="1:13" ht="56.25">
      <c r="A18" s="42"/>
      <c r="B18" s="2" t="s">
        <v>16</v>
      </c>
      <c r="C18" s="2" t="s">
        <v>17</v>
      </c>
      <c r="D18" s="2" t="s">
        <v>18</v>
      </c>
      <c r="J18" s="16"/>
      <c r="K18" s="16"/>
      <c r="L18" s="17"/>
      <c r="M18" s="17"/>
    </row>
    <row r="19" spans="1:13" ht="20.25">
      <c r="A19" s="2" t="s">
        <v>10</v>
      </c>
      <c r="B19" s="3">
        <v>7215</v>
      </c>
      <c r="C19" s="3">
        <v>2598</v>
      </c>
      <c r="D19" s="3">
        <v>52</v>
      </c>
      <c r="G19" s="17"/>
      <c r="H19" s="18"/>
      <c r="I19" s="18"/>
      <c r="J19" s="18"/>
      <c r="K19" s="19"/>
      <c r="L19" s="19"/>
    </row>
    <row r="20" spans="1:13" ht="20.25">
      <c r="A20" s="2" t="s">
        <v>9</v>
      </c>
      <c r="B20" s="3">
        <v>6228</v>
      </c>
      <c r="C20" s="3">
        <v>2343</v>
      </c>
      <c r="D20" s="3">
        <v>42</v>
      </c>
      <c r="G20" s="17"/>
      <c r="H20" s="18"/>
      <c r="I20" s="18"/>
      <c r="J20" s="18"/>
      <c r="K20" s="19"/>
      <c r="L20" s="19"/>
    </row>
    <row r="21" spans="1:13" ht="20.25">
      <c r="A21" s="2" t="s">
        <v>8</v>
      </c>
      <c r="B21" s="3">
        <v>6966</v>
      </c>
      <c r="C21" s="3">
        <v>2731</v>
      </c>
      <c r="D21" s="3">
        <v>56</v>
      </c>
      <c r="G21" s="17"/>
      <c r="H21" s="20"/>
      <c r="I21" s="20"/>
      <c r="J21" s="18"/>
      <c r="K21" s="19"/>
      <c r="L21" s="19"/>
    </row>
    <row r="22" spans="1:13" ht="20.25">
      <c r="A22" s="2" t="s">
        <v>7</v>
      </c>
      <c r="B22" s="3">
        <v>7162</v>
      </c>
      <c r="C22" s="3">
        <v>2733</v>
      </c>
      <c r="D22" s="3">
        <v>62</v>
      </c>
      <c r="G22" s="17"/>
      <c r="H22" s="20"/>
      <c r="I22" s="20"/>
      <c r="J22" s="18"/>
      <c r="K22" s="18"/>
      <c r="L22" s="19"/>
    </row>
    <row r="23" spans="1:13" ht="18.75">
      <c r="A23" s="2" t="s">
        <v>6</v>
      </c>
      <c r="B23" s="3">
        <v>8075</v>
      </c>
      <c r="C23" s="3">
        <v>3209</v>
      </c>
      <c r="D23" s="3">
        <v>61</v>
      </c>
    </row>
    <row r="24" spans="1:13" ht="18.75">
      <c r="A24" s="2" t="s">
        <v>5</v>
      </c>
      <c r="B24" s="3">
        <v>8297</v>
      </c>
      <c r="C24" s="3">
        <v>3274</v>
      </c>
      <c r="D24" s="3">
        <v>89</v>
      </c>
    </row>
    <row r="25" spans="1:13" ht="18.75">
      <c r="A25" s="2" t="s">
        <v>4</v>
      </c>
      <c r="B25" s="3">
        <v>9082</v>
      </c>
      <c r="C25" s="3">
        <v>3484</v>
      </c>
      <c r="D25" s="3">
        <v>88</v>
      </c>
    </row>
    <row r="26" spans="1:13" ht="18.75">
      <c r="A26" s="2" t="s">
        <v>3</v>
      </c>
      <c r="B26" s="3">
        <v>9033</v>
      </c>
      <c r="C26" s="3">
        <v>3411</v>
      </c>
      <c r="D26" s="3">
        <v>91</v>
      </c>
    </row>
    <row r="27" spans="1:13" ht="18.75">
      <c r="A27" s="2" t="s">
        <v>2</v>
      </c>
      <c r="B27" s="3">
        <v>8744</v>
      </c>
      <c r="C27" s="3">
        <v>3356</v>
      </c>
      <c r="D27" s="3">
        <v>67</v>
      </c>
    </row>
    <row r="28" spans="1:13" ht="18.75">
      <c r="A28" s="2" t="s">
        <v>19</v>
      </c>
      <c r="B28" s="3">
        <v>8977</v>
      </c>
      <c r="C28" s="3">
        <v>3325</v>
      </c>
      <c r="D28" s="3">
        <v>62</v>
      </c>
    </row>
    <row r="29" spans="1:13" ht="18.75">
      <c r="A29" s="2" t="s">
        <v>20</v>
      </c>
      <c r="B29" s="3">
        <v>8120</v>
      </c>
      <c r="C29" s="3">
        <v>2981</v>
      </c>
      <c r="D29" s="3">
        <v>51</v>
      </c>
    </row>
    <row r="30" spans="1:13" ht="18.75">
      <c r="A30" s="2" t="s">
        <v>33</v>
      </c>
      <c r="B30" s="3">
        <v>8334</v>
      </c>
      <c r="C30" s="3">
        <v>2952</v>
      </c>
      <c r="D30" s="3">
        <v>56</v>
      </c>
    </row>
    <row r="31" spans="1:13" ht="18.75">
      <c r="A31" s="2" t="s">
        <v>31</v>
      </c>
      <c r="B31" s="3">
        <v>96233</v>
      </c>
      <c r="C31" s="3">
        <v>36397</v>
      </c>
      <c r="D31" s="3">
        <v>777</v>
      </c>
      <c r="E31" s="3"/>
      <c r="F31" s="3"/>
      <c r="G31" s="3"/>
      <c r="H31" s="3"/>
    </row>
    <row r="32" spans="1:13" ht="18.75">
      <c r="A32" s="39" t="s">
        <v>29</v>
      </c>
      <c r="B32" s="39"/>
      <c r="C32" s="39"/>
      <c r="D32" s="39"/>
      <c r="E32" s="39"/>
      <c r="F32" s="39"/>
      <c r="G32" s="39"/>
      <c r="H32" s="3"/>
    </row>
    <row r="33" spans="1:8" ht="18.75">
      <c r="A33" s="34" t="s">
        <v>30</v>
      </c>
      <c r="B33" s="35"/>
      <c r="C33" s="35"/>
      <c r="D33" s="35"/>
      <c r="E33" s="35"/>
      <c r="F33" s="35"/>
      <c r="G33" s="35"/>
      <c r="H33" s="35"/>
    </row>
    <row r="34" spans="1:8" ht="57" customHeight="1">
      <c r="A34" s="35" t="s">
        <v>32</v>
      </c>
      <c r="B34" s="35"/>
      <c r="C34" s="35"/>
      <c r="D34" s="35"/>
      <c r="E34" s="35"/>
      <c r="F34" s="35"/>
      <c r="G34" s="35"/>
      <c r="H34" s="3"/>
    </row>
    <row r="35" spans="1:8" ht="37.5">
      <c r="A35" s="3" t="s">
        <v>34</v>
      </c>
      <c r="B35" s="3"/>
      <c r="C35" s="3"/>
      <c r="D35" s="3"/>
      <c r="E35" s="3"/>
      <c r="F35" s="3"/>
      <c r="G35" s="3"/>
      <c r="H35" s="3"/>
    </row>
  </sheetData>
  <mergeCells count="7">
    <mergeCell ref="A34:G34"/>
    <mergeCell ref="B17:D17"/>
    <mergeCell ref="B1:D1"/>
    <mergeCell ref="A1:A2"/>
    <mergeCell ref="A17:A18"/>
    <mergeCell ref="A33:H33"/>
    <mergeCell ref="A32:G32"/>
  </mergeCells>
  <hyperlinks>
    <hyperlink ref="A33" r:id="rId1" location="page-1" xr:uid="{A025C419-6B2C-5B4C-BA88-81ECA46E81F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169C-CE39-7941-B7D0-D952E3950D5B}">
  <dimension ref="A1:G67"/>
  <sheetViews>
    <sheetView topLeftCell="A31" workbookViewId="0">
      <selection activeCell="B40" sqref="B40"/>
    </sheetView>
  </sheetViews>
  <sheetFormatPr defaultColWidth="8.875" defaultRowHeight="15.75"/>
  <cols>
    <col min="1" max="1" width="11.625" customWidth="1"/>
    <col min="2" max="2" width="12.625" customWidth="1"/>
    <col min="3" max="3" width="15.375" customWidth="1"/>
    <col min="4" max="4" width="15.5" customWidth="1"/>
    <col min="5" max="5" width="13.5" customWidth="1"/>
    <col min="6" max="6" width="17" customWidth="1"/>
    <col min="7" max="7" width="15.5" customWidth="1"/>
  </cols>
  <sheetData>
    <row r="1" spans="1:7" ht="21.95" customHeight="1">
      <c r="A1" s="43" t="s">
        <v>38</v>
      </c>
      <c r="B1" s="43"/>
      <c r="C1" s="43"/>
      <c r="D1" s="43"/>
      <c r="E1" s="43"/>
      <c r="F1" s="43"/>
      <c r="G1" s="43"/>
    </row>
    <row r="2" spans="1:7">
      <c r="A2" s="5"/>
      <c r="B2" s="10" t="s">
        <v>15</v>
      </c>
      <c r="C2" s="11" t="s">
        <v>14</v>
      </c>
      <c r="D2" s="11" t="s">
        <v>13</v>
      </c>
      <c r="E2" s="11" t="s">
        <v>12</v>
      </c>
      <c r="F2" s="11" t="s">
        <v>11</v>
      </c>
      <c r="G2" s="12" t="s">
        <v>1</v>
      </c>
    </row>
    <row r="3" spans="1:7">
      <c r="A3" s="6" t="s">
        <v>10</v>
      </c>
      <c r="B3" s="7">
        <v>8504</v>
      </c>
      <c r="C3" s="7">
        <v>11111</v>
      </c>
      <c r="D3" s="7">
        <v>9962</v>
      </c>
      <c r="E3" s="7">
        <v>7910</v>
      </c>
      <c r="F3" s="7">
        <v>1626</v>
      </c>
      <c r="G3" s="9">
        <f>SUM(B3:F3)</f>
        <v>39113</v>
      </c>
    </row>
    <row r="4" spans="1:7">
      <c r="A4" s="6" t="s">
        <v>9</v>
      </c>
      <c r="B4" s="7">
        <v>7681</v>
      </c>
      <c r="C4" s="7">
        <v>10304</v>
      </c>
      <c r="D4" s="7">
        <v>9285</v>
      </c>
      <c r="E4" s="7">
        <v>7576</v>
      </c>
      <c r="F4" s="7">
        <v>1540</v>
      </c>
      <c r="G4" s="9">
        <f t="shared" ref="G4:G15" si="0">SUM(B4:F4)</f>
        <v>36386</v>
      </c>
    </row>
    <row r="5" spans="1:7">
      <c r="A5" s="6" t="s">
        <v>8</v>
      </c>
      <c r="B5" s="7">
        <v>7284</v>
      </c>
      <c r="C5" s="7">
        <v>9667</v>
      </c>
      <c r="D5" s="7">
        <v>7704</v>
      </c>
      <c r="E5" s="7">
        <v>6652</v>
      </c>
      <c r="F5" s="7">
        <v>1376</v>
      </c>
      <c r="G5" s="9">
        <f t="shared" si="0"/>
        <v>32683</v>
      </c>
    </row>
    <row r="6" spans="1:7">
      <c r="A6" s="6" t="s">
        <v>7</v>
      </c>
      <c r="B6" s="7">
        <v>5624</v>
      </c>
      <c r="C6" s="7">
        <v>7191</v>
      </c>
      <c r="D6" s="7">
        <v>5069</v>
      </c>
      <c r="E6" s="7">
        <v>5202</v>
      </c>
      <c r="F6" s="7">
        <v>1075</v>
      </c>
      <c r="G6" s="9">
        <f t="shared" si="0"/>
        <v>24161</v>
      </c>
    </row>
    <row r="7" spans="1:7">
      <c r="A7" s="6" t="s">
        <v>6</v>
      </c>
      <c r="B7" s="7">
        <v>7495</v>
      </c>
      <c r="C7" s="7">
        <v>9372</v>
      </c>
      <c r="D7" s="7">
        <v>6724</v>
      </c>
      <c r="E7" s="7">
        <v>6956</v>
      </c>
      <c r="F7" s="7">
        <v>1337</v>
      </c>
      <c r="G7" s="9">
        <f t="shared" si="0"/>
        <v>31884</v>
      </c>
    </row>
    <row r="8" spans="1:7">
      <c r="A8" s="6" t="s">
        <v>5</v>
      </c>
      <c r="B8" s="7">
        <v>7292</v>
      </c>
      <c r="C8" s="7">
        <v>9245</v>
      </c>
      <c r="D8" s="7">
        <v>7565</v>
      </c>
      <c r="E8" s="7">
        <v>7163</v>
      </c>
      <c r="F8" s="7">
        <v>1302</v>
      </c>
      <c r="G8" s="9">
        <f t="shared" si="0"/>
        <v>32567</v>
      </c>
    </row>
    <row r="9" spans="1:7">
      <c r="A9" s="6" t="s">
        <v>4</v>
      </c>
      <c r="B9" s="7">
        <v>7545</v>
      </c>
      <c r="C9" s="7">
        <v>10498</v>
      </c>
      <c r="D9" s="7">
        <v>8230</v>
      </c>
      <c r="E9" s="7">
        <v>8016</v>
      </c>
      <c r="F9" s="7">
        <v>1422</v>
      </c>
      <c r="G9" s="9">
        <f t="shared" si="0"/>
        <v>35711</v>
      </c>
    </row>
    <row r="10" spans="1:7">
      <c r="A10" s="6" t="s">
        <v>3</v>
      </c>
      <c r="B10" s="7">
        <v>7967</v>
      </c>
      <c r="C10" s="7">
        <v>11122</v>
      </c>
      <c r="D10" s="7">
        <v>8669</v>
      </c>
      <c r="E10" s="7">
        <v>8491</v>
      </c>
      <c r="F10" s="7">
        <v>1492</v>
      </c>
      <c r="G10" s="9">
        <f t="shared" si="0"/>
        <v>37741</v>
      </c>
    </row>
    <row r="11" spans="1:7">
      <c r="A11" s="6" t="s">
        <v>2</v>
      </c>
      <c r="B11" s="7">
        <v>7684</v>
      </c>
      <c r="C11" s="7">
        <v>10517</v>
      </c>
      <c r="D11" s="7">
        <v>8813</v>
      </c>
      <c r="E11" s="7">
        <v>7842</v>
      </c>
      <c r="F11" s="7">
        <v>1485</v>
      </c>
      <c r="G11" s="9">
        <f t="shared" si="0"/>
        <v>36341</v>
      </c>
    </row>
    <row r="12" spans="1:7">
      <c r="A12" s="6" t="s">
        <v>19</v>
      </c>
      <c r="B12" s="7">
        <v>8125</v>
      </c>
      <c r="C12" s="7">
        <v>10654</v>
      </c>
      <c r="D12" s="7">
        <v>9274</v>
      </c>
      <c r="E12" s="7">
        <v>8207</v>
      </c>
      <c r="F12" s="7">
        <v>1529</v>
      </c>
      <c r="G12" s="9">
        <f t="shared" si="0"/>
        <v>37789</v>
      </c>
    </row>
    <row r="13" spans="1:7">
      <c r="A13" s="6" t="s">
        <v>20</v>
      </c>
      <c r="B13" s="7">
        <v>7757</v>
      </c>
      <c r="C13" s="7">
        <v>9993</v>
      </c>
      <c r="D13" s="7">
        <v>8131</v>
      </c>
      <c r="E13" s="7">
        <v>7498</v>
      </c>
      <c r="F13" s="7">
        <v>1403</v>
      </c>
      <c r="G13" s="9">
        <f t="shared" si="0"/>
        <v>34782</v>
      </c>
    </row>
    <row r="14" spans="1:7">
      <c r="A14" s="6" t="s">
        <v>36</v>
      </c>
      <c r="B14" s="7">
        <v>7488</v>
      </c>
      <c r="C14" s="7">
        <v>9534</v>
      </c>
      <c r="D14" s="7">
        <v>7939</v>
      </c>
      <c r="E14" s="7">
        <v>7409</v>
      </c>
      <c r="F14" s="7">
        <v>1399</v>
      </c>
      <c r="G14" s="9">
        <f t="shared" si="0"/>
        <v>33769</v>
      </c>
    </row>
    <row r="15" spans="1:7">
      <c r="A15" s="6" t="s">
        <v>1</v>
      </c>
      <c r="B15" s="7">
        <v>90446</v>
      </c>
      <c r="C15" s="7">
        <v>119208</v>
      </c>
      <c r="D15" s="7">
        <v>97365</v>
      </c>
      <c r="E15" s="7">
        <v>88922</v>
      </c>
      <c r="F15" s="7">
        <v>16986</v>
      </c>
      <c r="G15" s="9">
        <f t="shared" si="0"/>
        <v>412927</v>
      </c>
    </row>
    <row r="16" spans="1:7">
      <c r="A16" s="8"/>
      <c r="B16" s="8"/>
      <c r="C16" s="8"/>
      <c r="D16" s="8"/>
      <c r="E16" s="8"/>
      <c r="F16" s="8"/>
      <c r="G16" s="8"/>
    </row>
    <row r="17" spans="1:7">
      <c r="A17" s="43" t="s">
        <v>37</v>
      </c>
      <c r="B17" s="43"/>
      <c r="C17" s="43"/>
      <c r="D17" s="43"/>
      <c r="E17" s="43"/>
      <c r="F17" s="43"/>
      <c r="G17" s="43"/>
    </row>
    <row r="18" spans="1:7">
      <c r="A18" s="5"/>
      <c r="B18" s="10" t="s">
        <v>15</v>
      </c>
      <c r="C18" s="11" t="s">
        <v>14</v>
      </c>
      <c r="D18" s="11" t="s">
        <v>13</v>
      </c>
      <c r="E18" s="11" t="s">
        <v>12</v>
      </c>
      <c r="F18" s="11" t="s">
        <v>11</v>
      </c>
      <c r="G18" s="12" t="s">
        <v>1</v>
      </c>
    </row>
    <row r="19" spans="1:7">
      <c r="A19" s="6" t="s">
        <v>10</v>
      </c>
      <c r="B19" s="7">
        <v>7159</v>
      </c>
      <c r="C19" s="7">
        <v>9666</v>
      </c>
      <c r="D19" s="7">
        <v>7704</v>
      </c>
      <c r="E19" s="7">
        <v>7266</v>
      </c>
      <c r="F19" s="7">
        <v>1377</v>
      </c>
      <c r="G19" s="9">
        <v>33172</v>
      </c>
    </row>
    <row r="20" spans="1:7">
      <c r="A20" s="6" t="s">
        <v>9</v>
      </c>
      <c r="B20" s="7">
        <v>6141</v>
      </c>
      <c r="C20" s="7">
        <v>8064</v>
      </c>
      <c r="D20" s="7">
        <v>6705</v>
      </c>
      <c r="E20" s="7">
        <v>6174</v>
      </c>
      <c r="F20" s="7">
        <v>1282</v>
      </c>
      <c r="G20" s="9">
        <v>28366</v>
      </c>
    </row>
    <row r="21" spans="1:7">
      <c r="A21" s="6" t="s">
        <v>8</v>
      </c>
      <c r="B21" s="7">
        <v>7543</v>
      </c>
      <c r="C21" s="7">
        <v>10037</v>
      </c>
      <c r="D21" s="7">
        <v>8523</v>
      </c>
      <c r="E21" s="7">
        <v>7598</v>
      </c>
      <c r="F21" s="7">
        <v>1547</v>
      </c>
      <c r="G21" s="9">
        <v>35248</v>
      </c>
    </row>
    <row r="22" spans="1:7">
      <c r="A22" s="6" t="s">
        <v>7</v>
      </c>
      <c r="B22" s="7">
        <v>6774</v>
      </c>
      <c r="C22" s="7">
        <v>9478</v>
      </c>
      <c r="D22" s="7">
        <v>8023</v>
      </c>
      <c r="E22" s="7">
        <v>7305</v>
      </c>
      <c r="F22" s="7">
        <v>1516</v>
      </c>
      <c r="G22" s="9">
        <v>33096</v>
      </c>
    </row>
    <row r="23" spans="1:7">
      <c r="A23" s="6" t="s">
        <v>6</v>
      </c>
      <c r="B23" s="7">
        <v>7666</v>
      </c>
      <c r="C23" s="7">
        <v>10435</v>
      </c>
      <c r="D23" s="7">
        <v>9265</v>
      </c>
      <c r="E23" s="7">
        <v>8044</v>
      </c>
      <c r="F23" s="7">
        <v>1628</v>
      </c>
      <c r="G23" s="9">
        <v>37038</v>
      </c>
    </row>
    <row r="24" spans="1:7">
      <c r="A24" s="6" t="s">
        <v>5</v>
      </c>
      <c r="B24" s="7">
        <v>7924</v>
      </c>
      <c r="C24" s="7">
        <v>10787</v>
      </c>
      <c r="D24" s="7">
        <v>9413</v>
      </c>
      <c r="E24" s="7">
        <v>8044</v>
      </c>
      <c r="F24" s="7">
        <v>1659</v>
      </c>
      <c r="G24" s="9">
        <v>37827</v>
      </c>
    </row>
    <row r="25" spans="1:7">
      <c r="A25" s="6" t="s">
        <v>4</v>
      </c>
      <c r="B25" s="7">
        <v>8428</v>
      </c>
      <c r="C25" s="7">
        <v>11143</v>
      </c>
      <c r="D25" s="7">
        <v>9666</v>
      </c>
      <c r="E25" s="7">
        <v>8486</v>
      </c>
      <c r="F25" s="7">
        <v>1638</v>
      </c>
      <c r="G25" s="9">
        <v>39361</v>
      </c>
    </row>
    <row r="26" spans="1:7">
      <c r="A26" s="6" t="s">
        <v>3</v>
      </c>
      <c r="B26" s="7">
        <v>8259</v>
      </c>
      <c r="C26" s="7">
        <v>10984</v>
      </c>
      <c r="D26" s="7">
        <v>9878</v>
      </c>
      <c r="E26" s="7">
        <v>8655</v>
      </c>
      <c r="F26" s="7">
        <v>1569</v>
      </c>
      <c r="G26" s="9">
        <v>39345</v>
      </c>
    </row>
    <row r="27" spans="1:7">
      <c r="A27" s="6" t="s">
        <v>2</v>
      </c>
      <c r="B27" s="7">
        <v>8280</v>
      </c>
      <c r="C27" s="7">
        <v>11024</v>
      </c>
      <c r="D27" s="7">
        <v>10340</v>
      </c>
      <c r="E27" s="7">
        <v>8744</v>
      </c>
      <c r="F27" s="7">
        <v>1655</v>
      </c>
      <c r="G27" s="9">
        <v>40043</v>
      </c>
    </row>
    <row r="28" spans="1:7">
      <c r="A28" s="6" t="s">
        <v>19</v>
      </c>
      <c r="B28" s="7">
        <v>9018</v>
      </c>
      <c r="C28" s="7">
        <v>11899</v>
      </c>
      <c r="D28" s="7">
        <v>11141</v>
      </c>
      <c r="E28" s="7">
        <v>8981</v>
      </c>
      <c r="F28" s="7">
        <v>1703</v>
      </c>
      <c r="G28" s="9">
        <v>42742</v>
      </c>
    </row>
    <row r="29" spans="1:7">
      <c r="A29" s="6" t="s">
        <v>20</v>
      </c>
      <c r="B29" s="7">
        <v>8539</v>
      </c>
      <c r="C29" s="7">
        <v>11449</v>
      </c>
      <c r="D29" s="7">
        <v>10224</v>
      </c>
      <c r="E29" s="7">
        <v>8903</v>
      </c>
      <c r="F29" s="7">
        <v>1664</v>
      </c>
      <c r="G29" s="9">
        <v>40779</v>
      </c>
    </row>
    <row r="30" spans="1:7">
      <c r="A30" s="6" t="s">
        <v>36</v>
      </c>
      <c r="B30" s="7">
        <v>8449</v>
      </c>
      <c r="C30" s="7">
        <v>11496</v>
      </c>
      <c r="D30" s="7">
        <v>9773</v>
      </c>
      <c r="E30" s="7">
        <v>9958</v>
      </c>
      <c r="F30" s="7">
        <v>1662</v>
      </c>
      <c r="G30" s="9">
        <v>41338</v>
      </c>
    </row>
    <row r="31" spans="1:7">
      <c r="A31" s="6" t="s">
        <v>1</v>
      </c>
      <c r="B31" s="7">
        <v>94180</v>
      </c>
      <c r="C31" s="7">
        <v>126462</v>
      </c>
      <c r="D31" s="7">
        <v>110655</v>
      </c>
      <c r="E31" s="7">
        <v>98158</v>
      </c>
      <c r="F31" s="7">
        <v>18900</v>
      </c>
      <c r="G31" s="9">
        <v>448355</v>
      </c>
    </row>
    <row r="32" spans="1:7">
      <c r="A32" s="6"/>
      <c r="B32" s="7"/>
      <c r="C32" s="7"/>
      <c r="D32" s="7"/>
      <c r="E32" s="7"/>
      <c r="F32" s="7"/>
      <c r="G32" s="31"/>
    </row>
    <row r="33" spans="1:7">
      <c r="A33" s="43" t="s">
        <v>41</v>
      </c>
      <c r="B33" s="43"/>
      <c r="C33" s="43"/>
      <c r="D33" s="43"/>
      <c r="E33" s="43"/>
      <c r="F33" s="43"/>
      <c r="G33" s="43"/>
    </row>
    <row r="34" spans="1:7">
      <c r="A34" s="5"/>
      <c r="B34" s="10" t="s">
        <v>15</v>
      </c>
      <c r="C34" s="11" t="s">
        <v>14</v>
      </c>
      <c r="D34" s="11" t="s">
        <v>13</v>
      </c>
      <c r="E34" s="11" t="s">
        <v>12</v>
      </c>
      <c r="F34" s="11" t="s">
        <v>11</v>
      </c>
      <c r="G34" s="12" t="s">
        <v>1</v>
      </c>
    </row>
    <row r="35" spans="1:7">
      <c r="A35" s="6" t="s">
        <v>10</v>
      </c>
      <c r="B35" s="26">
        <v>8185</v>
      </c>
      <c r="C35" s="26">
        <v>10822</v>
      </c>
      <c r="D35" s="26">
        <v>9235</v>
      </c>
      <c r="E35" s="26">
        <v>8654</v>
      </c>
      <c r="F35" s="26">
        <v>1537</v>
      </c>
      <c r="G35" s="9">
        <f>SUM(B35:F35)</f>
        <v>38433</v>
      </c>
    </row>
    <row r="36" spans="1:7">
      <c r="A36" s="6" t="s">
        <v>9</v>
      </c>
      <c r="B36" s="26">
        <v>7933</v>
      </c>
      <c r="C36" s="26">
        <v>10354</v>
      </c>
      <c r="D36" s="26">
        <v>9826</v>
      </c>
      <c r="E36" s="26">
        <v>8169</v>
      </c>
      <c r="F36" s="26">
        <v>1546</v>
      </c>
      <c r="G36" s="9">
        <f t="shared" ref="G36:G46" si="1">SUM(B36:F36)</f>
        <v>37828</v>
      </c>
    </row>
    <row r="37" spans="1:7">
      <c r="A37" s="6" t="s">
        <v>8</v>
      </c>
      <c r="B37" s="26">
        <v>9674</v>
      </c>
      <c r="C37" s="26">
        <v>12249</v>
      </c>
      <c r="D37" s="26">
        <v>11451</v>
      </c>
      <c r="E37" s="26">
        <v>9154</v>
      </c>
      <c r="F37" s="26">
        <v>1847</v>
      </c>
      <c r="G37" s="9">
        <f t="shared" si="1"/>
        <v>44375</v>
      </c>
    </row>
    <row r="38" spans="1:7">
      <c r="A38" s="6" t="s">
        <v>7</v>
      </c>
      <c r="B38" s="26">
        <v>9044</v>
      </c>
      <c r="C38" s="26">
        <v>11785</v>
      </c>
      <c r="D38" s="26">
        <v>10951</v>
      </c>
      <c r="E38" s="26">
        <v>9097</v>
      </c>
      <c r="F38" s="26">
        <v>1762</v>
      </c>
      <c r="G38" s="9">
        <f t="shared" si="1"/>
        <v>42639</v>
      </c>
    </row>
    <row r="39" spans="1:7">
      <c r="A39" s="6" t="s">
        <v>6</v>
      </c>
      <c r="B39" s="26">
        <v>9199</v>
      </c>
      <c r="C39" s="26">
        <v>12538</v>
      </c>
      <c r="D39" s="26">
        <v>11451</v>
      </c>
      <c r="E39" s="26">
        <v>9635</v>
      </c>
      <c r="F39" s="26">
        <v>1790</v>
      </c>
      <c r="G39" s="9">
        <f t="shared" si="1"/>
        <v>44613</v>
      </c>
    </row>
    <row r="40" spans="1:7">
      <c r="A40" s="6" t="s">
        <v>5</v>
      </c>
      <c r="B40" s="7"/>
      <c r="C40" s="7"/>
      <c r="D40" s="7"/>
      <c r="E40" s="7"/>
      <c r="F40" s="7"/>
      <c r="G40" s="9">
        <f t="shared" si="1"/>
        <v>0</v>
      </c>
    </row>
    <row r="41" spans="1:7">
      <c r="A41" s="6" t="s">
        <v>4</v>
      </c>
      <c r="B41" s="7"/>
      <c r="C41" s="7"/>
      <c r="D41" s="7"/>
      <c r="E41" s="7"/>
      <c r="F41" s="7"/>
      <c r="G41" s="9">
        <f t="shared" si="1"/>
        <v>0</v>
      </c>
    </row>
    <row r="42" spans="1:7">
      <c r="A42" s="6" t="s">
        <v>3</v>
      </c>
      <c r="B42" s="7"/>
      <c r="C42" s="7"/>
      <c r="D42" s="7"/>
      <c r="E42" s="7"/>
      <c r="F42" s="7"/>
      <c r="G42" s="9">
        <f t="shared" si="1"/>
        <v>0</v>
      </c>
    </row>
    <row r="43" spans="1:7">
      <c r="A43" s="6" t="s">
        <v>2</v>
      </c>
      <c r="B43" s="7"/>
      <c r="C43" s="7"/>
      <c r="D43" s="7"/>
      <c r="E43" s="7"/>
      <c r="F43" s="7"/>
      <c r="G43" s="9">
        <f t="shared" si="1"/>
        <v>0</v>
      </c>
    </row>
    <row r="44" spans="1:7">
      <c r="A44" s="6" t="s">
        <v>19</v>
      </c>
      <c r="B44" s="7"/>
      <c r="C44" s="7"/>
      <c r="D44" s="7"/>
      <c r="E44" s="7"/>
      <c r="F44" s="7"/>
      <c r="G44" s="9">
        <f t="shared" si="1"/>
        <v>0</v>
      </c>
    </row>
    <row r="45" spans="1:7">
      <c r="A45" s="6" t="s">
        <v>20</v>
      </c>
      <c r="B45" s="7"/>
      <c r="C45" s="7"/>
      <c r="D45" s="7"/>
      <c r="E45" s="7"/>
      <c r="F45" s="7"/>
      <c r="G45" s="9">
        <f t="shared" si="1"/>
        <v>0</v>
      </c>
    </row>
    <row r="46" spans="1:7">
      <c r="A46" s="6" t="s">
        <v>36</v>
      </c>
      <c r="B46" s="7"/>
      <c r="C46" s="7"/>
      <c r="D46" s="7"/>
      <c r="E46" s="7"/>
      <c r="F46" s="7"/>
      <c r="G46" s="9">
        <f t="shared" si="1"/>
        <v>0</v>
      </c>
    </row>
    <row r="47" spans="1:7">
      <c r="A47" s="6" t="s">
        <v>1</v>
      </c>
      <c r="B47" s="7">
        <f>SUM(B35:B46)</f>
        <v>44035</v>
      </c>
      <c r="C47" s="7">
        <f t="shared" ref="C47:G47" si="2">SUM(C35:C46)</f>
        <v>57748</v>
      </c>
      <c r="D47" s="7">
        <f t="shared" si="2"/>
        <v>52914</v>
      </c>
      <c r="E47" s="7">
        <f t="shared" si="2"/>
        <v>44709</v>
      </c>
      <c r="F47" s="7">
        <f t="shared" si="2"/>
        <v>8482</v>
      </c>
      <c r="G47" s="7">
        <f t="shared" si="2"/>
        <v>207888</v>
      </c>
    </row>
    <row r="48" spans="1:7">
      <c r="A48" s="6"/>
      <c r="B48" s="7"/>
      <c r="C48" s="7"/>
      <c r="D48" s="7"/>
      <c r="E48" s="7"/>
      <c r="F48" s="7"/>
      <c r="G48" s="25"/>
    </row>
    <row r="49" spans="1:7">
      <c r="A49" s="44" t="s">
        <v>0</v>
      </c>
      <c r="B49" s="44"/>
      <c r="C49" s="44"/>
      <c r="D49" s="44"/>
      <c r="E49" s="44"/>
      <c r="F49" s="44"/>
      <c r="G49" s="44"/>
    </row>
    <row r="51" spans="1:7">
      <c r="A51" t="s">
        <v>42</v>
      </c>
    </row>
    <row r="53" spans="1:7">
      <c r="B53" s="26">
        <f>SUM(B19:B23)</f>
        <v>35283</v>
      </c>
      <c r="C53" s="26">
        <f t="shared" ref="C53:G53" si="3">SUM(C19:C23)</f>
        <v>47680</v>
      </c>
      <c r="D53" s="26">
        <f t="shared" si="3"/>
        <v>40220</v>
      </c>
      <c r="E53" s="26">
        <f t="shared" si="3"/>
        <v>36387</v>
      </c>
      <c r="F53" s="26">
        <f t="shared" si="3"/>
        <v>7350</v>
      </c>
      <c r="G53" s="26">
        <f t="shared" si="3"/>
        <v>166920</v>
      </c>
    </row>
    <row r="54" spans="1:7">
      <c r="B54" s="32">
        <f>((B47-B53)/B53)</f>
        <v>0.24805146954624041</v>
      </c>
      <c r="C54" s="32">
        <f t="shared" ref="C54:G54" si="4">((C47-C53)/C53)</f>
        <v>0.21115771812080536</v>
      </c>
      <c r="D54" s="32">
        <f t="shared" si="4"/>
        <v>0.31561412232720037</v>
      </c>
      <c r="E54" s="32">
        <f t="shared" si="4"/>
        <v>0.22870805507461456</v>
      </c>
      <c r="F54" s="32">
        <f t="shared" si="4"/>
        <v>0.15401360544217688</v>
      </c>
      <c r="G54" s="32">
        <f t="shared" si="4"/>
        <v>0.24543493889288281</v>
      </c>
    </row>
    <row r="55" spans="1:7">
      <c r="B55" s="26"/>
      <c r="C55" s="26"/>
      <c r="D55" s="26"/>
      <c r="E55" s="26"/>
      <c r="F55" s="26"/>
      <c r="G55" s="26"/>
    </row>
    <row r="56" spans="1:7">
      <c r="B56" s="26"/>
      <c r="C56" s="26"/>
      <c r="D56" s="26"/>
      <c r="E56" s="26"/>
      <c r="F56" s="26"/>
      <c r="G56" s="26"/>
    </row>
    <row r="57" spans="1:7">
      <c r="B57" s="26"/>
      <c r="C57" s="26"/>
      <c r="D57" s="26"/>
      <c r="E57" s="26"/>
      <c r="F57" s="26"/>
      <c r="G57" s="26"/>
    </row>
    <row r="58" spans="1:7">
      <c r="B58" s="26"/>
      <c r="C58" s="26"/>
      <c r="D58" s="26"/>
      <c r="E58" s="26"/>
      <c r="F58" s="26"/>
      <c r="G58" s="26"/>
    </row>
    <row r="59" spans="1:7">
      <c r="B59" s="26"/>
      <c r="C59" s="26"/>
      <c r="D59" s="26"/>
      <c r="E59" s="26"/>
      <c r="F59" s="26"/>
      <c r="G59" s="26"/>
    </row>
    <row r="60" spans="1:7">
      <c r="B60" s="26"/>
      <c r="C60" s="26"/>
      <c r="D60" s="26"/>
      <c r="E60" s="26"/>
      <c r="F60" s="26"/>
      <c r="G60" s="26"/>
    </row>
    <row r="61" spans="1:7">
      <c r="B61" s="26"/>
      <c r="C61" s="26"/>
      <c r="D61" s="26"/>
      <c r="E61" s="26"/>
      <c r="F61" s="26"/>
      <c r="G61" s="26"/>
    </row>
    <row r="62" spans="1:7">
      <c r="B62" s="26"/>
      <c r="C62" s="26"/>
      <c r="D62" s="26"/>
      <c r="E62" s="26"/>
      <c r="F62" s="26"/>
      <c r="G62" s="26"/>
    </row>
    <row r="63" spans="1:7">
      <c r="B63" s="26"/>
      <c r="C63" s="26"/>
      <c r="D63" s="26"/>
      <c r="E63" s="26"/>
      <c r="F63" s="26"/>
      <c r="G63" s="26"/>
    </row>
    <row r="64" spans="1:7">
      <c r="B64" s="26"/>
      <c r="C64" s="26"/>
      <c r="D64" s="26"/>
      <c r="E64" s="26"/>
      <c r="F64" s="26"/>
      <c r="G64" s="26"/>
    </row>
    <row r="65" spans="2:7">
      <c r="B65" s="26"/>
      <c r="C65" s="26"/>
      <c r="D65" s="26"/>
      <c r="E65" s="26"/>
      <c r="F65" s="26"/>
      <c r="G65" s="26"/>
    </row>
    <row r="66" spans="2:7">
      <c r="B66" s="26"/>
      <c r="C66" s="26"/>
      <c r="D66" s="26"/>
      <c r="E66" s="26"/>
      <c r="F66" s="26"/>
      <c r="G66" s="26"/>
    </row>
    <row r="67" spans="2:7">
      <c r="B67" s="26"/>
      <c r="C67" s="26"/>
      <c r="D67" s="26"/>
      <c r="E67" s="26"/>
      <c r="F67" s="26"/>
      <c r="G67" s="26"/>
    </row>
  </sheetData>
  <mergeCells count="4">
    <mergeCell ref="A1:G1"/>
    <mergeCell ref="A49:G49"/>
    <mergeCell ref="A17:G17"/>
    <mergeCell ref="A33:G33"/>
  </mergeCells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1EFC5-66C2-BD41-8D2C-5FE663D16143}">
  <dimension ref="A1:E36"/>
  <sheetViews>
    <sheetView workbookViewId="0">
      <selection activeCell="H24" sqref="H24"/>
    </sheetView>
  </sheetViews>
  <sheetFormatPr defaultColWidth="11" defaultRowHeight="15.75"/>
  <cols>
    <col min="2" max="3" width="12.375" bestFit="1" customWidth="1"/>
    <col min="4" max="4" width="13.625" customWidth="1"/>
    <col min="5" max="5" width="16.375" bestFit="1" customWidth="1"/>
  </cols>
  <sheetData>
    <row r="1" spans="1:5">
      <c r="B1" s="45" t="s">
        <v>21</v>
      </c>
      <c r="C1" s="45"/>
      <c r="D1" s="45"/>
      <c r="E1" s="45"/>
    </row>
    <row r="2" spans="1:5">
      <c r="A2" s="13" t="s">
        <v>25</v>
      </c>
      <c r="B2" s="14" t="s">
        <v>22</v>
      </c>
      <c r="C2" s="14" t="s">
        <v>23</v>
      </c>
      <c r="D2" s="14" t="s">
        <v>24</v>
      </c>
      <c r="E2" s="15" t="s">
        <v>18</v>
      </c>
    </row>
    <row r="3" spans="1:5">
      <c r="A3" s="4">
        <v>1993</v>
      </c>
      <c r="B3" s="4">
        <v>430460</v>
      </c>
      <c r="C3" s="4">
        <v>153543</v>
      </c>
      <c r="D3" s="4">
        <v>1927</v>
      </c>
      <c r="E3" s="4">
        <v>5269</v>
      </c>
    </row>
    <row r="4" spans="1:5">
      <c r="A4" s="4">
        <v>1994</v>
      </c>
      <c r="B4" s="4">
        <v>394565</v>
      </c>
      <c r="C4" s="4"/>
      <c r="D4" s="4">
        <v>1561</v>
      </c>
      <c r="E4" s="4">
        <v>4411</v>
      </c>
    </row>
    <row r="5" spans="1:5">
      <c r="A5" s="4">
        <v>1995</v>
      </c>
      <c r="B5" s="4">
        <v>372643</v>
      </c>
      <c r="C5" s="4"/>
      <c r="D5" s="4">
        <v>1177</v>
      </c>
      <c r="E5" s="4">
        <v>3265</v>
      </c>
    </row>
    <row r="6" spans="1:5">
      <c r="A6" s="4">
        <v>1996</v>
      </c>
      <c r="B6" s="4">
        <v>276285</v>
      </c>
      <c r="C6" s="4"/>
      <c r="D6" s="4">
        <v>983</v>
      </c>
      <c r="E6" s="4">
        <v>2563</v>
      </c>
    </row>
    <row r="7" spans="1:5">
      <c r="A7" s="4">
        <v>1997</v>
      </c>
      <c r="B7" s="4">
        <v>240008</v>
      </c>
      <c r="C7" s="4"/>
      <c r="D7" s="4">
        <v>770</v>
      </c>
      <c r="E7" s="4">
        <v>1980</v>
      </c>
    </row>
    <row r="8" spans="1:5">
      <c r="A8" s="4">
        <v>1998</v>
      </c>
      <c r="B8" s="4">
        <v>212913</v>
      </c>
      <c r="C8" s="4"/>
      <c r="D8" s="4">
        <v>633</v>
      </c>
      <c r="E8" s="4">
        <v>1759</v>
      </c>
    </row>
    <row r="9" spans="1:5">
      <c r="A9" s="4">
        <v>1999</v>
      </c>
      <c r="B9" s="4">
        <v>194835</v>
      </c>
      <c r="C9" s="4"/>
      <c r="D9" s="4">
        <v>671</v>
      </c>
      <c r="E9" s="4">
        <v>1759</v>
      </c>
    </row>
    <row r="10" spans="1:5">
      <c r="A10" s="4">
        <v>2000</v>
      </c>
      <c r="B10" s="4">
        <v>184652</v>
      </c>
      <c r="C10" s="4"/>
      <c r="D10" s="4">
        <v>673</v>
      </c>
      <c r="E10" s="4">
        <v>1794</v>
      </c>
    </row>
    <row r="11" spans="1:5">
      <c r="A11">
        <v>2001</v>
      </c>
      <c r="B11">
        <v>162908</v>
      </c>
      <c r="D11">
        <v>649</v>
      </c>
      <c r="E11">
        <v>1608</v>
      </c>
    </row>
    <row r="12" spans="1:5">
      <c r="A12">
        <v>2002</v>
      </c>
      <c r="B12">
        <v>154809</v>
      </c>
      <c r="D12">
        <v>587</v>
      </c>
      <c r="E12">
        <v>1629</v>
      </c>
    </row>
    <row r="13" spans="1:5">
      <c r="A13">
        <v>2003</v>
      </c>
      <c r="B13">
        <v>147069</v>
      </c>
      <c r="C13">
        <v>47795</v>
      </c>
      <c r="D13">
        <v>597</v>
      </c>
      <c r="E13">
        <v>1577</v>
      </c>
    </row>
    <row r="14" spans="1:5">
      <c r="A14">
        <v>2004</v>
      </c>
      <c r="B14">
        <v>142093</v>
      </c>
      <c r="D14">
        <v>570</v>
      </c>
      <c r="E14">
        <v>1481</v>
      </c>
    </row>
    <row r="15" spans="1:5">
      <c r="A15">
        <v>2005</v>
      </c>
      <c r="B15">
        <v>135475</v>
      </c>
      <c r="D15">
        <v>539</v>
      </c>
      <c r="E15">
        <v>1534</v>
      </c>
    </row>
    <row r="16" spans="1:5">
      <c r="A16">
        <v>2006</v>
      </c>
      <c r="B16">
        <v>128682</v>
      </c>
      <c r="D16">
        <v>596</v>
      </c>
      <c r="E16">
        <v>1567</v>
      </c>
    </row>
    <row r="17" spans="1:5">
      <c r="A17">
        <v>2007</v>
      </c>
      <c r="B17">
        <v>121009</v>
      </c>
      <c r="D17">
        <v>496</v>
      </c>
      <c r="E17">
        <v>1443</v>
      </c>
    </row>
    <row r="18" spans="1:5">
      <c r="A18">
        <v>2008</v>
      </c>
      <c r="B18">
        <v>117956</v>
      </c>
      <c r="D18">
        <v>523</v>
      </c>
      <c r="E18">
        <v>1519</v>
      </c>
    </row>
    <row r="19" spans="1:5">
      <c r="A19">
        <v>2009</v>
      </c>
      <c r="B19">
        <v>106730</v>
      </c>
      <c r="D19">
        <v>471</v>
      </c>
      <c r="E19">
        <v>1420</v>
      </c>
    </row>
    <row r="20" spans="1:5">
      <c r="A20">
        <v>2010</v>
      </c>
      <c r="B20">
        <v>105115</v>
      </c>
      <c r="D20">
        <v>536</v>
      </c>
      <c r="E20">
        <v>1473</v>
      </c>
    </row>
    <row r="21" spans="1:5">
      <c r="A21" s="4">
        <v>2011</v>
      </c>
      <c r="B21" s="4">
        <v>106669</v>
      </c>
      <c r="C21" s="4"/>
      <c r="D21" s="4">
        <v>515</v>
      </c>
      <c r="E21" s="4">
        <v>1510</v>
      </c>
    </row>
    <row r="22" spans="1:5">
      <c r="A22" s="4">
        <v>2012</v>
      </c>
      <c r="B22" s="4">
        <v>111147</v>
      </c>
      <c r="C22" s="4"/>
      <c r="D22" s="4">
        <v>419</v>
      </c>
      <c r="E22" s="4">
        <v>1374</v>
      </c>
    </row>
    <row r="23" spans="1:5">
      <c r="A23" s="4">
        <v>2013</v>
      </c>
      <c r="B23" s="4">
        <v>111335</v>
      </c>
      <c r="C23" s="4">
        <v>41138</v>
      </c>
      <c r="D23" s="4">
        <v>335</v>
      </c>
      <c r="E23" s="4">
        <v>1103</v>
      </c>
    </row>
    <row r="24" spans="1:5">
      <c r="A24" s="4">
        <v>2014</v>
      </c>
      <c r="B24" s="4">
        <v>106722</v>
      </c>
      <c r="C24" s="4">
        <v>38543</v>
      </c>
      <c r="D24" s="4">
        <v>333</v>
      </c>
      <c r="E24" s="4">
        <v>1171</v>
      </c>
    </row>
    <row r="25" spans="1:5">
      <c r="A25" s="4">
        <v>2015</v>
      </c>
      <c r="B25" s="4">
        <v>105453</v>
      </c>
      <c r="C25" s="4">
        <v>38992</v>
      </c>
      <c r="D25" s="4">
        <v>352</v>
      </c>
      <c r="E25" s="4">
        <v>1138</v>
      </c>
    </row>
    <row r="26" spans="1:5">
      <c r="A26" s="4">
        <v>2016</v>
      </c>
      <c r="B26" s="4">
        <v>101716</v>
      </c>
      <c r="C26" s="4">
        <v>38071</v>
      </c>
      <c r="D26" s="4">
        <v>335</v>
      </c>
      <c r="E26" s="4">
        <v>998</v>
      </c>
    </row>
    <row r="27" spans="1:5">
      <c r="A27" s="4">
        <v>2017</v>
      </c>
      <c r="B27" s="4">
        <v>96658</v>
      </c>
      <c r="C27" s="4">
        <v>35748</v>
      </c>
      <c r="D27" s="4">
        <v>292</v>
      </c>
      <c r="E27" s="4">
        <v>789</v>
      </c>
    </row>
    <row r="28" spans="1:5">
      <c r="A28" s="4">
        <v>2018</v>
      </c>
      <c r="B28" s="4">
        <v>95883</v>
      </c>
      <c r="C28" s="4">
        <v>35435</v>
      </c>
      <c r="D28" s="4">
        <v>295</v>
      </c>
      <c r="E28" s="4">
        <v>754</v>
      </c>
    </row>
    <row r="29" spans="1:5">
      <c r="A29" s="4">
        <v>2019</v>
      </c>
      <c r="B29" s="4">
        <v>96233</v>
      </c>
      <c r="C29" s="4">
        <v>36397</v>
      </c>
      <c r="D29" s="4">
        <v>319</v>
      </c>
      <c r="E29" s="4">
        <v>777</v>
      </c>
    </row>
    <row r="30" spans="1:5">
      <c r="A30" s="4">
        <v>2020</v>
      </c>
      <c r="B30" s="4">
        <v>95552</v>
      </c>
      <c r="C30" s="4">
        <v>35552</v>
      </c>
      <c r="D30" s="4">
        <v>462</v>
      </c>
      <c r="E30" s="4">
        <v>1531</v>
      </c>
    </row>
    <row r="31" spans="1:5" s="22" customFormat="1">
      <c r="A31" s="22">
        <v>2021</v>
      </c>
      <c r="B31" s="30">
        <v>102741</v>
      </c>
      <c r="C31" s="22">
        <v>38645</v>
      </c>
      <c r="D31" s="22">
        <v>488</v>
      </c>
      <c r="E31" s="22">
        <v>1562</v>
      </c>
    </row>
    <row r="32" spans="1:5">
      <c r="A32" t="s">
        <v>27</v>
      </c>
    </row>
    <row r="33" spans="1:1">
      <c r="A33" t="s">
        <v>28</v>
      </c>
    </row>
    <row r="34" spans="1:1">
      <c r="A34" t="s">
        <v>40</v>
      </c>
    </row>
    <row r="35" spans="1:1" ht="17.100000000000001" customHeight="1">
      <c r="A35" t="s">
        <v>26</v>
      </c>
    </row>
    <row r="36" spans="1:1">
      <c r="A36" t="s">
        <v>35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Crime MONTHLY-2022</vt:lpstr>
      <vt:lpstr>Crime MONTHLY-2021</vt:lpstr>
      <vt:lpstr>Crime MONTHLY-2020</vt:lpstr>
      <vt:lpstr>Crime Complaints BY BORO</vt:lpstr>
      <vt:lpstr>Crime HISTORIC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Colby  Hamilton</dc:creator>
  <cp:lastModifiedBy>Moquete, Rosanna</cp:lastModifiedBy>
  <dcterms:created xsi:type="dcterms:W3CDTF">2020-12-17T20:24:50Z</dcterms:created>
  <dcterms:modified xsi:type="dcterms:W3CDTF">2022-10-13T14:37:51Z</dcterms:modified>
</cp:coreProperties>
</file>