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41V2dtNIT8dwJWU0PI7fMIohqmA=="/>
    </ext>
  </extLst>
</workbook>
</file>

<file path=xl/sharedStrings.xml><?xml version="1.0" encoding="utf-8"?>
<sst xmlns="http://schemas.openxmlformats.org/spreadsheetml/2006/main" count="35" uniqueCount="30">
  <si>
    <t>AIM: To calculate and plot the Maxwell Boltzmann distribution law of molecular speeds for different gases at 300K temperature</t>
  </si>
  <si>
    <t>constants</t>
  </si>
  <si>
    <t>Temperatiure</t>
  </si>
  <si>
    <t>R</t>
  </si>
  <si>
    <t>Helium</t>
  </si>
  <si>
    <t>Neon</t>
  </si>
  <si>
    <t>Argon</t>
  </si>
  <si>
    <t>Krypton</t>
  </si>
  <si>
    <t>Mass,m(kg)</t>
  </si>
  <si>
    <t>X</t>
  </si>
  <si>
    <t>S.no.</t>
  </si>
  <si>
    <t>Speed</t>
  </si>
  <si>
    <t>Y</t>
  </si>
  <si>
    <t>Z=EXP(-mc^2/2kt)</t>
  </si>
  <si>
    <t>F=X*y*z</t>
  </si>
  <si>
    <t>Z(Helium)</t>
  </si>
  <si>
    <t>Z(Argon)</t>
  </si>
  <si>
    <t>Z(neon)</t>
  </si>
  <si>
    <t>Z(Krypton)</t>
  </si>
  <si>
    <t>f(helium)</t>
  </si>
  <si>
    <t>f(argon)</t>
  </si>
  <si>
    <t>f(neon)</t>
  </si>
  <si>
    <t>f(Krypton)</t>
  </si>
  <si>
    <t xml:space="preserve">S. No. </t>
  </si>
  <si>
    <t>300 K</t>
  </si>
  <si>
    <r>
      <rPr>
        <rFont val="Calibri"/>
        <color theme="1"/>
        <sz val="11.0"/>
      </rPr>
      <t>A(m/2πkT)</t>
    </r>
    <r>
      <rPr>
        <rFont val="Calibri"/>
        <color theme="1"/>
        <sz val="11.0"/>
        <vertAlign val="superscript"/>
      </rPr>
      <t>3/2</t>
    </r>
  </si>
  <si>
    <r>
      <rPr>
        <rFont val="Calibri"/>
        <color theme="1"/>
        <sz val="11.0"/>
      </rPr>
      <t>B (exp (-mc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/2kT)</t>
    </r>
  </si>
  <si>
    <r>
      <rPr>
        <rFont val="Calibri"/>
        <color theme="1"/>
        <sz val="11.0"/>
      </rPr>
      <t>C (4πc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)</t>
    </r>
  </si>
  <si>
    <t>f( c )</t>
  </si>
  <si>
    <t>f[c]* 10^11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</si>
</sst>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1.0"/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</fills>
  <borders count="1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Border="1" applyFill="1" applyFont="1"/>
    <xf borderId="2" fillId="3" fontId="2" numFmtId="0" xfId="0" applyBorder="1" applyFont="1"/>
    <xf borderId="0" fillId="0" fontId="4" numFmtId="0" xfId="0" applyFont="1"/>
    <xf borderId="0" fillId="0" fontId="2" numFmtId="0" xfId="0" applyAlignment="1" applyFont="1">
      <alignment horizontal="center"/>
    </xf>
    <xf borderId="2" fillId="4" fontId="2" numFmtId="0" xfId="0" applyBorder="1" applyFill="1" applyFont="1"/>
    <xf borderId="3" fillId="4" fontId="2" numFmtId="11" xfId="0" applyBorder="1" applyFont="1" applyNumberFormat="1"/>
    <xf borderId="2" fillId="5" fontId="2" numFmtId="0" xfId="0" applyBorder="1" applyFill="1" applyFont="1"/>
    <xf borderId="1" fillId="6" fontId="2" numFmtId="0" xfId="0" applyBorder="1" applyFill="1" applyFont="1"/>
    <xf borderId="2" fillId="6" fontId="2" numFmtId="0" xfId="0" applyBorder="1" applyFont="1"/>
    <xf borderId="4" fillId="5" fontId="2" numFmtId="0" xfId="0" applyBorder="1" applyFont="1"/>
    <xf borderId="3" fillId="6" fontId="2" numFmtId="11" xfId="0" applyBorder="1" applyFont="1" applyNumberFormat="1"/>
    <xf borderId="5" fillId="7" fontId="2" numFmtId="0" xfId="0" applyAlignment="1" applyBorder="1" applyFill="1" applyFont="1">
      <alignment horizontal="center" vertical="center"/>
    </xf>
    <xf borderId="6" fillId="7" fontId="2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2" fillId="7" fontId="2" numFmtId="0" xfId="0" applyBorder="1" applyFont="1"/>
    <xf borderId="2" fillId="8" fontId="2" numFmtId="0" xfId="0" applyBorder="1" applyFill="1" applyFont="1"/>
    <xf borderId="2" fillId="8" fontId="2" numFmtId="11" xfId="0" applyBorder="1" applyFont="1" applyNumberFormat="1"/>
    <xf borderId="5" fillId="9" fontId="2" numFmtId="0" xfId="0" applyAlignment="1" applyBorder="1" applyFill="1" applyFont="1">
      <alignment horizontal="center" vertical="center"/>
    </xf>
    <xf borderId="10" fillId="9" fontId="2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2" fillId="0" fontId="2" numFmtId="0" xfId="0" applyBorder="1" applyFont="1"/>
    <xf borderId="2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Maxwell Boltzmann Distribution function vs Molecular speed for different gases at 300 K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Helium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Sheet1!$B$12:$B$46</c:f>
            </c:numRef>
          </c:xVal>
          <c:yVal>
            <c:numRef>
              <c:f>Sheet1!$H$12:$H$46</c:f>
              <c:numCache/>
            </c:numRef>
          </c:yVal>
        </c:ser>
        <c:ser>
          <c:idx val="1"/>
          <c:order val="1"/>
          <c:tx>
            <c:v>Neon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Sheet1!$B$12:$B$46</c:f>
            </c:numRef>
          </c:xVal>
          <c:yVal>
            <c:numRef>
              <c:f>Sheet1!$J$12:$J$46</c:f>
              <c:numCache/>
            </c:numRef>
          </c:yVal>
        </c:ser>
        <c:ser>
          <c:idx val="2"/>
          <c:order val="2"/>
          <c:tx>
            <c:v>Argon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Sheet1!$B$12:$B$46</c:f>
            </c:numRef>
          </c:xVal>
          <c:yVal>
            <c:numRef>
              <c:f>Sheet1!$I$12:$I$46</c:f>
              <c:numCache/>
            </c:numRef>
          </c:yVal>
        </c:ser>
        <c:ser>
          <c:idx val="3"/>
          <c:order val="3"/>
          <c:tx>
            <c:v>Krypton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Sheet1!$B$12:$B$46</c:f>
            </c:numRef>
          </c:xVal>
          <c:yVal>
            <c:numRef>
              <c:f>Sheet1!$K$12:$K$46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80779"/>
        <c:axId val="229985365"/>
      </c:scatterChart>
      <c:valAx>
        <c:axId val="1223380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Molecular Speeds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9985365"/>
      </c:valAx>
      <c:valAx>
        <c:axId val="22998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Distribution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338077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Sheet2!$D$7:$D$26</c:f>
            </c:numRef>
          </c:xVal>
          <c:yVal>
            <c:numRef>
              <c:f>Sheet2!$G$7:$G$26</c:f>
              <c:numCache/>
            </c:numRef>
          </c:yVal>
        </c:ser>
        <c:ser>
          <c:idx val="1"/>
          <c:order val="1"/>
          <c:tx>
            <c:v>f[c]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Sheet2!$D$7:$D$26</c:f>
            </c:numRef>
          </c:xVal>
          <c:yVal>
            <c:numRef>
              <c:f>Sheet2!$I$7:$I$26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96218"/>
        <c:axId val="269351864"/>
      </c:scatterChart>
      <c:valAx>
        <c:axId val="1385396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351864"/>
      </c:valAx>
      <c:valAx>
        <c:axId val="269351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539621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600075</xdr:colOff>
      <xdr:row>21</xdr:row>
      <xdr:rowOff>19050</xdr:rowOff>
    </xdr:from>
    <xdr:ext cx="6372225" cy="4457700"/>
    <xdr:graphicFrame>
      <xdr:nvGraphicFramePr>
        <xdr:cNvPr id="1343146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161925</xdr:colOff>
      <xdr:row>23</xdr:row>
      <xdr:rowOff>104775</xdr:rowOff>
    </xdr:from>
    <xdr:ext cx="1543050" cy="657225"/>
    <xdr:sp>
      <xdr:nvSpPr>
        <xdr:cNvPr id="3" name="Shape 3"/>
        <xdr:cNvSpPr txBox="1"/>
      </xdr:nvSpPr>
      <xdr:spPr>
        <a:xfrm>
          <a:off x="4574475" y="3451388"/>
          <a:ext cx="1543050" cy="657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Scale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X Axis - 1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unit = 500 m/s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 Axis - 1 unit = 0.0005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8</xdr:row>
      <xdr:rowOff>38100</xdr:rowOff>
    </xdr:from>
    <xdr:ext cx="4343400" cy="2876550"/>
    <xdr:graphicFrame>
      <xdr:nvGraphicFramePr>
        <xdr:cNvPr id="5342636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86"/>
    <col customWidth="1" min="8" max="8" width="12.14"/>
    <col customWidth="1" min="9" max="9" width="8.71"/>
    <col customWidth="1" min="10" max="11" width="12.0"/>
    <col customWidth="1" min="12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>
      <c r="C3" s="3"/>
      <c r="D3" s="4"/>
      <c r="E3" s="3"/>
      <c r="F3" s="4"/>
      <c r="G3" s="4"/>
      <c r="H3" s="4"/>
      <c r="I3" s="4"/>
      <c r="J3" s="4"/>
    </row>
    <row r="5">
      <c r="A5" s="5" t="s">
        <v>1</v>
      </c>
      <c r="F5" s="6"/>
    </row>
    <row r="6">
      <c r="A6" s="7" t="s">
        <v>2</v>
      </c>
      <c r="B6" s="7"/>
      <c r="C6" s="7">
        <v>300.0</v>
      </c>
    </row>
    <row r="7">
      <c r="A7" s="7" t="s">
        <v>3</v>
      </c>
      <c r="B7" s="7"/>
      <c r="C7" s="8">
        <v>8.314</v>
      </c>
      <c r="H7" s="9" t="s">
        <v>4</v>
      </c>
      <c r="I7" s="9" t="s">
        <v>5</v>
      </c>
      <c r="J7" s="9" t="s">
        <v>6</v>
      </c>
      <c r="K7" s="9" t="s">
        <v>7</v>
      </c>
    </row>
    <row r="8">
      <c r="A8" s="10" t="s">
        <v>8</v>
      </c>
      <c r="B8" s="10"/>
      <c r="C8" s="11" t="s">
        <v>4</v>
      </c>
      <c r="D8" s="11" t="s">
        <v>5</v>
      </c>
      <c r="E8" s="11" t="s">
        <v>6</v>
      </c>
      <c r="F8" s="11" t="s">
        <v>7</v>
      </c>
      <c r="G8" s="12" t="s">
        <v>9</v>
      </c>
      <c r="H8" s="9">
        <f t="shared" ref="H8:K8" si="1">((C9)/(2*3.14*$C$7*$C$6))^(3/2)</f>
        <v>0.0000000001290486926</v>
      </c>
      <c r="I8" s="9">
        <f t="shared" si="1"/>
        <v>0.000000001442808245</v>
      </c>
      <c r="J8" s="9">
        <f t="shared" si="1"/>
        <v>0.000000004080877977</v>
      </c>
      <c r="K8" s="9">
        <f t="shared" si="1"/>
        <v>0.000000012197779</v>
      </c>
    </row>
    <row r="9">
      <c r="C9" s="13">
        <v>0.004</v>
      </c>
      <c r="D9" s="13">
        <v>0.02</v>
      </c>
      <c r="E9" s="13">
        <v>0.04</v>
      </c>
      <c r="F9" s="13">
        <v>0.083</v>
      </c>
    </row>
    <row r="10">
      <c r="A10" s="14" t="s">
        <v>10</v>
      </c>
      <c r="B10" s="14" t="s">
        <v>11</v>
      </c>
      <c r="C10" s="14" t="s">
        <v>12</v>
      </c>
      <c r="D10" s="15" t="s">
        <v>13</v>
      </c>
      <c r="E10" s="16"/>
      <c r="F10" s="16"/>
      <c r="G10" s="17"/>
      <c r="H10" s="15" t="s">
        <v>14</v>
      </c>
      <c r="I10" s="16"/>
      <c r="J10" s="16"/>
      <c r="K10" s="17"/>
    </row>
    <row r="11">
      <c r="A11" s="18"/>
      <c r="B11" s="18"/>
      <c r="C11" s="18"/>
      <c r="D11" s="19" t="s">
        <v>15</v>
      </c>
      <c r="E11" s="19" t="s">
        <v>16</v>
      </c>
      <c r="F11" s="19" t="s">
        <v>17</v>
      </c>
      <c r="G11" s="19" t="s">
        <v>18</v>
      </c>
      <c r="H11" s="19" t="s">
        <v>19</v>
      </c>
      <c r="I11" s="19" t="s">
        <v>20</v>
      </c>
      <c r="J11" s="19" t="s">
        <v>21</v>
      </c>
      <c r="K11" s="19" t="s">
        <v>22</v>
      </c>
    </row>
    <row r="12">
      <c r="A12" s="20">
        <v>1.0</v>
      </c>
      <c r="B12" s="20">
        <v>10.0</v>
      </c>
      <c r="C12" s="20">
        <f t="shared" ref="C12:C46" si="2">4*3.14*B12*B12</f>
        <v>1256</v>
      </c>
      <c r="D12" s="21">
        <f t="shared" ref="D12:D46" si="3">EXP((-$C$9*B12*B12)/(2*$C$7*$C$6))</f>
        <v>0.9999198172</v>
      </c>
      <c r="E12" s="21">
        <f t="shared" ref="E12:E46" si="4">EXP((-$E$9*B12*B12)/(2*$C$7*$C$6))</f>
        <v>0.9991984611</v>
      </c>
      <c r="F12" s="21">
        <f t="shared" ref="F12:F46" si="5">EXP((-$D$9*B12*B12)/(2*$C$7*$C$6))</f>
        <v>0.9995991502</v>
      </c>
      <c r="G12" s="21">
        <f t="shared" ref="G12:G46" si="6">EXP((-$F$9*B12*B12)/(2*$C$7*$C$6))</f>
        <v>0.9983375233</v>
      </c>
      <c r="H12" s="21">
        <f t="shared" ref="H12:H46" si="7">$H$8*C12*D12</f>
        <v>0.0000001620721615</v>
      </c>
      <c r="I12" s="21">
        <f t="shared" ref="I12:I46" si="8">$J$8*C12*E12</f>
        <v>0.000005121474385</v>
      </c>
      <c r="J12" s="21">
        <f t="shared" ref="J12:J46" si="9">$I$8*C12*F12</f>
        <v>0.000001811440749</v>
      </c>
      <c r="K12" s="21">
        <f t="shared" ref="K12:K46" si="10">$K$8*C12*G12</f>
        <v>0.0000152949406</v>
      </c>
    </row>
    <row r="13">
      <c r="A13" s="20">
        <v>2.0</v>
      </c>
      <c r="B13" s="20">
        <v>100.0</v>
      </c>
      <c r="C13" s="20">
        <f t="shared" si="2"/>
        <v>125600</v>
      </c>
      <c r="D13" s="21">
        <f t="shared" si="3"/>
        <v>0.9920134601</v>
      </c>
      <c r="E13" s="21">
        <f t="shared" si="4"/>
        <v>0.9229446336</v>
      </c>
      <c r="F13" s="21">
        <f t="shared" si="5"/>
        <v>0.9607000747</v>
      </c>
      <c r="G13" s="21">
        <f t="shared" si="6"/>
        <v>0.8467193243</v>
      </c>
      <c r="H13" s="21">
        <f t="shared" si="7"/>
        <v>0.00001607906583</v>
      </c>
      <c r="I13" s="21">
        <f t="shared" si="8"/>
        <v>0.0004730629083</v>
      </c>
      <c r="J13" s="21">
        <f t="shared" si="9"/>
        <v>0.0001740949122</v>
      </c>
      <c r="K13" s="21">
        <f t="shared" si="10"/>
        <v>0.001297208756</v>
      </c>
    </row>
    <row r="14">
      <c r="A14" s="20">
        <v>3.0</v>
      </c>
      <c r="B14" s="20">
        <v>150.0</v>
      </c>
      <c r="C14" s="20">
        <f t="shared" si="2"/>
        <v>282600</v>
      </c>
      <c r="D14" s="21">
        <f t="shared" si="3"/>
        <v>0.9821199228</v>
      </c>
      <c r="E14" s="21">
        <f t="shared" si="4"/>
        <v>0.8349206646</v>
      </c>
      <c r="F14" s="21">
        <f t="shared" si="5"/>
        <v>0.9137399327</v>
      </c>
      <c r="G14" s="21">
        <f t="shared" si="6"/>
        <v>0.687723415</v>
      </c>
      <c r="H14" s="21">
        <f t="shared" si="7"/>
        <v>0.00003581708912</v>
      </c>
      <c r="I14" s="21">
        <f t="shared" si="8"/>
        <v>0.0009628773631</v>
      </c>
      <c r="J14" s="21">
        <f t="shared" si="9"/>
        <v>0.0003725661364</v>
      </c>
      <c r="K14" s="21">
        <f t="shared" si="10"/>
        <v>0.00237064612</v>
      </c>
    </row>
    <row r="15">
      <c r="A15" s="20">
        <v>4.0</v>
      </c>
      <c r="B15" s="20">
        <v>200.0</v>
      </c>
      <c r="C15" s="20">
        <f t="shared" si="2"/>
        <v>502400</v>
      </c>
      <c r="D15" s="21">
        <f t="shared" si="3"/>
        <v>0.9684345156</v>
      </c>
      <c r="E15" s="21">
        <f t="shared" si="4"/>
        <v>0.7256088914</v>
      </c>
      <c r="F15" s="21">
        <f t="shared" si="5"/>
        <v>0.8518267966</v>
      </c>
      <c r="G15" s="21">
        <f t="shared" si="6"/>
        <v>0.513993807</v>
      </c>
      <c r="H15" s="21">
        <f t="shared" si="7"/>
        <v>0.00006278754456</v>
      </c>
      <c r="I15" s="21">
        <f t="shared" si="8"/>
        <v>0.001487667364</v>
      </c>
      <c r="J15" s="21">
        <f t="shared" si="9"/>
        <v>0.0006174610174</v>
      </c>
      <c r="K15" s="21">
        <f t="shared" si="10"/>
        <v>0.003149838432</v>
      </c>
    </row>
    <row r="16">
      <c r="A16" s="20">
        <v>5.0</v>
      </c>
      <c r="B16" s="20">
        <v>250.0</v>
      </c>
      <c r="C16" s="20">
        <f t="shared" si="2"/>
        <v>785000</v>
      </c>
      <c r="D16" s="21">
        <f t="shared" si="3"/>
        <v>0.9511188317</v>
      </c>
      <c r="E16" s="21">
        <f t="shared" si="4"/>
        <v>0.6058258579</v>
      </c>
      <c r="F16" s="21">
        <f t="shared" si="5"/>
        <v>0.7783481598</v>
      </c>
      <c r="G16" s="21">
        <f t="shared" si="6"/>
        <v>0.3534855762</v>
      </c>
      <c r="H16" s="21">
        <f t="shared" si="7"/>
        <v>0.00009635140377</v>
      </c>
      <c r="I16" s="21">
        <f t="shared" si="8"/>
        <v>0.0019407566</v>
      </c>
      <c r="J16" s="21">
        <f t="shared" si="9"/>
        <v>0.000881560607</v>
      </c>
      <c r="K16" s="21">
        <f t="shared" si="10"/>
        <v>0.003384715068</v>
      </c>
    </row>
    <row r="17">
      <c r="A17" s="20">
        <v>6.0</v>
      </c>
      <c r="B17" s="20">
        <v>300.0</v>
      </c>
      <c r="C17" s="20">
        <f t="shared" si="2"/>
        <v>1130400</v>
      </c>
      <c r="D17" s="21">
        <f t="shared" si="3"/>
        <v>0.9303751115</v>
      </c>
      <c r="E17" s="21">
        <f t="shared" si="4"/>
        <v>0.4859379761</v>
      </c>
      <c r="F17" s="21">
        <f t="shared" si="5"/>
        <v>0.6970925162</v>
      </c>
      <c r="G17" s="21">
        <f t="shared" si="6"/>
        <v>0.2236944681</v>
      </c>
      <c r="H17" s="21">
        <f t="shared" si="7"/>
        <v>0.0001357199972</v>
      </c>
      <c r="I17" s="21">
        <f t="shared" si="8"/>
        <v>0.002241643772</v>
      </c>
      <c r="J17" s="21">
        <f t="shared" si="9"/>
        <v>0.001136923346</v>
      </c>
      <c r="K17" s="21">
        <f t="shared" si="10"/>
        <v>0.003084381955</v>
      </c>
    </row>
    <row r="18">
      <c r="A18" s="20">
        <v>7.0</v>
      </c>
      <c r="B18" s="20">
        <v>350.0</v>
      </c>
      <c r="C18" s="20">
        <f t="shared" si="2"/>
        <v>1538600</v>
      </c>
      <c r="D18" s="21">
        <f t="shared" si="3"/>
        <v>0.9064423123</v>
      </c>
      <c r="E18" s="21">
        <f t="shared" si="4"/>
        <v>0.3744567811</v>
      </c>
      <c r="F18" s="21">
        <f t="shared" si="5"/>
        <v>0.6119287386</v>
      </c>
      <c r="G18" s="21">
        <f t="shared" si="6"/>
        <v>0.1302592361</v>
      </c>
      <c r="H18" s="21">
        <f t="shared" si="7"/>
        <v>0.0001799780355</v>
      </c>
      <c r="I18" s="21">
        <f t="shared" si="8"/>
        <v>0.002351153787</v>
      </c>
      <c r="J18" s="21">
        <f t="shared" si="9"/>
        <v>0.001358423523</v>
      </c>
      <c r="K18" s="21">
        <f t="shared" si="10"/>
        <v>0.002444640574</v>
      </c>
    </row>
    <row r="19">
      <c r="A19" s="20">
        <v>8.0</v>
      </c>
      <c r="B19" s="20">
        <v>400.0</v>
      </c>
      <c r="C19" s="20">
        <f t="shared" si="2"/>
        <v>2009600</v>
      </c>
      <c r="D19" s="21">
        <f t="shared" si="3"/>
        <v>0.8795915293</v>
      </c>
      <c r="E19" s="21">
        <f t="shared" si="4"/>
        <v>0.2772109513</v>
      </c>
      <c r="F19" s="21">
        <f t="shared" si="5"/>
        <v>0.5265082633</v>
      </c>
      <c r="G19" s="21">
        <f t="shared" si="6"/>
        <v>0.06979616252</v>
      </c>
      <c r="H19" s="21">
        <f t="shared" si="7"/>
        <v>0.0002281099711</v>
      </c>
      <c r="I19" s="21">
        <f t="shared" si="8"/>
        <v>0.002273388268</v>
      </c>
      <c r="J19" s="21">
        <f t="shared" si="9"/>
        <v>0.001526593572</v>
      </c>
      <c r="K19" s="21">
        <f t="shared" si="10"/>
        <v>0.00171088937</v>
      </c>
    </row>
    <row r="20">
      <c r="A20" s="20">
        <v>9.0</v>
      </c>
      <c r="B20" s="20">
        <v>450.0</v>
      </c>
      <c r="C20" s="20">
        <f t="shared" si="2"/>
        <v>2543400</v>
      </c>
      <c r="D20" s="21">
        <f t="shared" si="3"/>
        <v>0.8501208918</v>
      </c>
      <c r="E20" s="21">
        <f t="shared" si="4"/>
        <v>0.1971545895</v>
      </c>
      <c r="F20" s="21">
        <f t="shared" si="5"/>
        <v>0.4440209336</v>
      </c>
      <c r="G20" s="21">
        <f t="shared" si="6"/>
        <v>0.03441313985</v>
      </c>
      <c r="H20" s="21">
        <f t="shared" si="7"/>
        <v>0.0002790287575</v>
      </c>
      <c r="I20" s="21">
        <f t="shared" si="8"/>
        <v>0.002046327626</v>
      </c>
      <c r="J20" s="21">
        <f t="shared" si="9"/>
        <v>0.001629396309</v>
      </c>
      <c r="K20" s="21">
        <f t="shared" si="10"/>
        <v>0.001067627439</v>
      </c>
    </row>
    <row r="21" ht="15.75" customHeight="1">
      <c r="A21" s="20">
        <v>10.0</v>
      </c>
      <c r="B21" s="20">
        <v>500.0</v>
      </c>
      <c r="C21" s="20">
        <f t="shared" si="2"/>
        <v>3140000</v>
      </c>
      <c r="D21" s="21">
        <f t="shared" si="3"/>
        <v>0.8183500671</v>
      </c>
      <c r="E21" s="21">
        <f t="shared" si="4"/>
        <v>0.1347073287</v>
      </c>
      <c r="F21" s="21">
        <f t="shared" si="5"/>
        <v>0.3670249701</v>
      </c>
      <c r="G21" s="21">
        <f t="shared" si="6"/>
        <v>0.01561301545</v>
      </c>
      <c r="H21" s="21">
        <f t="shared" si="7"/>
        <v>0.0003316059996</v>
      </c>
      <c r="I21" s="21">
        <f t="shared" si="8"/>
        <v>0.001726133896</v>
      </c>
      <c r="J21" s="21">
        <f t="shared" si="9"/>
        <v>0.001662776491</v>
      </c>
      <c r="K21" s="21">
        <f t="shared" si="10"/>
        <v>0.0005979945117</v>
      </c>
    </row>
    <row r="22" ht="15.75" customHeight="1">
      <c r="A22" s="20">
        <v>11.0</v>
      </c>
      <c r="B22" s="20">
        <v>600.0</v>
      </c>
      <c r="C22" s="20">
        <f t="shared" si="2"/>
        <v>4521600</v>
      </c>
      <c r="D22" s="21">
        <f t="shared" si="3"/>
        <v>0.7492596347</v>
      </c>
      <c r="E22" s="21">
        <f t="shared" si="4"/>
        <v>0.05576007668</v>
      </c>
      <c r="F22" s="21">
        <f t="shared" si="5"/>
        <v>0.2361357167</v>
      </c>
      <c r="G22" s="21">
        <f t="shared" si="6"/>
        <v>0.002503923043</v>
      </c>
      <c r="H22" s="21">
        <f t="shared" si="7"/>
        <v>0.0004371979183</v>
      </c>
      <c r="I22" s="21">
        <f t="shared" si="8"/>
        <v>0.001028890392</v>
      </c>
      <c r="J22" s="21">
        <f t="shared" si="9"/>
        <v>0.001540502604</v>
      </c>
      <c r="K22" s="21">
        <f t="shared" si="10"/>
        <v>0.0001381000633</v>
      </c>
    </row>
    <row r="23" ht="15.75" customHeight="1">
      <c r="A23" s="20">
        <v>12.0</v>
      </c>
      <c r="B23" s="20">
        <v>700.0</v>
      </c>
      <c r="C23" s="20">
        <f t="shared" si="2"/>
        <v>6154400</v>
      </c>
      <c r="D23" s="21">
        <f t="shared" si="3"/>
        <v>0.6750884533</v>
      </c>
      <c r="E23" s="21">
        <f t="shared" si="4"/>
        <v>0.01966105412</v>
      </c>
      <c r="F23" s="21">
        <f t="shared" si="5"/>
        <v>0.1402178809</v>
      </c>
      <c r="G23" s="21">
        <f t="shared" si="6"/>
        <v>0.00028789499</v>
      </c>
      <c r="H23" s="21">
        <f t="shared" si="7"/>
        <v>0.0005361669109</v>
      </c>
      <c r="I23" s="21">
        <f t="shared" si="8"/>
        <v>0.0004937943622</v>
      </c>
      <c r="J23" s="21">
        <f t="shared" si="9"/>
        <v>0.001245081368</v>
      </c>
      <c r="K23" s="21">
        <f t="shared" si="10"/>
        <v>0.0000216122801</v>
      </c>
    </row>
    <row r="24" ht="15.75" customHeight="1">
      <c r="A24" s="20">
        <v>13.0</v>
      </c>
      <c r="B24" s="20">
        <v>800.0</v>
      </c>
      <c r="C24" s="20">
        <f t="shared" si="2"/>
        <v>8038400</v>
      </c>
      <c r="D24" s="21">
        <f t="shared" si="3"/>
        <v>0.5985826896</v>
      </c>
      <c r="E24" s="21">
        <f t="shared" si="4"/>
        <v>0.00590529412</v>
      </c>
      <c r="F24" s="21">
        <f t="shared" si="5"/>
        <v>0.07684591154</v>
      </c>
      <c r="G24" s="21">
        <f t="shared" si="6"/>
        <v>0.00002373155417</v>
      </c>
      <c r="H24" s="21">
        <f t="shared" si="7"/>
        <v>0.0006209367665</v>
      </c>
      <c r="I24" s="21">
        <f t="shared" si="8"/>
        <v>0.0001937156711</v>
      </c>
      <c r="J24" s="21">
        <f t="shared" si="9"/>
        <v>0.0008912488766</v>
      </c>
      <c r="K24" s="21">
        <f t="shared" si="10"/>
        <v>0.00000232689376</v>
      </c>
    </row>
    <row r="25" ht="15.75" customHeight="1">
      <c r="A25" s="20">
        <v>14.0</v>
      </c>
      <c r="B25" s="20">
        <v>900.0</v>
      </c>
      <c r="C25" s="20">
        <f t="shared" si="2"/>
        <v>10173600</v>
      </c>
      <c r="D25" s="21">
        <f t="shared" si="3"/>
        <v>0.522303284</v>
      </c>
      <c r="E25" s="21">
        <f t="shared" si="4"/>
        <v>0.001510871626</v>
      </c>
      <c r="F25" s="21">
        <f t="shared" si="5"/>
        <v>0.03886993216</v>
      </c>
      <c r="G25" s="21">
        <f t="shared" si="6"/>
        <v>0.000001402481683</v>
      </c>
      <c r="H25" s="21">
        <f t="shared" si="7"/>
        <v>0.0006857266432</v>
      </c>
      <c r="I25" s="21">
        <f t="shared" si="8"/>
        <v>0.00006272718996</v>
      </c>
      <c r="J25" s="21">
        <f t="shared" si="9"/>
        <v>0.0005705543968</v>
      </c>
      <c r="K25" s="21">
        <f t="shared" si="10"/>
        <v>0.0000001740414195</v>
      </c>
    </row>
    <row r="26" ht="15.75" customHeight="1">
      <c r="A26" s="20">
        <v>15.0</v>
      </c>
      <c r="B26" s="20">
        <v>1000.0</v>
      </c>
      <c r="C26" s="20">
        <f t="shared" si="2"/>
        <v>12560000</v>
      </c>
      <c r="D26" s="21">
        <f t="shared" si="3"/>
        <v>0.4484938473</v>
      </c>
      <c r="E26" s="21">
        <f t="shared" si="4"/>
        <v>0.0003292796529</v>
      </c>
      <c r="F26" s="21">
        <f t="shared" si="5"/>
        <v>0.01814606439</v>
      </c>
      <c r="G26" s="21">
        <f t="shared" si="6"/>
        <v>0.00000005942198533</v>
      </c>
      <c r="H26" s="21">
        <f t="shared" si="7"/>
        <v>0.0007269419606</v>
      </c>
      <c r="I26" s="21">
        <f t="shared" si="8"/>
        <v>0.00001687750105</v>
      </c>
      <c r="J26" s="21">
        <f t="shared" si="9"/>
        <v>0.0003288370191</v>
      </c>
      <c r="K26" s="21">
        <f t="shared" si="10"/>
        <v>0.000000009103692037</v>
      </c>
    </row>
    <row r="27" ht="15.75" customHeight="1">
      <c r="A27" s="20">
        <v>16.0</v>
      </c>
      <c r="B27" s="20">
        <v>1100.0</v>
      </c>
      <c r="C27" s="20">
        <f t="shared" si="2"/>
        <v>15197600</v>
      </c>
      <c r="D27" s="21">
        <f t="shared" si="3"/>
        <v>0.3789879069</v>
      </c>
      <c r="E27" s="21">
        <f t="shared" si="4"/>
        <v>0.0000611298772</v>
      </c>
      <c r="F27" s="21">
        <f t="shared" si="5"/>
        <v>0.007818559791</v>
      </c>
      <c r="G27" s="21">
        <f t="shared" si="6"/>
        <v>0.00000000180499524</v>
      </c>
      <c r="H27" s="21">
        <f t="shared" si="7"/>
        <v>0.0007432826083</v>
      </c>
      <c r="I27" s="21">
        <f t="shared" si="8"/>
        <v>0.000003791247545</v>
      </c>
      <c r="J27" s="21">
        <f t="shared" si="9"/>
        <v>0.0001714393009</v>
      </c>
      <c r="K27" s="21">
        <f t="shared" si="10"/>
        <v>0.0000000003346045415</v>
      </c>
    </row>
    <row r="28" ht="15.75" customHeight="1">
      <c r="A28" s="20">
        <v>17.0</v>
      </c>
      <c r="B28" s="20">
        <v>1200.0</v>
      </c>
      <c r="C28" s="20">
        <f t="shared" si="2"/>
        <v>18086400</v>
      </c>
      <c r="D28" s="21">
        <f t="shared" si="3"/>
        <v>0.3151587323</v>
      </c>
      <c r="E28" s="21">
        <f t="shared" si="4"/>
        <v>0.000009667038524</v>
      </c>
      <c r="F28" s="21">
        <f t="shared" si="5"/>
        <v>0.003109186151</v>
      </c>
      <c r="G28" s="21">
        <f t="shared" si="6"/>
        <v>0</v>
      </c>
      <c r="H28" s="21">
        <f t="shared" si="7"/>
        <v>0.0007355887617</v>
      </c>
      <c r="I28" s="21">
        <f t="shared" si="8"/>
        <v>0.0000007135085634</v>
      </c>
      <c r="J28" s="21">
        <f t="shared" si="9"/>
        <v>0.00008113485637</v>
      </c>
      <c r="K28" s="21">
        <f t="shared" si="10"/>
        <v>0</v>
      </c>
    </row>
    <row r="29" ht="15.75" customHeight="1">
      <c r="A29" s="20">
        <v>18.0</v>
      </c>
      <c r="B29" s="20">
        <v>1300.0</v>
      </c>
      <c r="C29" s="20">
        <f t="shared" si="2"/>
        <v>21226400</v>
      </c>
      <c r="D29" s="21">
        <f t="shared" si="3"/>
        <v>0.2579101698</v>
      </c>
      <c r="E29" s="21">
        <f t="shared" si="4"/>
        <v>0.000001302220935</v>
      </c>
      <c r="F29" s="21">
        <f t="shared" si="5"/>
        <v>0.001141148954</v>
      </c>
      <c r="G29" s="21">
        <f t="shared" si="6"/>
        <v>0</v>
      </c>
      <c r="H29" s="21">
        <f t="shared" si="7"/>
        <v>0.000706477639</v>
      </c>
      <c r="I29" s="21">
        <f t="shared" si="8"/>
        <v>0.0000001128014354</v>
      </c>
      <c r="J29" s="21">
        <f t="shared" si="9"/>
        <v>0.00003494839987</v>
      </c>
      <c r="K29" s="21">
        <f t="shared" si="10"/>
        <v>0</v>
      </c>
    </row>
    <row r="30" ht="15.75" customHeight="1">
      <c r="A30" s="20">
        <v>19.0</v>
      </c>
      <c r="B30" s="20">
        <v>1400.0</v>
      </c>
      <c r="C30" s="20">
        <f t="shared" si="2"/>
        <v>24617600</v>
      </c>
      <c r="D30" s="21">
        <f t="shared" si="3"/>
        <v>0.2077029761</v>
      </c>
      <c r="E30" s="21">
        <f t="shared" si="4"/>
        <v>0.0000001494263523</v>
      </c>
      <c r="F30" s="21">
        <f t="shared" si="5"/>
        <v>0.0003865570492</v>
      </c>
      <c r="G30" s="21">
        <f t="shared" si="6"/>
        <v>0</v>
      </c>
      <c r="H30" s="21">
        <f t="shared" si="7"/>
        <v>0.0006598451658</v>
      </c>
      <c r="I30" s="21">
        <f t="shared" si="8"/>
        <v>0.00000001501158379</v>
      </c>
      <c r="J30" s="21">
        <f t="shared" si="9"/>
        <v>0.00001372991738</v>
      </c>
      <c r="K30" s="21">
        <f t="shared" si="10"/>
        <v>0</v>
      </c>
    </row>
    <row r="31" ht="15.75" customHeight="1">
      <c r="A31" s="20">
        <v>20.0</v>
      </c>
      <c r="B31" s="20">
        <v>1500.0</v>
      </c>
      <c r="C31" s="20">
        <f t="shared" si="2"/>
        <v>28260000</v>
      </c>
      <c r="D31" s="21">
        <f t="shared" si="3"/>
        <v>0.1646084409</v>
      </c>
      <c r="E31" s="21">
        <f t="shared" si="4"/>
        <v>0.00000001460565421</v>
      </c>
      <c r="F31" s="21">
        <f t="shared" si="5"/>
        <v>0.0001208538548</v>
      </c>
      <c r="G31" s="21">
        <f t="shared" si="6"/>
        <v>0</v>
      </c>
      <c r="H31" s="21">
        <f t="shared" si="7"/>
        <v>0.0006003131655</v>
      </c>
      <c r="I31" s="21">
        <f t="shared" si="8"/>
        <v>0.000000001684406005</v>
      </c>
      <c r="J31" s="21">
        <f t="shared" si="9"/>
        <v>0.000004927666192</v>
      </c>
      <c r="K31" s="21">
        <f t="shared" si="10"/>
        <v>0</v>
      </c>
    </row>
    <row r="32" ht="15.75" customHeight="1">
      <c r="A32" s="20">
        <v>21.0</v>
      </c>
      <c r="B32" s="20">
        <v>1600.0</v>
      </c>
      <c r="C32" s="20">
        <f t="shared" si="2"/>
        <v>32153600</v>
      </c>
      <c r="D32" s="21">
        <f t="shared" si="3"/>
        <v>0.1283797759</v>
      </c>
      <c r="E32" s="21">
        <f t="shared" si="4"/>
        <v>0.000000001216091161</v>
      </c>
      <c r="F32" s="21">
        <f t="shared" si="5"/>
        <v>0.00003487249864</v>
      </c>
      <c r="G32" s="21">
        <f t="shared" si="6"/>
        <v>0</v>
      </c>
      <c r="H32" s="21">
        <f t="shared" si="7"/>
        <v>0.0005326964799</v>
      </c>
      <c r="I32" s="21">
        <f t="shared" si="8"/>
        <v>0.0000000001595693022</v>
      </c>
      <c r="J32" s="21">
        <f t="shared" si="9"/>
        <v>0.000001617786795</v>
      </c>
      <c r="K32" s="21">
        <f t="shared" si="10"/>
        <v>0</v>
      </c>
    </row>
    <row r="33" ht="15.75" customHeight="1">
      <c r="A33" s="20">
        <v>22.0</v>
      </c>
      <c r="B33" s="20">
        <v>1700.0</v>
      </c>
      <c r="C33" s="20">
        <f t="shared" si="2"/>
        <v>36298400</v>
      </c>
      <c r="D33" s="21">
        <f t="shared" si="3"/>
        <v>0.09853176327</v>
      </c>
      <c r="E33" s="21">
        <f t="shared" si="4"/>
        <v>0</v>
      </c>
      <c r="F33" s="21">
        <f t="shared" si="5"/>
        <v>0.000009287124632</v>
      </c>
      <c r="G33" s="21">
        <f t="shared" si="6"/>
        <v>0</v>
      </c>
      <c r="H33" s="21">
        <f t="shared" si="7"/>
        <v>0.0004615485022</v>
      </c>
      <c r="I33" s="21">
        <f t="shared" si="8"/>
        <v>0</v>
      </c>
      <c r="J33" s="21">
        <f t="shared" si="9"/>
        <v>0.0000004863818625</v>
      </c>
      <c r="K33" s="21">
        <f t="shared" si="10"/>
        <v>0</v>
      </c>
    </row>
    <row r="34" ht="15.75" customHeight="1">
      <c r="A34" s="20">
        <v>23.0</v>
      </c>
      <c r="B34" s="20">
        <v>1800.0</v>
      </c>
      <c r="C34" s="20">
        <f t="shared" si="2"/>
        <v>40694400</v>
      </c>
      <c r="D34" s="21">
        <f t="shared" si="3"/>
        <v>0.07442023312</v>
      </c>
      <c r="E34" s="21">
        <f t="shared" si="4"/>
        <v>0</v>
      </c>
      <c r="F34" s="21">
        <f t="shared" si="5"/>
        <v>0.00000228273307</v>
      </c>
      <c r="G34" s="21">
        <f t="shared" si="6"/>
        <v>0</v>
      </c>
      <c r="H34" s="21">
        <f t="shared" si="7"/>
        <v>0.0003908222537</v>
      </c>
      <c r="I34" s="21">
        <f t="shared" si="8"/>
        <v>0</v>
      </c>
      <c r="J34" s="21">
        <f t="shared" si="9"/>
        <v>0.0000001340288822</v>
      </c>
      <c r="K34" s="21">
        <f t="shared" si="10"/>
        <v>0</v>
      </c>
    </row>
    <row r="35" ht="15.75" customHeight="1">
      <c r="A35" s="20">
        <v>24.0</v>
      </c>
      <c r="B35" s="20">
        <v>1900.0</v>
      </c>
      <c r="C35" s="20">
        <f t="shared" si="2"/>
        <v>45341600</v>
      </c>
      <c r="D35" s="21">
        <f t="shared" si="3"/>
        <v>0.0553147466</v>
      </c>
      <c r="E35" s="21">
        <f t="shared" si="4"/>
        <v>0</v>
      </c>
      <c r="F35" s="21">
        <f t="shared" si="5"/>
        <v>0.0000005178507816</v>
      </c>
      <c r="G35" s="21">
        <f t="shared" si="6"/>
        <v>0</v>
      </c>
      <c r="H35" s="21">
        <f t="shared" si="7"/>
        <v>0.0003236617497</v>
      </c>
      <c r="I35" s="21">
        <f t="shared" si="8"/>
        <v>0</v>
      </c>
      <c r="J35" s="21">
        <f t="shared" si="9"/>
        <v>0.00000003387740163</v>
      </c>
      <c r="K35" s="21">
        <f t="shared" si="10"/>
        <v>0</v>
      </c>
    </row>
    <row r="36" ht="15.75" customHeight="1">
      <c r="A36" s="20">
        <v>25.0</v>
      </c>
      <c r="B36" s="20">
        <v>2000.0</v>
      </c>
      <c r="C36" s="20">
        <f t="shared" si="2"/>
        <v>50240000</v>
      </c>
      <c r="D36" s="21">
        <f t="shared" si="3"/>
        <v>0.04046000742</v>
      </c>
      <c r="E36" s="21">
        <f t="shared" si="4"/>
        <v>0</v>
      </c>
      <c r="F36" s="21">
        <f t="shared" si="5"/>
        <v>0.0000001084250898</v>
      </c>
      <c r="G36" s="21">
        <f t="shared" si="6"/>
        <v>0</v>
      </c>
      <c r="H36" s="21">
        <f t="shared" si="7"/>
        <v>0.0002623186677</v>
      </c>
      <c r="I36" s="21">
        <f t="shared" si="8"/>
        <v>0</v>
      </c>
      <c r="J36" s="21">
        <f t="shared" si="9"/>
        <v>0.000000007859375468</v>
      </c>
      <c r="K36" s="21">
        <f t="shared" si="10"/>
        <v>0</v>
      </c>
    </row>
    <row r="37" ht="15.75" customHeight="1">
      <c r="A37" s="20">
        <v>26.0</v>
      </c>
      <c r="B37" s="20">
        <v>2100.0</v>
      </c>
      <c r="C37" s="20">
        <f t="shared" si="2"/>
        <v>55389600</v>
      </c>
      <c r="D37" s="21">
        <f t="shared" si="3"/>
        <v>0.02912367117</v>
      </c>
      <c r="E37" s="21">
        <f t="shared" si="4"/>
        <v>0</v>
      </c>
      <c r="F37" s="21">
        <f t="shared" si="5"/>
        <v>0.00000002095224647</v>
      </c>
      <c r="G37" s="21">
        <f t="shared" si="6"/>
        <v>0</v>
      </c>
      <c r="H37" s="21">
        <f t="shared" si="7"/>
        <v>0.0002081747045</v>
      </c>
      <c r="I37" s="21">
        <f t="shared" si="8"/>
        <v>0</v>
      </c>
      <c r="J37" s="21">
        <f t="shared" si="9"/>
        <v>0.000000001674431705</v>
      </c>
      <c r="K37" s="21">
        <f t="shared" si="10"/>
        <v>0</v>
      </c>
    </row>
    <row r="38" ht="15.75" customHeight="1">
      <c r="A38" s="20">
        <v>27.0</v>
      </c>
      <c r="B38" s="20">
        <v>2200.0</v>
      </c>
      <c r="C38" s="20">
        <f t="shared" si="2"/>
        <v>60790400</v>
      </c>
      <c r="D38" s="21">
        <f t="shared" si="3"/>
        <v>0.02063010362</v>
      </c>
      <c r="E38" s="21">
        <f t="shared" si="4"/>
        <v>0</v>
      </c>
      <c r="F38" s="21">
        <f t="shared" si="5"/>
        <v>0.000000003736861886</v>
      </c>
      <c r="G38" s="21">
        <f t="shared" si="6"/>
        <v>0</v>
      </c>
      <c r="H38" s="21">
        <f t="shared" si="7"/>
        <v>0.0001618415464</v>
      </c>
      <c r="I38" s="21">
        <f t="shared" si="8"/>
        <v>0</v>
      </c>
      <c r="J38" s="21">
        <f t="shared" si="9"/>
        <v>0.0000000003277560095</v>
      </c>
      <c r="K38" s="21">
        <f t="shared" si="10"/>
        <v>0</v>
      </c>
    </row>
    <row r="39" ht="15.75" customHeight="1">
      <c r="A39" s="20">
        <v>28.0</v>
      </c>
      <c r="B39" s="20">
        <v>2300.0</v>
      </c>
      <c r="C39" s="20">
        <f t="shared" si="2"/>
        <v>66442400</v>
      </c>
      <c r="D39" s="21">
        <f t="shared" si="3"/>
        <v>0.01438109084</v>
      </c>
      <c r="E39" s="21">
        <f t="shared" si="4"/>
        <v>0</v>
      </c>
      <c r="F39" s="21">
        <f t="shared" si="5"/>
        <v>0.0000000006151190089</v>
      </c>
      <c r="G39" s="21">
        <f t="shared" si="6"/>
        <v>0</v>
      </c>
      <c r="H39" s="21">
        <f t="shared" si="7"/>
        <v>0.000123307857</v>
      </c>
      <c r="I39" s="21">
        <f t="shared" si="8"/>
        <v>0</v>
      </c>
      <c r="J39" s="21">
        <f t="shared" si="9"/>
        <v>0</v>
      </c>
      <c r="K39" s="21">
        <f t="shared" si="10"/>
        <v>0</v>
      </c>
    </row>
    <row r="40" ht="15.75" customHeight="1">
      <c r="A40" s="20">
        <v>29.0</v>
      </c>
      <c r="B40" s="20">
        <v>2400.0</v>
      </c>
      <c r="C40" s="20">
        <f t="shared" si="2"/>
        <v>72345600</v>
      </c>
      <c r="D40" s="21">
        <f t="shared" si="3"/>
        <v>0.009865460901</v>
      </c>
      <c r="E40" s="21">
        <f t="shared" si="4"/>
        <v>0</v>
      </c>
      <c r="F40" s="21">
        <f t="shared" si="5"/>
        <v>0</v>
      </c>
      <c r="G40" s="21">
        <f t="shared" si="6"/>
        <v>0</v>
      </c>
      <c r="H40" s="21">
        <f t="shared" si="7"/>
        <v>0.00009210497979</v>
      </c>
      <c r="I40" s="21">
        <f t="shared" si="8"/>
        <v>0</v>
      </c>
      <c r="J40" s="21">
        <f t="shared" si="9"/>
        <v>0</v>
      </c>
      <c r="K40" s="21">
        <f t="shared" si="10"/>
        <v>0</v>
      </c>
    </row>
    <row r="41" ht="15.75" customHeight="1">
      <c r="A41" s="20">
        <v>30.0</v>
      </c>
      <c r="B41" s="20">
        <v>2500.0</v>
      </c>
      <c r="C41" s="20">
        <f t="shared" si="2"/>
        <v>78500000</v>
      </c>
      <c r="D41" s="21">
        <f t="shared" si="3"/>
        <v>0.00666005874</v>
      </c>
      <c r="E41" s="21">
        <f t="shared" si="4"/>
        <v>0</v>
      </c>
      <c r="F41" s="21">
        <f t="shared" si="5"/>
        <v>0</v>
      </c>
      <c r="G41" s="21">
        <f t="shared" si="6"/>
        <v>0</v>
      </c>
      <c r="H41" s="21">
        <f t="shared" si="7"/>
        <v>0.00006746854204</v>
      </c>
      <c r="I41" s="21">
        <f t="shared" si="8"/>
        <v>0</v>
      </c>
      <c r="J41" s="21">
        <f t="shared" si="9"/>
        <v>0</v>
      </c>
      <c r="K41" s="21">
        <f t="shared" si="10"/>
        <v>0</v>
      </c>
    </row>
    <row r="42" ht="15.75" customHeight="1">
      <c r="A42" s="20">
        <v>31.0</v>
      </c>
      <c r="B42" s="20">
        <v>2600.0</v>
      </c>
      <c r="C42" s="20">
        <f t="shared" si="2"/>
        <v>84905600</v>
      </c>
      <c r="D42" s="21">
        <f t="shared" si="3"/>
        <v>0.004424598515</v>
      </c>
      <c r="E42" s="21">
        <f t="shared" si="4"/>
        <v>0</v>
      </c>
      <c r="F42" s="21">
        <f t="shared" si="5"/>
        <v>0</v>
      </c>
      <c r="G42" s="21">
        <f t="shared" si="6"/>
        <v>0</v>
      </c>
      <c r="H42" s="21">
        <f t="shared" si="7"/>
        <v>0.00004848013423</v>
      </c>
      <c r="I42" s="21">
        <f t="shared" si="8"/>
        <v>0</v>
      </c>
      <c r="J42" s="21">
        <f t="shared" si="9"/>
        <v>0</v>
      </c>
      <c r="K42" s="21">
        <f t="shared" si="10"/>
        <v>0</v>
      </c>
    </row>
    <row r="43" ht="15.75" customHeight="1">
      <c r="A43" s="20">
        <v>32.0</v>
      </c>
      <c r="B43" s="20">
        <v>2700.0</v>
      </c>
      <c r="C43" s="20">
        <f t="shared" si="2"/>
        <v>91562400</v>
      </c>
      <c r="D43" s="21">
        <f t="shared" si="3"/>
        <v>0.002892709412</v>
      </c>
      <c r="E43" s="21">
        <f t="shared" si="4"/>
        <v>0</v>
      </c>
      <c r="F43" s="21">
        <f t="shared" si="5"/>
        <v>0</v>
      </c>
      <c r="G43" s="21">
        <f t="shared" si="6"/>
        <v>0</v>
      </c>
      <c r="H43" s="21">
        <f t="shared" si="7"/>
        <v>0.00003418027759</v>
      </c>
      <c r="I43" s="21">
        <f t="shared" si="8"/>
        <v>0</v>
      </c>
      <c r="J43" s="21">
        <f t="shared" si="9"/>
        <v>0</v>
      </c>
      <c r="K43" s="21">
        <f t="shared" si="10"/>
        <v>0</v>
      </c>
    </row>
    <row r="44" ht="15.75" customHeight="1">
      <c r="A44" s="20">
        <v>33.0</v>
      </c>
      <c r="B44" s="20">
        <v>2800.0</v>
      </c>
      <c r="C44" s="20">
        <f t="shared" si="2"/>
        <v>98470400</v>
      </c>
      <c r="D44" s="21">
        <f t="shared" si="3"/>
        <v>0.001861105009</v>
      </c>
      <c r="E44" s="21">
        <f t="shared" si="4"/>
        <v>0</v>
      </c>
      <c r="F44" s="21">
        <f t="shared" si="5"/>
        <v>0</v>
      </c>
      <c r="G44" s="21">
        <f t="shared" si="6"/>
        <v>0</v>
      </c>
      <c r="H44" s="21">
        <f t="shared" si="7"/>
        <v>0.00002364994794</v>
      </c>
      <c r="I44" s="21">
        <f t="shared" si="8"/>
        <v>0</v>
      </c>
      <c r="J44" s="21">
        <f t="shared" si="9"/>
        <v>0</v>
      </c>
      <c r="K44" s="21">
        <f t="shared" si="10"/>
        <v>0</v>
      </c>
    </row>
    <row r="45" ht="15.75" customHeight="1">
      <c r="A45" s="20">
        <v>34.0</v>
      </c>
      <c r="B45" s="20">
        <v>2900.0</v>
      </c>
      <c r="C45" s="20">
        <f t="shared" si="2"/>
        <v>105629600</v>
      </c>
      <c r="D45" s="21">
        <f t="shared" si="3"/>
        <v>0.001178343952</v>
      </c>
      <c r="E45" s="21">
        <f t="shared" si="4"/>
        <v>0</v>
      </c>
      <c r="F45" s="21">
        <f t="shared" si="5"/>
        <v>0</v>
      </c>
      <c r="G45" s="21">
        <f t="shared" si="6"/>
        <v>0</v>
      </c>
      <c r="H45" s="21">
        <f t="shared" si="7"/>
        <v>0.00001606243271</v>
      </c>
      <c r="I45" s="21">
        <f t="shared" si="8"/>
        <v>0</v>
      </c>
      <c r="J45" s="21">
        <f t="shared" si="9"/>
        <v>0</v>
      </c>
      <c r="K45" s="21">
        <f t="shared" si="10"/>
        <v>0</v>
      </c>
    </row>
    <row r="46" ht="15.75" customHeight="1">
      <c r="A46" s="20">
        <v>35.0</v>
      </c>
      <c r="B46" s="20">
        <v>3000.0</v>
      </c>
      <c r="C46" s="20">
        <f t="shared" si="2"/>
        <v>113040000</v>
      </c>
      <c r="D46" s="21">
        <f t="shared" si="3"/>
        <v>0.0007341899001</v>
      </c>
      <c r="E46" s="21">
        <f t="shared" si="4"/>
        <v>0</v>
      </c>
      <c r="F46" s="21">
        <f t="shared" si="5"/>
        <v>0</v>
      </c>
      <c r="G46" s="21">
        <f t="shared" si="6"/>
        <v>0</v>
      </c>
      <c r="H46" s="21">
        <f t="shared" si="7"/>
        <v>0.00001071011573</v>
      </c>
      <c r="I46" s="21">
        <f t="shared" si="8"/>
        <v>0</v>
      </c>
      <c r="J46" s="21">
        <f t="shared" si="9"/>
        <v>0</v>
      </c>
      <c r="K46" s="21">
        <f t="shared" si="10"/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0:A11"/>
    <mergeCell ref="B10:B11"/>
    <mergeCell ref="C10:C11"/>
    <mergeCell ref="D10:G10"/>
    <mergeCell ref="H10:K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86"/>
    <col customWidth="1" min="6" max="6" width="15.86"/>
    <col customWidth="1" min="7" max="8" width="8.71"/>
    <col customWidth="1" min="9" max="9" width="10.14"/>
    <col customWidth="1" min="10" max="26" width="8.71"/>
  </cols>
  <sheetData>
    <row r="5">
      <c r="C5" s="22" t="s">
        <v>23</v>
      </c>
      <c r="D5" s="22" t="s">
        <v>11</v>
      </c>
      <c r="E5" s="23" t="s">
        <v>24</v>
      </c>
      <c r="F5" s="24"/>
      <c r="G5" s="24"/>
      <c r="H5" s="25"/>
    </row>
    <row r="6">
      <c r="C6" s="18"/>
      <c r="D6" s="18"/>
      <c r="E6" s="19" t="s">
        <v>25</v>
      </c>
      <c r="F6" s="19" t="s">
        <v>26</v>
      </c>
      <c r="G6" s="19" t="s">
        <v>27</v>
      </c>
      <c r="H6" s="19" t="s">
        <v>28</v>
      </c>
      <c r="I6" s="19" t="s">
        <v>29</v>
      </c>
    </row>
    <row r="7">
      <c r="C7" s="26">
        <v>1.0</v>
      </c>
      <c r="D7" s="26">
        <v>10.0</v>
      </c>
      <c r="E7" s="26">
        <v>1.28192380379325E-10</v>
      </c>
      <c r="F7" s="27">
        <v>0.9999201722685286</v>
      </c>
      <c r="G7" s="26">
        <v>1256.0</v>
      </c>
      <c r="H7" s="26">
        <v>1.609967767229437E-7</v>
      </c>
      <c r="I7" s="26">
        <f t="shared" ref="I7:I26" si="1">H7*(10^11)</f>
        <v>16099.67767</v>
      </c>
    </row>
    <row r="8">
      <c r="C8" s="26">
        <v>2.0</v>
      </c>
      <c r="D8" s="26">
        <v>200.0</v>
      </c>
      <c r="E8" s="26">
        <v>1.28192380379325E-10</v>
      </c>
      <c r="F8" s="27">
        <v>0.9685720871549438</v>
      </c>
      <c r="G8" s="26">
        <v>502400.0</v>
      </c>
      <c r="H8" s="26">
        <v>6.237977325809291E-5</v>
      </c>
      <c r="I8" s="26">
        <f t="shared" si="1"/>
        <v>6237977.326</v>
      </c>
    </row>
    <row r="9">
      <c r="C9" s="26">
        <v>3.0</v>
      </c>
      <c r="D9" s="26">
        <v>400.0</v>
      </c>
      <c r="E9" s="26">
        <v>1.28192380379325E-10</v>
      </c>
      <c r="F9" s="27">
        <v>0.8800914393118721</v>
      </c>
      <c r="G9" s="26">
        <v>2009600.0</v>
      </c>
      <c r="H9" s="26">
        <v>2.2672511487265606E-4</v>
      </c>
      <c r="I9" s="26">
        <f t="shared" si="1"/>
        <v>22672511.49</v>
      </c>
    </row>
    <row r="10">
      <c r="C10" s="26">
        <v>4.0</v>
      </c>
      <c r="D10" s="26">
        <v>600.0</v>
      </c>
      <c r="E10" s="26">
        <v>1.28192380379325E-10</v>
      </c>
      <c r="F10" s="27">
        <v>0.7502181077858231</v>
      </c>
      <c r="G10" s="26">
        <v>4521600.0</v>
      </c>
      <c r="H10" s="26">
        <v>4.348524231761995E-4</v>
      </c>
      <c r="I10" s="26">
        <f t="shared" si="1"/>
        <v>43485242.32</v>
      </c>
    </row>
    <row r="11">
      <c r="C11" s="26">
        <v>5.0</v>
      </c>
      <c r="D11" s="26">
        <v>800.0</v>
      </c>
      <c r="E11" s="26">
        <v>1.28192380379325E-10</v>
      </c>
      <c r="F11" s="27">
        <v>0.5999446521748883</v>
      </c>
      <c r="G11" s="26">
        <v>8038400.0</v>
      </c>
      <c r="H11" s="26">
        <v>6.182199444545938E-4</v>
      </c>
      <c r="I11" s="26">
        <f t="shared" si="1"/>
        <v>61821994.45</v>
      </c>
    </row>
    <row r="12">
      <c r="C12" s="26">
        <v>6.0</v>
      </c>
      <c r="D12" s="26">
        <v>1000.0</v>
      </c>
      <c r="E12" s="26">
        <v>1.28192380379325E-10</v>
      </c>
      <c r="F12" s="27">
        <v>0.45008934173086856</v>
      </c>
      <c r="G12" s="26">
        <v>1.256E7</v>
      </c>
      <c r="H12" s="26">
        <v>7.246871826940344E-4</v>
      </c>
      <c r="I12" s="26">
        <f t="shared" si="1"/>
        <v>72468718.27</v>
      </c>
    </row>
    <row r="13">
      <c r="C13" s="26">
        <v>7.0</v>
      </c>
      <c r="D13" s="26">
        <v>1200.0</v>
      </c>
      <c r="E13" s="26">
        <v>1.28192380379325E-10</v>
      </c>
      <c r="F13" s="27">
        <v>0.3167744674718516</v>
      </c>
      <c r="G13" s="26">
        <v>1.80864E7</v>
      </c>
      <c r="H13" s="26">
        <v>7.344538520246467E-4</v>
      </c>
      <c r="I13" s="26">
        <f t="shared" si="1"/>
        <v>73445385.2</v>
      </c>
    </row>
    <row r="14">
      <c r="C14" s="26">
        <v>8.0</v>
      </c>
      <c r="D14" s="26">
        <v>1400.0</v>
      </c>
      <c r="E14" s="26">
        <v>1.28192380379325E-10</v>
      </c>
      <c r="F14" s="27">
        <v>0.20915367913892766</v>
      </c>
      <c r="G14" s="26">
        <v>2.46176E7</v>
      </c>
      <c r="H14" s="26">
        <v>6.600448262309455E-4</v>
      </c>
      <c r="I14" s="26">
        <f t="shared" si="1"/>
        <v>66004482.62</v>
      </c>
    </row>
    <row r="15">
      <c r="C15" s="26">
        <v>9.0</v>
      </c>
      <c r="D15" s="26">
        <v>1600.0</v>
      </c>
      <c r="E15" s="26">
        <v>1.28192380379325E-10</v>
      </c>
      <c r="F15" s="27">
        <v>0.12955218609560123</v>
      </c>
      <c r="G15" s="26">
        <v>3.21536E7</v>
      </c>
      <c r="H15" s="26">
        <v>5.339942276451625E-4</v>
      </c>
      <c r="I15" s="26">
        <f t="shared" si="1"/>
        <v>53399422.76</v>
      </c>
    </row>
    <row r="16">
      <c r="C16" s="26">
        <v>10.0</v>
      </c>
      <c r="D16" s="26">
        <v>1800.0</v>
      </c>
      <c r="E16" s="26">
        <v>1.28192380379325E-10</v>
      </c>
      <c r="F16" s="27">
        <v>0.07528143368922621</v>
      </c>
      <c r="G16" s="26">
        <v>4.06944E7</v>
      </c>
      <c r="H16" s="26">
        <v>3.9272155881307715E-4</v>
      </c>
      <c r="I16" s="26">
        <f t="shared" si="1"/>
        <v>39272155.88</v>
      </c>
    </row>
    <row r="17">
      <c r="C17" s="26">
        <v>11.0</v>
      </c>
      <c r="D17" s="26">
        <v>2000.0</v>
      </c>
      <c r="E17" s="26">
        <v>1.28192380379325E-10</v>
      </c>
      <c r="F17" s="27">
        <v>0.041038824760248296</v>
      </c>
      <c r="G17" s="26">
        <v>5.024E7</v>
      </c>
      <c r="H17" s="26">
        <v>2.643058392114672E-4</v>
      </c>
      <c r="I17" s="26">
        <f t="shared" si="1"/>
        <v>26430583.92</v>
      </c>
    </row>
    <row r="18">
      <c r="C18" s="26">
        <v>12.0</v>
      </c>
      <c r="D18" s="26">
        <v>2200.0</v>
      </c>
      <c r="E18" s="26">
        <v>1.28192380379325E-10</v>
      </c>
      <c r="F18" s="27">
        <v>0.02098774831418754</v>
      </c>
      <c r="G18" s="26">
        <v>6.07904E7</v>
      </c>
      <c r="H18" s="26">
        <v>1.6355471193764436E-4</v>
      </c>
      <c r="I18" s="26">
        <f t="shared" si="1"/>
        <v>16355471.19</v>
      </c>
    </row>
    <row r="19">
      <c r="C19" s="26">
        <v>13.0</v>
      </c>
      <c r="D19" s="26">
        <v>2400.0</v>
      </c>
      <c r="E19" s="26">
        <v>1.28192380379325E-10</v>
      </c>
      <c r="F19" s="27">
        <v>0.01006933240818255</v>
      </c>
      <c r="G19" s="26">
        <v>7.23456E7</v>
      </c>
      <c r="H19" s="26">
        <v>9.338454621710879E-5</v>
      </c>
      <c r="I19" s="26">
        <f t="shared" si="1"/>
        <v>9338454.622</v>
      </c>
    </row>
    <row r="20">
      <c r="C20" s="26">
        <v>14.0</v>
      </c>
      <c r="D20" s="26">
        <v>2600.0</v>
      </c>
      <c r="E20" s="26">
        <v>1.28192380379325E-10</v>
      </c>
      <c r="F20" s="27">
        <v>0.004532099195268189</v>
      </c>
      <c r="G20" s="26">
        <v>8.49056E7</v>
      </c>
      <c r="H20" s="26">
        <v>4.932850506918995E-5</v>
      </c>
      <c r="I20" s="26">
        <f t="shared" si="1"/>
        <v>4932850.507</v>
      </c>
    </row>
    <row r="21" ht="15.75" customHeight="1">
      <c r="C21" s="26">
        <v>15.0</v>
      </c>
      <c r="D21" s="26">
        <v>2800.0</v>
      </c>
      <c r="E21" s="26">
        <v>1.28192380379325E-10</v>
      </c>
      <c r="F21" s="27">
        <v>0.0019136479034714885</v>
      </c>
      <c r="G21" s="26">
        <v>9.84704E7</v>
      </c>
      <c r="H21" s="26">
        <v>2.415627404909398E-5</v>
      </c>
      <c r="I21" s="26">
        <f t="shared" si="1"/>
        <v>2415627.405</v>
      </c>
    </row>
    <row r="22" ht="15.75" customHeight="1">
      <c r="C22" s="26">
        <v>16.0</v>
      </c>
      <c r="D22" s="26">
        <v>3000.0</v>
      </c>
      <c r="E22" s="26">
        <v>1.28192380379325E-10</v>
      </c>
      <c r="F22" s="27">
        <v>7.580337799813719E-4</v>
      </c>
      <c r="G22" s="26">
        <v>1.1304E8</v>
      </c>
      <c r="H22" s="26">
        <v>1.0984566443190254E-5</v>
      </c>
      <c r="I22" s="26">
        <f t="shared" si="1"/>
        <v>1098456.644</v>
      </c>
    </row>
    <row r="23" ht="15.75" customHeight="1">
      <c r="C23" s="26">
        <v>17.0</v>
      </c>
      <c r="D23" s="26">
        <v>3200.0</v>
      </c>
      <c r="E23" s="26">
        <v>1.28192380379325E-10</v>
      </c>
      <c r="F23" s="27">
        <v>2.816948992321044E-4</v>
      </c>
      <c r="G23" s="26">
        <v>1.286144E8</v>
      </c>
      <c r="H23" s="26">
        <v>4.644412562394788E-6</v>
      </c>
      <c r="I23" s="26">
        <f t="shared" si="1"/>
        <v>464441.2562</v>
      </c>
    </row>
    <row r="24" ht="15.75" customHeight="1">
      <c r="C24" s="26">
        <v>18.0</v>
      </c>
      <c r="D24" s="26">
        <v>3400.0</v>
      </c>
      <c r="E24" s="26">
        <v>1.28192380379325E-10</v>
      </c>
      <c r="F24" s="27">
        <v>9.820493333089869E-5</v>
      </c>
      <c r="G24" s="26">
        <v>1.451936E8</v>
      </c>
      <c r="H24" s="26">
        <v>1.827860258897775E-6</v>
      </c>
      <c r="I24" s="26">
        <f t="shared" si="1"/>
        <v>182786.0259</v>
      </c>
    </row>
    <row r="25" ht="15.75" customHeight="1">
      <c r="C25" s="26">
        <v>19.0</v>
      </c>
      <c r="D25" s="26">
        <v>3600.0</v>
      </c>
      <c r="E25" s="26">
        <v>1.28192380379325E-10</v>
      </c>
      <c r="F25" s="27">
        <v>3.2118224210220946E-5</v>
      </c>
      <c r="G25" s="26">
        <v>1.627776E8</v>
      </c>
      <c r="H25" s="26">
        <v>6.70206103152419E-7</v>
      </c>
      <c r="I25" s="26">
        <f t="shared" si="1"/>
        <v>67020.61032</v>
      </c>
    </row>
    <row r="26" ht="15.75" customHeight="1">
      <c r="C26" s="26">
        <v>20.0</v>
      </c>
      <c r="D26" s="26">
        <v>3800.0</v>
      </c>
      <c r="E26" s="26">
        <v>1.28192380379325E-10</v>
      </c>
      <c r="F26" s="27">
        <v>9.854478450706128E-6</v>
      </c>
      <c r="G26" s="26">
        <v>1.813664E8</v>
      </c>
      <c r="H26" s="26">
        <v>2.2911455982861076E-7</v>
      </c>
      <c r="I26" s="26">
        <f t="shared" si="1"/>
        <v>22911.45598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5:C6"/>
    <mergeCell ref="D5:D6"/>
    <mergeCell ref="E5:H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2022-03-02T05:01:13Z</dcterms:created>
  <dc:creator>STUDENT</dc:creator>
</cp:coreProperties>
</file>