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06E2EBFA-6141-42FB-A0A3-AE07A8157E7B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课题管理表!$A$5:$U$74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2" l="1"/>
  <c r="S2" i="2"/>
  <c r="A7" i="2"/>
  <c r="U3" i="2" l="1"/>
  <c r="U2" i="2"/>
  <c r="A74" i="2" l="1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6" i="2"/>
</calcChain>
</file>

<file path=xl/sharedStrings.xml><?xml version="1.0" encoding="utf-8"?>
<sst xmlns="http://schemas.openxmlformats.org/spreadsheetml/2006/main" count="149" uniqueCount="101">
  <si>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</si>
  <si>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</si>
  <si>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</si>
  <si>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</si>
  <si>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</si>
  <si>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</si>
  <si>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</si>
  <si>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</si>
  <si>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</si>
  <si>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</si>
  <si>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</si>
  <si>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</si>
  <si>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</si>
  <si>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</si>
  <si>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</si>
  <si>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</si>
  <si>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</si>
  <si>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</si>
  <si>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</si>
  <si>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</si>
  <si>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</si>
  <si>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</si>
  <si>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</si>
  <si>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</si>
  <si>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</si>
  <si>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</si>
  <si>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</si>
  <si>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</si>
  <si>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</si>
  <si>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</si>
  <si>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</si>
  <si>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</si>
  <si>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</si>
  <si>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</si>
  <si>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</si>
  <si>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</si>
  <si>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</si>
  <si>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</si>
  <si>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</si>
  <si>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</si>
  <si>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</si>
  <si>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</si>
  <si>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</si>
  <si>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</si>
  <si>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</si>
  <si>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</si>
  <si>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</si>
  <si>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</si>
  <si>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</si>
  <si>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</si>
  <si>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</si>
  <si>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</si>
  <si>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</si>
  <si>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</si>
  <si>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</si>
  <si>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</si>
  <si>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</si>
  <si>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</si>
  <si>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</si>
  <si>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</si>
  <si>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1</t>
  </si>
  <si>
    <t>1</t>
    <phoneticPr fontId="2"/>
  </si>
  <si>
    <t>王丽</t>
  </si>
  <si>
    <t>王丽</t>
    <phoneticPr fontId="2"/>
  </si>
  <si>
    <t xml:space="preserve">【2019/10/31】
新内容投放
链接：https://pan.baidu.com/s/1ajG-m6iJwY5zUZSQlx3M5A&amp;shfl=sharepset 
提取码：80oi 
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</si>
  <si>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</si>
  <si>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</si>
  <si>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</si>
  <si>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</si>
  <si>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</si>
  <si>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</si>
  <si>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</si>
  <si>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2019/10/16</t>
    <phoneticPr fontId="2"/>
  </si>
  <si>
    <t>2019/10/17</t>
    <phoneticPr fontId="2"/>
  </si>
  <si>
    <t xml:space="preserve">【2019/10/17】
新内容投放
链接：https://pan.baidu.com/s/1V_rE3DT3_1lekPFHecB5Hw 
提取码：6apj
</t>
    <phoneticPr fontId="2"/>
  </si>
  <si>
    <t>0020028798</t>
  </si>
  <si>
    <t>K11 MUSEA</t>
  </si>
  <si>
    <t>HongKong</t>
  </si>
  <si>
    <t>154366
114861</t>
    <phoneticPr fontId="2"/>
  </si>
  <si>
    <t>陈</t>
    <phoneticPr fontId="2"/>
  </si>
  <si>
    <t>2019/10/15</t>
    <phoneticPr fontId="2"/>
  </si>
  <si>
    <t>2</t>
    <phoneticPr fontId="2"/>
  </si>
  <si>
    <t xml:space="preserve">【2019/10/15】
门头顶部及右侧LED显示黑屏，无法播放内容
</t>
    <phoneticPr fontId="2"/>
  </si>
  <si>
    <t xml:space="preserve">【2019/10/15】
1.远程排查STB数据有信号
2.联系LED供应商协调排查
3.LED供应商指示店员LED设备电源位置
4.故障原因为店员未开启LED设备电源
5.回复供电后，内容显示正常
</t>
    <phoneticPr fontId="2"/>
  </si>
  <si>
    <t>0020019498</t>
  </si>
  <si>
    <t>0020028831</t>
  </si>
  <si>
    <t>Wuhan</t>
  </si>
  <si>
    <t>WUHAN BEACON STREET</t>
    <phoneticPr fontId="2"/>
  </si>
  <si>
    <t>156086
155994
156075</t>
    <phoneticPr fontId="2"/>
  </si>
  <si>
    <t>2019/10/21</t>
    <phoneticPr fontId="2"/>
  </si>
  <si>
    <t>2019/10/22</t>
    <phoneticPr fontId="2"/>
  </si>
  <si>
    <t>MAX-PLUS</t>
    <phoneticPr fontId="2"/>
  </si>
  <si>
    <t>【2019/10/17】
网络确认完成，新内容已投放</t>
    <phoneticPr fontId="2"/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</si>
  <si>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  <phoneticPr fontId="2"/>
  </si>
  <si>
    <t>【2019/10/22】
网络确认完成，新内容已投放</t>
    <phoneticPr fontId="2"/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</si>
  <si>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</si>
  <si>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</si>
  <si>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</si>
  <si>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 xml:space="preserve">【2019/11/01】
追加投放内容
链接：https://pan.baidu.com/s/1yFZGtjNCZSnff0Domx2nEQ
提取码：7hua
（仅播放有分割线的视频，另一个不投放）
网络确认完成，新内容已投
</t>
    <phoneticPr fontId="2"/>
  </si>
  <si>
    <t>任秋凤</t>
    <phoneticPr fontId="2"/>
  </si>
  <si>
    <t>郭文博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</si>
</sst>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3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14" fontId="17" fillId="0" borderId="1" xfId="6" applyNumberFormat="1" applyFont="1" applyFill="1" applyBorder="1" applyAlignment="1" applyProtection="1">
      <alignment horizontal="left" vertical="top" wrapText="1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10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74"/>
  <sheetViews>
    <sheetView showGridLines="0" tabSelected="1" topLeftCell="A2" zoomScale="90" zoomScaleNormal="90" zoomScaleSheetLayoutView="70" workbookViewId="0">
      <pane xSplit="5" ySplit="4" topLeftCell="F8" activePane="bottomRight" state="frozen"/>
      <selection activeCell="A2" sqref="A2"/>
      <selection pane="topRight" activeCell="F2" sqref="F2"/>
      <selection pane="bottomLeft" activeCell="A6" sqref="A6"/>
      <selection pane="bottomRight" activeCell="G9" sqref="G9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39</v>
      </c>
      <c r="S2" s="15">
        <f>COUNTA(B6:B74)</f>
        <v>5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40</v>
      </c>
      <c r="S3" s="15">
        <f>COUNTIF(B:B,"确认
完成")</f>
        <v>4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45</v>
      </c>
      <c r="D5" s="33" t="s">
        <v>43</v>
      </c>
      <c r="E5" s="33" t="s">
        <v>18</v>
      </c>
      <c r="F5" s="35" t="s">
        <v>16</v>
      </c>
      <c r="G5" s="33" t="s">
        <v>17</v>
      </c>
      <c r="H5" s="33" t="s">
        <v>44</v>
      </c>
      <c r="I5" s="33" t="s">
        <v>28</v>
      </c>
      <c r="J5" s="33" t="s">
        <v>27</v>
      </c>
      <c r="K5" s="33" t="s">
        <v>29</v>
      </c>
      <c r="L5" s="33" t="s">
        <v>30</v>
      </c>
      <c r="M5" s="33" t="s">
        <v>31</v>
      </c>
      <c r="N5" s="33" t="s">
        <v>59</v>
      </c>
      <c r="O5" s="33" t="s">
        <v>34</v>
      </c>
      <c r="P5" s="34" t="s">
        <v>35</v>
      </c>
      <c r="Q5" s="36" t="s">
        <v>37</v>
      </c>
      <c r="R5" s="37" t="s">
        <v>36</v>
      </c>
      <c r="S5" s="37" t="s">
        <v>33</v>
      </c>
      <c r="T5" s="37" t="s">
        <v>38</v>
      </c>
      <c r="U5" s="49" t="s">
        <v>71</v>
      </c>
      <c r="V5" s="50"/>
      <c r="W5" s="19" t="s">
        <v>0</v>
      </c>
      <c r="X5" s="20" t="s">
        <v>9</v>
      </c>
      <c r="Y5" s="21" t="s">
        <v>32</v>
      </c>
      <c r="Z5" s="21" t="s">
        <v>46</v>
      </c>
      <c r="AA5" s="21" t="s">
        <v>51</v>
      </c>
      <c r="AB5" s="21" t="s">
        <v>57</v>
      </c>
      <c r="AC5" s="21"/>
      <c r="AD5" s="21"/>
    </row>
    <row r="6" spans="1:30" s="2" customFormat="1" ht="84">
      <c r="A6" s="38">
        <f>ROW()-5</f>
        <v>1</v>
      </c>
      <c r="B6" s="39" t="s">
        <v>96</v>
      </c>
      <c r="C6" s="40" t="s">
        <v>11</v>
      </c>
      <c r="D6" s="40" t="s">
        <v>84</v>
      </c>
      <c r="E6" s="39" t="s">
        <v>24</v>
      </c>
      <c r="F6" s="39" t="s">
        <v>20</v>
      </c>
      <c r="G6" s="40" t="s">
        <v>22</v>
      </c>
      <c r="H6" s="39" t="s">
        <v>26</v>
      </c>
      <c r="I6" s="40" t="s">
        <v>66</v>
      </c>
      <c r="J6" s="40" t="s">
        <v>66</v>
      </c>
      <c r="K6" s="40" t="s">
        <v>41</v>
      </c>
      <c r="L6" s="40" t="s">
        <v>55</v>
      </c>
      <c r="M6" s="40" t="s">
        <v>3</v>
      </c>
      <c r="N6" s="40" t="s">
        <v>61</v>
      </c>
      <c r="O6" s="41" t="s">
        <v>63</v>
      </c>
      <c r="P6" s="44" t="s">
        <v>67</v>
      </c>
      <c r="Q6" s="42" t="s">
        <v>68</v>
      </c>
      <c r="R6" s="40" t="s">
        <v>66</v>
      </c>
      <c r="S6" s="41" t="s">
        <v>69</v>
      </c>
      <c r="T6" s="43" t="s">
        <v>70</v>
      </c>
      <c r="U6" s="47"/>
      <c r="V6" s="48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ref="A7:A70" si="0">ROW()-5</f>
        <v>2</v>
      </c>
      <c r="B7" s="39" t="s">
        <v>96</v>
      </c>
      <c r="C7" s="40" t="s">
        <v>13</v>
      </c>
      <c r="D7" s="40" t="s">
        <v>75</v>
      </c>
      <c r="E7" s="39" t="s">
        <v>76</v>
      </c>
      <c r="F7" s="39" t="s">
        <v>19</v>
      </c>
      <c r="G7" s="40" t="s">
        <v>77</v>
      </c>
      <c r="H7" s="39" t="s">
        <v>78</v>
      </c>
      <c r="I7" s="40" t="s">
        <v>80</v>
      </c>
      <c r="J7" s="40" t="s">
        <v>80</v>
      </c>
      <c r="K7" s="40" t="s">
        <v>41</v>
      </c>
      <c r="L7" s="40" t="s">
        <v>55</v>
      </c>
      <c r="M7" s="40" t="s">
        <v>3</v>
      </c>
      <c r="N7" s="40" t="s">
        <v>81</v>
      </c>
      <c r="O7" s="41" t="s">
        <v>79</v>
      </c>
      <c r="P7" s="44" t="s">
        <v>82</v>
      </c>
      <c r="Q7" s="42" t="s">
        <v>83</v>
      </c>
      <c r="R7" s="43">
        <v>43753</v>
      </c>
      <c r="S7" s="41" t="s">
        <v>70</v>
      </c>
      <c r="T7" s="41" t="s">
        <v>70</v>
      </c>
      <c r="U7" s="47"/>
      <c r="V7" s="48"/>
      <c r="W7" s="16"/>
      <c r="X7" s="21" t="s">
        <v>4</v>
      </c>
      <c r="Y7" s="21" t="s">
        <v>12</v>
      </c>
      <c r="Z7" s="21" t="s">
        <v>47</v>
      </c>
      <c r="AA7" s="22" t="s">
        <v>52</v>
      </c>
      <c r="AB7" s="22" t="s">
        <v>53</v>
      </c>
      <c r="AC7" s="23"/>
      <c r="AD7" s="23"/>
    </row>
    <row r="8" spans="1:30" s="2" customFormat="1" ht="84">
      <c r="A8" s="38">
        <f t="shared" si="0"/>
        <v>3</v>
      </c>
      <c r="B8" s="39" t="s">
        <v>96</v>
      </c>
      <c r="C8" s="40" t="s">
        <v>11</v>
      </c>
      <c r="D8" s="40" t="s">
        <v>84</v>
      </c>
      <c r="E8" s="39" t="s">
        <v>23</v>
      </c>
      <c r="F8" s="39" t="s">
        <v>19</v>
      </c>
      <c r="G8" s="40" t="s">
        <v>21</v>
      </c>
      <c r="H8" s="39" t="s">
        <v>25</v>
      </c>
      <c r="I8" s="40" t="s">
        <v>72</v>
      </c>
      <c r="J8" s="40" t="s">
        <v>72</v>
      </c>
      <c r="K8" s="40" t="s">
        <v>41</v>
      </c>
      <c r="L8" s="40" t="s">
        <v>55</v>
      </c>
      <c r="M8" s="40" t="s">
        <v>3</v>
      </c>
      <c r="N8" s="40" t="s">
        <v>60</v>
      </c>
      <c r="O8" s="41" t="s">
        <v>62</v>
      </c>
      <c r="P8" s="44" t="s">
        <v>74</v>
      </c>
      <c r="Q8" s="42" t="s">
        <v>92</v>
      </c>
      <c r="R8" s="40" t="s">
        <v>73</v>
      </c>
      <c r="S8" s="41" t="s">
        <v>69</v>
      </c>
      <c r="T8" s="43" t="s">
        <v>70</v>
      </c>
      <c r="U8" s="47"/>
      <c r="V8" s="48"/>
      <c r="W8" s="16"/>
      <c r="X8" s="20" t="s">
        <v>97</v>
      </c>
      <c r="Y8" s="21" t="s">
        <v>10</v>
      </c>
      <c r="Z8" s="21" t="s">
        <v>42</v>
      </c>
      <c r="AA8" s="22" t="s">
        <v>53</v>
      </c>
      <c r="AB8" s="22" t="s">
        <v>49</v>
      </c>
      <c r="AC8" s="23"/>
      <c r="AD8" s="23"/>
    </row>
    <row r="9" spans="1:30" s="2" customFormat="1" ht="156">
      <c r="A9" s="38">
        <f t="shared" si="0"/>
        <v>4</v>
      </c>
      <c r="B9" s="39" t="s">
        <v>96</v>
      </c>
      <c r="C9" s="40" t="s">
        <v>11</v>
      </c>
      <c r="D9" s="40" t="s">
        <v>85</v>
      </c>
      <c r="E9" s="39" t="s">
        <v>87</v>
      </c>
      <c r="F9" s="39" t="s">
        <v>19</v>
      </c>
      <c r="G9" s="40" t="s">
        <v>86</v>
      </c>
      <c r="H9" s="39" t="s">
        <v>88</v>
      </c>
      <c r="I9" s="40" t="s">
        <v>89</v>
      </c>
      <c r="J9" s="40" t="s">
        <v>90</v>
      </c>
      <c r="K9" s="40" t="s">
        <v>41</v>
      </c>
      <c r="L9" s="40" t="s">
        <v>55</v>
      </c>
      <c r="M9" s="40" t="s">
        <v>3</v>
      </c>
      <c r="N9" s="40" t="s">
        <v>61</v>
      </c>
      <c r="O9" s="41" t="s">
        <v>91</v>
      </c>
      <c r="P9" s="44" t="s">
        <v>93</v>
      </c>
      <c r="Q9" s="42" t="s">
        <v>94</v>
      </c>
      <c r="R9" s="43">
        <v>43760</v>
      </c>
      <c r="S9" s="41" t="s">
        <v>69</v>
      </c>
      <c r="T9" s="41" t="s">
        <v>70</v>
      </c>
      <c r="U9" s="47"/>
      <c r="V9" s="48"/>
      <c r="W9" s="16"/>
      <c r="X9" s="20" t="s">
        <v>95</v>
      </c>
      <c r="Y9" s="21" t="s">
        <v>15</v>
      </c>
      <c r="Z9" s="21" t="s">
        <v>48</v>
      </c>
      <c r="AA9" s="22" t="s">
        <v>54</v>
      </c>
      <c r="AB9" s="22" t="s">
        <v>58</v>
      </c>
      <c r="AC9" s="23"/>
      <c r="AD9" s="23"/>
    </row>
    <row r="10" spans="1:30" s="2" customFormat="1" ht="108">
      <c r="A10" s="38">
        <f t="shared" si="0"/>
        <v>5</v>
      </c>
      <c r="B10" s="39" t="s">
        <v>4</v>
      </c>
      <c r="C10" s="40" t="s">
        <v>11</v>
      </c>
      <c r="D10" s="40" t="s">
        <v>84</v>
      </c>
      <c r="E10" s="39" t="s">
        <v>23</v>
      </c>
      <c r="F10" s="39" t="s">
        <v>19</v>
      </c>
      <c r="G10" s="40" t="s">
        <v>21</v>
      </c>
      <c r="H10" s="39" t="s">
        <v>25</v>
      </c>
      <c r="I10" s="40" t="s">
        <v>65</v>
      </c>
      <c r="J10" s="40" t="s">
        <v>65</v>
      </c>
      <c r="K10" s="40" t="s">
        <v>41</v>
      </c>
      <c r="L10" s="40" t="s">
        <v>55</v>
      </c>
      <c r="M10" s="40" t="s">
        <v>3</v>
      </c>
      <c r="N10" s="40" t="s">
        <v>60</v>
      </c>
      <c r="O10" s="41" t="s">
        <v>62</v>
      </c>
      <c r="P10" s="44" t="s">
        <v>64</v>
      </c>
      <c r="Q10" s="42" t="s">
        <v>98</v>
      </c>
      <c r="R10" s="43">
        <v>43770</v>
      </c>
      <c r="S10" s="41" t="s">
        <v>99</v>
      </c>
      <c r="T10" s="43" t="s">
        <v>100</v>
      </c>
      <c r="U10" s="47"/>
      <c r="V10" s="48"/>
      <c r="W10" s="16"/>
      <c r="X10" s="20" t="s">
        <v>96</v>
      </c>
      <c r="Y10" s="21" t="s">
        <v>14</v>
      </c>
      <c r="Z10" s="21" t="s">
        <v>49</v>
      </c>
      <c r="AA10" s="22" t="s">
        <v>56</v>
      </c>
      <c r="AB10" s="22"/>
      <c r="AC10" s="23"/>
      <c r="AD10" s="23"/>
    </row>
    <row r="11" spans="1:30" s="2" customFormat="1">
      <c r="A11" s="27">
        <f t="shared" si="0"/>
        <v>6</v>
      </c>
      <c r="B11" s="28"/>
      <c r="C11" s="29"/>
      <c r="D11" s="29"/>
      <c r="E11" s="28"/>
      <c r="F11" s="28"/>
      <c r="G11" s="29"/>
      <c r="H11" s="28"/>
      <c r="I11" s="29"/>
      <c r="J11" s="29"/>
      <c r="K11" s="29"/>
      <c r="L11" s="29"/>
      <c r="M11" s="29"/>
      <c r="N11" s="29"/>
      <c r="O11" s="30"/>
      <c r="P11" s="51"/>
      <c r="Q11" s="32"/>
      <c r="R11" s="31"/>
      <c r="S11" s="30"/>
      <c r="T11" s="31"/>
      <c r="U11" s="45"/>
      <c r="V11" s="46"/>
      <c r="W11" s="16"/>
      <c r="X11" s="21" t="s">
        <v>5</v>
      </c>
      <c r="Y11" s="21"/>
      <c r="Z11" s="21" t="s">
        <v>50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29"/>
      <c r="O12" s="30"/>
      <c r="P12" s="51"/>
      <c r="Q12" s="32"/>
      <c r="R12" s="31"/>
      <c r="S12" s="30"/>
      <c r="T12" s="31"/>
      <c r="U12" s="45"/>
      <c r="V12" s="46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29"/>
      <c r="O13" s="30"/>
      <c r="P13" s="51"/>
      <c r="Q13" s="32"/>
      <c r="R13" s="31"/>
      <c r="S13" s="30"/>
      <c r="T13" s="31"/>
      <c r="U13" s="45"/>
      <c r="V13" s="46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29"/>
      <c r="O14" s="30"/>
      <c r="P14" s="51"/>
      <c r="Q14" s="32"/>
      <c r="R14" s="31"/>
      <c r="S14" s="30"/>
      <c r="T14" s="31"/>
      <c r="U14" s="45"/>
      <c r="V14" s="46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29"/>
      <c r="O15" s="30"/>
      <c r="P15" s="51"/>
      <c r="Q15" s="32"/>
      <c r="R15" s="31"/>
      <c r="S15" s="30"/>
      <c r="T15" s="31"/>
      <c r="U15" s="45"/>
      <c r="V15" s="46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29"/>
      <c r="O16" s="30"/>
      <c r="P16" s="51"/>
      <c r="Q16" s="32"/>
      <c r="R16" s="31"/>
      <c r="S16" s="30"/>
      <c r="T16" s="31"/>
      <c r="U16" s="45"/>
      <c r="V16" s="46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29"/>
      <c r="O17" s="30"/>
      <c r="P17" s="51"/>
      <c r="Q17" s="32"/>
      <c r="R17" s="31"/>
      <c r="S17" s="30"/>
      <c r="T17" s="31"/>
      <c r="U17" s="45"/>
      <c r="V17" s="46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29"/>
      <c r="O18" s="30"/>
      <c r="P18" s="51"/>
      <c r="Q18" s="32"/>
      <c r="R18" s="31"/>
      <c r="S18" s="30"/>
      <c r="T18" s="31"/>
      <c r="U18" s="45"/>
      <c r="V18" s="46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29"/>
      <c r="O19" s="30"/>
      <c r="P19" s="51"/>
      <c r="Q19" s="32"/>
      <c r="R19" s="31"/>
      <c r="S19" s="30"/>
      <c r="T19" s="31"/>
      <c r="U19" s="45"/>
      <c r="V19" s="46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29"/>
      <c r="O20" s="30"/>
      <c r="P20" s="51"/>
      <c r="Q20" s="32"/>
      <c r="R20" s="31"/>
      <c r="S20" s="30"/>
      <c r="T20" s="31"/>
      <c r="U20" s="45"/>
      <c r="V20" s="46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29"/>
      <c r="O21" s="30"/>
      <c r="P21" s="51"/>
      <c r="Q21" s="32"/>
      <c r="R21" s="31"/>
      <c r="S21" s="30"/>
      <c r="T21" s="31"/>
      <c r="U21" s="45"/>
      <c r="V21" s="46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29"/>
      <c r="O22" s="30"/>
      <c r="P22" s="51"/>
      <c r="Q22" s="32"/>
      <c r="R22" s="31"/>
      <c r="S22" s="30"/>
      <c r="T22" s="31"/>
      <c r="U22" s="45"/>
      <c r="V22" s="46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29"/>
      <c r="O23" s="30"/>
      <c r="P23" s="51"/>
      <c r="Q23" s="32"/>
      <c r="R23" s="31"/>
      <c r="S23" s="30"/>
      <c r="T23" s="31"/>
      <c r="U23" s="45"/>
      <c r="V23" s="46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29"/>
      <c r="O24" s="30"/>
      <c r="P24" s="51"/>
      <c r="Q24" s="32"/>
      <c r="R24" s="31"/>
      <c r="S24" s="30"/>
      <c r="T24" s="31"/>
      <c r="U24" s="45"/>
      <c r="V24" s="46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29"/>
      <c r="O25" s="30"/>
      <c r="P25" s="51"/>
      <c r="Q25" s="32"/>
      <c r="R25" s="31"/>
      <c r="S25" s="30"/>
      <c r="T25" s="31"/>
      <c r="U25" s="45"/>
      <c r="V25" s="46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29"/>
      <c r="O26" s="30"/>
      <c r="P26" s="51"/>
      <c r="Q26" s="32"/>
      <c r="R26" s="31"/>
      <c r="S26" s="30"/>
      <c r="T26" s="31"/>
      <c r="U26" s="45"/>
      <c r="V26" s="46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29"/>
      <c r="O27" s="30"/>
      <c r="P27" s="51"/>
      <c r="Q27" s="32"/>
      <c r="R27" s="31"/>
      <c r="S27" s="30"/>
      <c r="T27" s="31"/>
      <c r="U27" s="45"/>
      <c r="V27" s="46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29"/>
      <c r="O28" s="30"/>
      <c r="P28" s="51"/>
      <c r="Q28" s="32"/>
      <c r="R28" s="31"/>
      <c r="S28" s="30"/>
      <c r="T28" s="31"/>
      <c r="U28" s="45"/>
      <c r="V28" s="46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29"/>
      <c r="O29" s="30"/>
      <c r="P29" s="51"/>
      <c r="Q29" s="32"/>
      <c r="R29" s="31"/>
      <c r="S29" s="30"/>
      <c r="T29" s="31"/>
      <c r="U29" s="45"/>
      <c r="V29" s="46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29"/>
      <c r="O30" s="30"/>
      <c r="P30" s="51"/>
      <c r="Q30" s="32"/>
      <c r="R30" s="31"/>
      <c r="S30" s="30"/>
      <c r="T30" s="31"/>
      <c r="U30" s="45"/>
      <c r="V30" s="46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29"/>
      <c r="O31" s="30"/>
      <c r="P31" s="51"/>
      <c r="Q31" s="32"/>
      <c r="R31" s="31"/>
      <c r="S31" s="30"/>
      <c r="T31" s="31"/>
      <c r="U31" s="45"/>
      <c r="V31" s="46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29"/>
      <c r="O32" s="30"/>
      <c r="P32" s="51"/>
      <c r="Q32" s="32"/>
      <c r="R32" s="31"/>
      <c r="S32" s="30"/>
      <c r="T32" s="31"/>
      <c r="U32" s="45"/>
      <c r="V32" s="46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29"/>
      <c r="O33" s="30"/>
      <c r="P33" s="51"/>
      <c r="Q33" s="32"/>
      <c r="R33" s="31"/>
      <c r="S33" s="30"/>
      <c r="T33" s="31"/>
      <c r="U33" s="45"/>
      <c r="V33" s="46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29"/>
      <c r="O34" s="30"/>
      <c r="P34" s="51"/>
      <c r="Q34" s="32"/>
      <c r="R34" s="31"/>
      <c r="S34" s="30"/>
      <c r="T34" s="31"/>
      <c r="U34" s="45"/>
      <c r="V34" s="46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29"/>
      <c r="O35" s="30"/>
      <c r="P35" s="51"/>
      <c r="Q35" s="32"/>
      <c r="R35" s="31"/>
      <c r="S35" s="30"/>
      <c r="T35" s="31"/>
      <c r="U35" s="45"/>
      <c r="V35" s="46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29"/>
      <c r="O36" s="30"/>
      <c r="P36" s="51"/>
      <c r="Q36" s="32"/>
      <c r="R36" s="31"/>
      <c r="S36" s="30"/>
      <c r="T36" s="31"/>
      <c r="U36" s="45"/>
      <c r="V36" s="46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29"/>
      <c r="O37" s="30"/>
      <c r="P37" s="51"/>
      <c r="Q37" s="32"/>
      <c r="R37" s="31"/>
      <c r="S37" s="30"/>
      <c r="T37" s="31"/>
      <c r="U37" s="45"/>
      <c r="V37" s="46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29"/>
      <c r="O38" s="30"/>
      <c r="P38" s="51"/>
      <c r="Q38" s="32"/>
      <c r="R38" s="31"/>
      <c r="S38" s="30"/>
      <c r="T38" s="31"/>
      <c r="U38" s="45"/>
      <c r="V38" s="46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29"/>
      <c r="O39" s="30"/>
      <c r="P39" s="51"/>
      <c r="Q39" s="32"/>
      <c r="R39" s="31"/>
      <c r="S39" s="30"/>
      <c r="T39" s="31"/>
      <c r="U39" s="45"/>
      <c r="V39" s="46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29"/>
      <c r="O40" s="30"/>
      <c r="P40" s="51"/>
      <c r="Q40" s="32"/>
      <c r="R40" s="31"/>
      <c r="S40" s="30"/>
      <c r="T40" s="31"/>
      <c r="U40" s="45"/>
      <c r="V40" s="46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29"/>
      <c r="O41" s="30"/>
      <c r="P41" s="51"/>
      <c r="Q41" s="32"/>
      <c r="R41" s="31"/>
      <c r="S41" s="30"/>
      <c r="T41" s="31"/>
      <c r="U41" s="45"/>
      <c r="V41" s="46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29"/>
      <c r="O42" s="30"/>
      <c r="P42" s="51"/>
      <c r="Q42" s="32"/>
      <c r="R42" s="31"/>
      <c r="S42" s="30"/>
      <c r="T42" s="31"/>
      <c r="U42" s="45"/>
      <c r="V42" s="46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29"/>
      <c r="O43" s="30"/>
      <c r="P43" s="51"/>
      <c r="Q43" s="32"/>
      <c r="R43" s="31"/>
      <c r="S43" s="30"/>
      <c r="T43" s="31"/>
      <c r="U43" s="45"/>
      <c r="V43" s="46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29"/>
      <c r="O44" s="30"/>
      <c r="P44" s="51"/>
      <c r="Q44" s="32"/>
      <c r="R44" s="31"/>
      <c r="S44" s="30"/>
      <c r="T44" s="31"/>
      <c r="U44" s="45"/>
      <c r="V44" s="46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29"/>
      <c r="O45" s="30"/>
      <c r="P45" s="51"/>
      <c r="Q45" s="32"/>
      <c r="R45" s="31"/>
      <c r="S45" s="30"/>
      <c r="T45" s="31"/>
      <c r="U45" s="45"/>
      <c r="V45" s="46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29"/>
      <c r="O46" s="30"/>
      <c r="P46" s="51"/>
      <c r="Q46" s="32"/>
      <c r="R46" s="31"/>
      <c r="S46" s="30"/>
      <c r="T46" s="31"/>
      <c r="U46" s="45"/>
      <c r="V46" s="46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29"/>
      <c r="O47" s="30"/>
      <c r="P47" s="51"/>
      <c r="Q47" s="32"/>
      <c r="R47" s="31"/>
      <c r="S47" s="30"/>
      <c r="T47" s="31"/>
      <c r="U47" s="45"/>
      <c r="V47" s="46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29"/>
      <c r="O48" s="30"/>
      <c r="P48" s="51"/>
      <c r="Q48" s="32"/>
      <c r="R48" s="31"/>
      <c r="S48" s="30"/>
      <c r="T48" s="31"/>
      <c r="U48" s="45"/>
      <c r="V48" s="46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29"/>
      <c r="O49" s="30"/>
      <c r="P49" s="51"/>
      <c r="Q49" s="32"/>
      <c r="R49" s="31"/>
      <c r="S49" s="30"/>
      <c r="T49" s="31"/>
      <c r="U49" s="45"/>
      <c r="V49" s="46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29"/>
      <c r="O50" s="30"/>
      <c r="P50" s="51"/>
      <c r="Q50" s="32"/>
      <c r="R50" s="31"/>
      <c r="S50" s="30"/>
      <c r="T50" s="31"/>
      <c r="U50" s="45"/>
      <c r="V50" s="46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29"/>
      <c r="O51" s="30"/>
      <c r="P51" s="51"/>
      <c r="Q51" s="32"/>
      <c r="R51" s="31"/>
      <c r="S51" s="30"/>
      <c r="T51" s="31"/>
      <c r="U51" s="45"/>
      <c r="V51" s="46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29"/>
      <c r="O52" s="30"/>
      <c r="P52" s="51"/>
      <c r="Q52" s="32"/>
      <c r="R52" s="31"/>
      <c r="S52" s="30"/>
      <c r="T52" s="31"/>
      <c r="U52" s="45"/>
      <c r="V52" s="46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29"/>
      <c r="O53" s="30"/>
      <c r="P53" s="51"/>
      <c r="Q53" s="32"/>
      <c r="R53" s="31"/>
      <c r="S53" s="30"/>
      <c r="T53" s="31"/>
      <c r="U53" s="45"/>
      <c r="V53" s="46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29"/>
      <c r="O54" s="30"/>
      <c r="P54" s="51"/>
      <c r="Q54" s="32"/>
      <c r="R54" s="31"/>
      <c r="S54" s="30"/>
      <c r="T54" s="31"/>
      <c r="U54" s="45"/>
      <c r="V54" s="46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29"/>
      <c r="O55" s="30"/>
      <c r="P55" s="51"/>
      <c r="Q55" s="32"/>
      <c r="R55" s="31"/>
      <c r="S55" s="30"/>
      <c r="T55" s="31"/>
      <c r="U55" s="45"/>
      <c r="V55" s="46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29"/>
      <c r="O56" s="30"/>
      <c r="P56" s="51"/>
      <c r="Q56" s="32"/>
      <c r="R56" s="31"/>
      <c r="S56" s="30"/>
      <c r="T56" s="31"/>
      <c r="U56" s="45"/>
      <c r="V56" s="46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29"/>
      <c r="O57" s="30"/>
      <c r="P57" s="51"/>
      <c r="Q57" s="32"/>
      <c r="R57" s="31"/>
      <c r="S57" s="30"/>
      <c r="T57" s="31"/>
      <c r="U57" s="45"/>
      <c r="V57" s="46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29"/>
      <c r="O58" s="30"/>
      <c r="P58" s="51"/>
      <c r="Q58" s="32"/>
      <c r="R58" s="31"/>
      <c r="S58" s="30"/>
      <c r="T58" s="31"/>
      <c r="U58" s="45"/>
      <c r="V58" s="46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29"/>
      <c r="O59" s="30"/>
      <c r="P59" s="51"/>
      <c r="Q59" s="32"/>
      <c r="R59" s="31"/>
      <c r="S59" s="30"/>
      <c r="T59" s="31"/>
      <c r="U59" s="45"/>
      <c r="V59" s="46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29"/>
      <c r="O60" s="30"/>
      <c r="P60" s="51"/>
      <c r="Q60" s="32"/>
      <c r="R60" s="31"/>
      <c r="S60" s="30"/>
      <c r="T60" s="31"/>
      <c r="U60" s="45"/>
      <c r="V60" s="46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29"/>
      <c r="O61" s="30"/>
      <c r="P61" s="51"/>
      <c r="Q61" s="32"/>
      <c r="R61" s="31"/>
      <c r="S61" s="30"/>
      <c r="T61" s="31"/>
      <c r="U61" s="45"/>
      <c r="V61" s="46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29"/>
      <c r="O62" s="30"/>
      <c r="P62" s="51"/>
      <c r="Q62" s="32"/>
      <c r="R62" s="31"/>
      <c r="S62" s="30"/>
      <c r="T62" s="31"/>
      <c r="U62" s="45"/>
      <c r="V62" s="46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29"/>
      <c r="O63" s="30"/>
      <c r="P63" s="51"/>
      <c r="Q63" s="32"/>
      <c r="R63" s="31"/>
      <c r="S63" s="30"/>
      <c r="T63" s="31"/>
      <c r="U63" s="45"/>
      <c r="V63" s="46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29"/>
      <c r="O64" s="30"/>
      <c r="P64" s="51"/>
      <c r="Q64" s="32"/>
      <c r="R64" s="31"/>
      <c r="S64" s="30"/>
      <c r="T64" s="31"/>
      <c r="U64" s="45"/>
      <c r="V64" s="46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29"/>
      <c r="O65" s="30"/>
      <c r="P65" s="51"/>
      <c r="Q65" s="32"/>
      <c r="R65" s="31"/>
      <c r="S65" s="30"/>
      <c r="T65" s="31"/>
      <c r="U65" s="45"/>
      <c r="V65" s="46"/>
      <c r="AD65" s="7"/>
    </row>
    <row r="66" spans="1:30">
      <c r="A66" s="27">
        <f t="shared" si="0"/>
        <v>61</v>
      </c>
      <c r="B66" s="28"/>
      <c r="C66" s="29"/>
      <c r="D66" s="29"/>
      <c r="E66" s="28"/>
      <c r="F66" s="28"/>
      <c r="G66" s="29"/>
      <c r="H66" s="28"/>
      <c r="I66" s="29"/>
      <c r="J66" s="29"/>
      <c r="K66" s="29"/>
      <c r="L66" s="29"/>
      <c r="M66" s="29"/>
      <c r="N66" s="29"/>
      <c r="O66" s="30"/>
      <c r="P66" s="52"/>
      <c r="Q66" s="32"/>
      <c r="R66" s="31"/>
      <c r="S66" s="30"/>
      <c r="T66" s="31"/>
      <c r="U66" s="45"/>
      <c r="V66" s="46"/>
      <c r="AD66" s="7"/>
    </row>
    <row r="67" spans="1:30">
      <c r="A67" s="27">
        <f t="shared" si="0"/>
        <v>62</v>
      </c>
      <c r="B67" s="28"/>
      <c r="C67" s="29"/>
      <c r="D67" s="29"/>
      <c r="E67" s="28"/>
      <c r="F67" s="28"/>
      <c r="G67" s="29"/>
      <c r="H67" s="28"/>
      <c r="I67" s="29"/>
      <c r="J67" s="29"/>
      <c r="K67" s="29"/>
      <c r="L67" s="29"/>
      <c r="M67" s="29"/>
      <c r="N67" s="29"/>
      <c r="O67" s="30"/>
      <c r="P67" s="51"/>
      <c r="Q67" s="32"/>
      <c r="R67" s="31"/>
      <c r="S67" s="30"/>
      <c r="T67" s="31"/>
      <c r="U67" s="45"/>
      <c r="V67" s="46"/>
      <c r="AD67" s="7"/>
    </row>
    <row r="68" spans="1:30">
      <c r="A68" s="27">
        <f t="shared" si="0"/>
        <v>63</v>
      </c>
      <c r="B68" s="28"/>
      <c r="C68" s="29"/>
      <c r="D68" s="29"/>
      <c r="E68" s="28"/>
      <c r="F68" s="28"/>
      <c r="G68" s="29"/>
      <c r="H68" s="28"/>
      <c r="I68" s="29"/>
      <c r="J68" s="29"/>
      <c r="K68" s="29"/>
      <c r="L68" s="29"/>
      <c r="M68" s="29"/>
      <c r="N68" s="29"/>
      <c r="O68" s="30"/>
      <c r="P68" s="51"/>
      <c r="Q68" s="32"/>
      <c r="R68" s="31"/>
      <c r="S68" s="30"/>
      <c r="T68" s="31"/>
      <c r="U68" s="45"/>
      <c r="V68" s="46"/>
      <c r="AD68" s="7"/>
    </row>
    <row r="69" spans="1:30">
      <c r="A69" s="27">
        <f t="shared" si="0"/>
        <v>64</v>
      </c>
      <c r="B69" s="28"/>
      <c r="C69" s="29"/>
      <c r="D69" s="29"/>
      <c r="E69" s="28"/>
      <c r="F69" s="28"/>
      <c r="G69" s="29"/>
      <c r="H69" s="28"/>
      <c r="I69" s="29"/>
      <c r="J69" s="29"/>
      <c r="K69" s="29"/>
      <c r="L69" s="29"/>
      <c r="M69" s="29"/>
      <c r="N69" s="29"/>
      <c r="O69" s="30"/>
      <c r="P69" s="51"/>
      <c r="Q69" s="32"/>
      <c r="R69" s="31"/>
      <c r="S69" s="30"/>
      <c r="T69" s="31"/>
      <c r="U69" s="45"/>
      <c r="V69" s="46"/>
      <c r="AD69" s="7"/>
    </row>
    <row r="70" spans="1:30">
      <c r="A70" s="27">
        <f t="shared" si="0"/>
        <v>65</v>
      </c>
      <c r="B70" s="28"/>
      <c r="C70" s="29"/>
      <c r="D70" s="29"/>
      <c r="E70" s="28"/>
      <c r="F70" s="28"/>
      <c r="G70" s="29"/>
      <c r="H70" s="28"/>
      <c r="I70" s="29"/>
      <c r="J70" s="29"/>
      <c r="K70" s="29"/>
      <c r="L70" s="29"/>
      <c r="M70" s="29"/>
      <c r="N70" s="29"/>
      <c r="O70" s="30"/>
      <c r="P70" s="51"/>
      <c r="Q70" s="32"/>
      <c r="R70" s="31"/>
      <c r="S70" s="30"/>
      <c r="T70" s="31"/>
      <c r="U70" s="45"/>
      <c r="V70" s="46"/>
      <c r="AD70" s="7"/>
    </row>
    <row r="71" spans="1:30">
      <c r="A71" s="27">
        <f t="shared" ref="A71:A74" si="1">ROW()-5</f>
        <v>66</v>
      </c>
      <c r="B71" s="28"/>
      <c r="C71" s="29"/>
      <c r="D71" s="29"/>
      <c r="E71" s="28"/>
      <c r="F71" s="28"/>
      <c r="G71" s="29"/>
      <c r="H71" s="28"/>
      <c r="I71" s="29"/>
      <c r="J71" s="29"/>
      <c r="K71" s="29"/>
      <c r="L71" s="29"/>
      <c r="M71" s="29"/>
      <c r="N71" s="29"/>
      <c r="O71" s="30"/>
      <c r="P71" s="51"/>
      <c r="Q71" s="32"/>
      <c r="R71" s="31"/>
      <c r="S71" s="30"/>
      <c r="T71" s="31"/>
      <c r="U71" s="45"/>
      <c r="V71" s="46"/>
      <c r="AD71" s="7"/>
    </row>
    <row r="72" spans="1:30">
      <c r="A72" s="27">
        <f t="shared" si="1"/>
        <v>67</v>
      </c>
      <c r="B72" s="28"/>
      <c r="C72" s="29"/>
      <c r="D72" s="29"/>
      <c r="E72" s="28"/>
      <c r="F72" s="28"/>
      <c r="G72" s="29"/>
      <c r="H72" s="28"/>
      <c r="I72" s="29"/>
      <c r="J72" s="29"/>
      <c r="K72" s="29"/>
      <c r="L72" s="29"/>
      <c r="M72" s="29"/>
      <c r="N72" s="29"/>
      <c r="O72" s="30"/>
      <c r="P72" s="51"/>
      <c r="Q72" s="32"/>
      <c r="R72" s="31"/>
      <c r="S72" s="30"/>
      <c r="T72" s="31"/>
      <c r="U72" s="45"/>
      <c r="V72" s="46"/>
      <c r="AD72" s="7"/>
    </row>
    <row r="73" spans="1:30">
      <c r="A73" s="27">
        <f t="shared" si="1"/>
        <v>68</v>
      </c>
      <c r="B73" s="28"/>
      <c r="C73" s="29"/>
      <c r="D73" s="29"/>
      <c r="E73" s="28"/>
      <c r="F73" s="28"/>
      <c r="G73" s="29"/>
      <c r="H73" s="28"/>
      <c r="I73" s="29"/>
      <c r="J73" s="29"/>
      <c r="K73" s="29"/>
      <c r="L73" s="29"/>
      <c r="M73" s="29"/>
      <c r="N73" s="29"/>
      <c r="O73" s="30"/>
      <c r="P73" s="51"/>
      <c r="Q73" s="32"/>
      <c r="R73" s="31"/>
      <c r="S73" s="30"/>
      <c r="T73" s="31"/>
      <c r="U73" s="45"/>
      <c r="V73" s="46"/>
      <c r="AD73" s="7"/>
    </row>
    <row r="74" spans="1:30">
      <c r="A74" s="27">
        <f t="shared" si="1"/>
        <v>69</v>
      </c>
      <c r="B74" s="28"/>
      <c r="C74" s="29"/>
      <c r="D74" s="29"/>
      <c r="E74" s="28"/>
      <c r="F74" s="28"/>
      <c r="G74" s="29"/>
      <c r="H74" s="28"/>
      <c r="I74" s="29"/>
      <c r="J74" s="29"/>
      <c r="K74" s="29"/>
      <c r="L74" s="29"/>
      <c r="M74" s="29"/>
      <c r="N74" s="29"/>
      <c r="O74" s="30"/>
      <c r="P74" s="51"/>
      <c r="Q74" s="32"/>
      <c r="R74" s="31"/>
      <c r="S74" s="30"/>
      <c r="T74" s="31"/>
      <c r="U74" s="45"/>
      <c r="V74" s="46"/>
      <c r="AD74" s="7"/>
    </row>
  </sheetData>
  <sheetProtection formatCells="0" formatColumns="0" formatRows="0" insertColumns="0" insertRows="0" insertHyperlinks="0" deleteColumns="0" deleteRows="0" sort="0" autoFilter="0" pivotTables="0"/>
  <mergeCells count="70"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52:V52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64:V64"/>
    <mergeCell ref="U53:V53"/>
    <mergeCell ref="U54:V54"/>
    <mergeCell ref="U55:V55"/>
    <mergeCell ref="U56:V56"/>
    <mergeCell ref="U57:V57"/>
    <mergeCell ref="U58:V58"/>
    <mergeCell ref="U71:V71"/>
    <mergeCell ref="U72:V72"/>
    <mergeCell ref="U73:V73"/>
    <mergeCell ref="U74:V74"/>
    <mergeCell ref="U7:V7"/>
    <mergeCell ref="U65:V65"/>
    <mergeCell ref="U66:V66"/>
    <mergeCell ref="U67:V67"/>
    <mergeCell ref="U68:V68"/>
    <mergeCell ref="U69:V69"/>
    <mergeCell ref="U70:V70"/>
    <mergeCell ref="U59:V59"/>
    <mergeCell ref="U60:V60"/>
    <mergeCell ref="U61:V61"/>
    <mergeCell ref="U62:V62"/>
    <mergeCell ref="U63:V63"/>
  </mergeCells>
  <phoneticPr fontId="2"/>
  <conditionalFormatting sqref="R27:T27 R30:T30 Q31:S31 F58:F63 G29:G30 F31:G31 G56:G63 F25:G28 F51:G55 D25:E31 D51:E63 D64:G74 D32:G50 C31:C74 Q28:T29 Q51:T64 Q67:T68 Q72:T74 Q10:T25 Q9 C6:U6 P9:P74 O9:O25 H9:N74 C9:C29 D9:G24 C8:U8">
    <cfRule type="expression" dxfId="101" priority="424">
      <formula>$B6="暂停"</formula>
    </cfRule>
    <cfRule type="expression" dxfId="100" priority="429">
      <formula>$B6="取消"</formula>
    </cfRule>
    <cfRule type="expression" dxfId="99" priority="430">
      <formula>$B6="完了"</formula>
    </cfRule>
  </conditionalFormatting>
  <conditionalFormatting sqref="Q26:T26">
    <cfRule type="expression" dxfId="98" priority="421">
      <formula>$B26="暂停"</formula>
    </cfRule>
    <cfRule type="expression" dxfId="97" priority="422">
      <formula>$B26="取消"</formula>
    </cfRule>
    <cfRule type="expression" dxfId="96" priority="423">
      <formula>$B26="完了"</formula>
    </cfRule>
  </conditionalFormatting>
  <conditionalFormatting sqref="Q27">
    <cfRule type="expression" dxfId="95" priority="403">
      <formula>$B27="暂停"</formula>
    </cfRule>
    <cfRule type="expression" dxfId="94" priority="404">
      <formula>$B27="取消"</formula>
    </cfRule>
    <cfRule type="expression" dxfId="93" priority="405">
      <formula>$B27="完了"</formula>
    </cfRule>
  </conditionalFormatting>
  <conditionalFormatting sqref="F29">
    <cfRule type="expression" dxfId="92" priority="400">
      <formula>$B29="暂停"</formula>
    </cfRule>
    <cfRule type="expression" dxfId="91" priority="401">
      <formula>$B29="取消"</formula>
    </cfRule>
    <cfRule type="expression" dxfId="90" priority="402">
      <formula>$B29="完了"</formula>
    </cfRule>
  </conditionalFormatting>
  <conditionalFormatting sqref="Q30">
    <cfRule type="expression" dxfId="89" priority="391">
      <formula>$B30="暂停"</formula>
    </cfRule>
    <cfRule type="expression" dxfId="88" priority="392">
      <formula>$B30="取消"</formula>
    </cfRule>
    <cfRule type="expression" dxfId="87" priority="393">
      <formula>$B30="完了"</formula>
    </cfRule>
  </conditionalFormatting>
  <conditionalFormatting sqref="F30">
    <cfRule type="expression" dxfId="86" priority="388">
      <formula>$B30="暂停"</formula>
    </cfRule>
    <cfRule type="expression" dxfId="85" priority="389">
      <formula>$B30="取消"</formula>
    </cfRule>
    <cfRule type="expression" dxfId="84" priority="390">
      <formula>$B30="完了"</formula>
    </cfRule>
  </conditionalFormatting>
  <conditionalFormatting sqref="C30">
    <cfRule type="expression" dxfId="83" priority="379">
      <formula>$B30="暂停"</formula>
    </cfRule>
    <cfRule type="expression" dxfId="82" priority="380">
      <formula>$B30="取消"</formula>
    </cfRule>
    <cfRule type="expression" dxfId="81" priority="381">
      <formula>$B30="完了"</formula>
    </cfRule>
  </conditionalFormatting>
  <conditionalFormatting sqref="T31">
    <cfRule type="expression" dxfId="80" priority="373">
      <formula>$B31="暂停"</formula>
    </cfRule>
    <cfRule type="expression" dxfId="79" priority="374">
      <formula>$B31="取消"</formula>
    </cfRule>
    <cfRule type="expression" dxfId="78" priority="375">
      <formula>$B31="完了"</formula>
    </cfRule>
  </conditionalFormatting>
  <conditionalFormatting sqref="F56">
    <cfRule type="expression" dxfId="77" priority="247">
      <formula>$B56="暂停"</formula>
    </cfRule>
    <cfRule type="expression" dxfId="76" priority="248">
      <formula>$B56="取消"</formula>
    </cfRule>
    <cfRule type="expression" dxfId="75" priority="249">
      <formula>$B56="完了"</formula>
    </cfRule>
  </conditionalFormatting>
  <conditionalFormatting sqref="F57">
    <cfRule type="expression" dxfId="74" priority="241">
      <formula>$B57="暂停"</formula>
    </cfRule>
    <cfRule type="expression" dxfId="73" priority="242">
      <formula>$B57="取消"</formula>
    </cfRule>
    <cfRule type="expression" dxfId="72" priority="243">
      <formula>$B57="完了"</formula>
    </cfRule>
  </conditionalFormatting>
  <conditionalFormatting sqref="Q65:T66 Q69:T71">
    <cfRule type="expression" dxfId="71" priority="235">
      <formula>$B65="暂停"</formula>
    </cfRule>
    <cfRule type="expression" dxfId="70" priority="236">
      <formula>$B65="取消"</formula>
    </cfRule>
    <cfRule type="expression" dxfId="69" priority="237">
      <formula>$B65="完了"</formula>
    </cfRule>
  </conditionalFormatting>
  <conditionalFormatting sqref="Q32:S40">
    <cfRule type="expression" dxfId="68" priority="139">
      <formula>$B32="暂停"</formula>
    </cfRule>
    <cfRule type="expression" dxfId="67" priority="140">
      <formula>$B32="取消"</formula>
    </cfRule>
    <cfRule type="expression" dxfId="66" priority="141">
      <formula>$B32="完了"</formula>
    </cfRule>
  </conditionalFormatting>
  <conditionalFormatting sqref="T32:T40">
    <cfRule type="expression" dxfId="65" priority="133">
      <formula>$B32="暂停"</formula>
    </cfRule>
    <cfRule type="expression" dxfId="64" priority="134">
      <formula>$B32="取消"</formula>
    </cfRule>
    <cfRule type="expression" dxfId="63" priority="135">
      <formula>$B32="完了"</formula>
    </cfRule>
  </conditionalFormatting>
  <conditionalFormatting sqref="Q41:S50">
    <cfRule type="expression" dxfId="62" priority="127">
      <formula>$B41="暂停"</formula>
    </cfRule>
    <cfRule type="expression" dxfId="61" priority="128">
      <formula>$B41="取消"</formula>
    </cfRule>
    <cfRule type="expression" dxfId="60" priority="129">
      <formula>$B41="完了"</formula>
    </cfRule>
  </conditionalFormatting>
  <conditionalFormatting sqref="T41:T50">
    <cfRule type="expression" dxfId="59" priority="121">
      <formula>$B41="暂停"</formula>
    </cfRule>
    <cfRule type="expression" dxfId="58" priority="122">
      <formula>$B41="取消"</formula>
    </cfRule>
    <cfRule type="expression" dxfId="57" priority="123">
      <formula>$B41="完了"</formula>
    </cfRule>
  </conditionalFormatting>
  <conditionalFormatting sqref="O51:O64 O27:O28 O67:O68 O72:O74">
    <cfRule type="expression" dxfId="56" priority="55">
      <formula>$B27="暂停"</formula>
    </cfRule>
    <cfRule type="expression" dxfId="55" priority="56">
      <formula>$B27="取消"</formula>
    </cfRule>
    <cfRule type="expression" dxfId="54" priority="57">
      <formula>$B27="完了"</formula>
    </cfRule>
  </conditionalFormatting>
  <conditionalFormatting sqref="O25:O27">
    <cfRule type="expression" dxfId="53" priority="52">
      <formula>$B25="暂停"</formula>
    </cfRule>
    <cfRule type="expression" dxfId="52" priority="53">
      <formula>$B25="取消"</formula>
    </cfRule>
    <cfRule type="expression" dxfId="51" priority="54">
      <formula>$B25="完了"</formula>
    </cfRule>
  </conditionalFormatting>
  <conditionalFormatting sqref="O29">
    <cfRule type="expression" dxfId="50" priority="49">
      <formula>$B29="暂停"</formula>
    </cfRule>
    <cfRule type="expression" dxfId="49" priority="50">
      <formula>$B29="取消"</formula>
    </cfRule>
    <cfRule type="expression" dxfId="48" priority="51">
      <formula>$B29="完了"</formula>
    </cfRule>
  </conditionalFormatting>
  <conditionalFormatting sqref="O30">
    <cfRule type="expression" dxfId="47" priority="46">
      <formula>$B30="暂停"</formula>
    </cfRule>
    <cfRule type="expression" dxfId="46" priority="47">
      <formula>$B30="取消"</formula>
    </cfRule>
    <cfRule type="expression" dxfId="45" priority="48">
      <formula>$B30="完了"</formula>
    </cfRule>
  </conditionalFormatting>
  <conditionalFormatting sqref="O31">
    <cfRule type="expression" dxfId="44" priority="43">
      <formula>$B31="暂停"</formula>
    </cfRule>
    <cfRule type="expression" dxfId="43" priority="44">
      <formula>$B31="取消"</formula>
    </cfRule>
    <cfRule type="expression" dxfId="42" priority="45">
      <formula>$B31="完了"</formula>
    </cfRule>
  </conditionalFormatting>
  <conditionalFormatting sqref="O65">
    <cfRule type="expression" dxfId="41" priority="40">
      <formula>$B65="暂停"</formula>
    </cfRule>
    <cfRule type="expression" dxfId="40" priority="41">
      <formula>$B65="取消"</formula>
    </cfRule>
    <cfRule type="expression" dxfId="39" priority="42">
      <formula>$B65="完了"</formula>
    </cfRule>
  </conditionalFormatting>
  <conditionalFormatting sqref="O66">
    <cfRule type="expression" dxfId="38" priority="37">
      <formula>$B66="暂停"</formula>
    </cfRule>
    <cfRule type="expression" dxfId="37" priority="38">
      <formula>$B66="取消"</formula>
    </cfRule>
    <cfRule type="expression" dxfId="36" priority="39">
      <formula>$B66="完了"</formula>
    </cfRule>
  </conditionalFormatting>
  <conditionalFormatting sqref="O69">
    <cfRule type="expression" dxfId="35" priority="34">
      <formula>$B69="暂停"</formula>
    </cfRule>
    <cfRule type="expression" dxfId="34" priority="35">
      <formula>$B69="取消"</formula>
    </cfRule>
    <cfRule type="expression" dxfId="33" priority="36">
      <formula>$B69="完了"</formula>
    </cfRule>
  </conditionalFormatting>
  <conditionalFormatting sqref="O70">
    <cfRule type="expression" dxfId="32" priority="31">
      <formula>$B70="暂停"</formula>
    </cfRule>
    <cfRule type="expression" dxfId="31" priority="32">
      <formula>$B70="取消"</formula>
    </cfRule>
    <cfRule type="expression" dxfId="30" priority="33">
      <formula>$B70="完了"</formula>
    </cfRule>
  </conditionalFormatting>
  <conditionalFormatting sqref="O71">
    <cfRule type="expression" dxfId="29" priority="28">
      <formula>$B71="暂停"</formula>
    </cfRule>
    <cfRule type="expression" dxfId="28" priority="29">
      <formula>$B71="取消"</formula>
    </cfRule>
    <cfRule type="expression" dxfId="27" priority="30">
      <formula>$B71="完了"</formula>
    </cfRule>
  </conditionalFormatting>
  <conditionalFormatting sqref="O32:O40">
    <cfRule type="expression" dxfId="26" priority="25">
      <formula>$B32="暂停"</formula>
    </cfRule>
    <cfRule type="expression" dxfId="25" priority="26">
      <formula>$B32="取消"</formula>
    </cfRule>
    <cfRule type="expression" dxfId="24" priority="27">
      <formula>$B32="完了"</formula>
    </cfRule>
  </conditionalFormatting>
  <conditionalFormatting sqref="O41:O50">
    <cfRule type="expression" dxfId="23" priority="22">
      <formula>$B41="暂停"</formula>
    </cfRule>
    <cfRule type="expression" dxfId="22" priority="23">
      <formula>$B41="取消"</formula>
    </cfRule>
    <cfRule type="expression" dxfId="21" priority="24">
      <formula>$B41="完了"</formula>
    </cfRule>
  </conditionalFormatting>
  <conditionalFormatting sqref="O24">
    <cfRule type="expression" dxfId="20" priority="19">
      <formula>$B24="暂停"</formula>
    </cfRule>
    <cfRule type="expression" dxfId="19" priority="20">
      <formula>$B24="取消"</formula>
    </cfRule>
    <cfRule type="expression" dxfId="18" priority="21">
      <formula>$B24="完了"</formula>
    </cfRule>
  </conditionalFormatting>
  <conditionalFormatting sqref="U10:U74">
    <cfRule type="expression" dxfId="17" priority="16">
      <formula>$B10="暂停"</formula>
    </cfRule>
    <cfRule type="expression" dxfId="16" priority="17">
      <formula>$B10="取消"</formula>
    </cfRule>
    <cfRule type="expression" dxfId="15" priority="18">
      <formula>$B10="完了"</formula>
    </cfRule>
  </conditionalFormatting>
  <conditionalFormatting sqref="R9 T9">
    <cfRule type="expression" dxfId="14" priority="13">
      <formula>$B9="暂停"</formula>
    </cfRule>
    <cfRule type="expression" dxfId="13" priority="14">
      <formula>$B9="取消"</formula>
    </cfRule>
    <cfRule type="expression" dxfId="12" priority="15">
      <formula>$B9="完了"</formula>
    </cfRule>
  </conditionalFormatting>
  <conditionalFormatting sqref="U9">
    <cfRule type="expression" dxfId="11" priority="10">
      <formula>$B9="暂停"</formula>
    </cfRule>
    <cfRule type="expression" dxfId="10" priority="11">
      <formula>$B9="取消"</formula>
    </cfRule>
    <cfRule type="expression" dxfId="9" priority="12">
      <formula>$B9="完了"</formula>
    </cfRule>
  </conditionalFormatting>
  <conditionalFormatting sqref="S9">
    <cfRule type="expression" dxfId="8" priority="7">
      <formula>$B9="暂停"</formula>
    </cfRule>
    <cfRule type="expression" dxfId="7" priority="8">
      <formula>$B9="取消"</formula>
    </cfRule>
    <cfRule type="expression" dxfId="6" priority="9">
      <formula>$B9="完了"</formula>
    </cfRule>
  </conditionalFormatting>
  <conditionalFormatting sqref="C7:T7">
    <cfRule type="expression" dxfId="5" priority="4">
      <formula>$B7="暂停"</formula>
    </cfRule>
    <cfRule type="expression" dxfId="4" priority="5">
      <formula>$B7="取消"</formula>
    </cfRule>
    <cfRule type="expression" dxfId="3" priority="6">
      <formula>$B7="完了"</formula>
    </cfRule>
  </conditionalFormatting>
  <conditionalFormatting sqref="U7">
    <cfRule type="expression" dxfId="2" priority="1">
      <formula>$B7="暂停"</formula>
    </cfRule>
    <cfRule type="expression" dxfId="1" priority="2">
      <formula>$B7="取消"</formula>
    </cfRule>
    <cfRule type="expression" dxfId="0" priority="3">
      <formula>$B7="完了"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74" xr:uid="{00000000-0002-0000-0000-000002000000}">
      <formula1>$X$6:$X$20</formula1>
    </dataValidation>
    <dataValidation type="list" allowBlank="1" showInputMessage="1" showErrorMessage="1" sqref="C6:C74" xr:uid="{3517F90D-68D6-44EA-978B-94425FB3BBE2}">
      <formula1>$Y$6:$Y$24</formula1>
    </dataValidation>
    <dataValidation type="list" allowBlank="1" showInputMessage="1" showErrorMessage="1" sqref="K6:K74" xr:uid="{6A0BD5E4-2C8B-43AB-9FDE-54F5D923F833}">
      <formula1>$Z$6:$Z$24</formula1>
    </dataValidation>
    <dataValidation type="list" allowBlank="1" showInputMessage="1" showErrorMessage="1" sqref="L6:L74" xr:uid="{6F52721C-79EE-4ECF-924E-DD4E6ED0F921}">
      <formula1>$AA$6:$AA$24</formula1>
    </dataValidation>
    <dataValidation type="list" allowBlank="1" showInputMessage="1" showErrorMessage="1" sqref="M6:M74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2019-11-01T09:46:36Z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