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72" yWindow="-108" windowWidth="22176" windowHeight="13176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11" i="2"/>
  <c r="A7" i="2"/>
  <c r="A8" i="2"/>
  <c r="A9" i="2"/>
  <c r="A12" i="2"/>
  <c r="A14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3" i="2"/>
  <c r="A6" i="2"/>
  <c r="S3" i="2" l="1"/>
  <c r="S2" i="2"/>
  <c r="U3" i="2" l="1"/>
  <c r="U2" i="2"/>
</calcChain>
</file>

<file path=xl/sharedStrings.xml><?xml version="1.0" encoding="utf-8"?>
<sst xmlns="http://schemas.openxmlformats.org/spreadsheetml/2006/main" count="194" uniqueCount="124">
  <si>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</si>
  <si>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</si>
  <si>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</si>
  <si>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</si>
  <si>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</si>
  <si>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</si>
  <si>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</si>
  <si>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</si>
  <si>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</si>
  <si>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</si>
  <si>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</si>
  <si>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</si>
  <si>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</si>
  <si>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</si>
  <si>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</si>
  <si>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</si>
  <si>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</si>
  <si>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</si>
  <si>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</si>
  <si>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</si>
  <si>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</si>
  <si>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</si>
  <si>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</si>
  <si>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</si>
  <si>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</si>
  <si>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</si>
  <si>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</si>
  <si>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</si>
  <si>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</si>
  <si>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</si>
  <si>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</si>
  <si>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</si>
  <si>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</si>
  <si>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</si>
  <si>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</si>
  <si>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</si>
  <si>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</si>
  <si>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</si>
  <si>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</si>
  <si>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</si>
  <si>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</si>
  <si>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</si>
  <si>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</si>
  <si>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</si>
  <si>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</si>
  <si>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</si>
  <si>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</si>
  <si>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</si>
  <si>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</si>
  <si>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</si>
  <si>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</si>
  <si>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</si>
  <si>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</si>
  <si>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</si>
  <si>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</si>
  <si>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</si>
  <si>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</si>
  <si>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</si>
  <si>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</si>
  <si>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</si>
  <si>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</si>
  <si>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</si>
  <si>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</si>
  <si>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</si>
  <si>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</si>
  <si>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</si>
  <si>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0020019498</t>
  </si>
  <si>
    <t>0020028831</t>
  </si>
  <si>
    <t>Wuhan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</si>
  <si>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</si>
  <si>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</si>
  <si>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</si>
  <si>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2019/10/16</t>
  </si>
  <si>
    <t xml:space="preserve">【2019/10/17】
新内容投放
链接：https://pan.baidu.com/s/1V_rE3DT3_1lekPFHecB5Hw 
提取码：6apj
</t>
  </si>
  <si>
    <t>【2019/10/17】
网络确认完成，新内容已投放</t>
  </si>
  <si>
    <t>2019/10/17</t>
  </si>
  <si>
    <t>李琳</t>
  </si>
  <si>
    <t>郭文博</t>
  </si>
  <si>
    <t>WUHAN BEACON STREET</t>
  </si>
  <si>
    <t>156086
155994
156075</t>
  </si>
  <si>
    <t>2019/10/21</t>
  </si>
  <si>
    <t>2019/10/22</t>
  </si>
  <si>
    <t>MAX-PLUS</t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</si>
  <si>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</si>
  <si>
    <t>【2019/10/22】
网络确认完成，新内容已投放</t>
  </si>
  <si>
    <t xml:space="preserve">【2019/11/01】
追加投放内容
链接：https://pan.baidu.com/s/1yFZGtjNCZSnff0Domx2nEQ
提取码：7hua
（仅播放有分割线的视频，另一个不投放）
网络确认完成，新内容已投
</t>
  </si>
  <si>
    <t>任秋凤</t>
  </si>
  <si>
    <t>N</t>
  </si>
  <si>
    <t>【2019/11/25】
为客户提取武汉店F2素材</t>
    <phoneticPr fontId="2"/>
  </si>
  <si>
    <t>运营执行</t>
  </si>
  <si>
    <t>运营执行</t>
    <phoneticPr fontId="2"/>
  </si>
  <si>
    <t>2019/11/25</t>
    <phoneticPr fontId="2"/>
  </si>
  <si>
    <t>门店长</t>
    <phoneticPr fontId="2"/>
  </si>
  <si>
    <t>辛红</t>
    <phoneticPr fontId="2"/>
  </si>
  <si>
    <t>Kris</t>
    <phoneticPr fontId="2"/>
  </si>
  <si>
    <t>2019/11/21</t>
    <phoneticPr fontId="2"/>
  </si>
  <si>
    <t>【2019/11/21】
为客户提取香港店门头素材</t>
    <phoneticPr fontId="2"/>
  </si>
  <si>
    <t>【2019/11/22】
已为客户提取香港店门头素材</t>
    <phoneticPr fontId="2"/>
  </si>
  <si>
    <t>154367
114861
154366</t>
    <phoneticPr fontId="2"/>
  </si>
  <si>
    <t>114878
154127</t>
    <phoneticPr fontId="2"/>
  </si>
  <si>
    <t>【2019/11/26】
已为客户提取武汉店F2素材</t>
    <phoneticPr fontId="2"/>
  </si>
  <si>
    <t>郭文博</t>
    <phoneticPr fontId="2"/>
  </si>
  <si>
    <t>李琳</t>
    <phoneticPr fontId="2"/>
  </si>
  <si>
    <t>故障对应</t>
  </si>
  <si>
    <t>154118</t>
    <phoneticPr fontId="2"/>
  </si>
  <si>
    <t>2019/11/28</t>
    <phoneticPr fontId="2"/>
  </si>
  <si>
    <t>H</t>
    <phoneticPr fontId="2"/>
  </si>
  <si>
    <t>M</t>
  </si>
  <si>
    <t>谭志明</t>
    <phoneticPr fontId="2"/>
  </si>
  <si>
    <t>【2019/11/28】
武汉店A1屏幕出现白屏</t>
    <phoneticPr fontId="2"/>
  </si>
  <si>
    <t>刘琪</t>
    <phoneticPr fontId="2"/>
  </si>
  <si>
    <t>China</t>
    <phoneticPr fontId="2"/>
  </si>
  <si>
    <t>China</t>
    <phoneticPr fontId="2"/>
  </si>
  <si>
    <t>Beijing</t>
    <phoneticPr fontId="2"/>
  </si>
  <si>
    <t>2019/12/10</t>
    <phoneticPr fontId="2"/>
  </si>
  <si>
    <t>2019/12/11</t>
    <phoneticPr fontId="2"/>
  </si>
  <si>
    <t>门店长</t>
  </si>
  <si>
    <t xml:space="preserve">【2019/10/31】
新内容投放
链接：https://pan.baidu.com/s/1ajG-m6iJwY5zUZSQlx3M5A&amp;shfl=sharepset 
提取码：80oi 
</t>
    <phoneticPr fontId="2"/>
  </si>
  <si>
    <t>【2019/12/10】
客户反映门头LED黑屏，要求次日内解决显示问题</t>
    <phoneticPr fontId="2"/>
  </si>
  <si>
    <t>0020025975</t>
    <phoneticPr fontId="2"/>
  </si>
  <si>
    <t>BeiJing Solana</t>
    <phoneticPr fontId="2"/>
  </si>
  <si>
    <t>166836</t>
    <phoneticPr fontId="2"/>
  </si>
  <si>
    <t>【2019/11/28】
远程重启设备后正常播放，判断为长时间未断电设备过热引起</t>
    <phoneticPr fontId="2"/>
  </si>
  <si>
    <t>【2019/12/12】
商场电表问题，无法充值引起设备断电。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</si>
</sst>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  <numFmt numFmtId="182" formatCode="0_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182" fontId="17" fillId="8" borderId="1" xfId="6" applyNumberFormat="1" applyFont="1" applyFill="1" applyBorder="1" applyAlignment="1" applyProtection="1">
      <alignment horizontal="center" vertical="center"/>
      <protection locked="0"/>
    </xf>
    <xf numFmtId="182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</cellXfs>
  <cellStyles count="12">
    <cellStyle name="Grey" xfId="1"/>
    <cellStyle name="Input [yellow]" xfId="2"/>
    <cellStyle name="Normal" xfId="0" builtinId="0"/>
    <cellStyle name="Normal - Style1" xfId="3"/>
    <cellStyle name="Percent [2]" xfId="4"/>
    <cellStyle name="センター" xfId="5"/>
    <cellStyle name="標準_☆課題一覧_20070209" xfId="6"/>
    <cellStyle name="常规_08 課題管理一覧表" xfId="7"/>
    <cellStyle name="桁蟻唇Ｆ [0.00]_Sheet1" xfId="8"/>
    <cellStyle name="桁蟻唇Ｆ_Sheet1" xfId="9"/>
    <cellStyle name="脱浦 [0.00]_laroux" xfId="10"/>
    <cellStyle name="脱浦_laroux" xfId="11"/>
  </cellStyles>
  <dxfs count="9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=""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=""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K9" activePane="bottomRight" state="frozen"/>
      <selection activeCell="A2" sqref="A2"/>
      <selection pane="topRight" activeCell="F2" sqref="F2"/>
      <selection pane="bottomLeft" activeCell="A6" sqref="A6"/>
      <selection pane="bottomRight" activeCell="Q18" sqref="Q18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38</v>
      </c>
      <c r="S2" s="15">
        <f>COUNTA(B6:B65)</f>
        <v>8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39</v>
      </c>
      <c r="S3" s="15">
        <f>COUNTIF(B:B,"确认
完成")</f>
        <v>6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44</v>
      </c>
      <c r="D5" s="33" t="s">
        <v>42</v>
      </c>
      <c r="E5" s="33" t="s">
        <v>17</v>
      </c>
      <c r="F5" s="35" t="s">
        <v>15</v>
      </c>
      <c r="G5" s="33" t="s">
        <v>16</v>
      </c>
      <c r="H5" s="33" t="s">
        <v>43</v>
      </c>
      <c r="I5" s="33" t="s">
        <v>27</v>
      </c>
      <c r="J5" s="33" t="s">
        <v>26</v>
      </c>
      <c r="K5" s="33" t="s">
        <v>28</v>
      </c>
      <c r="L5" s="33" t="s">
        <v>29</v>
      </c>
      <c r="M5" s="33" t="s">
        <v>30</v>
      </c>
      <c r="N5" s="33" t="s">
        <v>58</v>
      </c>
      <c r="O5" s="33" t="s">
        <v>33</v>
      </c>
      <c r="P5" s="34" t="s">
        <v>34</v>
      </c>
      <c r="Q5" s="36" t="s">
        <v>36</v>
      </c>
      <c r="R5" s="37" t="s">
        <v>35</v>
      </c>
      <c r="S5" s="37" t="s">
        <v>32</v>
      </c>
      <c r="T5" s="37" t="s">
        <v>37</v>
      </c>
      <c r="U5" s="50" t="s">
        <v>65</v>
      </c>
      <c r="V5" s="51"/>
      <c r="W5" s="19" t="s">
        <v>0</v>
      </c>
      <c r="X5" s="20" t="s">
        <v>9</v>
      </c>
      <c r="Y5" s="21" t="s">
        <v>31</v>
      </c>
      <c r="Z5" s="21" t="s">
        <v>45</v>
      </c>
      <c r="AA5" s="21" t="s">
        <v>50</v>
      </c>
      <c r="AB5" s="21" t="s">
        <v>56</v>
      </c>
      <c r="AC5" s="21"/>
      <c r="AD5" s="21"/>
    </row>
    <row r="6" spans="1:30" s="2" customFormat="1" ht="84">
      <c r="A6" s="38">
        <f t="shared" ref="A6:A65" si="0">ROW()-5</f>
        <v>1</v>
      </c>
      <c r="B6" s="39" t="s">
        <v>70</v>
      </c>
      <c r="C6" s="40" t="s">
        <v>11</v>
      </c>
      <c r="D6" s="40" t="s">
        <v>66</v>
      </c>
      <c r="E6" s="39" t="s">
        <v>23</v>
      </c>
      <c r="F6" s="39" t="s">
        <v>19</v>
      </c>
      <c r="G6" s="40" t="s">
        <v>21</v>
      </c>
      <c r="H6" s="39" t="s">
        <v>25</v>
      </c>
      <c r="I6" s="40" t="s">
        <v>60</v>
      </c>
      <c r="J6" s="40" t="s">
        <v>60</v>
      </c>
      <c r="K6" s="40" t="s">
        <v>40</v>
      </c>
      <c r="L6" s="40" t="s">
        <v>54</v>
      </c>
      <c r="M6" s="40" t="s">
        <v>3</v>
      </c>
      <c r="N6" s="46">
        <v>1</v>
      </c>
      <c r="O6" s="41" t="s">
        <v>92</v>
      </c>
      <c r="P6" s="44" t="s">
        <v>61</v>
      </c>
      <c r="Q6" s="42" t="s">
        <v>62</v>
      </c>
      <c r="R6" s="40" t="s">
        <v>60</v>
      </c>
      <c r="S6" s="41" t="s">
        <v>63</v>
      </c>
      <c r="T6" s="43" t="s">
        <v>64</v>
      </c>
      <c r="U6" s="52"/>
      <c r="V6" s="53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si="0"/>
        <v>2</v>
      </c>
      <c r="B7" s="39" t="s">
        <v>70</v>
      </c>
      <c r="C7" s="40" t="s">
        <v>11</v>
      </c>
      <c r="D7" s="40" t="s">
        <v>66</v>
      </c>
      <c r="E7" s="39" t="s">
        <v>22</v>
      </c>
      <c r="F7" s="39" t="s">
        <v>18</v>
      </c>
      <c r="G7" s="40" t="s">
        <v>20</v>
      </c>
      <c r="H7" s="39" t="s">
        <v>24</v>
      </c>
      <c r="I7" s="40" t="s">
        <v>72</v>
      </c>
      <c r="J7" s="40" t="s">
        <v>72</v>
      </c>
      <c r="K7" s="40" t="s">
        <v>40</v>
      </c>
      <c r="L7" s="40" t="s">
        <v>54</v>
      </c>
      <c r="M7" s="40" t="s">
        <v>3</v>
      </c>
      <c r="N7" s="46">
        <v>1</v>
      </c>
      <c r="O7" s="41" t="s">
        <v>92</v>
      </c>
      <c r="P7" s="44" t="s">
        <v>73</v>
      </c>
      <c r="Q7" s="42" t="s">
        <v>74</v>
      </c>
      <c r="R7" s="43" t="s">
        <v>75</v>
      </c>
      <c r="S7" s="41" t="s">
        <v>76</v>
      </c>
      <c r="T7" s="41" t="s">
        <v>77</v>
      </c>
      <c r="U7" s="52"/>
      <c r="V7" s="53"/>
      <c r="W7" s="16"/>
      <c r="X7" s="21" t="s">
        <v>4</v>
      </c>
      <c r="Y7" s="21" t="s">
        <v>12</v>
      </c>
      <c r="Z7" s="21" t="s">
        <v>46</v>
      </c>
      <c r="AA7" s="22" t="s">
        <v>51</v>
      </c>
      <c r="AB7" s="22" t="s">
        <v>52</v>
      </c>
      <c r="AC7" s="23"/>
      <c r="AD7" s="23"/>
    </row>
    <row r="8" spans="1:30" s="2" customFormat="1" ht="156">
      <c r="A8" s="38">
        <f t="shared" si="0"/>
        <v>3</v>
      </c>
      <c r="B8" s="39" t="s">
        <v>70</v>
      </c>
      <c r="C8" s="40" t="s">
        <v>11</v>
      </c>
      <c r="D8" s="40" t="s">
        <v>67</v>
      </c>
      <c r="E8" s="39" t="s">
        <v>78</v>
      </c>
      <c r="F8" s="39" t="s">
        <v>18</v>
      </c>
      <c r="G8" s="40" t="s">
        <v>68</v>
      </c>
      <c r="H8" s="39" t="s">
        <v>79</v>
      </c>
      <c r="I8" s="40" t="s">
        <v>80</v>
      </c>
      <c r="J8" s="40" t="s">
        <v>81</v>
      </c>
      <c r="K8" s="40" t="s">
        <v>40</v>
      </c>
      <c r="L8" s="40" t="s">
        <v>54</v>
      </c>
      <c r="M8" s="40" t="s">
        <v>3</v>
      </c>
      <c r="N8" s="46">
        <v>1</v>
      </c>
      <c r="O8" s="41" t="s">
        <v>82</v>
      </c>
      <c r="P8" s="44" t="s">
        <v>83</v>
      </c>
      <c r="Q8" s="42" t="s">
        <v>84</v>
      </c>
      <c r="R8" s="40">
        <v>43760</v>
      </c>
      <c r="S8" s="41" t="s">
        <v>76</v>
      </c>
      <c r="T8" s="43" t="s">
        <v>77</v>
      </c>
      <c r="U8" s="52"/>
      <c r="V8" s="53"/>
      <c r="W8" s="16"/>
      <c r="X8" s="20" t="s">
        <v>71</v>
      </c>
      <c r="Y8" s="21" t="s">
        <v>10</v>
      </c>
      <c r="Z8" s="21" t="s">
        <v>41</v>
      </c>
      <c r="AA8" s="22" t="s">
        <v>52</v>
      </c>
      <c r="AB8" s="22" t="s">
        <v>48</v>
      </c>
      <c r="AC8" s="23"/>
      <c r="AD8" s="23"/>
    </row>
    <row r="9" spans="1:30" s="2" customFormat="1" ht="108">
      <c r="A9" s="38">
        <f t="shared" si="0"/>
        <v>4</v>
      </c>
      <c r="B9" s="39" t="s">
        <v>70</v>
      </c>
      <c r="C9" s="40" t="s">
        <v>11</v>
      </c>
      <c r="D9" s="40" t="s">
        <v>66</v>
      </c>
      <c r="E9" s="39" t="s">
        <v>22</v>
      </c>
      <c r="F9" s="39" t="s">
        <v>18</v>
      </c>
      <c r="G9" s="40" t="s">
        <v>20</v>
      </c>
      <c r="H9" s="39" t="s">
        <v>24</v>
      </c>
      <c r="I9" s="40" t="s">
        <v>59</v>
      </c>
      <c r="J9" s="40" t="s">
        <v>59</v>
      </c>
      <c r="K9" s="40" t="s">
        <v>40</v>
      </c>
      <c r="L9" s="40" t="s">
        <v>54</v>
      </c>
      <c r="M9" s="40" t="s">
        <v>3</v>
      </c>
      <c r="N9" s="46">
        <v>1</v>
      </c>
      <c r="O9" s="41" t="s">
        <v>92</v>
      </c>
      <c r="P9" s="44" t="s">
        <v>117</v>
      </c>
      <c r="Q9" s="42" t="s">
        <v>85</v>
      </c>
      <c r="R9" s="43">
        <v>43770</v>
      </c>
      <c r="S9" s="41" t="s">
        <v>86</v>
      </c>
      <c r="T9" s="41" t="s">
        <v>77</v>
      </c>
      <c r="U9" s="52"/>
      <c r="V9" s="53"/>
      <c r="W9" s="16"/>
      <c r="X9" s="20" t="s">
        <v>69</v>
      </c>
      <c r="Y9" s="21" t="s">
        <v>14</v>
      </c>
      <c r="Z9" s="21" t="s">
        <v>47</v>
      </c>
      <c r="AA9" s="22" t="s">
        <v>53</v>
      </c>
      <c r="AB9" s="22" t="s">
        <v>57</v>
      </c>
      <c r="AC9" s="23"/>
      <c r="AD9" s="23"/>
    </row>
    <row r="10" spans="1:30" s="2" customFormat="1" ht="36">
      <c r="A10" s="38">
        <f t="shared" si="0"/>
        <v>5</v>
      </c>
      <c r="B10" s="39" t="s">
        <v>70</v>
      </c>
      <c r="C10" s="40" t="s">
        <v>89</v>
      </c>
      <c r="D10" s="40" t="s">
        <v>67</v>
      </c>
      <c r="E10" s="39" t="s">
        <v>78</v>
      </c>
      <c r="F10" s="39" t="s">
        <v>18</v>
      </c>
      <c r="G10" s="40" t="s">
        <v>68</v>
      </c>
      <c r="H10" s="39" t="s">
        <v>98</v>
      </c>
      <c r="I10" s="40" t="s">
        <v>95</v>
      </c>
      <c r="J10" s="40" t="s">
        <v>95</v>
      </c>
      <c r="K10" s="40" t="s">
        <v>87</v>
      </c>
      <c r="L10" s="40" t="s">
        <v>54</v>
      </c>
      <c r="M10" s="40" t="s">
        <v>3</v>
      </c>
      <c r="N10" s="46">
        <v>1</v>
      </c>
      <c r="O10" s="41" t="s">
        <v>94</v>
      </c>
      <c r="P10" s="44" t="s">
        <v>96</v>
      </c>
      <c r="Q10" s="44" t="s">
        <v>97</v>
      </c>
      <c r="R10" s="43">
        <v>43791</v>
      </c>
      <c r="S10" s="41" t="s">
        <v>86</v>
      </c>
      <c r="T10" s="43" t="s">
        <v>77</v>
      </c>
      <c r="U10" s="52"/>
      <c r="V10" s="53"/>
      <c r="W10" s="16"/>
      <c r="X10" s="20" t="s">
        <v>70</v>
      </c>
      <c r="Y10" s="21" t="s">
        <v>13</v>
      </c>
      <c r="Z10" s="21" t="s">
        <v>48</v>
      </c>
      <c r="AA10" s="22" t="s">
        <v>55</v>
      </c>
      <c r="AB10" s="22"/>
      <c r="AC10" s="23"/>
      <c r="AD10" s="23"/>
    </row>
    <row r="11" spans="1:30" s="2" customFormat="1" ht="36">
      <c r="A11" s="38">
        <f t="shared" si="0"/>
        <v>6</v>
      </c>
      <c r="B11" s="39" t="s">
        <v>70</v>
      </c>
      <c r="C11" s="40" t="s">
        <v>89</v>
      </c>
      <c r="D11" s="40" t="s">
        <v>67</v>
      </c>
      <c r="E11" s="39" t="s">
        <v>78</v>
      </c>
      <c r="F11" s="39" t="s">
        <v>18</v>
      </c>
      <c r="G11" s="40" t="s">
        <v>68</v>
      </c>
      <c r="H11" s="39" t="s">
        <v>99</v>
      </c>
      <c r="I11" s="40" t="s">
        <v>91</v>
      </c>
      <c r="J11" s="40" t="s">
        <v>91</v>
      </c>
      <c r="K11" s="40" t="s">
        <v>87</v>
      </c>
      <c r="L11" s="40" t="s">
        <v>54</v>
      </c>
      <c r="M11" s="40" t="s">
        <v>3</v>
      </c>
      <c r="N11" s="46">
        <v>1</v>
      </c>
      <c r="O11" s="41" t="s">
        <v>93</v>
      </c>
      <c r="P11" s="44" t="s">
        <v>88</v>
      </c>
      <c r="Q11" s="44" t="s">
        <v>100</v>
      </c>
      <c r="R11" s="43">
        <v>43795</v>
      </c>
      <c r="S11" s="41" t="s">
        <v>102</v>
      </c>
      <c r="T11" s="43" t="s">
        <v>101</v>
      </c>
      <c r="U11" s="52"/>
      <c r="V11" s="53"/>
      <c r="W11" s="16"/>
      <c r="X11" s="21" t="s">
        <v>5</v>
      </c>
      <c r="Y11" s="21" t="s">
        <v>90</v>
      </c>
      <c r="Z11" s="21" t="s">
        <v>49</v>
      </c>
      <c r="AA11" s="22"/>
      <c r="AB11" s="22"/>
      <c r="AC11" s="23"/>
      <c r="AD11" s="23"/>
    </row>
    <row r="12" spans="1:30" s="2" customFormat="1" ht="36">
      <c r="A12" s="38">
        <f t="shared" si="0"/>
        <v>7</v>
      </c>
      <c r="B12" s="39" t="s">
        <v>4</v>
      </c>
      <c r="C12" s="40" t="s">
        <v>103</v>
      </c>
      <c r="D12" s="40" t="s">
        <v>67</v>
      </c>
      <c r="E12" s="39" t="s">
        <v>78</v>
      </c>
      <c r="F12" s="39" t="s">
        <v>111</v>
      </c>
      <c r="G12" s="40" t="s">
        <v>68</v>
      </c>
      <c r="H12" s="39" t="s">
        <v>104</v>
      </c>
      <c r="I12" s="40" t="s">
        <v>105</v>
      </c>
      <c r="J12" s="40" t="s">
        <v>105</v>
      </c>
      <c r="K12" s="40" t="s">
        <v>106</v>
      </c>
      <c r="L12" s="40" t="s">
        <v>107</v>
      </c>
      <c r="M12" s="40" t="s">
        <v>3</v>
      </c>
      <c r="N12" s="46">
        <v>1</v>
      </c>
      <c r="O12" s="41" t="s">
        <v>108</v>
      </c>
      <c r="P12" s="44" t="s">
        <v>109</v>
      </c>
      <c r="Q12" s="44" t="s">
        <v>122</v>
      </c>
      <c r="R12" s="43">
        <v>43797</v>
      </c>
      <c r="S12" s="41" t="s">
        <v>110</v>
      </c>
      <c r="T12" s="43" t="s">
        <v>101</v>
      </c>
      <c r="U12" s="52"/>
      <c r="V12" s="53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 ht="24">
      <c r="A13" s="27">
        <f t="shared" si="0"/>
        <v>8</v>
      </c>
      <c r="B13" s="28" t="s">
        <v>4</v>
      </c>
      <c r="C13" s="29" t="s">
        <v>103</v>
      </c>
      <c r="D13" s="29" t="s">
        <v>119</v>
      </c>
      <c r="E13" s="28" t="s">
        <v>120</v>
      </c>
      <c r="F13" s="28" t="s">
        <v>112</v>
      </c>
      <c r="G13" s="29" t="s">
        <v>113</v>
      </c>
      <c r="H13" s="28" t="s">
        <v>121</v>
      </c>
      <c r="I13" s="29" t="s">
        <v>114</v>
      </c>
      <c r="J13" s="29" t="s">
        <v>115</v>
      </c>
      <c r="K13" s="29" t="s">
        <v>40</v>
      </c>
      <c r="L13" s="29" t="s">
        <v>107</v>
      </c>
      <c r="M13" s="29" t="s">
        <v>87</v>
      </c>
      <c r="N13" s="47">
        <v>6</v>
      </c>
      <c r="O13" s="30" t="s">
        <v>116</v>
      </c>
      <c r="P13" s="45" t="s">
        <v>118</v>
      </c>
      <c r="Q13" s="32" t="s">
        <v>123</v>
      </c>
      <c r="R13" s="31"/>
      <c r="S13" s="30"/>
      <c r="T13" s="31"/>
      <c r="U13" s="48"/>
      <c r="V13" s="49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47"/>
      <c r="O14" s="30"/>
      <c r="P14" s="45"/>
      <c r="Q14" s="32"/>
      <c r="R14" s="31"/>
      <c r="S14" s="30"/>
      <c r="T14" s="31"/>
      <c r="U14" s="48"/>
      <c r="V14" s="49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47"/>
      <c r="O15" s="30"/>
      <c r="P15" s="45"/>
      <c r="Q15" s="32"/>
      <c r="R15" s="31"/>
      <c r="S15" s="30"/>
      <c r="T15" s="31"/>
      <c r="U15" s="48"/>
      <c r="V15" s="49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47"/>
      <c r="O16" s="30"/>
      <c r="P16" s="45"/>
      <c r="Q16" s="32"/>
      <c r="R16" s="31"/>
      <c r="S16" s="30"/>
      <c r="T16" s="31"/>
      <c r="U16" s="48"/>
      <c r="V16" s="49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47"/>
      <c r="O17" s="30"/>
      <c r="P17" s="45"/>
      <c r="Q17" s="32"/>
      <c r="R17" s="31"/>
      <c r="S17" s="30"/>
      <c r="T17" s="31"/>
      <c r="U17" s="48"/>
      <c r="V17" s="49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47"/>
      <c r="O18" s="30"/>
      <c r="P18" s="45"/>
      <c r="Q18" s="32"/>
      <c r="R18" s="31"/>
      <c r="S18" s="30"/>
      <c r="T18" s="31"/>
      <c r="U18" s="48"/>
      <c r="V18" s="49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47"/>
      <c r="O19" s="30"/>
      <c r="P19" s="45"/>
      <c r="Q19" s="32"/>
      <c r="R19" s="31"/>
      <c r="S19" s="30"/>
      <c r="T19" s="31"/>
      <c r="U19" s="48"/>
      <c r="V19" s="49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47"/>
      <c r="O20" s="30"/>
      <c r="P20" s="45"/>
      <c r="Q20" s="32"/>
      <c r="R20" s="31"/>
      <c r="S20" s="30"/>
      <c r="T20" s="31"/>
      <c r="U20" s="48"/>
      <c r="V20" s="49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47"/>
      <c r="O21" s="30"/>
      <c r="P21" s="45"/>
      <c r="Q21" s="32"/>
      <c r="R21" s="31"/>
      <c r="S21" s="30"/>
      <c r="T21" s="31"/>
      <c r="U21" s="48"/>
      <c r="V21" s="49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47"/>
      <c r="O22" s="30"/>
      <c r="P22" s="45"/>
      <c r="Q22" s="32"/>
      <c r="R22" s="31"/>
      <c r="S22" s="30"/>
      <c r="T22" s="31"/>
      <c r="U22" s="48"/>
      <c r="V22" s="49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47"/>
      <c r="O23" s="30"/>
      <c r="P23" s="45"/>
      <c r="Q23" s="32"/>
      <c r="R23" s="31"/>
      <c r="S23" s="30"/>
      <c r="T23" s="31"/>
      <c r="U23" s="48"/>
      <c r="V23" s="49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47"/>
      <c r="O24" s="30"/>
      <c r="P24" s="45"/>
      <c r="Q24" s="32"/>
      <c r="R24" s="31"/>
      <c r="S24" s="30"/>
      <c r="T24" s="31"/>
      <c r="U24" s="48"/>
      <c r="V24" s="49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47"/>
      <c r="O25" s="30"/>
      <c r="P25" s="45"/>
      <c r="Q25" s="32"/>
      <c r="R25" s="31"/>
      <c r="S25" s="30"/>
      <c r="T25" s="31"/>
      <c r="U25" s="48"/>
      <c r="V25" s="49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47"/>
      <c r="O26" s="30"/>
      <c r="P26" s="45"/>
      <c r="Q26" s="32"/>
      <c r="R26" s="31"/>
      <c r="S26" s="30"/>
      <c r="T26" s="31"/>
      <c r="U26" s="48"/>
      <c r="V26" s="49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47"/>
      <c r="O27" s="30"/>
      <c r="P27" s="45"/>
      <c r="Q27" s="32"/>
      <c r="R27" s="31"/>
      <c r="S27" s="30"/>
      <c r="T27" s="31"/>
      <c r="U27" s="48"/>
      <c r="V27" s="49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47"/>
      <c r="O28" s="30"/>
      <c r="P28" s="45"/>
      <c r="Q28" s="32"/>
      <c r="R28" s="31"/>
      <c r="S28" s="30"/>
      <c r="T28" s="31"/>
      <c r="U28" s="48"/>
      <c r="V28" s="49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47"/>
      <c r="O29" s="30"/>
      <c r="P29" s="45"/>
      <c r="Q29" s="32"/>
      <c r="R29" s="31"/>
      <c r="S29" s="30"/>
      <c r="T29" s="31"/>
      <c r="U29" s="48"/>
      <c r="V29" s="49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47"/>
      <c r="O30" s="30"/>
      <c r="P30" s="45"/>
      <c r="Q30" s="32"/>
      <c r="R30" s="31"/>
      <c r="S30" s="30"/>
      <c r="T30" s="31"/>
      <c r="U30" s="48"/>
      <c r="V30" s="49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47"/>
      <c r="O31" s="30"/>
      <c r="P31" s="45"/>
      <c r="Q31" s="32"/>
      <c r="R31" s="31"/>
      <c r="S31" s="30"/>
      <c r="T31" s="31"/>
      <c r="U31" s="48"/>
      <c r="V31" s="49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47"/>
      <c r="O32" s="30"/>
      <c r="P32" s="45"/>
      <c r="Q32" s="32"/>
      <c r="R32" s="31"/>
      <c r="S32" s="30"/>
      <c r="T32" s="31"/>
      <c r="U32" s="48"/>
      <c r="V32" s="49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47"/>
      <c r="O33" s="30"/>
      <c r="P33" s="45"/>
      <c r="Q33" s="32"/>
      <c r="R33" s="31"/>
      <c r="S33" s="30"/>
      <c r="T33" s="31"/>
      <c r="U33" s="48"/>
      <c r="V33" s="49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47"/>
      <c r="O34" s="30"/>
      <c r="P34" s="45"/>
      <c r="Q34" s="32"/>
      <c r="R34" s="31"/>
      <c r="S34" s="30"/>
      <c r="T34" s="31"/>
      <c r="U34" s="48"/>
      <c r="V34" s="49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47"/>
      <c r="O35" s="30"/>
      <c r="P35" s="45"/>
      <c r="Q35" s="32"/>
      <c r="R35" s="31"/>
      <c r="S35" s="30"/>
      <c r="T35" s="31"/>
      <c r="U35" s="48"/>
      <c r="V35" s="49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47"/>
      <c r="O36" s="30"/>
      <c r="P36" s="45"/>
      <c r="Q36" s="32"/>
      <c r="R36" s="31"/>
      <c r="S36" s="30"/>
      <c r="T36" s="31"/>
      <c r="U36" s="48"/>
      <c r="V36" s="49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47"/>
      <c r="O37" s="30"/>
      <c r="P37" s="45"/>
      <c r="Q37" s="32"/>
      <c r="R37" s="31"/>
      <c r="S37" s="30"/>
      <c r="T37" s="31"/>
      <c r="U37" s="48"/>
      <c r="V37" s="49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47"/>
      <c r="O38" s="30"/>
      <c r="P38" s="45"/>
      <c r="Q38" s="32"/>
      <c r="R38" s="31"/>
      <c r="S38" s="30"/>
      <c r="T38" s="31"/>
      <c r="U38" s="48"/>
      <c r="V38" s="49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47"/>
      <c r="O39" s="30"/>
      <c r="P39" s="45"/>
      <c r="Q39" s="32"/>
      <c r="R39" s="31"/>
      <c r="S39" s="30"/>
      <c r="T39" s="31"/>
      <c r="U39" s="48"/>
      <c r="V39" s="49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47"/>
      <c r="O40" s="30"/>
      <c r="P40" s="45"/>
      <c r="Q40" s="32"/>
      <c r="R40" s="31"/>
      <c r="S40" s="30"/>
      <c r="T40" s="31"/>
      <c r="U40" s="48"/>
      <c r="V40" s="49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47"/>
      <c r="O41" s="30"/>
      <c r="P41" s="45"/>
      <c r="Q41" s="32"/>
      <c r="R41" s="31"/>
      <c r="S41" s="30"/>
      <c r="T41" s="31"/>
      <c r="U41" s="48"/>
      <c r="V41" s="49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47"/>
      <c r="O42" s="30"/>
      <c r="P42" s="45"/>
      <c r="Q42" s="32"/>
      <c r="R42" s="31"/>
      <c r="S42" s="30"/>
      <c r="T42" s="31"/>
      <c r="U42" s="48"/>
      <c r="V42" s="49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47"/>
      <c r="O43" s="30"/>
      <c r="P43" s="45"/>
      <c r="Q43" s="32"/>
      <c r="R43" s="31"/>
      <c r="S43" s="30"/>
      <c r="T43" s="31"/>
      <c r="U43" s="48"/>
      <c r="V43" s="49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47"/>
      <c r="O44" s="30"/>
      <c r="P44" s="45"/>
      <c r="Q44" s="32"/>
      <c r="R44" s="31"/>
      <c r="S44" s="30"/>
      <c r="T44" s="31"/>
      <c r="U44" s="48"/>
      <c r="V44" s="49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47"/>
      <c r="O45" s="30"/>
      <c r="P45" s="45"/>
      <c r="Q45" s="32"/>
      <c r="R45" s="31"/>
      <c r="S45" s="30"/>
      <c r="T45" s="31"/>
      <c r="U45" s="48"/>
      <c r="V45" s="49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47"/>
      <c r="O46" s="30"/>
      <c r="P46" s="45"/>
      <c r="Q46" s="32"/>
      <c r="R46" s="31"/>
      <c r="S46" s="30"/>
      <c r="T46" s="31"/>
      <c r="U46" s="48"/>
      <c r="V46" s="49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47"/>
      <c r="O47" s="30"/>
      <c r="P47" s="45"/>
      <c r="Q47" s="32"/>
      <c r="R47" s="31"/>
      <c r="S47" s="30"/>
      <c r="T47" s="31"/>
      <c r="U47" s="48"/>
      <c r="V47" s="49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47"/>
      <c r="O48" s="30"/>
      <c r="P48" s="45"/>
      <c r="Q48" s="32"/>
      <c r="R48" s="31"/>
      <c r="S48" s="30"/>
      <c r="T48" s="31"/>
      <c r="U48" s="48"/>
      <c r="V48" s="49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47"/>
      <c r="O49" s="30"/>
      <c r="P49" s="45"/>
      <c r="Q49" s="32"/>
      <c r="R49" s="31"/>
      <c r="S49" s="30"/>
      <c r="T49" s="31"/>
      <c r="U49" s="48"/>
      <c r="V49" s="49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47"/>
      <c r="O50" s="30"/>
      <c r="P50" s="45"/>
      <c r="Q50" s="32"/>
      <c r="R50" s="31"/>
      <c r="S50" s="30"/>
      <c r="T50" s="31"/>
      <c r="U50" s="48"/>
      <c r="V50" s="49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47"/>
      <c r="O51" s="30"/>
      <c r="P51" s="45"/>
      <c r="Q51" s="32"/>
      <c r="R51" s="31"/>
      <c r="S51" s="30"/>
      <c r="T51" s="31"/>
      <c r="U51" s="48"/>
      <c r="V51" s="49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47"/>
      <c r="O52" s="30"/>
      <c r="P52" s="45"/>
      <c r="Q52" s="32"/>
      <c r="R52" s="31"/>
      <c r="S52" s="30"/>
      <c r="T52" s="31"/>
      <c r="U52" s="48"/>
      <c r="V52" s="49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47"/>
      <c r="O53" s="30"/>
      <c r="P53" s="45"/>
      <c r="Q53" s="32"/>
      <c r="R53" s="31"/>
      <c r="S53" s="30"/>
      <c r="T53" s="31"/>
      <c r="U53" s="48"/>
      <c r="V53" s="49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47"/>
      <c r="O54" s="30"/>
      <c r="P54" s="45"/>
      <c r="Q54" s="32"/>
      <c r="R54" s="31"/>
      <c r="S54" s="30"/>
      <c r="T54" s="31"/>
      <c r="U54" s="48"/>
      <c r="V54" s="49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47"/>
      <c r="O55" s="30"/>
      <c r="P55" s="45"/>
      <c r="Q55" s="32"/>
      <c r="R55" s="31"/>
      <c r="S55" s="30"/>
      <c r="T55" s="31"/>
      <c r="U55" s="48"/>
      <c r="V55" s="49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47"/>
      <c r="O56" s="30"/>
      <c r="P56" s="45"/>
      <c r="Q56" s="32"/>
      <c r="R56" s="31"/>
      <c r="S56" s="30"/>
      <c r="T56" s="31"/>
      <c r="U56" s="48"/>
      <c r="V56" s="49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47"/>
      <c r="O57" s="30"/>
      <c r="P57" s="45"/>
      <c r="Q57" s="32"/>
      <c r="R57" s="31"/>
      <c r="S57" s="30"/>
      <c r="T57" s="31"/>
      <c r="U57" s="48"/>
      <c r="V57" s="49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47"/>
      <c r="O58" s="30"/>
      <c r="P58" s="45"/>
      <c r="Q58" s="32"/>
      <c r="R58" s="31"/>
      <c r="S58" s="30"/>
      <c r="T58" s="31"/>
      <c r="U58" s="48"/>
      <c r="V58" s="49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47"/>
      <c r="O59" s="30"/>
      <c r="P59" s="45"/>
      <c r="Q59" s="32"/>
      <c r="R59" s="31"/>
      <c r="S59" s="30"/>
      <c r="T59" s="31"/>
      <c r="U59" s="48"/>
      <c r="V59" s="49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47"/>
      <c r="O60" s="30"/>
      <c r="P60" s="45"/>
      <c r="Q60" s="32"/>
      <c r="R60" s="31"/>
      <c r="S60" s="30"/>
      <c r="T60" s="31"/>
      <c r="U60" s="48"/>
      <c r="V60" s="49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47"/>
      <c r="O61" s="30"/>
      <c r="P61" s="45"/>
      <c r="Q61" s="32"/>
      <c r="R61" s="31"/>
      <c r="S61" s="30"/>
      <c r="T61" s="31"/>
      <c r="U61" s="48"/>
      <c r="V61" s="49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47"/>
      <c r="O62" s="30"/>
      <c r="P62" s="45"/>
      <c r="Q62" s="32"/>
      <c r="R62" s="31"/>
      <c r="S62" s="30"/>
      <c r="T62" s="31"/>
      <c r="U62" s="48"/>
      <c r="V62" s="49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47"/>
      <c r="O63" s="30"/>
      <c r="P63" s="45"/>
      <c r="Q63" s="32"/>
      <c r="R63" s="31"/>
      <c r="S63" s="30"/>
      <c r="T63" s="31"/>
      <c r="U63" s="48"/>
      <c r="V63" s="49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47"/>
      <c r="O64" s="30"/>
      <c r="P64" s="45"/>
      <c r="Q64" s="32"/>
      <c r="R64" s="31"/>
      <c r="S64" s="30"/>
      <c r="T64" s="31"/>
      <c r="U64" s="48"/>
      <c r="V64" s="49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47"/>
      <c r="O65" s="30"/>
      <c r="P65" s="45"/>
      <c r="Q65" s="32"/>
      <c r="R65" s="31"/>
      <c r="S65" s="30"/>
      <c r="T65" s="31"/>
      <c r="U65" s="48"/>
      <c r="V65" s="49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58:V58"/>
    <mergeCell ref="U52:V52"/>
    <mergeCell ref="U41:V41"/>
    <mergeCell ref="U53:V53"/>
    <mergeCell ref="U54:V54"/>
    <mergeCell ref="U55:V55"/>
    <mergeCell ref="U56:V56"/>
    <mergeCell ref="U57:V57"/>
    <mergeCell ref="U42:V42"/>
    <mergeCell ref="U43:V43"/>
    <mergeCell ref="U44:V44"/>
    <mergeCell ref="U45:V45"/>
    <mergeCell ref="U46:V46"/>
    <mergeCell ref="U47:V47"/>
    <mergeCell ref="U48:V48"/>
    <mergeCell ref="U49:V49"/>
    <mergeCell ref="U65:V65"/>
    <mergeCell ref="U59:V59"/>
    <mergeCell ref="U60:V60"/>
    <mergeCell ref="U61:V61"/>
    <mergeCell ref="U62:V62"/>
    <mergeCell ref="U63:V63"/>
    <mergeCell ref="U64:V64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7:V7"/>
  </mergeCells>
  <phoneticPr fontId="2"/>
  <conditionalFormatting sqref="R27:T27 R30:T30 Q31:S31 F58:F63 G29:G30 F31:G31 G56:G63 F25:G28 F51:G55 D25:E31 D51:E63 D32:G50 Q28:T29 C6:N6 C9:C29 D9:G24 C8:U8 D64:G65 C31:C65 Q51:T65 U10:U65 P6:U6 P9:P65 O10:O25 Q9:Q12 Q10:T25 H9:N65">
    <cfRule type="expression" dxfId="92" priority="433">
      <formula>$B6="暂停"</formula>
    </cfRule>
    <cfRule type="expression" dxfId="91" priority="438">
      <formula>$B6="取消"</formula>
    </cfRule>
    <cfRule type="expression" dxfId="90" priority="439">
      <formula>$B6="完了"</formula>
    </cfRule>
  </conditionalFormatting>
  <conditionalFormatting sqref="Q26:T26">
    <cfRule type="expression" dxfId="89" priority="430">
      <formula>$B26="暂停"</formula>
    </cfRule>
    <cfRule type="expression" dxfId="88" priority="431">
      <formula>$B26="取消"</formula>
    </cfRule>
    <cfRule type="expression" dxfId="87" priority="432">
      <formula>$B26="完了"</formula>
    </cfRule>
  </conditionalFormatting>
  <conditionalFormatting sqref="Q27">
    <cfRule type="expression" dxfId="86" priority="412">
      <formula>$B27="暂停"</formula>
    </cfRule>
    <cfRule type="expression" dxfId="85" priority="413">
      <formula>$B27="取消"</formula>
    </cfRule>
    <cfRule type="expression" dxfId="84" priority="414">
      <formula>$B27="完了"</formula>
    </cfRule>
  </conditionalFormatting>
  <conditionalFormatting sqref="F29">
    <cfRule type="expression" dxfId="83" priority="409">
      <formula>$B29="暂停"</formula>
    </cfRule>
    <cfRule type="expression" dxfId="82" priority="410">
      <formula>$B29="取消"</formula>
    </cfRule>
    <cfRule type="expression" dxfId="81" priority="411">
      <formula>$B29="完了"</formula>
    </cfRule>
  </conditionalFormatting>
  <conditionalFormatting sqref="Q30">
    <cfRule type="expression" dxfId="80" priority="400">
      <formula>$B30="暂停"</formula>
    </cfRule>
    <cfRule type="expression" dxfId="79" priority="401">
      <formula>$B30="取消"</formula>
    </cfRule>
    <cfRule type="expression" dxfId="78" priority="402">
      <formula>$B30="完了"</formula>
    </cfRule>
  </conditionalFormatting>
  <conditionalFormatting sqref="F30">
    <cfRule type="expression" dxfId="77" priority="397">
      <formula>$B30="暂停"</formula>
    </cfRule>
    <cfRule type="expression" dxfId="76" priority="398">
      <formula>$B30="取消"</formula>
    </cfRule>
    <cfRule type="expression" dxfId="75" priority="399">
      <formula>$B30="完了"</formula>
    </cfRule>
  </conditionalFormatting>
  <conditionalFormatting sqref="C30">
    <cfRule type="expression" dxfId="74" priority="388">
      <formula>$B30="暂停"</formula>
    </cfRule>
    <cfRule type="expression" dxfId="73" priority="389">
      <formula>$B30="取消"</formula>
    </cfRule>
    <cfRule type="expression" dxfId="72" priority="390">
      <formula>$B30="完了"</formula>
    </cfRule>
  </conditionalFormatting>
  <conditionalFormatting sqref="T31">
    <cfRule type="expression" dxfId="71" priority="382">
      <formula>$B31="暂停"</formula>
    </cfRule>
    <cfRule type="expression" dxfId="70" priority="383">
      <formula>$B31="取消"</formula>
    </cfRule>
    <cfRule type="expression" dxfId="69" priority="384">
      <formula>$B31="完了"</formula>
    </cfRule>
  </conditionalFormatting>
  <conditionalFormatting sqref="F56">
    <cfRule type="expression" dxfId="68" priority="256">
      <formula>$B56="暂停"</formula>
    </cfRule>
    <cfRule type="expression" dxfId="67" priority="257">
      <formula>$B56="取消"</formula>
    </cfRule>
    <cfRule type="expression" dxfId="66" priority="258">
      <formula>$B56="完了"</formula>
    </cfRule>
  </conditionalFormatting>
  <conditionalFormatting sqref="F57">
    <cfRule type="expression" dxfId="65" priority="250">
      <formula>$B57="暂停"</formula>
    </cfRule>
    <cfRule type="expression" dxfId="64" priority="251">
      <formula>$B57="取消"</formula>
    </cfRule>
    <cfRule type="expression" dxfId="63" priority="252">
      <formula>$B57="完了"</formula>
    </cfRule>
  </conditionalFormatting>
  <conditionalFormatting sqref="Q32:S40">
    <cfRule type="expression" dxfId="62" priority="148">
      <formula>$B32="暂停"</formula>
    </cfRule>
    <cfRule type="expression" dxfId="61" priority="149">
      <formula>$B32="取消"</formula>
    </cfRule>
    <cfRule type="expression" dxfId="60" priority="150">
      <formula>$B32="完了"</formula>
    </cfRule>
  </conditionalFormatting>
  <conditionalFormatting sqref="T32:T40">
    <cfRule type="expression" dxfId="59" priority="142">
      <formula>$B32="暂停"</formula>
    </cfRule>
    <cfRule type="expression" dxfId="58" priority="143">
      <formula>$B32="取消"</formula>
    </cfRule>
    <cfRule type="expression" dxfId="57" priority="144">
      <formula>$B32="完了"</formula>
    </cfRule>
  </conditionalFormatting>
  <conditionalFormatting sqref="Q41:S50">
    <cfRule type="expression" dxfId="56" priority="136">
      <formula>$B41="暂停"</formula>
    </cfRule>
    <cfRule type="expression" dxfId="55" priority="137">
      <formula>$B41="取消"</formula>
    </cfRule>
    <cfRule type="expression" dxfId="54" priority="138">
      <formula>$B41="完了"</formula>
    </cfRule>
  </conditionalFormatting>
  <conditionalFormatting sqref="T41:T50">
    <cfRule type="expression" dxfId="53" priority="130">
      <formula>$B41="暂停"</formula>
    </cfRule>
    <cfRule type="expression" dxfId="52" priority="131">
      <formula>$B41="取消"</formula>
    </cfRule>
    <cfRule type="expression" dxfId="51" priority="132">
      <formula>$B41="完了"</formula>
    </cfRule>
  </conditionalFormatting>
  <conditionalFormatting sqref="O51:O64 O27:O28">
    <cfRule type="expression" dxfId="50" priority="64">
      <formula>$B27="暂停"</formula>
    </cfRule>
    <cfRule type="expression" dxfId="49" priority="65">
      <formula>$B27="取消"</formula>
    </cfRule>
    <cfRule type="expression" dxfId="48" priority="66">
      <formula>$B27="完了"</formula>
    </cfRule>
  </conditionalFormatting>
  <conditionalFormatting sqref="O25:O27">
    <cfRule type="expression" dxfId="47" priority="61">
      <formula>$B25="暂停"</formula>
    </cfRule>
    <cfRule type="expression" dxfId="46" priority="62">
      <formula>$B25="取消"</formula>
    </cfRule>
    <cfRule type="expression" dxfId="45" priority="63">
      <formula>$B25="完了"</formula>
    </cfRule>
  </conditionalFormatting>
  <conditionalFormatting sqref="O29">
    <cfRule type="expression" dxfId="44" priority="58">
      <formula>$B29="暂停"</formula>
    </cfRule>
    <cfRule type="expression" dxfId="43" priority="59">
      <formula>$B29="取消"</formula>
    </cfRule>
    <cfRule type="expression" dxfId="42" priority="60">
      <formula>$B29="完了"</formula>
    </cfRule>
  </conditionalFormatting>
  <conditionalFormatting sqref="O30">
    <cfRule type="expression" dxfId="41" priority="55">
      <formula>$B30="暂停"</formula>
    </cfRule>
    <cfRule type="expression" dxfId="40" priority="56">
      <formula>$B30="取消"</formula>
    </cfRule>
    <cfRule type="expression" dxfId="39" priority="57">
      <formula>$B30="完了"</formula>
    </cfRule>
  </conditionalFormatting>
  <conditionalFormatting sqref="O31">
    <cfRule type="expression" dxfId="38" priority="52">
      <formula>$B31="暂停"</formula>
    </cfRule>
    <cfRule type="expression" dxfId="37" priority="53">
      <formula>$B31="取消"</formula>
    </cfRule>
    <cfRule type="expression" dxfId="36" priority="54">
      <formula>$B31="完了"</formula>
    </cfRule>
  </conditionalFormatting>
  <conditionalFormatting sqref="O65">
    <cfRule type="expression" dxfId="35" priority="49">
      <formula>$B65="暂停"</formula>
    </cfRule>
    <cfRule type="expression" dxfId="34" priority="50">
      <formula>$B65="取消"</formula>
    </cfRule>
    <cfRule type="expression" dxfId="33" priority="51">
      <formula>$B65="完了"</formula>
    </cfRule>
  </conditionalFormatting>
  <conditionalFormatting sqref="O32:O40">
    <cfRule type="expression" dxfId="32" priority="34">
      <formula>$B32="暂停"</formula>
    </cfRule>
    <cfRule type="expression" dxfId="31" priority="35">
      <formula>$B32="取消"</formula>
    </cfRule>
    <cfRule type="expression" dxfId="30" priority="36">
      <formula>$B32="完了"</formula>
    </cfRule>
  </conditionalFormatting>
  <conditionalFormatting sqref="O41:O50">
    <cfRule type="expression" dxfId="29" priority="31">
      <formula>$B41="暂停"</formula>
    </cfRule>
    <cfRule type="expression" dxfId="28" priority="32">
      <formula>$B41="取消"</formula>
    </cfRule>
    <cfRule type="expression" dxfId="27" priority="33">
      <formula>$B41="完了"</formula>
    </cfRule>
  </conditionalFormatting>
  <conditionalFormatting sqref="O24">
    <cfRule type="expression" dxfId="26" priority="28">
      <formula>$B24="暂停"</formula>
    </cfRule>
    <cfRule type="expression" dxfId="25" priority="29">
      <formula>$B24="取消"</formula>
    </cfRule>
    <cfRule type="expression" dxfId="24" priority="30">
      <formula>$B24="完了"</formula>
    </cfRule>
  </conditionalFormatting>
  <conditionalFormatting sqref="R9 T9">
    <cfRule type="expression" dxfId="23" priority="22">
      <formula>$B9="暂停"</formula>
    </cfRule>
    <cfRule type="expression" dxfId="22" priority="23">
      <formula>$B9="取消"</formula>
    </cfRule>
    <cfRule type="expression" dxfId="21" priority="24">
      <formula>$B9="完了"</formula>
    </cfRule>
  </conditionalFormatting>
  <conditionalFormatting sqref="U9">
    <cfRule type="expression" dxfId="20" priority="19">
      <formula>$B9="暂停"</formula>
    </cfRule>
    <cfRule type="expression" dxfId="19" priority="20">
      <formula>$B9="取消"</formula>
    </cfRule>
    <cfRule type="expression" dxfId="18" priority="21">
      <formula>$B9="完了"</formula>
    </cfRule>
  </conditionalFormatting>
  <conditionalFormatting sqref="S9">
    <cfRule type="expression" dxfId="17" priority="16">
      <formula>$B9="暂停"</formula>
    </cfRule>
    <cfRule type="expression" dxfId="16" priority="17">
      <formula>$B9="取消"</formula>
    </cfRule>
    <cfRule type="expression" dxfId="15" priority="18">
      <formula>$B9="完了"</formula>
    </cfRule>
  </conditionalFormatting>
  <conditionalFormatting sqref="C7:N7 P7:T7">
    <cfRule type="expression" dxfId="14" priority="13">
      <formula>$B7="暂停"</formula>
    </cfRule>
    <cfRule type="expression" dxfId="13" priority="14">
      <formula>$B7="取消"</formula>
    </cfRule>
    <cfRule type="expression" dxfId="12" priority="15">
      <formula>$B7="完了"</formula>
    </cfRule>
  </conditionalFormatting>
  <conditionalFormatting sqref="U7">
    <cfRule type="expression" dxfId="11" priority="10">
      <formula>$B7="暂停"</formula>
    </cfRule>
    <cfRule type="expression" dxfId="10" priority="11">
      <formula>$B7="取消"</formula>
    </cfRule>
    <cfRule type="expression" dxfId="9" priority="12">
      <formula>$B7="完了"</formula>
    </cfRule>
  </conditionalFormatting>
  <conditionalFormatting sqref="O7">
    <cfRule type="expression" dxfId="8" priority="7">
      <formula>$B7="暂停"</formula>
    </cfRule>
    <cfRule type="expression" dxfId="7" priority="8">
      <formula>$B7="取消"</formula>
    </cfRule>
    <cfRule type="expression" dxfId="6" priority="9">
      <formula>$B7="完了"</formula>
    </cfRule>
  </conditionalFormatting>
  <conditionalFormatting sqref="O6">
    <cfRule type="expression" dxfId="5" priority="4">
      <formula>$B6="暂停"</formula>
    </cfRule>
    <cfRule type="expression" dxfId="4" priority="5">
      <formula>$B6="取消"</formula>
    </cfRule>
    <cfRule type="expression" dxfId="3" priority="6">
      <formula>$B6="完了"</formula>
    </cfRule>
  </conditionalFormatting>
  <conditionalFormatting sqref="O9">
    <cfRule type="expression" dxfId="2" priority="1">
      <formula>$B9="暂停"</formula>
    </cfRule>
    <cfRule type="expression" dxfId="1" priority="2">
      <formula>$B9="取消"</formula>
    </cfRule>
    <cfRule type="expression" dxfId="0" priority="3">
      <formula>$B9="完了"</formula>
    </cfRule>
  </conditionalFormatting>
  <dataValidations count="6">
    <dataValidation type="list" allowBlank="1" showInputMessage="1" sqref="X5">
      <formula1>$X$6:$X$8</formula1>
    </dataValidation>
    <dataValidation type="list" allowBlank="1" showInputMessage="1" showErrorMessage="1" sqref="B6:B65">
      <formula1>$X$6:$X$20</formula1>
    </dataValidation>
    <dataValidation type="list" allowBlank="1" showInputMessage="1" showErrorMessage="1" sqref="C6:C65">
      <formula1>$Y$6:$Y$24</formula1>
    </dataValidation>
    <dataValidation type="list" allowBlank="1" showInputMessage="1" showErrorMessage="1" sqref="K6:K65">
      <formula1>$Z$6:$Z$24</formula1>
    </dataValidation>
    <dataValidation type="list" allowBlank="1" showInputMessage="1" showErrorMessage="1" sqref="L6:L65">
      <formula1>$AA$6:$AA$24</formula1>
    </dataValidation>
    <dataValidation type="list" allowBlank="1" showInputMessage="1" showErrorMessage="1" sqref="M6:M65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Yuchun Wang (PSP)</cp:lastModifiedBy>
  <cp:revision/>
  <cp:lastPrinted>2012-11-22T08:19:21Z</cp:lastPrinted>
  <dcterms:created xsi:type="dcterms:W3CDTF">2011-02-14T02:35:12Z</dcterms:created>
  <dcterms:modified xsi:type="dcterms:W3CDTF">2019-12-12T06:21:04Z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