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880" windowHeight="954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4" i="1" l="1"/>
  <c r="K4" i="1" l="1"/>
  <c r="M4" i="1" s="1"/>
  <c r="H4" i="1" l="1"/>
  <c r="J4" i="1" s="1"/>
  <c r="O4" i="1" s="1"/>
</calcChain>
</file>

<file path=xl/sharedStrings.xml><?xml version="1.0" encoding="utf-8"?>
<sst xmlns="http://schemas.openxmlformats.org/spreadsheetml/2006/main" count="16" uniqueCount="15">
  <si>
    <t>量</t>
  </si>
  <si>
    <t>次数</t>
  </si>
  <si>
    <t>重铬酸钾</t>
  </si>
  <si>
    <t>剩余质量</t>
  </si>
  <si>
    <t>质量判断</t>
  </si>
  <si>
    <t>Cr 用量</t>
  </si>
  <si>
    <t>甲醛用量</t>
  </si>
  <si>
    <t>期望日期</t>
  </si>
  <si>
    <t>日期判断</t>
  </si>
  <si>
    <t>总体判断</t>
  </si>
  <si>
    <t>当前日期</t>
  </si>
  <si>
    <t>期望重量</t>
  </si>
  <si>
    <t>质量判断为yes：为剩余质量低于期望值</t>
  </si>
  <si>
    <t>日期判断为yes：为当前日期大于期望日期</t>
  </si>
  <si>
    <t>总体判断：为质量和日期判断只要有一个为yes，提示购买CRM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</si>
</sst>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norganic\Program\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norganic\Program\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D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"/>
  <sheetViews>
    <sheetView tabSelected="1" workbookViewId="0">
      <selection activeCell="F9" sqref="F9"/>
    </sheetView>
  </sheetViews>
  <sheetFormatPr defaultRowHeight="15" x14ac:dyDescent="0.25"/>
  <cols>
    <col min="11" max="11" width="10.7109375" bestFit="1" customWidth="1"/>
    <col min="12" max="12" width="9.7109375" bestFit="1" customWidth="1"/>
    <col min="15" max="15" width="12.7109375" customWidth="1"/>
  </cols>
  <sheetData>
    <row r="2" spans="2:17" x14ac:dyDescent="0.25">
      <c r="B2" t="s">
        <v>2</v>
      </c>
      <c r="D2" t="s">
        <v>5</v>
      </c>
      <c r="E2" t="s">
        <v>1</v>
      </c>
      <c r="F2" t="s">
        <v>6</v>
      </c>
      <c r="G2" t="s">
        <v>1</v>
      </c>
      <c r="H2" t="s">
        <v>3</v>
      </c>
      <c r="I2" t="s">
        <v>11</v>
      </c>
      <c r="J2" t="s">
        <v>4</v>
      </c>
      <c r="K2" t="s">
        <v>10</v>
      </c>
      <c r="L2" t="s">
        <v>7</v>
      </c>
      <c r="M2" t="s">
        <v>8</v>
      </c>
      <c r="O2" t="s">
        <v>9</v>
      </c>
    </row>
    <row r="3" spans="2:17" x14ac:dyDescent="0.25">
      <c r="B3" t="s">
        <v>0</v>
      </c>
    </row>
    <row r="4" spans="2:17" x14ac:dyDescent="0.25">
      <c r="B4">
        <v>50</v>
      </c>
      <c r="D4">
        <v>0.28289999999999998</v>
      </c>
      <c r="E4">
        <f>[1]Sheet1!$C$4</f>
        <v>140</v>
      </c>
      <c r="F4">
        <v>0.1</v>
      </c>
      <c r="G4">
        <f>[2]Sheet1!$D$6</f>
        <v>100</v>
      </c>
      <c r="H4">
        <f>B4-D4*E4-F4*G4</f>
        <v>0.39400000000000546</v>
      </c>
      <c r="I4">
        <v>10</v>
      </c>
      <c r="J4" t="str">
        <f>IF(I4&gt;H4,"Yes","No")</f>
        <v>Yes</v>
      </c>
      <c r="K4" s="1">
        <f ca="1">NOW()</f>
        <v>43664.441834606485</v>
      </c>
      <c r="L4" s="1">
        <v>43665</v>
      </c>
      <c r="M4" t="str">
        <f ca="1">IF(L4&lt;K4,"Yes","No")</f>
        <v>No</v>
      </c>
      <c r="O4" t="str">
        <f ca="1">IF(ISNUMBER(FIND("Yes",J4&amp;M4)),"购买CRM","不需要")</f>
        <v>购买CRM</v>
      </c>
      <c r="Q4" t="s">
        <v>12</v>
      </c>
    </row>
    <row r="5" spans="2:17" x14ac:dyDescent="0.25">
      <c r="Q5" t="s">
        <v>13</v>
      </c>
    </row>
    <row r="7" spans="2:17" x14ac:dyDescent="0.25">
      <c r="Q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2019-07-18T02:40:38Z</dcterms:modified>
</cp:coreProperties>
</file>