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C3686CDD-22BE-4BA7-819E-1ADBCD05AB26}" xr6:coauthVersionLast="45" xr6:coauthVersionMax="45" xr10:uidLastSave="{00000000-0000-0000-0000-000000000000}"/>
  <bookViews>
    <workbookView xWindow="-98" yWindow="-98" windowWidth="20715" windowHeight="13425" xr2:uid="{00000000-000D-0000-FFFF-FFFF00000000}"/>
  </bookViews>
  <sheets>
    <sheet name="稳定性影响" sheetId="1" r:id="rId1"/>
    <sheet name="烘箱7天稳定性" sheetId="5" r:id="rId2"/>
    <sheet name="酸含量对测试结果的影响" sheetId="4" r:id="rId3"/>
    <sheet name="Ni释放QC在不同标曲的回收率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5" l="1"/>
  <c r="F20" i="5"/>
  <c r="F19" i="5"/>
  <c r="F18" i="5"/>
  <c r="F4" i="5" l="1"/>
  <c r="F5" i="5"/>
  <c r="F6" i="5"/>
  <c r="F7" i="5"/>
  <c r="F8" i="5"/>
  <c r="F9" i="5"/>
  <c r="F10" i="5"/>
  <c r="F3" i="5"/>
  <c r="I5" i="3" l="1"/>
  <c r="F4" i="4" l="1"/>
  <c r="F5" i="4"/>
  <c r="F6" i="4"/>
  <c r="F7" i="4"/>
  <c r="F8" i="4"/>
  <c r="F9" i="4"/>
  <c r="F10" i="4"/>
  <c r="F11" i="4"/>
  <c r="F12" i="4"/>
  <c r="F13" i="4"/>
  <c r="F14" i="4"/>
  <c r="F3" i="4"/>
  <c r="E7" i="3" l="1"/>
  <c r="F7" i="3"/>
  <c r="G7" i="3"/>
  <c r="H7" i="3"/>
  <c r="I7" i="3"/>
  <c r="D7" i="3"/>
  <c r="E5" i="3"/>
  <c r="F5" i="3"/>
  <c r="G5" i="3"/>
  <c r="H5" i="3"/>
  <c r="D5" i="3"/>
  <c r="D19" i="1" l="1"/>
  <c r="E19" i="1"/>
  <c r="F19" i="1"/>
  <c r="G19" i="1"/>
  <c r="H19" i="1"/>
  <c r="I19" i="1"/>
  <c r="D21" i="1"/>
  <c r="E21" i="1"/>
  <c r="F21" i="1"/>
  <c r="G21" i="1"/>
  <c r="H21" i="1"/>
  <c r="I21" i="1"/>
  <c r="D23" i="1"/>
  <c r="E23" i="1"/>
  <c r="F23" i="1"/>
  <c r="G23" i="1"/>
  <c r="H23" i="1"/>
  <c r="I23" i="1"/>
  <c r="G25" i="1" l="1"/>
  <c r="H25" i="1"/>
  <c r="I25" i="1"/>
  <c r="E25" i="1"/>
  <c r="F25" i="1"/>
  <c r="D25" i="1"/>
  <c r="H11" i="1" l="1"/>
  <c r="G11" i="1"/>
  <c r="F11" i="1"/>
  <c r="E11" i="1"/>
  <c r="D11" i="1"/>
  <c r="H9" i="1"/>
  <c r="G9" i="1"/>
  <c r="F9" i="1"/>
  <c r="E9" i="1"/>
  <c r="D9" i="1"/>
  <c r="H7" i="1"/>
  <c r="G7" i="1"/>
  <c r="F7" i="1"/>
  <c r="E7" i="1"/>
  <c r="D7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<sst xmlns="http://schemas.openxmlformats.org/spreadsheetml/2006/main" count="73" uniqueCount="46">
  <si>
    <t>日期</t>
    <phoneticPr fontId="2" type="noConversion"/>
  </si>
  <si>
    <r>
      <t>5ppm</t>
    </r>
    <r>
      <rPr>
        <sz val="11"/>
        <color theme="1"/>
        <rFont val="等线"/>
        <family val="3"/>
        <charset val="134"/>
        <scheme val="minor"/>
      </rPr>
      <t>溶剂</t>
    </r>
    <phoneticPr fontId="2" type="noConversion"/>
  </si>
  <si>
    <t>类型</t>
    <phoneticPr fontId="2" type="noConversion"/>
  </si>
  <si>
    <t>溶度</t>
    <phoneticPr fontId="2" type="noConversion"/>
  </si>
  <si>
    <t>recovery</t>
    <phoneticPr fontId="2" type="noConversion"/>
  </si>
  <si>
    <t>汗液配置</t>
    <phoneticPr fontId="2" type="noConversion"/>
  </si>
  <si>
    <t>酸配置</t>
    <phoneticPr fontId="2" type="noConversion"/>
  </si>
  <si>
    <r>
      <t>汗液标曲中汗液配置</t>
    </r>
    <r>
      <rPr>
        <sz val="11"/>
        <color rgb="FFFF0000"/>
        <rFont val="等线"/>
        <family val="3"/>
        <charset val="134"/>
        <scheme val="minor"/>
      </rPr>
      <t>单标</t>
    </r>
    <phoneticPr fontId="2" type="noConversion"/>
  </si>
  <si>
    <r>
      <t>汗液标曲中酸配置</t>
    </r>
    <r>
      <rPr>
        <sz val="11"/>
        <color rgb="FFFF0000"/>
        <rFont val="等线"/>
        <family val="3"/>
        <charset val="134"/>
        <scheme val="minor"/>
      </rPr>
      <t>单标</t>
    </r>
    <phoneticPr fontId="2" type="noConversion"/>
  </si>
  <si>
    <r>
      <t>汗液标曲中汗液配置</t>
    </r>
    <r>
      <rPr>
        <sz val="11"/>
        <color theme="8" tint="-0.249977111117893"/>
        <rFont val="等线"/>
        <family val="3"/>
        <charset val="134"/>
        <scheme val="minor"/>
      </rPr>
      <t>混标</t>
    </r>
    <phoneticPr fontId="2" type="noConversion"/>
  </si>
  <si>
    <r>
      <t>汗液标曲中酸配置</t>
    </r>
    <r>
      <rPr>
        <sz val="11"/>
        <color theme="8" tint="-0.249977111117893"/>
        <rFont val="等线"/>
        <family val="3"/>
        <charset val="134"/>
        <scheme val="minor"/>
      </rPr>
      <t>混标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</si>
  <si>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汗液标曲</t>
    </r>
    <r>
      <rPr>
        <sz val="11"/>
        <color theme="1"/>
        <rFont val="等线"/>
        <family val="3"/>
        <charset val="134"/>
        <scheme val="minor"/>
      </rPr>
      <t>中Ni稳定性影响</t>
    </r>
    <phoneticPr fontId="2" type="noConversion"/>
  </si>
  <si>
    <t>酸标曲中Ni稳定性影响</t>
    <phoneticPr fontId="2" type="noConversion"/>
  </si>
  <si>
    <r>
      <t>酸液标曲中汗液配置</t>
    </r>
    <r>
      <rPr>
        <sz val="11"/>
        <color rgb="FFFF0000"/>
        <rFont val="等线"/>
        <family val="3"/>
        <charset val="134"/>
        <scheme val="minor"/>
      </rPr>
      <t>单标</t>
    </r>
    <phoneticPr fontId="2" type="noConversion"/>
  </si>
  <si>
    <r>
      <t>酸液标曲中汗液配置</t>
    </r>
    <r>
      <rPr>
        <sz val="11"/>
        <color theme="8" tint="-0.249977111117893"/>
        <rFont val="等线"/>
        <family val="3"/>
        <charset val="134"/>
        <scheme val="minor"/>
      </rPr>
      <t>混标</t>
    </r>
    <phoneticPr fontId="2" type="noConversion"/>
  </si>
  <si>
    <r>
      <t>酸液标曲中酸配置</t>
    </r>
    <r>
      <rPr>
        <sz val="11"/>
        <color rgb="FFFF0000"/>
        <rFont val="等线"/>
        <family val="3"/>
        <charset val="134"/>
        <scheme val="minor"/>
      </rPr>
      <t>单标</t>
    </r>
    <phoneticPr fontId="2" type="noConversion"/>
  </si>
  <si>
    <r>
      <t>酸液标曲中酸配置</t>
    </r>
    <r>
      <rPr>
        <sz val="11"/>
        <color theme="8" tint="-0.249977111117893"/>
        <rFont val="等线"/>
        <family val="3"/>
        <charset val="134"/>
        <scheme val="minor"/>
      </rPr>
      <t>混标</t>
    </r>
    <phoneticPr fontId="2" type="noConversion"/>
  </si>
  <si>
    <r>
      <t>注：①</t>
    </r>
    <r>
      <rPr>
        <sz val="11"/>
        <color theme="1"/>
        <rFont val="等线"/>
        <family val="3"/>
        <charset val="134"/>
        <scheme val="minor"/>
      </rPr>
      <t>.5ppm</t>
    </r>
    <r>
      <rPr>
        <sz val="11"/>
        <color theme="1"/>
        <rFont val="等线"/>
        <family val="3"/>
        <charset val="134"/>
        <scheme val="minor"/>
      </rPr>
      <t>溶剂汗液配置即全部溶剂为汗液②</t>
    </r>
    <r>
      <rPr>
        <sz val="11"/>
        <color theme="1"/>
        <rFont val="等线"/>
        <family val="3"/>
        <charset val="134"/>
        <scheme val="minor"/>
      </rPr>
      <t>.5ppm</t>
    </r>
    <r>
      <rPr>
        <sz val="11"/>
        <color theme="1"/>
        <rFont val="等线"/>
        <family val="3"/>
        <charset val="134"/>
        <scheme val="minor"/>
      </rPr>
      <t>溶剂酸配置即有</t>
    </r>
    <r>
      <rPr>
        <sz val="11"/>
        <color theme="1"/>
        <rFont val="等线"/>
        <family val="3"/>
        <charset val="134"/>
        <scheme val="minor"/>
      </rPr>
      <t>0.2mL9%</t>
    </r>
    <r>
      <rPr>
        <sz val="11"/>
        <color theme="1"/>
        <rFont val="等线"/>
        <family val="3"/>
        <charset val="134"/>
        <scheme val="minor"/>
      </rPr>
      <t>的硝酸，其他为汗液</t>
    </r>
    <phoneticPr fontId="2" type="noConversion"/>
  </si>
  <si>
    <r>
      <t>注：①</t>
    </r>
    <r>
      <rPr>
        <sz val="11"/>
        <color theme="1"/>
        <rFont val="等线"/>
        <family val="2"/>
        <scheme val="minor"/>
      </rPr>
      <t>.5ppm</t>
    </r>
    <r>
      <rPr>
        <sz val="11"/>
        <color theme="1"/>
        <rFont val="等线"/>
        <family val="3"/>
        <charset val="134"/>
        <scheme val="minor"/>
      </rPr>
      <t>溶剂汗液配置即只有</t>
    </r>
    <r>
      <rPr>
        <sz val="11"/>
        <color theme="1"/>
        <rFont val="等线"/>
        <family val="2"/>
        <scheme val="minor"/>
      </rPr>
      <t>5ppm</t>
    </r>
    <r>
      <rPr>
        <sz val="11"/>
        <color theme="1"/>
        <rFont val="等线"/>
        <family val="3"/>
        <charset val="134"/>
        <scheme val="minor"/>
      </rPr>
      <t>中间液为汗液，其他为硝酸②</t>
    </r>
    <r>
      <rPr>
        <sz val="11"/>
        <color theme="1"/>
        <rFont val="等线"/>
        <family val="2"/>
        <scheme val="minor"/>
      </rPr>
      <t>.5ppm</t>
    </r>
    <r>
      <rPr>
        <sz val="11"/>
        <color theme="1"/>
        <rFont val="等线"/>
        <family val="3"/>
        <charset val="134"/>
        <scheme val="minor"/>
      </rPr>
      <t>溶剂酸配置即全部都是</t>
    </r>
    <r>
      <rPr>
        <sz val="11"/>
        <color theme="1"/>
        <rFont val="等线"/>
        <family val="2"/>
        <scheme val="minor"/>
      </rPr>
      <t>9%</t>
    </r>
    <r>
      <rPr>
        <sz val="11"/>
        <color theme="1"/>
        <rFont val="等线"/>
        <family val="3"/>
        <charset val="134"/>
        <scheme val="minor"/>
      </rPr>
      <t>的硝酸</t>
    </r>
    <phoneticPr fontId="2" type="noConversion"/>
  </si>
  <si>
    <t>Ni QC</t>
    <phoneticPr fontId="2" type="noConversion"/>
  </si>
  <si>
    <t>酸标曲</t>
    <phoneticPr fontId="2" type="noConversion"/>
  </si>
  <si>
    <t>汗液标曲</t>
    <phoneticPr fontId="2" type="noConversion"/>
  </si>
  <si>
    <t>recovery</t>
    <phoneticPr fontId="2" type="noConversion"/>
  </si>
  <si>
    <r>
      <t>Ni</t>
    </r>
    <r>
      <rPr>
        <sz val="11"/>
        <color theme="1"/>
        <rFont val="等线"/>
        <family val="3"/>
        <charset val="134"/>
        <scheme val="minor"/>
      </rPr>
      <t>释放</t>
    </r>
    <r>
      <rPr>
        <sz val="11"/>
        <color theme="1"/>
        <rFont val="等线"/>
        <family val="2"/>
        <scheme val="minor"/>
      </rPr>
      <t>QC</t>
    </r>
    <r>
      <rPr>
        <sz val="11"/>
        <color theme="1"/>
        <rFont val="等线"/>
        <family val="3"/>
        <charset val="134"/>
        <scheme val="minor"/>
      </rPr>
      <t>在不同标曲的回收率</t>
    </r>
    <phoneticPr fontId="2" type="noConversion"/>
  </si>
  <si>
    <t>Ni</t>
    <phoneticPr fontId="2" type="noConversion"/>
  </si>
  <si>
    <t>项目</t>
    <phoneticPr fontId="2" type="noConversion"/>
  </si>
  <si>
    <t>酸含量</t>
    <phoneticPr fontId="2" type="noConversion"/>
  </si>
  <si>
    <t>单标</t>
    <phoneticPr fontId="2" type="noConversion"/>
  </si>
  <si>
    <t>混标</t>
    <phoneticPr fontId="2" type="noConversion"/>
  </si>
  <si>
    <t>溶度</t>
    <phoneticPr fontId="2" type="noConversion"/>
  </si>
  <si>
    <t>测得溶度</t>
    <phoneticPr fontId="2" type="noConversion"/>
  </si>
  <si>
    <t>recovery</t>
    <phoneticPr fontId="2" type="noConversion"/>
  </si>
  <si>
    <t>酸的含量对Ni测试结果的影响</t>
    <phoneticPr fontId="2" type="noConversion"/>
  </si>
  <si>
    <t>酸配置</t>
    <phoneticPr fontId="2" type="noConversion"/>
  </si>
  <si>
    <t>单标</t>
    <phoneticPr fontId="2" type="noConversion"/>
  </si>
  <si>
    <t>单标</t>
    <phoneticPr fontId="2" type="noConversion"/>
  </si>
  <si>
    <t>Ni</t>
    <phoneticPr fontId="2" type="noConversion"/>
  </si>
  <si>
    <t>Element</t>
    <phoneticPr fontId="2" type="noConversion"/>
  </si>
  <si>
    <r>
      <t>测试溶度</t>
    </r>
    <r>
      <rPr>
        <sz val="11"/>
        <color theme="1"/>
        <rFont val="等线"/>
        <family val="2"/>
        <scheme val="minor"/>
      </rPr>
      <t xml:space="preserve"> </t>
    </r>
    <phoneticPr fontId="2" type="noConversion"/>
  </si>
  <si>
    <t>烘箱7天稳定性</t>
    <phoneticPr fontId="2" type="noConversion"/>
  </si>
  <si>
    <t>recovery</t>
    <phoneticPr fontId="2" type="noConversion"/>
  </si>
  <si>
    <t>C</t>
    <phoneticPr fontId="2" type="noConversion"/>
  </si>
  <si>
    <r>
      <t>注：样品在</t>
    </r>
    <r>
      <rPr>
        <sz val="11"/>
        <color theme="1"/>
        <rFont val="等线"/>
        <family val="3"/>
        <charset val="134"/>
        <scheme val="minor"/>
      </rPr>
      <t>0905-0912</t>
    </r>
    <r>
      <rPr>
        <sz val="11"/>
        <color theme="1"/>
        <rFont val="等线"/>
        <family val="3"/>
        <charset val="134"/>
        <scheme val="minor"/>
      </rPr>
      <t>在</t>
    </r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℃烘箱恒温，都在汗液标曲下测试</t>
    </r>
    <phoneticPr fontId="2" type="noConversion"/>
  </si>
  <si>
    <t>注：样品均在同一标曲下测试</t>
    <phoneticPr fontId="2" type="noConversion"/>
  </si>
  <si>
    <t>溶度/ppm</t>
    <phoneticPr fontId="2" type="noConversion"/>
  </si>
  <si>
    <t>注：每天QC都是同一个，在不同标曲测试（即基质不同）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</si>
</sst>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0.1</a:t>
            </a:r>
            <a:r>
              <a:rPr lang="zh-CN" altLang="en-US"/>
              <a:t>溶度对比图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稳定性影响!$B$4</c:f>
              <c:strCache>
                <c:ptCount val="1"/>
                <c:pt idx="0">
                  <c:v>汗液标曲中汗液配置单标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稳定性影响!$E$17:$I$17</c:f>
              <c:numCache>
                <c:formatCode>General</c:formatCode>
                <c:ptCount val="5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</c:numCache>
            </c:numRef>
          </c:cat>
          <c:val>
            <c:numRef>
              <c:f>稳定性影响!$D$5:$H$5</c:f>
              <c:numCache>
                <c:formatCode>General</c:formatCode>
                <c:ptCount val="5"/>
                <c:pt idx="0">
                  <c:v>13.3513</c:v>
                </c:pt>
                <c:pt idx="1">
                  <c:v>13.9337</c:v>
                </c:pt>
                <c:pt idx="2">
                  <c:v>12.039099999999999</c:v>
                </c:pt>
                <c:pt idx="3">
                  <c:v>11.1637</c:v>
                </c:pt>
                <c:pt idx="4">
                  <c:v>10.0105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0-43F3-B6A4-614806013411}"/>
            </c:ext>
          </c:extLst>
        </c:ser>
        <c:ser>
          <c:idx val="1"/>
          <c:order val="1"/>
          <c:tx>
            <c:strRef>
              <c:f>稳定性影响!$B$6</c:f>
              <c:strCache>
                <c:ptCount val="1"/>
                <c:pt idx="0">
                  <c:v>汗液标曲中汗液配置混标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稳定性影响!$E$17:$I$17</c:f>
              <c:numCache>
                <c:formatCode>General</c:formatCode>
                <c:ptCount val="5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</c:numCache>
            </c:numRef>
          </c:cat>
          <c:val>
            <c:numRef>
              <c:f>稳定性影响!$D$7:$H$7</c:f>
              <c:numCache>
                <c:formatCode>General</c:formatCode>
                <c:ptCount val="5"/>
                <c:pt idx="0">
                  <c:v>30.368699999999997</c:v>
                </c:pt>
                <c:pt idx="1">
                  <c:v>32.846699999999998</c:v>
                </c:pt>
                <c:pt idx="2">
                  <c:v>19.083500000000001</c:v>
                </c:pt>
                <c:pt idx="3">
                  <c:v>30.094799999999999</c:v>
                </c:pt>
                <c:pt idx="4">
                  <c:v>22.654199999999999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0-43F3-B6A4-614806013411}"/>
            </c:ext>
          </c:extLst>
        </c:ser>
        <c:ser>
          <c:idx val="2"/>
          <c:order val="2"/>
          <c:tx>
            <c:strRef>
              <c:f>稳定性影响!$B$8</c:f>
              <c:strCache>
                <c:ptCount val="1"/>
                <c:pt idx="0">
                  <c:v>汗液标曲中酸配置单标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稳定性影响!$E$17:$I$17</c:f>
              <c:numCache>
                <c:formatCode>General</c:formatCode>
                <c:ptCount val="5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</c:numCache>
            </c:numRef>
          </c:cat>
          <c:val>
            <c:numRef>
              <c:f>稳定性影响!$D$9:$H$9</c:f>
              <c:numCache>
                <c:formatCode>General</c:formatCode>
                <c:ptCount val="5"/>
                <c:pt idx="0">
                  <c:v>108.8</c:v>
                </c:pt>
                <c:pt idx="1">
                  <c:v>115.42399999999999</c:v>
                </c:pt>
                <c:pt idx="2">
                  <c:v>121.629</c:v>
                </c:pt>
                <c:pt idx="3">
                  <c:v>106.84699999999999</c:v>
                </c:pt>
                <c:pt idx="4">
                  <c:v>95.623999999999995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0-43F3-B6A4-614806013411}"/>
            </c:ext>
          </c:extLst>
        </c:ser>
        <c:ser>
          <c:idx val="3"/>
          <c:order val="3"/>
          <c:tx>
            <c:strRef>
              <c:f>稳定性影响!$B$10</c:f>
              <c:strCache>
                <c:ptCount val="1"/>
                <c:pt idx="0">
                  <c:v>汗液标曲中酸配置混标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稳定性影响!$E$17:$I$17</c:f>
              <c:numCache>
                <c:formatCode>General</c:formatCode>
                <c:ptCount val="5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</c:numCache>
            </c:numRef>
          </c:cat>
          <c:val>
            <c:numRef>
              <c:f>稳定性影响!$D$11:$H$11</c:f>
              <c:numCache>
                <c:formatCode>General</c:formatCode>
                <c:ptCount val="5"/>
                <c:pt idx="0">
                  <c:v>110.06100000000001</c:v>
                </c:pt>
                <c:pt idx="1">
                  <c:v>113.36999999999999</c:v>
                </c:pt>
                <c:pt idx="2">
                  <c:v>122.48199999999999</c:v>
                </c:pt>
                <c:pt idx="3">
                  <c:v>103.38600000000001</c:v>
                </c:pt>
                <c:pt idx="4">
                  <c:v>97.465499999999992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0-43F3-B6A4-614806013411}"/>
            </c:ext>
          </c:extLst>
        </c:ser>
        <c:ser>
          <c:idx val="4"/>
          <c:order val="4"/>
          <c:tx>
            <c:strRef>
              <c:f>稳定性影响!$B$18</c:f>
              <c:strCache>
                <c:ptCount val="1"/>
                <c:pt idx="0">
                  <c:v>酸液标曲中汗液配置单标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稳定性影响!$E$17:$I$17</c:f>
              <c:numCache>
                <c:formatCode>General</c:formatCode>
                <c:ptCount val="5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</c:numCache>
            </c:numRef>
          </c:cat>
          <c:val>
            <c:numRef>
              <c:f>稳定性影响!$E$19:$I$19</c:f>
              <c:numCache>
                <c:formatCode>General</c:formatCode>
                <c:ptCount val="5"/>
                <c:pt idx="0">
                  <c:v>103.82</c:v>
                </c:pt>
                <c:pt idx="1">
                  <c:v>84.065899999999999</c:v>
                </c:pt>
                <c:pt idx="2">
                  <c:v>93.299900000000008</c:v>
                </c:pt>
                <c:pt idx="3">
                  <c:v>105.96600000000001</c:v>
                </c:pt>
                <c:pt idx="4">
                  <c:v>88.206800000000001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5-4A23-B6D7-C886B512EC79}"/>
            </c:ext>
          </c:extLst>
        </c:ser>
        <c:ser>
          <c:idx val="5"/>
          <c:order val="5"/>
          <c:tx>
            <c:strRef>
              <c:f>稳定性影响!$B$20</c:f>
              <c:strCache>
                <c:ptCount val="1"/>
                <c:pt idx="0">
                  <c:v>酸液标曲中汗液配置混标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稳定性影响!$E$17:$I$17</c:f>
              <c:numCache>
                <c:formatCode>General</c:formatCode>
                <c:ptCount val="5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</c:numCache>
            </c:numRef>
          </c:cat>
          <c:val>
            <c:numRef>
              <c:f>稳定性影响!$E$21:$I$21</c:f>
              <c:numCache>
                <c:formatCode>General</c:formatCode>
                <c:ptCount val="5"/>
                <c:pt idx="0">
                  <c:v>97.741399999999999</c:v>
                </c:pt>
                <c:pt idx="1">
                  <c:v>86.307999999999993</c:v>
                </c:pt>
                <c:pt idx="2">
                  <c:v>92.239699999999985</c:v>
                </c:pt>
                <c:pt idx="3">
                  <c:v>96.402699999999996</c:v>
                </c:pt>
                <c:pt idx="4">
                  <c:v>100.53700000000001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5-4A23-B6D7-C886B512EC79}"/>
            </c:ext>
          </c:extLst>
        </c:ser>
        <c:ser>
          <c:idx val="6"/>
          <c:order val="6"/>
          <c:tx>
            <c:strRef>
              <c:f>稳定性影响!$B$22</c:f>
              <c:strCache>
                <c:ptCount val="1"/>
                <c:pt idx="0">
                  <c:v>酸液标曲中酸配置单标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稳定性影响!$E$17:$I$17</c:f>
              <c:numCache>
                <c:formatCode>General</c:formatCode>
                <c:ptCount val="5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</c:numCache>
            </c:numRef>
          </c:cat>
          <c:val>
            <c:numRef>
              <c:f>稳定性影响!$E$23:$I$23</c:f>
              <c:numCache>
                <c:formatCode>General</c:formatCode>
                <c:ptCount val="5"/>
                <c:pt idx="0">
                  <c:v>104.97199999999999</c:v>
                </c:pt>
                <c:pt idx="1">
                  <c:v>91.799900000000008</c:v>
                </c:pt>
                <c:pt idx="2">
                  <c:v>111.989</c:v>
                </c:pt>
                <c:pt idx="3">
                  <c:v>102.92399999999999</c:v>
                </c:pt>
                <c:pt idx="4">
                  <c:v>85.443599999999989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65-4A23-B6D7-C886B512EC79}"/>
            </c:ext>
          </c:extLst>
        </c:ser>
        <c:ser>
          <c:idx val="7"/>
          <c:order val="7"/>
          <c:tx>
            <c:strRef>
              <c:f>稳定性影响!$B$24</c:f>
              <c:strCache>
                <c:ptCount val="1"/>
                <c:pt idx="0">
                  <c:v>酸液标曲中酸配置混标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稳定性影响!$E$17:$I$17</c:f>
              <c:numCache>
                <c:formatCode>General</c:formatCode>
                <c:ptCount val="5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</c:numCache>
            </c:numRef>
          </c:cat>
          <c:val>
            <c:numRef>
              <c:f>稳定性影响!$E$25:$I$25</c:f>
              <c:numCache>
                <c:formatCode>General</c:formatCode>
                <c:ptCount val="5"/>
                <c:pt idx="0">
                  <c:v>105.761</c:v>
                </c:pt>
                <c:pt idx="1">
                  <c:v>94.163600000000002</c:v>
                </c:pt>
                <c:pt idx="2">
                  <c:v>97.194699999999997</c:v>
                </c:pt>
                <c:pt idx="3">
                  <c:v>99.788299999999992</c:v>
                </c:pt>
                <c:pt idx="4">
                  <c:v>125.02799999999999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65-4A23-B6D7-C886B512E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194912"/>
        <c:axId val="505196552"/>
      </c:lineChart>
      <c:catAx>
        <c:axId val="5051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96552"/>
        <c:crosses val="autoZero"/>
        <c:auto val="1"/>
        <c:lblAlgn val="ctr"/>
        <c:lblOffset val="100"/>
        <c:noMultiLvlLbl val="0"/>
      </c:catAx>
      <c:valAx>
        <c:axId val="50519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酸的含量对</a:t>
            </a:r>
            <a:r>
              <a:rPr lang="en-US" altLang="zh-CN"/>
              <a:t>Ni</a:t>
            </a:r>
            <a:r>
              <a:rPr lang="zh-CN" altLang="en-US"/>
              <a:t>测试结果的影响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酸含量对测试结果的影响!$A$3</c:f>
              <c:strCache>
                <c:ptCount val="1"/>
                <c:pt idx="0">
                  <c:v>单标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酸含量对测试结果的影响!$B$3:$B$8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0.6</c:v>
                </c:pt>
                <c:pt idx="5">
                  <c:v>0.6</c:v>
                </c:pt>
              </c:numCache>
            </c:numRef>
          </c:cat>
          <c:val>
            <c:numRef>
              <c:f>酸含量对测试结果的影响!$F$3:$F$8</c:f>
              <c:numCache>
                <c:formatCode>General</c:formatCode>
                <c:ptCount val="6"/>
                <c:pt idx="0">
                  <c:v>4.5059499999999995</c:v>
                </c:pt>
                <c:pt idx="1">
                  <c:v>10.642900000000001</c:v>
                </c:pt>
                <c:pt idx="2">
                  <c:v>139.25299999999999</c:v>
                </c:pt>
                <c:pt idx="3">
                  <c:v>101.69499999999999</c:v>
                </c:pt>
                <c:pt idx="4">
                  <c:v>101.24900000000001</c:v>
                </c:pt>
                <c:pt idx="5">
                  <c:v>97.533900000000003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F-43C4-B44D-2FC980A51C08}"/>
            </c:ext>
          </c:extLst>
        </c:ser>
        <c:ser>
          <c:idx val="1"/>
          <c:order val="1"/>
          <c:tx>
            <c:strRef>
              <c:f>酸含量对测试结果的影响!$A$9</c:f>
              <c:strCache>
                <c:ptCount val="1"/>
                <c:pt idx="0">
                  <c:v>混标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酸含量对测试结果的影响!$B$3:$B$8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0.6</c:v>
                </c:pt>
                <c:pt idx="5">
                  <c:v>0.6</c:v>
                </c:pt>
              </c:numCache>
            </c:numRef>
          </c:cat>
          <c:val>
            <c:numRef>
              <c:f>酸含量对测试结果的影响!$F$9:$F$14</c:f>
              <c:numCache>
                <c:formatCode>General</c:formatCode>
                <c:ptCount val="6"/>
                <c:pt idx="0">
                  <c:v>2.48516</c:v>
                </c:pt>
                <c:pt idx="1">
                  <c:v>0.53177099999999999</c:v>
                </c:pt>
                <c:pt idx="2">
                  <c:v>102.01899999999999</c:v>
                </c:pt>
                <c:pt idx="3">
                  <c:v>98.229899999999986</c:v>
                </c:pt>
                <c:pt idx="4">
                  <c:v>98.265900000000002</c:v>
                </c:pt>
                <c:pt idx="5">
                  <c:v>99.701700000000002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F-43C4-B44D-2FC980A5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43216"/>
        <c:axId val="504245184"/>
      </c:lineChart>
      <c:catAx>
        <c:axId val="5042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245184"/>
        <c:crosses val="autoZero"/>
        <c:auto val="1"/>
        <c:lblAlgn val="ctr"/>
        <c:lblOffset val="100"/>
        <c:noMultiLvlLbl val="0"/>
      </c:catAx>
      <c:valAx>
        <c:axId val="5042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2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Ni</a:t>
            </a:r>
            <a:r>
              <a:rPr lang="zh-CN" altLang="en-US"/>
              <a:t>释放</a:t>
            </a:r>
            <a:r>
              <a:rPr lang="en-US" altLang="zh-CN"/>
              <a:t>QC</a:t>
            </a:r>
            <a:r>
              <a:rPr lang="zh-CN" altLang="en-US"/>
              <a:t>不同标曲下的回收率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Ni释放QC在不同标曲的回收率!$B$4</c:f>
              <c:strCache>
                <c:ptCount val="1"/>
                <c:pt idx="0">
                  <c:v>酸标曲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Ni释放QC在不同标曲的回收率!$D$3:$I$3</c:f>
              <c:numCache>
                <c:formatCode>General</c:formatCode>
                <c:ptCount val="6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  <c:pt idx="5">
                  <c:v>20170913</c:v>
                </c:pt>
              </c:numCache>
            </c:numRef>
          </c:cat>
          <c:val>
            <c:numRef>
              <c:f>Ni释放QC在不同标曲的回收率!$D$5:$I$5</c:f>
              <c:numCache>
                <c:formatCode>General</c:formatCode>
                <c:ptCount val="6"/>
                <c:pt idx="0">
                  <c:v>81.755300000000005</c:v>
                </c:pt>
                <c:pt idx="1">
                  <c:v>67.313000000000002</c:v>
                </c:pt>
                <c:pt idx="2">
                  <c:v>73.140599999999992</c:v>
                </c:pt>
                <c:pt idx="3">
                  <c:v>84.773499999999999</c:v>
                </c:pt>
                <c:pt idx="4">
                  <c:v>56.841299999999997</c:v>
                </c:pt>
                <c:pt idx="5">
                  <c:v>88.73899999999999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E-4E4A-8117-D5CEF9481BCE}"/>
            </c:ext>
          </c:extLst>
        </c:ser>
        <c:ser>
          <c:idx val="1"/>
          <c:order val="1"/>
          <c:tx>
            <c:strRef>
              <c:f>Ni释放QC在不同标曲的回收率!$B$6</c:f>
              <c:strCache>
                <c:ptCount val="1"/>
                <c:pt idx="0">
                  <c:v>汗液标曲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Ni释放QC在不同标曲的回收率!$D$3:$I$3</c:f>
              <c:numCache>
                <c:formatCode>General</c:formatCode>
                <c:ptCount val="6"/>
                <c:pt idx="0">
                  <c:v>20170906</c:v>
                </c:pt>
                <c:pt idx="1">
                  <c:v>20170907</c:v>
                </c:pt>
                <c:pt idx="2">
                  <c:v>20170908</c:v>
                </c:pt>
                <c:pt idx="3">
                  <c:v>20170911</c:v>
                </c:pt>
                <c:pt idx="4">
                  <c:v>20170912</c:v>
                </c:pt>
                <c:pt idx="5">
                  <c:v>20170913</c:v>
                </c:pt>
              </c:numCache>
            </c:numRef>
          </c:cat>
          <c:val>
            <c:numRef>
              <c:f>Ni释放QC在不同标曲的回收率!$D$7:$I$7</c:f>
              <c:numCache>
                <c:formatCode>General</c:formatCode>
                <c:ptCount val="6"/>
                <c:pt idx="0">
                  <c:v>120.008</c:v>
                </c:pt>
                <c:pt idx="1">
                  <c:v>130.46600000000001</c:v>
                </c:pt>
                <c:pt idx="2">
                  <c:v>134.97999999999999</c:v>
                </c:pt>
                <c:pt idx="3">
                  <c:v>102.973</c:v>
                </c:pt>
                <c:pt idx="4">
                  <c:v>102.455</c:v>
                </c:pt>
                <c:pt idx="5">
                  <c:v>100.565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E-4E4A-8117-D5CEF9481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56568"/>
        <c:axId val="496955256"/>
      </c:lineChart>
      <c:catAx>
        <c:axId val="49695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955256"/>
        <c:crosses val="autoZero"/>
        <c:auto val="1"/>
        <c:lblAlgn val="ctr"/>
        <c:lblOffset val="100"/>
        <c:noMultiLvlLbl val="0"/>
      </c:catAx>
      <c:valAx>
        <c:axId val="4969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95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126756</xdr:colOff>
      <xdr:row>28</xdr:row>
      <xdr:rowOff>9525</xdr:rowOff>
    </xdr:from>
    <xdr:to>
      <xdr:col>9</xdr:col>
      <xdr:colOff>47625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02B977-E279-4F5C-9AEE-37C507F9D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</xdr:row>
      <xdr:rowOff>133348</xdr:rowOff>
    </xdr:from>
    <xdr:to>
      <xdr:col>12</xdr:col>
      <xdr:colOff>338138</xdr:colOff>
      <xdr:row>42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11298-240B-47A4-BCF5-E22BD3639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9</xdr:row>
      <xdr:rowOff>152399</xdr:rowOff>
    </xdr:from>
    <xdr:to>
      <xdr:col>14</xdr:col>
      <xdr:colOff>614363</xdr:colOff>
      <xdr:row>41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E793A-F848-4A60-959F-994CA875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Normal="100" workbookViewId="0">
      <selection activeCell="L9" sqref="L9"/>
    </sheetView>
  </sheetViews>
  <sheetFormatPr defaultRowHeight="13.9" x14ac:dyDescent="0.4"/>
  <cols>
    <col min="1" max="1" width="9.06640625" style="38"/>
    <col min="2" max="2" width="24.59765625" style="38" customWidth="1"/>
    <col min="3" max="3" width="8.46484375" style="38" bestFit="1" customWidth="1"/>
    <col min="4" max="8" width="10.46484375" style="38" bestFit="1" customWidth="1"/>
    <col min="9" max="9" width="9.86328125" style="38" bestFit="1" customWidth="1"/>
    <col min="10" max="16384" width="9.06640625" style="38"/>
  </cols>
  <sheetData>
    <row r="1" spans="1:9" x14ac:dyDescent="0.4">
      <c r="A1" s="18" t="s">
        <v>11</v>
      </c>
      <c r="B1" s="19"/>
      <c r="C1" s="19"/>
      <c r="D1" s="19"/>
      <c r="E1" s="19"/>
      <c r="F1" s="19"/>
      <c r="G1" s="19"/>
      <c r="H1" s="20"/>
    </row>
    <row r="2" spans="1:9" x14ac:dyDescent="0.4">
      <c r="A2" s="18" t="s">
        <v>0</v>
      </c>
      <c r="B2" s="19"/>
      <c r="C2" s="19"/>
      <c r="D2" s="19"/>
      <c r="E2" s="19"/>
      <c r="F2" s="19"/>
      <c r="G2" s="19"/>
      <c r="H2" s="20"/>
    </row>
    <row r="3" spans="1:9" x14ac:dyDescent="0.4">
      <c r="A3" s="17" t="s">
        <v>1</v>
      </c>
      <c r="B3" s="16" t="s">
        <v>2</v>
      </c>
      <c r="C3" s="16" t="s">
        <v>3</v>
      </c>
      <c r="D3" s="17">
        <v>20170906</v>
      </c>
      <c r="E3" s="17">
        <v>20170907</v>
      </c>
      <c r="F3" s="17">
        <v>20170908</v>
      </c>
      <c r="G3" s="17">
        <v>20170911</v>
      </c>
      <c r="H3" s="17">
        <v>20170912</v>
      </c>
    </row>
    <row r="4" spans="1:9" x14ac:dyDescent="0.4">
      <c r="A4" s="21" t="s">
        <v>5</v>
      </c>
      <c r="B4" s="39" t="s">
        <v>7</v>
      </c>
      <c r="C4" s="2">
        <v>0.1</v>
      </c>
      <c r="D4" s="2">
        <v>1.33513E-2</v>
      </c>
      <c r="E4" s="3">
        <v>1.39337E-2</v>
      </c>
      <c r="F4" s="3">
        <v>1.20391E-2</v>
      </c>
      <c r="G4" s="4">
        <v>1.11637E-2</v>
      </c>
      <c r="H4" s="5">
        <v>1.00105E-2</v>
      </c>
    </row>
    <row r="5" spans="1:9" x14ac:dyDescent="0.4">
      <c r="A5" s="22"/>
      <c r="B5" s="40"/>
      <c r="C5" s="6" t="s">
        <v>4</v>
      </c>
      <c r="D5" s="14">
        <f t="shared" ref="D5:H5" si="0">D4/$C$4%</f>
        <v>13.3513</v>
      </c>
      <c r="E5" s="14">
        <f t="shared" si="0"/>
        <v>13.9337</v>
      </c>
      <c r="F5" s="14">
        <f t="shared" si="0"/>
        <v>12.039099999999999</v>
      </c>
      <c r="G5" s="14">
        <f t="shared" si="0"/>
        <v>11.1637</v>
      </c>
      <c r="H5" s="14">
        <f t="shared" si="0"/>
        <v>10.0105</v>
      </c>
    </row>
    <row r="6" spans="1:9" x14ac:dyDescent="0.4">
      <c r="A6" s="22"/>
      <c r="B6" s="39" t="s">
        <v>9</v>
      </c>
      <c r="C6" s="2">
        <v>0.1</v>
      </c>
      <c r="D6" s="2">
        <v>3.0368699999999998E-2</v>
      </c>
      <c r="E6" s="3">
        <v>3.28467E-2</v>
      </c>
      <c r="F6" s="3">
        <v>1.90835E-2</v>
      </c>
      <c r="G6" s="4">
        <v>3.0094800000000001E-2</v>
      </c>
      <c r="H6" s="5">
        <v>2.2654199999999999E-2</v>
      </c>
    </row>
    <row r="7" spans="1:9" x14ac:dyDescent="0.4">
      <c r="A7" s="22"/>
      <c r="B7" s="40"/>
      <c r="C7" s="6" t="s">
        <v>4</v>
      </c>
      <c r="D7" s="14">
        <f t="shared" ref="D7:H7" si="1">D6/$C$6%</f>
        <v>30.368699999999997</v>
      </c>
      <c r="E7" s="14">
        <f t="shared" si="1"/>
        <v>32.846699999999998</v>
      </c>
      <c r="F7" s="14">
        <f t="shared" si="1"/>
        <v>19.083500000000001</v>
      </c>
      <c r="G7" s="14">
        <f t="shared" si="1"/>
        <v>30.094799999999999</v>
      </c>
      <c r="H7" s="14">
        <f t="shared" si="1"/>
        <v>22.654199999999999</v>
      </c>
    </row>
    <row r="8" spans="1:9" x14ac:dyDescent="0.4">
      <c r="A8" s="23" t="s">
        <v>6</v>
      </c>
      <c r="B8" s="41" t="s">
        <v>8</v>
      </c>
      <c r="C8" s="2">
        <v>0.1</v>
      </c>
      <c r="D8" s="2">
        <v>0.10879999999999999</v>
      </c>
      <c r="E8" s="3">
        <v>0.115424</v>
      </c>
      <c r="F8" s="3">
        <v>0.121629</v>
      </c>
      <c r="G8" s="4">
        <v>0.106847</v>
      </c>
      <c r="H8" s="5">
        <v>9.5624000000000001E-2</v>
      </c>
    </row>
    <row r="9" spans="1:9" x14ac:dyDescent="0.4">
      <c r="A9" s="23"/>
      <c r="B9" s="41"/>
      <c r="C9" s="7" t="s">
        <v>4</v>
      </c>
      <c r="D9" s="7">
        <f t="shared" ref="D9:H9" si="2">D8/$C$8%</f>
        <v>108.8</v>
      </c>
      <c r="E9" s="7">
        <f t="shared" si="2"/>
        <v>115.42399999999999</v>
      </c>
      <c r="F9" s="7">
        <f t="shared" si="2"/>
        <v>121.629</v>
      </c>
      <c r="G9" s="7">
        <f t="shared" si="2"/>
        <v>106.84699999999999</v>
      </c>
      <c r="H9" s="7">
        <f t="shared" si="2"/>
        <v>95.623999999999995</v>
      </c>
    </row>
    <row r="10" spans="1:9" x14ac:dyDescent="0.4">
      <c r="A10" s="23"/>
      <c r="B10" s="41" t="s">
        <v>10</v>
      </c>
      <c r="C10" s="2">
        <v>0.1</v>
      </c>
      <c r="D10" s="2">
        <v>0.11006100000000001</v>
      </c>
      <c r="E10" s="3">
        <v>0.11337</v>
      </c>
      <c r="F10" s="3">
        <v>0.12248199999999999</v>
      </c>
      <c r="G10" s="4">
        <v>0.10338600000000001</v>
      </c>
      <c r="H10" s="5">
        <v>9.7465499999999997E-2</v>
      </c>
    </row>
    <row r="11" spans="1:9" x14ac:dyDescent="0.4">
      <c r="A11" s="23"/>
      <c r="B11" s="41"/>
      <c r="C11" s="7" t="s">
        <v>4</v>
      </c>
      <c r="D11" s="7">
        <f t="shared" ref="D11:H11" si="3">D10/$C$10%</f>
        <v>110.06100000000001</v>
      </c>
      <c r="E11" s="7">
        <f t="shared" si="3"/>
        <v>113.36999999999999</v>
      </c>
      <c r="F11" s="7">
        <f t="shared" si="3"/>
        <v>122.48199999999999</v>
      </c>
      <c r="G11" s="7">
        <f t="shared" si="3"/>
        <v>103.38600000000001</v>
      </c>
      <c r="H11" s="7">
        <f t="shared" si="3"/>
        <v>97.465499999999992</v>
      </c>
    </row>
    <row r="12" spans="1:9" x14ac:dyDescent="0.4">
      <c r="A12" s="25" t="s">
        <v>17</v>
      </c>
      <c r="B12" s="26"/>
      <c r="C12" s="26"/>
      <c r="D12" s="26"/>
      <c r="E12" s="26"/>
      <c r="F12" s="26"/>
      <c r="G12" s="26"/>
      <c r="H12" s="27"/>
    </row>
    <row r="13" spans="1:9" x14ac:dyDescent="0.4">
      <c r="A13" s="28"/>
      <c r="B13" s="29"/>
      <c r="C13" s="29"/>
      <c r="D13" s="29"/>
      <c r="E13" s="29"/>
      <c r="F13" s="29"/>
      <c r="G13" s="29"/>
      <c r="H13" s="30"/>
    </row>
    <row r="15" spans="1:9" x14ac:dyDescent="0.4">
      <c r="A15" s="18" t="s">
        <v>12</v>
      </c>
      <c r="B15" s="19"/>
      <c r="C15" s="19"/>
      <c r="D15" s="19"/>
      <c r="E15" s="19"/>
      <c r="F15" s="19"/>
      <c r="G15" s="19"/>
      <c r="H15" s="19"/>
      <c r="I15" s="20"/>
    </row>
    <row r="16" spans="1:9" x14ac:dyDescent="0.4">
      <c r="A16" s="18" t="s">
        <v>0</v>
      </c>
      <c r="B16" s="19"/>
      <c r="C16" s="19"/>
      <c r="D16" s="19"/>
      <c r="E16" s="19"/>
      <c r="F16" s="19"/>
      <c r="G16" s="19"/>
      <c r="H16" s="19"/>
      <c r="I16" s="20"/>
    </row>
    <row r="17" spans="1:9" x14ac:dyDescent="0.4">
      <c r="A17" s="17" t="s">
        <v>1</v>
      </c>
      <c r="B17" s="16" t="s">
        <v>2</v>
      </c>
      <c r="C17" s="16" t="s">
        <v>3</v>
      </c>
      <c r="D17" s="17">
        <v>20170905</v>
      </c>
      <c r="E17" s="17">
        <v>20170906</v>
      </c>
      <c r="F17" s="17">
        <v>20170907</v>
      </c>
      <c r="G17" s="17">
        <v>20170908</v>
      </c>
      <c r="H17" s="17">
        <v>20170911</v>
      </c>
      <c r="I17" s="17">
        <v>20170912</v>
      </c>
    </row>
    <row r="18" spans="1:9" x14ac:dyDescent="0.4">
      <c r="A18" s="21" t="s">
        <v>5</v>
      </c>
      <c r="B18" s="39" t="s">
        <v>13</v>
      </c>
      <c r="C18" s="2">
        <v>0.1</v>
      </c>
      <c r="D18" s="2">
        <v>0.10255300000000001</v>
      </c>
      <c r="E18" s="2">
        <v>0.10382</v>
      </c>
      <c r="F18" s="3">
        <v>8.4065899999999999E-2</v>
      </c>
      <c r="G18" s="3">
        <v>9.3299900000000005E-2</v>
      </c>
      <c r="H18" s="3">
        <v>0.105966</v>
      </c>
      <c r="I18" s="3">
        <v>8.8206800000000002E-2</v>
      </c>
    </row>
    <row r="19" spans="1:9" x14ac:dyDescent="0.4">
      <c r="A19" s="22"/>
      <c r="B19" s="42"/>
      <c r="C19" s="7" t="s">
        <v>4</v>
      </c>
      <c r="D19" s="7">
        <f t="shared" ref="D19:I19" si="4">D18/$C$4%</f>
        <v>102.553</v>
      </c>
      <c r="E19" s="7">
        <f t="shared" si="4"/>
        <v>103.82</v>
      </c>
      <c r="F19" s="7">
        <f t="shared" si="4"/>
        <v>84.065899999999999</v>
      </c>
      <c r="G19" s="7">
        <f t="shared" si="4"/>
        <v>93.299900000000008</v>
      </c>
      <c r="H19" s="7">
        <f t="shared" si="4"/>
        <v>105.96600000000001</v>
      </c>
      <c r="I19" s="7">
        <f t="shared" si="4"/>
        <v>88.206800000000001</v>
      </c>
    </row>
    <row r="20" spans="1:9" x14ac:dyDescent="0.4">
      <c r="A20" s="22"/>
      <c r="B20" s="39" t="s">
        <v>14</v>
      </c>
      <c r="C20" s="2">
        <v>0.1</v>
      </c>
      <c r="D20" s="2">
        <v>0.10430499999999999</v>
      </c>
      <c r="E20" s="2">
        <v>9.7741400000000006E-2</v>
      </c>
      <c r="F20" s="3">
        <v>8.6307999999999996E-2</v>
      </c>
      <c r="G20" s="3">
        <v>9.2239699999999994E-2</v>
      </c>
      <c r="H20" s="3">
        <v>9.6402699999999994E-2</v>
      </c>
      <c r="I20" s="3">
        <v>0.100537</v>
      </c>
    </row>
    <row r="21" spans="1:9" x14ac:dyDescent="0.4">
      <c r="A21" s="31"/>
      <c r="B21" s="42"/>
      <c r="C21" s="7" t="s">
        <v>4</v>
      </c>
      <c r="D21" s="7">
        <f t="shared" ref="D21:I21" si="5">D20/$C$8%</f>
        <v>104.30499999999999</v>
      </c>
      <c r="E21" s="7">
        <f t="shared" si="5"/>
        <v>97.741399999999999</v>
      </c>
      <c r="F21" s="7">
        <f t="shared" si="5"/>
        <v>86.307999999999993</v>
      </c>
      <c r="G21" s="7">
        <f t="shared" si="5"/>
        <v>92.239699999999985</v>
      </c>
      <c r="H21" s="7">
        <f t="shared" si="5"/>
        <v>96.402699999999996</v>
      </c>
      <c r="I21" s="7">
        <f t="shared" si="5"/>
        <v>100.53700000000001</v>
      </c>
    </row>
    <row r="22" spans="1:9" x14ac:dyDescent="0.4">
      <c r="A22" s="21" t="s">
        <v>6</v>
      </c>
      <c r="B22" s="39" t="s">
        <v>15</v>
      </c>
      <c r="C22" s="2">
        <v>0.1</v>
      </c>
      <c r="D22" s="2">
        <v>0.105083</v>
      </c>
      <c r="E22" s="2">
        <v>0.104972</v>
      </c>
      <c r="F22" s="43">
        <v>9.1799900000000004E-2</v>
      </c>
      <c r="G22" s="3">
        <v>0.11198900000000001</v>
      </c>
      <c r="H22" s="3">
        <v>0.102924</v>
      </c>
      <c r="I22" s="3">
        <v>8.5443599999999995E-2</v>
      </c>
    </row>
    <row r="23" spans="1:9" x14ac:dyDescent="0.4">
      <c r="A23" s="22"/>
      <c r="B23" s="42"/>
      <c r="C23" s="7" t="s">
        <v>4</v>
      </c>
      <c r="D23" s="7">
        <f t="shared" ref="D23:I23" si="6">D22/$C$22%</f>
        <v>105.083</v>
      </c>
      <c r="E23" s="7">
        <f t="shared" si="6"/>
        <v>104.97199999999999</v>
      </c>
      <c r="F23" s="7">
        <f t="shared" si="6"/>
        <v>91.799900000000008</v>
      </c>
      <c r="G23" s="7">
        <f t="shared" si="6"/>
        <v>111.989</v>
      </c>
      <c r="H23" s="7">
        <f t="shared" si="6"/>
        <v>102.92399999999999</v>
      </c>
      <c r="I23" s="7">
        <f t="shared" si="6"/>
        <v>85.443599999999989</v>
      </c>
    </row>
    <row r="24" spans="1:9" x14ac:dyDescent="0.4">
      <c r="A24" s="22"/>
      <c r="B24" s="39" t="s">
        <v>16</v>
      </c>
      <c r="C24" s="2">
        <v>0.1</v>
      </c>
      <c r="D24" s="2">
        <v>0.12570600000000001</v>
      </c>
      <c r="E24" s="2">
        <v>0.10576099999999999</v>
      </c>
      <c r="F24" s="3">
        <v>9.41636E-2</v>
      </c>
      <c r="G24" s="3">
        <v>9.7194699999999995E-2</v>
      </c>
      <c r="H24" s="3">
        <v>9.9788299999999996E-2</v>
      </c>
      <c r="I24" s="3">
        <v>0.125028</v>
      </c>
    </row>
    <row r="25" spans="1:9" x14ac:dyDescent="0.4">
      <c r="A25" s="31"/>
      <c r="B25" s="42"/>
      <c r="C25" s="7" t="s">
        <v>4</v>
      </c>
      <c r="D25" s="7">
        <f t="shared" ref="D25:I25" si="7">D24/$C$24%</f>
        <v>125.706</v>
      </c>
      <c r="E25" s="7">
        <f t="shared" si="7"/>
        <v>105.761</v>
      </c>
      <c r="F25" s="7">
        <f t="shared" si="7"/>
        <v>94.163600000000002</v>
      </c>
      <c r="G25" s="7">
        <f t="shared" si="7"/>
        <v>97.194699999999997</v>
      </c>
      <c r="H25" s="7">
        <f t="shared" si="7"/>
        <v>99.788299999999992</v>
      </c>
      <c r="I25" s="7">
        <f t="shared" si="7"/>
        <v>125.02799999999999</v>
      </c>
    </row>
    <row r="26" spans="1:9" x14ac:dyDescent="0.4">
      <c r="A26" s="23" t="s">
        <v>18</v>
      </c>
      <c r="B26" s="24"/>
      <c r="C26" s="24"/>
      <c r="D26" s="24"/>
      <c r="E26" s="24"/>
      <c r="F26" s="24"/>
      <c r="G26" s="24"/>
      <c r="H26" s="24"/>
      <c r="I26" s="24"/>
    </row>
    <row r="27" spans="1:9" x14ac:dyDescent="0.4">
      <c r="A27" s="24"/>
      <c r="B27" s="24"/>
      <c r="C27" s="24"/>
      <c r="D27" s="24"/>
      <c r="E27" s="24"/>
      <c r="F27" s="24"/>
      <c r="G27" s="24"/>
      <c r="H27" s="24"/>
      <c r="I27" s="24"/>
    </row>
  </sheetData>
  <mergeCells count="18">
    <mergeCell ref="A26:I27"/>
    <mergeCell ref="A8:A11"/>
    <mergeCell ref="B8:B9"/>
    <mergeCell ref="B10:B11"/>
    <mergeCell ref="A12:H13"/>
    <mergeCell ref="A22:A25"/>
    <mergeCell ref="B22:B23"/>
    <mergeCell ref="B24:B25"/>
    <mergeCell ref="A15:I15"/>
    <mergeCell ref="A16:I16"/>
    <mergeCell ref="A18:A21"/>
    <mergeCell ref="B18:B19"/>
    <mergeCell ref="B20:B21"/>
    <mergeCell ref="A1:H1"/>
    <mergeCell ref="A2:H2"/>
    <mergeCell ref="A4:A7"/>
    <mergeCell ref="B4:B5"/>
    <mergeCell ref="B6:B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H26" sqref="H26"/>
    </sheetView>
  </sheetViews>
  <sheetFormatPr defaultColWidth="9" defaultRowHeight="13.9" x14ac:dyDescent="0.4"/>
  <cols>
    <col min="1" max="16384" width="9" style="11"/>
  </cols>
  <sheetData>
    <row r="1" spans="1:6" x14ac:dyDescent="0.4">
      <c r="A1" s="23" t="s">
        <v>39</v>
      </c>
      <c r="B1" s="23"/>
      <c r="C1" s="23"/>
      <c r="D1" s="23"/>
      <c r="E1" s="23"/>
      <c r="F1" s="23"/>
    </row>
    <row r="2" spans="1:6" x14ac:dyDescent="0.4">
      <c r="A2" s="13"/>
      <c r="B2" s="13"/>
      <c r="C2" s="13" t="s">
        <v>41</v>
      </c>
      <c r="D2" s="13" t="s">
        <v>37</v>
      </c>
      <c r="E2" s="12" t="s">
        <v>38</v>
      </c>
      <c r="F2" s="13" t="s">
        <v>40</v>
      </c>
    </row>
    <row r="3" spans="1:6" x14ac:dyDescent="0.4">
      <c r="A3" s="23" t="s">
        <v>5</v>
      </c>
      <c r="B3" s="23" t="s">
        <v>34</v>
      </c>
      <c r="C3" s="17">
        <v>0.1</v>
      </c>
      <c r="D3" s="17" t="s">
        <v>36</v>
      </c>
      <c r="E3" s="13">
        <v>1.0889599999999999E-2</v>
      </c>
      <c r="F3" s="14">
        <f>E3/$C$3%</f>
        <v>10.8896</v>
      </c>
    </row>
    <row r="4" spans="1:6" x14ac:dyDescent="0.4">
      <c r="A4" s="24"/>
      <c r="B4" s="23"/>
      <c r="C4" s="17"/>
      <c r="D4" s="17"/>
      <c r="E4" s="13">
        <v>1.2460799999999999E-2</v>
      </c>
      <c r="F4" s="14">
        <f t="shared" ref="F4:F10" si="0">E4/$C$3%</f>
        <v>12.460799999999999</v>
      </c>
    </row>
    <row r="5" spans="1:6" x14ac:dyDescent="0.4">
      <c r="A5" s="24"/>
      <c r="B5" s="23" t="s">
        <v>28</v>
      </c>
      <c r="C5" s="17"/>
      <c r="D5" s="17"/>
      <c r="E5" s="13">
        <v>4.6688899999999998E-2</v>
      </c>
      <c r="F5" s="14">
        <f t="shared" si="0"/>
        <v>46.688899999999997</v>
      </c>
    </row>
    <row r="6" spans="1:6" x14ac:dyDescent="0.4">
      <c r="A6" s="24"/>
      <c r="B6" s="23"/>
      <c r="C6" s="17"/>
      <c r="D6" s="17"/>
      <c r="E6" s="13">
        <v>5.3517099999999998E-2</v>
      </c>
      <c r="F6" s="14">
        <f t="shared" si="0"/>
        <v>53.517099999999999</v>
      </c>
    </row>
    <row r="7" spans="1:6" x14ac:dyDescent="0.4">
      <c r="A7" s="23" t="s">
        <v>33</v>
      </c>
      <c r="B7" s="23" t="s">
        <v>35</v>
      </c>
      <c r="C7" s="17"/>
      <c r="D7" s="17"/>
      <c r="E7" s="13">
        <v>0.14319200000000001</v>
      </c>
      <c r="F7" s="7">
        <f t="shared" si="0"/>
        <v>143.19200000000001</v>
      </c>
    </row>
    <row r="8" spans="1:6" x14ac:dyDescent="0.4">
      <c r="A8" s="24"/>
      <c r="B8" s="23"/>
      <c r="C8" s="17"/>
      <c r="D8" s="17"/>
      <c r="E8" s="13">
        <v>9.9747699999999995E-2</v>
      </c>
      <c r="F8" s="7">
        <f t="shared" si="0"/>
        <v>99.747699999999995</v>
      </c>
    </row>
    <row r="9" spans="1:6" x14ac:dyDescent="0.4">
      <c r="A9" s="24"/>
      <c r="B9" s="23" t="s">
        <v>28</v>
      </c>
      <c r="C9" s="17"/>
      <c r="D9" s="17"/>
      <c r="E9" s="13">
        <v>0.101632</v>
      </c>
      <c r="F9" s="7">
        <f t="shared" si="0"/>
        <v>101.63200000000001</v>
      </c>
    </row>
    <row r="10" spans="1:6" x14ac:dyDescent="0.4">
      <c r="A10" s="24"/>
      <c r="B10" s="23"/>
      <c r="C10" s="17"/>
      <c r="D10" s="17"/>
      <c r="E10" s="13">
        <v>0.107778</v>
      </c>
      <c r="F10" s="7">
        <f t="shared" si="0"/>
        <v>107.77799999999999</v>
      </c>
    </row>
    <row r="11" spans="1:6" x14ac:dyDescent="0.4">
      <c r="A11" s="18" t="s">
        <v>42</v>
      </c>
      <c r="B11" s="19"/>
      <c r="C11" s="19"/>
      <c r="D11" s="19"/>
      <c r="E11" s="19"/>
      <c r="F11" s="20"/>
    </row>
    <row r="16" spans="1:6" x14ac:dyDescent="0.4">
      <c r="A16" s="23" t="s">
        <v>39</v>
      </c>
      <c r="B16" s="23"/>
      <c r="C16" s="23"/>
      <c r="D16" s="23"/>
      <c r="E16" s="23"/>
      <c r="F16" s="23"/>
    </row>
    <row r="17" spans="1:6" x14ac:dyDescent="0.4">
      <c r="A17" s="17"/>
      <c r="B17" s="17"/>
      <c r="C17" s="17" t="s">
        <v>44</v>
      </c>
      <c r="D17" s="17" t="s">
        <v>37</v>
      </c>
      <c r="E17" s="16" t="s">
        <v>38</v>
      </c>
      <c r="F17" s="17" t="s">
        <v>4</v>
      </c>
    </row>
    <row r="18" spans="1:6" x14ac:dyDescent="0.4">
      <c r="A18" s="23" t="s">
        <v>6</v>
      </c>
      <c r="B18" s="23" t="s">
        <v>27</v>
      </c>
      <c r="C18" s="34">
        <v>0.1</v>
      </c>
      <c r="D18" s="34" t="s">
        <v>24</v>
      </c>
      <c r="E18" s="17">
        <v>0.14319200000000001</v>
      </c>
      <c r="F18" s="7">
        <f t="shared" ref="F18:F22" si="1">E18/$C$3%</f>
        <v>143.19200000000001</v>
      </c>
    </row>
    <row r="19" spans="1:6" x14ac:dyDescent="0.4">
      <c r="A19" s="24"/>
      <c r="B19" s="23"/>
      <c r="C19" s="35"/>
      <c r="D19" s="35"/>
      <c r="E19" s="17">
        <v>9.9747699999999995E-2</v>
      </c>
      <c r="F19" s="7">
        <f t="shared" si="1"/>
        <v>99.747699999999995</v>
      </c>
    </row>
    <row r="20" spans="1:6" x14ac:dyDescent="0.4">
      <c r="A20" s="24"/>
      <c r="B20" s="23" t="s">
        <v>28</v>
      </c>
      <c r="C20" s="35"/>
      <c r="D20" s="35"/>
      <c r="E20" s="17">
        <v>0.101632</v>
      </c>
      <c r="F20" s="7">
        <f t="shared" si="1"/>
        <v>101.63200000000001</v>
      </c>
    </row>
    <row r="21" spans="1:6" x14ac:dyDescent="0.4">
      <c r="A21" s="24"/>
      <c r="B21" s="23"/>
      <c r="C21" s="36"/>
      <c r="D21" s="36"/>
      <c r="E21" s="17">
        <v>0.107778</v>
      </c>
      <c r="F21" s="7">
        <f t="shared" si="1"/>
        <v>107.77799999999999</v>
      </c>
    </row>
    <row r="22" spans="1:6" x14ac:dyDescent="0.4">
      <c r="A22" s="18" t="s">
        <v>42</v>
      </c>
      <c r="B22" s="19"/>
      <c r="C22" s="19"/>
      <c r="D22" s="19"/>
      <c r="E22" s="19"/>
      <c r="F22" s="20"/>
    </row>
  </sheetData>
  <mergeCells count="15">
    <mergeCell ref="A18:A21"/>
    <mergeCell ref="B18:B19"/>
    <mergeCell ref="B20:B21"/>
    <mergeCell ref="A22:F22"/>
    <mergeCell ref="A16:F16"/>
    <mergeCell ref="C18:C21"/>
    <mergeCell ref="D18:D21"/>
    <mergeCell ref="A11:F11"/>
    <mergeCell ref="A1:F1"/>
    <mergeCell ref="A3:A6"/>
    <mergeCell ref="A7:A10"/>
    <mergeCell ref="B3:B4"/>
    <mergeCell ref="B5:B6"/>
    <mergeCell ref="B7:B8"/>
    <mergeCell ref="B9:B10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topLeftCell="A7" workbookViewId="0">
      <selection sqref="A1:F15"/>
    </sheetView>
  </sheetViews>
  <sheetFormatPr defaultColWidth="9" defaultRowHeight="13.9" x14ac:dyDescent="0.4"/>
  <cols>
    <col min="1" max="16384" width="9" style="11"/>
  </cols>
  <sheetData>
    <row r="1" spans="1:6" x14ac:dyDescent="0.4">
      <c r="A1" s="18" t="s">
        <v>32</v>
      </c>
      <c r="B1" s="32"/>
      <c r="C1" s="32"/>
      <c r="D1" s="32"/>
      <c r="E1" s="32"/>
      <c r="F1" s="33"/>
    </row>
    <row r="2" spans="1:6" x14ac:dyDescent="0.4">
      <c r="A2" s="9"/>
      <c r="B2" s="8" t="s">
        <v>26</v>
      </c>
      <c r="C2" s="8" t="s">
        <v>25</v>
      </c>
      <c r="D2" s="8" t="s">
        <v>29</v>
      </c>
      <c r="E2" s="8" t="s">
        <v>30</v>
      </c>
      <c r="F2" s="7" t="s">
        <v>31</v>
      </c>
    </row>
    <row r="3" spans="1:6" x14ac:dyDescent="0.4">
      <c r="A3" s="23" t="s">
        <v>27</v>
      </c>
      <c r="B3" s="9">
        <v>0</v>
      </c>
      <c r="C3" s="34" t="s">
        <v>24</v>
      </c>
      <c r="D3" s="34">
        <v>0.1</v>
      </c>
      <c r="E3" s="9">
        <v>4.5059499999999999E-3</v>
      </c>
      <c r="F3" s="14">
        <f>E3/$D$3%</f>
        <v>4.5059499999999995</v>
      </c>
    </row>
    <row r="4" spans="1:6" x14ac:dyDescent="0.4">
      <c r="A4" s="24"/>
      <c r="B4" s="9">
        <v>0</v>
      </c>
      <c r="C4" s="35"/>
      <c r="D4" s="35"/>
      <c r="E4" s="9">
        <v>1.06429E-2</v>
      </c>
      <c r="F4" s="14">
        <f t="shared" ref="F4:F14" si="0">E4/$D$3%</f>
        <v>10.642900000000001</v>
      </c>
    </row>
    <row r="5" spans="1:6" x14ac:dyDescent="0.4">
      <c r="A5" s="24"/>
      <c r="B5" s="9">
        <v>0.2</v>
      </c>
      <c r="C5" s="35"/>
      <c r="D5" s="35"/>
      <c r="E5" s="9">
        <v>0.13925299999999999</v>
      </c>
      <c r="F5" s="7">
        <f t="shared" si="0"/>
        <v>139.25299999999999</v>
      </c>
    </row>
    <row r="6" spans="1:6" x14ac:dyDescent="0.4">
      <c r="A6" s="24"/>
      <c r="B6" s="9">
        <v>0.2</v>
      </c>
      <c r="C6" s="35"/>
      <c r="D6" s="35"/>
      <c r="E6" s="9">
        <v>0.10169499999999999</v>
      </c>
      <c r="F6" s="7">
        <f t="shared" si="0"/>
        <v>101.69499999999999</v>
      </c>
    </row>
    <row r="7" spans="1:6" x14ac:dyDescent="0.4">
      <c r="A7" s="24"/>
      <c r="B7" s="9">
        <v>0.6</v>
      </c>
      <c r="C7" s="35"/>
      <c r="D7" s="35"/>
      <c r="E7" s="9">
        <v>0.10124900000000001</v>
      </c>
      <c r="F7" s="7">
        <f t="shared" si="0"/>
        <v>101.24900000000001</v>
      </c>
    </row>
    <row r="8" spans="1:6" x14ac:dyDescent="0.4">
      <c r="A8" s="24"/>
      <c r="B8" s="9">
        <v>0.6</v>
      </c>
      <c r="C8" s="35"/>
      <c r="D8" s="35"/>
      <c r="E8" s="9">
        <v>9.7533900000000007E-2</v>
      </c>
      <c r="F8" s="7">
        <f t="shared" si="0"/>
        <v>97.533900000000003</v>
      </c>
    </row>
    <row r="9" spans="1:6" x14ac:dyDescent="0.4">
      <c r="A9" s="23" t="s">
        <v>28</v>
      </c>
      <c r="B9" s="9">
        <v>0</v>
      </c>
      <c r="C9" s="35"/>
      <c r="D9" s="35"/>
      <c r="E9" s="9">
        <v>2.4851600000000001E-3</v>
      </c>
      <c r="F9" s="14">
        <f t="shared" si="0"/>
        <v>2.48516</v>
      </c>
    </row>
    <row r="10" spans="1:6" x14ac:dyDescent="0.4">
      <c r="A10" s="24"/>
      <c r="B10" s="9">
        <v>0</v>
      </c>
      <c r="C10" s="35"/>
      <c r="D10" s="35"/>
      <c r="E10" s="9">
        <v>5.31771E-4</v>
      </c>
      <c r="F10" s="14">
        <f t="shared" si="0"/>
        <v>0.53177099999999999</v>
      </c>
    </row>
    <row r="11" spans="1:6" x14ac:dyDescent="0.4">
      <c r="A11" s="24"/>
      <c r="B11" s="9">
        <v>0.2</v>
      </c>
      <c r="C11" s="35"/>
      <c r="D11" s="35"/>
      <c r="E11" s="9">
        <v>0.102019</v>
      </c>
      <c r="F11" s="7">
        <f t="shared" si="0"/>
        <v>102.01899999999999</v>
      </c>
    </row>
    <row r="12" spans="1:6" x14ac:dyDescent="0.4">
      <c r="A12" s="24"/>
      <c r="B12" s="9">
        <v>0.2</v>
      </c>
      <c r="C12" s="35"/>
      <c r="D12" s="35"/>
      <c r="E12" s="9">
        <v>9.8229899999999995E-2</v>
      </c>
      <c r="F12" s="7">
        <f t="shared" si="0"/>
        <v>98.229899999999986</v>
      </c>
    </row>
    <row r="13" spans="1:6" x14ac:dyDescent="0.4">
      <c r="A13" s="24"/>
      <c r="B13" s="9">
        <v>0.6</v>
      </c>
      <c r="C13" s="35"/>
      <c r="D13" s="35"/>
      <c r="E13" s="9">
        <v>9.8265900000000003E-2</v>
      </c>
      <c r="F13" s="7">
        <f t="shared" si="0"/>
        <v>98.265900000000002</v>
      </c>
    </row>
    <row r="14" spans="1:6" x14ac:dyDescent="0.4">
      <c r="A14" s="24"/>
      <c r="B14" s="9">
        <v>0.6</v>
      </c>
      <c r="C14" s="36"/>
      <c r="D14" s="36"/>
      <c r="E14" s="9">
        <v>9.9701700000000004E-2</v>
      </c>
      <c r="F14" s="7">
        <f t="shared" si="0"/>
        <v>99.701700000000002</v>
      </c>
    </row>
    <row r="15" spans="1:6" x14ac:dyDescent="0.4">
      <c r="A15" s="23" t="s">
        <v>43</v>
      </c>
      <c r="B15" s="23"/>
      <c r="C15" s="23"/>
      <c r="D15" s="23"/>
      <c r="E15" s="23"/>
      <c r="F15" s="23"/>
    </row>
  </sheetData>
  <mergeCells count="6">
    <mergeCell ref="A15:F15"/>
    <mergeCell ref="A1:F1"/>
    <mergeCell ref="C3:C14"/>
    <mergeCell ref="A3:A8"/>
    <mergeCell ref="A9:A14"/>
    <mergeCell ref="D3:D14"/>
  </mergeCells>
  <phoneticPr fontId="2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8"/>
  <sheetViews>
    <sheetView topLeftCell="A4" workbookViewId="0">
      <selection activeCell="B2" sqref="B2:I8"/>
    </sheetView>
  </sheetViews>
  <sheetFormatPr defaultRowHeight="13.9" x14ac:dyDescent="0.4"/>
  <cols>
    <col min="4" max="5" width="9.46484375" bestFit="1" customWidth="1"/>
  </cols>
  <sheetData>
    <row r="2" spans="2:11" x14ac:dyDescent="0.4">
      <c r="B2" s="24" t="s">
        <v>23</v>
      </c>
      <c r="C2" s="24"/>
      <c r="D2" s="24"/>
      <c r="E2" s="24"/>
      <c r="F2" s="24"/>
      <c r="G2" s="24"/>
      <c r="H2" s="24"/>
      <c r="I2" s="24"/>
    </row>
    <row r="3" spans="2:11" x14ac:dyDescent="0.4">
      <c r="B3" s="1"/>
      <c r="C3" s="1"/>
      <c r="D3" s="1">
        <v>20170906</v>
      </c>
      <c r="E3" s="1">
        <v>20170907</v>
      </c>
      <c r="F3" s="1">
        <v>20170908</v>
      </c>
      <c r="G3" s="1">
        <v>20170911</v>
      </c>
      <c r="H3" s="1">
        <v>20170912</v>
      </c>
      <c r="I3" s="1">
        <v>20170913</v>
      </c>
    </row>
    <row r="4" spans="2:11" x14ac:dyDescent="0.4">
      <c r="B4" s="23" t="s">
        <v>20</v>
      </c>
      <c r="C4" s="1" t="s">
        <v>19</v>
      </c>
      <c r="D4" s="1">
        <v>8.1755300000000003E-2</v>
      </c>
      <c r="E4" s="1">
        <v>6.7312999999999998E-2</v>
      </c>
      <c r="F4" s="1">
        <v>7.31406E-2</v>
      </c>
      <c r="G4" s="1">
        <v>8.4773500000000002E-2</v>
      </c>
      <c r="H4" s="1">
        <v>5.6841299999999997E-2</v>
      </c>
      <c r="I4" s="15">
        <v>8.8738999999999998E-2</v>
      </c>
      <c r="K4" s="10">
        <v>0.1</v>
      </c>
    </row>
    <row r="5" spans="2:11" x14ac:dyDescent="0.4">
      <c r="B5" s="23"/>
      <c r="C5" s="7" t="s">
        <v>22</v>
      </c>
      <c r="D5" s="7">
        <f>D4/$K$4%</f>
        <v>81.755300000000005</v>
      </c>
      <c r="E5" s="7">
        <f t="shared" ref="E5:I5" si="0">E4/$K$4%</f>
        <v>67.313000000000002</v>
      </c>
      <c r="F5" s="7">
        <f t="shared" si="0"/>
        <v>73.140599999999992</v>
      </c>
      <c r="G5" s="7">
        <f t="shared" si="0"/>
        <v>84.773499999999999</v>
      </c>
      <c r="H5" s="7">
        <f t="shared" si="0"/>
        <v>56.841299999999997</v>
      </c>
      <c r="I5" s="7">
        <f t="shared" si="0"/>
        <v>88.73899999999999</v>
      </c>
    </row>
    <row r="6" spans="2:11" x14ac:dyDescent="0.4">
      <c r="B6" s="23" t="s">
        <v>21</v>
      </c>
      <c r="C6" s="1" t="s">
        <v>19</v>
      </c>
      <c r="D6" s="1">
        <v>0.120008</v>
      </c>
      <c r="E6" s="1">
        <v>0.130466</v>
      </c>
      <c r="F6" s="1">
        <v>0.13497999999999999</v>
      </c>
      <c r="G6" s="1">
        <v>0.102973</v>
      </c>
      <c r="H6" s="1">
        <v>0.102455</v>
      </c>
      <c r="I6" s="1">
        <v>0.100565</v>
      </c>
    </row>
    <row r="7" spans="2:11" x14ac:dyDescent="0.4">
      <c r="B7" s="23"/>
      <c r="C7" s="7" t="s">
        <v>22</v>
      </c>
      <c r="D7" s="7">
        <f>D6/$K$4%</f>
        <v>120.008</v>
      </c>
      <c r="E7" s="7">
        <f t="shared" ref="E7:I7" si="1">E6/$K$4%</f>
        <v>130.46600000000001</v>
      </c>
      <c r="F7" s="7">
        <f t="shared" si="1"/>
        <v>134.97999999999999</v>
      </c>
      <c r="G7" s="7">
        <f t="shared" si="1"/>
        <v>102.973</v>
      </c>
      <c r="H7" s="7">
        <f t="shared" si="1"/>
        <v>102.455</v>
      </c>
      <c r="I7" s="7">
        <f t="shared" si="1"/>
        <v>100.565</v>
      </c>
    </row>
    <row r="8" spans="2:11" x14ac:dyDescent="0.4">
      <c r="B8" s="37" t="s">
        <v>45</v>
      </c>
      <c r="C8" s="37"/>
      <c r="D8" s="37"/>
      <c r="E8" s="37"/>
      <c r="F8" s="37"/>
      <c r="G8" s="37"/>
      <c r="H8" s="37"/>
      <c r="I8" s="37"/>
    </row>
  </sheetData>
  <mergeCells count="4">
    <mergeCell ref="B4:B5"/>
    <mergeCell ref="B6:B7"/>
    <mergeCell ref="B2:I2"/>
    <mergeCell ref="B8:I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稳定性影响</vt:lpstr>
      <vt:lpstr>烘箱7天稳定性</vt:lpstr>
      <vt:lpstr>酸含量对测试结果的影响</vt:lpstr>
      <vt:lpstr>Ni释放QC在不同标曲的回收率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2019-10-16T02:51:37Z</dcterms:modified>
</cp:coreProperties>
</file>