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defaultThemeVersion="124226"/>
  <xr:revisionPtr revIDLastSave="0" documentId="13_ncr:1_{F017AC97-C796-43DB-8CB8-DA389F53EEE5}" xr6:coauthVersionLast="41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ta" sheetId="3" r:id="rId1"/>
    <sheet name="TC_XMN_CHM_F_Q.67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2" l="1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K3" i="2"/>
  <c r="L3" i="2"/>
  <c r="M3" i="2"/>
  <c r="K4" i="2"/>
  <c r="L4" i="2"/>
  <c r="M4" i="2"/>
  <c r="J4" i="2"/>
  <c r="J3" i="2"/>
  <c r="C43" i="2" l="1"/>
  <c r="C44" i="2"/>
  <c r="C4" i="2" l="1"/>
  <c r="B4" i="2"/>
  <c r="A6" i="2" l="1"/>
  <c r="B6" i="2" l="1"/>
  <c r="C6" i="2" l="1"/>
  <c r="G4" i="2"/>
  <c r="D4" i="2"/>
  <c r="E4" i="2"/>
  <c r="F4" i="2"/>
  <c r="D6" i="2" l="1"/>
  <c r="E6" i="2" s="1"/>
  <c r="F6" i="2" s="1"/>
  <c r="G6" i="2" s="1"/>
  <c r="H6" i="2" l="1"/>
  <c r="I6" i="2" s="1"/>
  <c r="J6" i="2" s="1"/>
  <c r="K6" i="2" l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l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l="1"/>
  <c r="BK6" i="2" s="1"/>
  <c r="BL6" i="2" s="1"/>
  <c r="BM6" i="2" s="1"/>
  <c r="BN6" i="2" s="1"/>
  <c r="BO6" i="2" l="1"/>
  <c r="BP6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CG6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X6" i="2" s="1"/>
  <c r="CY6" i="2" s="1"/>
  <c r="CZ6" i="2" s="1"/>
  <c r="DA6" i="2" s="1"/>
  <c r="DB6" i="2" s="1"/>
  <c r="DC6" i="2" s="1"/>
  <c r="DD6" i="2" s="1"/>
  <c r="DE6" i="2" s="1"/>
  <c r="DF6" i="2" s="1"/>
  <c r="DG6" i="2" s="1"/>
  <c r="DH6" i="2" s="1"/>
  <c r="DI6" i="2" s="1"/>
  <c r="DJ6" i="2" s="1"/>
  <c r="DK6" i="2" s="1"/>
  <c r="DL6" i="2" s="1"/>
  <c r="DM6" i="2" s="1"/>
  <c r="DN6" i="2" s="1"/>
  <c r="DO6" i="2" s="1"/>
  <c r="DP6" i="2" s="1"/>
  <c r="DQ6" i="2" s="1"/>
  <c r="DR6" i="2" s="1"/>
  <c r="DS6" i="2" s="1"/>
  <c r="DT6" i="2" s="1"/>
  <c r="DU6" i="2" s="1"/>
  <c r="DV6" i="2" s="1"/>
  <c r="DW6" i="2" s="1"/>
  <c r="DX6" i="2" s="1"/>
  <c r="DY6" i="2" s="1"/>
  <c r="DZ6" i="2" s="1"/>
  <c r="EA6" i="2" s="1"/>
  <c r="EB6" i="2" s="1"/>
  <c r="EC6" i="2" s="1"/>
  <c r="ED6" i="2" s="1"/>
  <c r="EE6" i="2" s="1"/>
  <c r="EF6" i="2" s="1"/>
  <c r="EG6" i="2" s="1"/>
  <c r="EH6" i="2" s="1"/>
  <c r="EI6" i="2" s="1"/>
  <c r="EJ6" i="2" s="1"/>
  <c r="EK6" i="2" s="1"/>
  <c r="EL6" i="2" s="1"/>
  <c r="EM6" i="2" s="1"/>
  <c r="EN6" i="2" s="1"/>
  <c r="EO6" i="2" s="1"/>
  <c r="EP6" i="2" s="1"/>
  <c r="EQ6" i="2" s="1"/>
  <c r="ER6" i="2" s="1"/>
  <c r="ES6" i="2" s="1"/>
  <c r="ET6" i="2" s="1"/>
  <c r="EU6" i="2" s="1"/>
  <c r="EV6" i="2" s="1"/>
  <c r="EW6" i="2" s="1"/>
  <c r="EX6" i="2" s="1"/>
  <c r="EY6" i="2" s="1"/>
  <c r="EZ6" i="2" s="1"/>
  <c r="FA6" i="2" s="1"/>
  <c r="FB6" i="2" s="1"/>
  <c r="FC6" i="2" s="1"/>
  <c r="FD6" i="2" s="1"/>
  <c r="FE6" i="2" s="1"/>
  <c r="FF6" i="2" s="1"/>
  <c r="FG6" i="2" s="1"/>
  <c r="FH6" i="2" s="1"/>
  <c r="FI6" i="2" s="1"/>
  <c r="FJ6" i="2" s="1"/>
  <c r="FK6" i="2" s="1"/>
  <c r="FL6" i="2" s="1"/>
  <c r="FM6" i="2" s="1"/>
  <c r="FN6" i="2" s="1"/>
  <c r="FO6" i="2" s="1"/>
  <c r="FP6" i="2" s="1"/>
  <c r="FQ6" i="2" s="1"/>
  <c r="FR6" i="2" s="1"/>
  <c r="FS6" i="2" s="1"/>
  <c r="FT6" i="2" s="1"/>
  <c r="FU6" i="2" s="1"/>
  <c r="FV6" i="2" s="1"/>
  <c r="FW6" i="2" s="1"/>
  <c r="FX6" i="2" s="1"/>
  <c r="FY6" i="2" s="1"/>
  <c r="FZ6" i="2" s="1"/>
  <c r="GA6" i="2" s="1"/>
  <c r="GB6" i="2" s="1"/>
  <c r="GC6" i="2" s="1"/>
  <c r="GD6" i="2" s="1"/>
  <c r="GE6" i="2" l="1"/>
  <c r="GF6" i="2" s="1"/>
  <c r="GG6" i="2" s="1"/>
  <c r="GH6" i="2" s="1"/>
  <c r="GI6" i="2" s="1"/>
  <c r="GJ6" i="2" s="1"/>
  <c r="GK6" i="2" s="1"/>
  <c r="GL6" i="2" s="1"/>
  <c r="GM6" i="2" s="1"/>
  <c r="GN6" i="2" s="1"/>
  <c r="GO6" i="2" s="1"/>
  <c r="GP6" i="2" s="1"/>
  <c r="GQ6" i="2" s="1"/>
  <c r="GR6" i="2" s="1"/>
  <c r="GS6" i="2" s="1"/>
  <c r="GT6" i="2" s="1"/>
  <c r="GU6" i="2" s="1"/>
  <c r="GV6" i="2" s="1"/>
  <c r="GW6" i="2" s="1"/>
  <c r="GX6" i="2" s="1"/>
  <c r="GY6" i="2" s="1"/>
  <c r="GZ6" i="2" s="1"/>
  <c r="HA6" i="2" s="1"/>
  <c r="HB6" i="2" s="1"/>
  <c r="HC6" i="2" s="1"/>
  <c r="HD6" i="2" s="1"/>
  <c r="HE6" i="2" s="1"/>
  <c r="HF6" i="2" s="1"/>
  <c r="HG6" i="2" s="1"/>
  <c r="HH6" i="2" s="1"/>
  <c r="HI6" i="2" s="1"/>
  <c r="HJ6" i="2" s="1"/>
  <c r="HK6" i="2" s="1"/>
  <c r="HL6" i="2" s="1"/>
  <c r="HM6" i="2" s="1"/>
  <c r="HN6" i="2" s="1"/>
  <c r="HO6" i="2" s="1"/>
  <c r="HP6" i="2" s="1"/>
  <c r="HQ6" i="2" s="1"/>
  <c r="HR6" i="2" s="1"/>
  <c r="HS6" i="2" s="1"/>
  <c r="HT6" i="2" s="1"/>
  <c r="HU6" i="2" s="1"/>
  <c r="HV6" i="2" s="1"/>
  <c r="HW6" i="2" s="1"/>
  <c r="HX6" i="2" s="1"/>
  <c r="HY6" i="2" s="1"/>
  <c r="HZ6" i="2" s="1"/>
  <c r="IA6" i="2" l="1"/>
  <c r="IB6" i="2" s="1"/>
  <c r="IC6" i="2" l="1"/>
  <c r="ID6" i="2" s="1"/>
  <c r="IE6" i="2" s="1"/>
  <c r="IF6" i="2" s="1"/>
  <c r="IG6" i="2" s="1"/>
  <c r="IH6" i="2" s="1"/>
  <c r="II6" i="2" s="1"/>
  <c r="IJ6" i="2" s="1"/>
  <c r="IK6" i="2" s="1"/>
  <c r="IL6" i="2" s="1"/>
  <c r="IM6" i="2" s="1"/>
  <c r="IN6" i="2" s="1"/>
  <c r="IO6" i="2" s="1"/>
  <c r="IP6" i="2" s="1"/>
  <c r="IQ6" i="2" s="1"/>
  <c r="IR6" i="2" s="1"/>
  <c r="IS6" i="2" s="1"/>
  <c r="IT6" i="2" s="1"/>
  <c r="IU6" i="2" s="1"/>
  <c r="IV6" i="2" s="1"/>
  <c r="IW6" i="2" s="1"/>
  <c r="IX6" i="2" s="1"/>
  <c r="IY6" i="2" s="1"/>
  <c r="IZ6" i="2" s="1"/>
  <c r="JA6" i="2" s="1"/>
  <c r="JB6" i="2" s="1"/>
  <c r="JC6" i="2" s="1"/>
  <c r="JD6" i="2" s="1"/>
  <c r="JE6" i="2" s="1"/>
  <c r="JF6" i="2" s="1"/>
  <c r="JG6" i="2" s="1"/>
  <c r="JH6" i="2" s="1"/>
  <c r="JI6" i="2" s="1"/>
  <c r="JJ6" i="2" s="1"/>
  <c r="JK6" i="2" s="1"/>
  <c r="JL6" i="2" s="1"/>
  <c r="JM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Z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MS Tunning</t>
        </r>
      </text>
    </comment>
    <comment ref="AC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maintenance</t>
        </r>
      </text>
    </comment>
    <comment ref="AO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Clean ion source
MS Tunning
</t>
        </r>
      </text>
    </comment>
    <comment ref="AQ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change spetun
change linner
change O-ring
MS Tunning</t>
        </r>
      </text>
    </comment>
    <comment ref="CR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Tuning</t>
        </r>
      </text>
    </comment>
    <comment ref="JD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change of linner
</t>
        </r>
      </text>
    </comment>
    <comment ref="JG3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clean ion source
</t>
        </r>
      </text>
    </comment>
  </commentList>
</comments>
</file>

<file path=xl/sharedStrings.xml><?xml version="1.0" encoding="utf-8"?>
<sst xmlns="http://schemas.openxmlformats.org/spreadsheetml/2006/main" count="60" uniqueCount="53">
  <si>
    <t>Chemical Name</t>
  </si>
  <si>
    <t>Ave</t>
  </si>
  <si>
    <t>Std DEV</t>
  </si>
  <si>
    <t>UCL</t>
  </si>
  <si>
    <t>UWL</t>
  </si>
  <si>
    <t>LCL</t>
  </si>
  <si>
    <t>LWL</t>
  </si>
  <si>
    <t>质控图说明：</t>
  </si>
  <si>
    <t>YY-MM-DD</t>
  </si>
  <si>
    <t>Cross check concentration</t>
  </si>
  <si>
    <t>ppm</t>
  </si>
  <si>
    <t>Recovery max</t>
  </si>
  <si>
    <t>recovery min</t>
  </si>
  <si>
    <r>
      <t xml:space="preserve">                                                       </t>
    </r>
    <r>
      <rPr>
        <sz val="30"/>
        <color theme="1"/>
        <rFont val="Arial"/>
        <family val="2"/>
      </rPr>
      <t xml:space="preserve"> </t>
    </r>
    <r>
      <rPr>
        <b/>
        <sz val="28"/>
        <color theme="1"/>
        <rFont val="Arial"/>
        <family val="2"/>
      </rPr>
      <t>Quality Control Chart</t>
    </r>
  </si>
  <si>
    <t>File Name</t>
  </si>
  <si>
    <t>1、当数据处于上下回收率的曲线之前时，数据处于可信水平</t>
  </si>
  <si>
    <t>2、当数据处于控制线之外，数据不可用</t>
  </si>
  <si>
    <t>3、当数据处于控制线之外时，需对仪器进行维护</t>
  </si>
  <si>
    <t>4.当曲线处于连续上升的趋势时，系统处于正系统误差，原因可能是样品收到污染、设备分离度下降、标准物质浓度降低（参考）</t>
  </si>
  <si>
    <t>5.当曲线处于连续下降的趋势时，系统处于负系统误差，原因可能是样品提取不完整、转移损失、标准物质溶剂挥发、检测灵敏度下降（参考）</t>
  </si>
  <si>
    <t>6.如果中位线某侧数据明显多于另一侧，说明测量系统有问题；（参考）</t>
  </si>
  <si>
    <t>7.如果数据有2/3落在上下警戒限外，说明测量系统有问题（参考）</t>
  </si>
  <si>
    <t>8.如果7个或7个以上的点连续在中位线一侧，说明测量系统有问题；（参考）</t>
  </si>
  <si>
    <t>9.当数据处于上警戒限与上控制限之间或下警戒限与下控制限之间时，数据处于质疑水平，结果报告需要进行数据判定，并对测量系统进行排除分析；（参考）</t>
  </si>
  <si>
    <t>HCHO</t>
  </si>
  <si>
    <t>QC</t>
    <phoneticPr fontId="6" type="noConversion"/>
  </si>
  <si>
    <t>No.</t>
    <phoneticPr fontId="6" type="noConversion"/>
  </si>
  <si>
    <t>material</t>
  </si>
  <si>
    <t>Formal</t>
    <phoneticPr fontId="6" type="noConversion"/>
  </si>
  <si>
    <t>Date</t>
  </si>
  <si>
    <t>QC</t>
  </si>
  <si>
    <t>Data</t>
  </si>
  <si>
    <t>说明：</t>
  </si>
  <si>
    <t>补充说明</t>
  </si>
  <si>
    <t>1.B列与结果中的单号名称要一致,包括大小写</t>
  </si>
  <si>
    <t>如：Paint,0.1,25和M BS</t>
  </si>
  <si>
    <t>2.C列为该单号的元素测试</t>
  </si>
  <si>
    <t>如：M BS中的Pb元素的数值</t>
  </si>
  <si>
    <t>3.B列中Date填的是日期</t>
  </si>
  <si>
    <t>注意：由于CC每天可以测试多个，而质控每天只要一个，镍释放并不是每天都有，所以这些日期是不一样的</t>
  </si>
  <si>
    <t>4.C列与B列Date通行的与B列其中一个单号一致</t>
  </si>
  <si>
    <t>由于上述原因，当C列Date行为M BS时，填写的是M BS的日期；如果C列Date行为CC,那填写的是CC的日期</t>
  </si>
  <si>
    <t>5.所有有质量或者稀释的测试都用逗号隔开</t>
  </si>
  <si>
    <t>如：Paint,0.1,25或者Plastic，0.1，结果会根据有无稀释，而有不同的算法，溶度*定容体积*稀释倍数/质量</t>
  </si>
  <si>
    <t>添加质控说明和例子</t>
  </si>
  <si>
    <t>1.判断添加项目的类型</t>
  </si>
  <si>
    <t>每天多次，每天一次，某天一次</t>
  </si>
  <si>
    <t>2.每天多次</t>
  </si>
  <si>
    <t>如:添加CC中的Cr，直接在CC区域中添加一行，数值在Excel引用即可</t>
  </si>
  <si>
    <t>3.每天一次</t>
  </si>
  <si>
    <t>如:添加BLK中的Pb元素，直接在每天一次区域添加一行，这时由于BLK与M BS类型一致，Date行业可以改为BLK</t>
  </si>
  <si>
    <t>4.某天一次</t>
  </si>
  <si>
    <t>如:ECO中Pb，由于与镍释放不一定一样，B列需要添加两行Date和ECO，C列添加ECO和Pb，同样引用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</si>
</sst>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yyyy/mm/dd;@"/>
    <numFmt numFmtId="166" formatCode="0_ "/>
  </numFmts>
  <fonts count="20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sz val="9"/>
      <name val="Calibri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color theme="1"/>
      <name val="Arial"/>
      <family val="2"/>
    </font>
    <font>
      <b/>
      <sz val="28"/>
      <color theme="1"/>
      <name val="Arial"/>
      <family val="2"/>
    </font>
    <font>
      <b/>
      <sz val="12"/>
      <color theme="1"/>
      <name val="Calibri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3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3" fillId="0" borderId="0"/>
    <xf numFmtId="0" fontId="14" fillId="0" borderId="0"/>
    <xf numFmtId="0" fontId="15" fillId="0" borderId="0"/>
    <xf numFmtId="0" fontId="16" fillId="0" borderId="0"/>
  </cellStyleXfs>
  <cellXfs count="40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0" fillId="4" borderId="6" xfId="0" applyFill="1" applyBorder="1"/>
    <xf numFmtId="0" fontId="2" fillId="2" borderId="7" xfId="0" applyFont="1" applyFill="1" applyBorder="1" applyAlignment="1">
      <alignment horizontal="center" vertical="center"/>
    </xf>
    <xf numFmtId="0" fontId="0" fillId="5" borderId="3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3" xfId="0" applyBorder="1"/>
    <xf numFmtId="0" fontId="0" fillId="6" borderId="3" xfId="0" applyFill="1" applyBorder="1"/>
    <xf numFmtId="164" fontId="0" fillId="0" borderId="3" xfId="0" applyNumberFormat="1" applyBorder="1"/>
    <xf numFmtId="9" fontId="0" fillId="0" borderId="3" xfId="0" applyNumberFormat="1" applyBorder="1"/>
    <xf numFmtId="2" fontId="0" fillId="0" borderId="3" xfId="0" applyNumberFormat="1" applyBorder="1"/>
    <xf numFmtId="0" fontId="5" fillId="7" borderId="13" xfId="0" applyFont="1" applyFill="1" applyBorder="1" applyAlignment="1">
      <alignment horizontal="left" vertical="center"/>
    </xf>
    <xf numFmtId="0" fontId="5" fillId="7" borderId="14" xfId="0" applyFont="1" applyFill="1" applyBorder="1" applyAlignment="1">
      <alignment horizontal="left" vertical="center"/>
    </xf>
    <xf numFmtId="0" fontId="5" fillId="7" borderId="4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8" borderId="0" xfId="0" applyFill="1"/>
    <xf numFmtId="0" fontId="0" fillId="0" borderId="0" xfId="0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1" fillId="3" borderId="3" xfId="0" applyNumberFormat="1" applyFont="1" applyFill="1" applyBorder="1" applyAlignment="1">
      <alignment horizontal="center" vertical="center"/>
    </xf>
    <xf numFmtId="165" fontId="0" fillId="3" borderId="3" xfId="0" applyNumberFormat="1" applyFill="1" applyBorder="1" applyAlignment="1">
      <alignment horizontal="center"/>
    </xf>
    <xf numFmtId="165" fontId="0" fillId="3" borderId="15" xfId="0" applyNumberFormat="1" applyFill="1" applyBorder="1" applyAlignment="1"/>
    <xf numFmtId="165" fontId="0" fillId="3" borderId="3" xfId="0" applyNumberFormat="1" applyFill="1" applyBorder="1" applyAlignment="1"/>
    <xf numFmtId="165" fontId="0" fillId="0" borderId="0" xfId="0" applyNumberFormat="1"/>
    <xf numFmtId="0" fontId="5" fillId="7" borderId="2" xfId="0" applyFont="1" applyFill="1" applyBorder="1" applyAlignment="1">
      <alignment horizontal="left" vertical="center"/>
    </xf>
    <xf numFmtId="0" fontId="5" fillId="7" borderId="2" xfId="0" applyFont="1" applyFill="1" applyBorder="1" applyAlignment="1">
      <alignment horizontal="left" vertical="center" shrinkToFit="1"/>
    </xf>
    <xf numFmtId="0" fontId="5" fillId="7" borderId="13" xfId="0" applyFont="1" applyFill="1" applyBorder="1" applyAlignment="1">
      <alignment horizontal="left" vertical="center"/>
    </xf>
    <xf numFmtId="0" fontId="5" fillId="7" borderId="14" xfId="0" applyFont="1" applyFill="1" applyBorder="1" applyAlignment="1">
      <alignment horizontal="left" vertical="center"/>
    </xf>
    <xf numFmtId="0" fontId="5" fillId="7" borderId="4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6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</cellXfs>
  <cellStyles count="10">
    <cellStyle name="Normal 10" xfId="9" xr:uid="{00000000-0005-0000-0000-000000000000}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  <cellStyle name="Normal 7" xfId="6" xr:uid="{00000000-0005-0000-0000-000006000000}"/>
    <cellStyle name="Normal 8" xfId="7" xr:uid="{00000000-0005-0000-0000-000007000000}"/>
    <cellStyle name="Normal 9" xfId="8" xr:uid="{00000000-0005-0000-0000-000008000000}"/>
    <cellStyle name="常规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801988077945404E-2"/>
          <c:y val="3.7983030286760422E-2"/>
          <c:w val="0.94148537795514353"/>
          <c:h val="0.88965182948630961"/>
        </c:manualLayout>
      </c:layout>
      <c:scatterChart>
        <c:scatterStyle val="lineMarker"/>
        <c:varyColors val="0"/>
        <c:ser>
          <c:idx val="0"/>
          <c:order val="0"/>
          <c:tx>
            <c:v>Ave</c:v>
          </c:tx>
          <c:trendline>
            <c:name>Ave</c:name>
            <c:spPr>
              <a:ln w="31750">
                <a:solidFill>
                  <a:schemeClr val="accent1"/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(TC_XMN_CHM_F_Q.67E!$C$6,TC_XMN_CHM_F_Q.67E!$C$6)</c:f>
              <c:numCache>
                <c:formatCode>General</c:formatCode>
                <c:ptCount val="2"/>
                <c:pt idx="0">
                  <c:v>1.3755904761904761E-2</c:v>
                </c:pt>
                <c:pt idx="1">
                  <c:v>1.3755904761904761E-2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1-47D5-A228-7247CCB4F421}"/>
            </c:ext>
          </c:extLst>
        </c:ser>
        <c:ser>
          <c:idx val="1"/>
          <c:order val="1"/>
          <c:tx>
            <c:v>UCL</c:v>
          </c:tx>
          <c:trendline>
            <c:name>UCL</c:name>
            <c:spPr>
              <a:ln w="31750">
                <a:solidFill>
                  <a:srgbClr val="C00000"/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(TC_XMN_CHM_F_Q.67E!$D$6,TC_XMN_CHM_F_Q.67E!$D$6)</c:f>
              <c:numCache>
                <c:formatCode>General</c:formatCode>
                <c:ptCount val="2"/>
                <c:pt idx="0">
                  <c:v>0.43562580977244492</c:v>
                </c:pt>
                <c:pt idx="1">
                  <c:v>0.43562580977244492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C1-47D5-A228-7247CCB4F421}"/>
            </c:ext>
          </c:extLst>
        </c:ser>
        <c:ser>
          <c:idx val="2"/>
          <c:order val="2"/>
          <c:tx>
            <c:v>LCL</c:v>
          </c:tx>
          <c:trendline>
            <c:name>LWL</c:name>
            <c:spPr>
              <a:ln w="31750">
                <a:solidFill>
                  <a:srgbClr val="9BBB59">
                    <a:lumMod val="75000"/>
                  </a:srgbClr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(TC_XMN_CHM_F_Q.67E!$F$6,TC_XMN_CHM_F_Q.67E!$F$6)</c:f>
              <c:numCache>
                <c:formatCode>General</c:formatCode>
                <c:ptCount val="2"/>
                <c:pt idx="0">
                  <c:v>-0.26749069857845537</c:v>
                </c:pt>
                <c:pt idx="1">
                  <c:v>-0.26749069857845537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C1-47D5-A228-7247CCB4F421}"/>
            </c:ext>
          </c:extLst>
        </c:ser>
        <c:ser>
          <c:idx val="3"/>
          <c:order val="3"/>
          <c:tx>
            <c:v>UWL</c:v>
          </c:tx>
          <c:trendline>
            <c:name>UWL</c:name>
            <c:spPr>
              <a:ln w="31750">
                <a:solidFill>
                  <a:schemeClr val="accent3">
                    <a:lumMod val="75000"/>
                  </a:schemeClr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(TC_XMN_CHM_F_Q.67E!$E$6,TC_XMN_CHM_F_Q.67E!$E$6)</c:f>
              <c:numCache>
                <c:formatCode>General</c:formatCode>
                <c:ptCount val="2"/>
                <c:pt idx="0">
                  <c:v>0.29500250810226486</c:v>
                </c:pt>
                <c:pt idx="1">
                  <c:v>0.29500250810226486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C1-47D5-A228-7247CCB4F421}"/>
            </c:ext>
          </c:extLst>
        </c:ser>
        <c:ser>
          <c:idx val="4"/>
          <c:order val="4"/>
          <c:tx>
            <c:v>LWL</c:v>
          </c:tx>
          <c:trendline>
            <c:name>LCL</c:name>
            <c:spPr>
              <a:ln w="31750">
                <a:solidFill>
                  <a:srgbClr val="C00000"/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(TC_XMN_CHM_F_Q.67E!$G$6,TC_XMN_CHM_F_Q.67E!$G$6)</c:f>
              <c:numCache>
                <c:formatCode>General</c:formatCode>
                <c:ptCount val="2"/>
                <c:pt idx="0">
                  <c:v>-0.40811400024863542</c:v>
                </c:pt>
                <c:pt idx="1">
                  <c:v>-0.40811400024863542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C1-47D5-A228-7247CCB4F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99104"/>
        <c:axId val="196400640"/>
      </c:scatterChart>
      <c:scatterChart>
        <c:scatterStyle val="lineMarker"/>
        <c:varyColors val="0"/>
        <c:ser>
          <c:idx val="5"/>
          <c:order val="5"/>
          <c:tx>
            <c:strRef>
              <c:f>TC_XMN_CHM_F_Q.67E!$A$6</c:f>
              <c:strCache>
                <c:ptCount val="1"/>
                <c:pt idx="0">
                  <c:v>HCHO</c:v>
                </c:pt>
              </c:strCache>
            </c:strRef>
          </c:tx>
          <c:spPr>
            <a:ln w="25400"/>
          </c:spPr>
          <c:marker>
            <c:symbol val="circle"/>
            <c:size val="4"/>
          </c:marker>
          <c:dPt>
            <c:idx val="3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6-B8C1-47D5-A228-7247CCB4F421}"/>
              </c:ext>
            </c:extLst>
          </c:dPt>
          <c:dPt>
            <c:idx val="35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8-B8C1-47D5-A228-7247CCB4F421}"/>
              </c:ext>
            </c:extLst>
          </c:dPt>
          <c:dPt>
            <c:idx val="54"/>
            <c:marker>
              <c:symbol val="circle"/>
              <c:size val="5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A-B8C1-47D5-A228-7247CCB4F421}"/>
              </c:ext>
            </c:extLst>
          </c:dPt>
          <c:dPt>
            <c:idx val="59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C-B8C1-47D5-A228-7247CCB4F421}"/>
              </c:ext>
            </c:extLst>
          </c:dPt>
          <c:dPt>
            <c:idx val="8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E-B8C1-47D5-A228-7247CCB4F421}"/>
              </c:ext>
            </c:extLst>
          </c:dPt>
          <c:dPt>
            <c:idx val="105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0-B8C1-47D5-A228-7247CCB4F421}"/>
              </c:ext>
            </c:extLst>
          </c:dPt>
          <c:dPt>
            <c:idx val="132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2-B8C1-47D5-A228-7247CCB4F421}"/>
              </c:ext>
            </c:extLst>
          </c:dPt>
          <c:dPt>
            <c:idx val="144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4-B8C1-47D5-A228-7247CCB4F421}"/>
              </c:ext>
            </c:extLst>
          </c:dPt>
          <c:dPt>
            <c:idx val="146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6-B8C1-47D5-A228-7247CCB4F421}"/>
              </c:ext>
            </c:extLst>
          </c:dPt>
          <c:dPt>
            <c:idx val="16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8-B8C1-47D5-A228-7247CCB4F421}"/>
              </c:ext>
            </c:extLst>
          </c:dPt>
          <c:dPt>
            <c:idx val="190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A-B8C1-47D5-A228-7247CCB4F421}"/>
              </c:ext>
            </c:extLst>
          </c:dPt>
          <c:dPt>
            <c:idx val="191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C-B8C1-47D5-A228-7247CCB4F421}"/>
              </c:ext>
            </c:extLst>
          </c:dPt>
          <c:dPt>
            <c:idx val="192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E-B8C1-47D5-A228-7247CCB4F421}"/>
              </c:ext>
            </c:extLst>
          </c:dPt>
          <c:dPt>
            <c:idx val="200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20-B8C1-47D5-A228-7247CCB4F421}"/>
              </c:ext>
            </c:extLst>
          </c:dPt>
          <c:dPt>
            <c:idx val="242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21-B8C1-47D5-A228-7247CCB4F421}"/>
              </c:ext>
            </c:extLst>
          </c:dPt>
          <c:dLbls>
            <c:dLbl>
              <c:idx val="33"/>
              <c:layout>
                <c:manualLayout>
                  <c:x val="-1.3704751453258668E-2"/>
                  <c:y val="5.6822980197527094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 Ion</a:t>
                    </a:r>
                  </a:p>
                  <a:p>
                    <a:r>
                      <a:rPr lang="en-US" altLang="en-US"/>
                      <a:t>source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8C1-47D5-A228-7247CCB4F421}"/>
                </c:ext>
              </c:extLst>
            </c:dLbl>
            <c:dLbl>
              <c:idx val="35"/>
              <c:layout>
                <c:manualLayout>
                  <c:x val="-1.1746929817078868E-2"/>
                  <c:y val="-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 </a:t>
                    </a:r>
                  </a:p>
                  <a:p>
                    <a:r>
                      <a:rPr lang="en-US" altLang="en-US" baseline="0"/>
                      <a:t>linner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8C1-47D5-A228-7247CCB4F421}"/>
                </c:ext>
              </c:extLst>
            </c:dLbl>
            <c:dLbl>
              <c:idx val="59"/>
              <c:layout>
                <c:manualLayout>
                  <c:x val="-1.6967787513558347E-2"/>
                  <c:y val="-7.102872524690870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8C1-47D5-A228-7247CCB4F421}"/>
                </c:ext>
              </c:extLst>
            </c:dLbl>
            <c:dLbl>
              <c:idx val="83"/>
              <c:layout>
                <c:manualLayout>
                  <c:x val="-1.5009965877378496E-2"/>
                  <c:y val="4.616867141049073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 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8C1-47D5-A228-7247CCB4F421}"/>
                </c:ext>
              </c:extLst>
            </c:dLbl>
            <c:dLbl>
              <c:idx val="105"/>
              <c:layout>
                <c:manualLayout>
                  <c:x val="-1.9578216361798038E-2"/>
                  <c:y val="5.6822980197527094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8C1-47D5-A228-7247CCB4F421}"/>
                </c:ext>
              </c:extLst>
            </c:dLbl>
            <c:dLbl>
              <c:idx val="132"/>
              <c:layout>
                <c:manualLayout>
                  <c:x val="-1.7620394725618261E-2"/>
                  <c:y val="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Cutting of</a:t>
                    </a:r>
                  </a:p>
                  <a:p>
                    <a:r>
                      <a:rPr lang="en-US" altLang="en-US"/>
                      <a:t>Colum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8C1-47D5-A228-7247CCB4F421}"/>
                </c:ext>
              </c:extLst>
            </c:dLbl>
            <c:dLbl>
              <c:idx val="144"/>
              <c:layout>
                <c:manualLayout>
                  <c:x val="-2.2188645210037782E-2"/>
                  <c:y val="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</a:t>
                    </a:r>
                    <a:r>
                      <a:rPr lang="en-US" altLang="en-US" baseline="0"/>
                      <a:t> Ion </a:t>
                    </a:r>
                  </a:p>
                  <a:p>
                    <a:r>
                      <a:rPr lang="en-US" altLang="en-US" baseline="0"/>
                      <a:t>source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8C1-47D5-A228-7247CCB4F421}"/>
                </c:ext>
              </c:extLst>
            </c:dLbl>
            <c:dLbl>
              <c:idx val="146"/>
              <c:layout>
                <c:manualLayout>
                  <c:x val="-1.7620394725618261E-2"/>
                  <c:y val="-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 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8C1-47D5-A228-7247CCB4F421}"/>
                </c:ext>
              </c:extLst>
            </c:dLbl>
            <c:dLbl>
              <c:idx val="163"/>
              <c:layout>
                <c:manualLayout>
                  <c:x val="-1.5662573089438497E-2"/>
                  <c:y val="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 </a:t>
                    </a:r>
                  </a:p>
                  <a:p>
                    <a:r>
                      <a:rPr lang="en-US" altLang="en-US" baseline="0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8C1-47D5-A228-7247CCB4F421}"/>
                </c:ext>
              </c:extLst>
            </c:dLbl>
            <c:dLbl>
              <c:idx val="192"/>
              <c:layout>
                <c:manualLayout>
                  <c:x val="-2.2841252422097849E-2"/>
                  <c:y val="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</a:t>
                    </a:r>
                  </a:p>
                  <a:p>
                    <a:r>
                      <a:rPr lang="en-US" altLang="en-US" baseline="0"/>
                      <a:t> 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8C1-47D5-A228-7247CCB4F421}"/>
                </c:ext>
              </c:extLst>
            </c:dLbl>
            <c:dLbl>
              <c:idx val="200"/>
              <c:layout>
                <c:manualLayout>
                  <c:x val="-2.4146466846217577E-2"/>
                  <c:y val="-2.130861757407268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</a:t>
                    </a:r>
                    <a:r>
                      <a:rPr lang="en-US" altLang="en-US" baseline="0"/>
                      <a:t> Ion source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8C1-47D5-A228-7247CCB4F421}"/>
                </c:ext>
              </c:extLst>
            </c:dLbl>
            <c:dLbl>
              <c:idx val="242"/>
              <c:layout>
                <c:manualLayout>
                  <c:x val="-2.3493911020552202E-2"/>
                  <c:y val="7.1028725246908824E-3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 linner</a:t>
                    </a:r>
                  </a:p>
                  <a:p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B8C1-47D5-A228-7247CCB4F421}"/>
                </c:ext>
              </c:extLst>
            </c:dLbl>
            <c:dLbl>
              <c:idx val="259"/>
              <c:layout>
                <c:manualLayout>
                  <c:x val="-1.4357410051713117E-2"/>
                  <c:y val="-3.196292636110892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MS Tuning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8C1-47D5-A228-7247CCB4F42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TC_XMN_CHM_F_Q.67E!$H$6:$OQ$6</c:f>
              <c:numCache>
                <c:formatCode>General</c:formatCode>
                <c:ptCount val="400"/>
                <c:pt idx="0">
                  <c:v>1.4324399999999999</c:v>
                </c:pt>
                <c:pt idx="1">
                  <c:v>1.4562999999999999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B8C1-47D5-A228-7247CCB4F421}"/>
            </c:ext>
          </c:extLst>
        </c:ser>
        <c:ser>
          <c:idx val="6"/>
          <c:order val="6"/>
          <c:tx>
            <c:strRef>
              <c:f>TC_XMN_CHM_F_Q.67E!$A$43</c:f>
              <c:strCache>
                <c:ptCount val="1"/>
                <c:pt idx="0">
                  <c:v>Recovery max</c:v>
                </c:pt>
              </c:strCache>
            </c:strRef>
          </c:tx>
          <c:trendline>
            <c:spPr>
              <a:ln w="31750" cmpd="sng">
                <a:solidFill>
                  <a:schemeClr val="tx1"/>
                </a:solidFill>
                <a:prstDash val="dash"/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(TC_XMN_CHM_F_Q.67E!$C$43,TC_XMN_CHM_F_Q.67E!$C$43)</c:f>
              <c:numCache>
                <c:formatCode>0.00</c:formatCode>
                <c:ptCount val="2"/>
                <c:pt idx="0">
                  <c:v>1.7999999999999998</c:v>
                </c:pt>
                <c:pt idx="1">
                  <c:v>1.7999999999999998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B8C1-47D5-A228-7247CCB4F421}"/>
            </c:ext>
          </c:extLst>
        </c:ser>
        <c:ser>
          <c:idx val="7"/>
          <c:order val="7"/>
          <c:tx>
            <c:strRef>
              <c:f>TC_XMN_CHM_F_Q.67E!$A$44</c:f>
              <c:strCache>
                <c:ptCount val="1"/>
                <c:pt idx="0">
                  <c:v>recovery min</c:v>
                </c:pt>
              </c:strCache>
            </c:strRef>
          </c:tx>
          <c:trendline>
            <c:spPr>
              <a:ln w="31750">
                <a:prstDash val="dash"/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(TC_XMN_CHM_F_Q.67E!$C$44,TC_XMN_CHM_F_Q.67E!$C$44)</c:f>
              <c:numCache>
                <c:formatCode>0.00</c:formatCode>
                <c:ptCount val="2"/>
                <c:pt idx="0">
                  <c:v>1.2000000000000002</c:v>
                </c:pt>
                <c:pt idx="1">
                  <c:v>1.2000000000000002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B8C1-47D5-A228-7247CCB4F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30208"/>
        <c:axId val="196402176"/>
      </c:scatterChart>
      <c:valAx>
        <c:axId val="19639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00640"/>
        <c:crosses val="autoZero"/>
        <c:crossBetween val="midCat"/>
      </c:valAx>
      <c:valAx>
        <c:axId val="196400640"/>
        <c:scaling>
          <c:orientation val="minMax"/>
          <c:max val="2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399104"/>
        <c:crosses val="autoZero"/>
        <c:crossBetween val="midCat"/>
      </c:valAx>
      <c:valAx>
        <c:axId val="19640217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199230208"/>
        <c:crosses val="max"/>
        <c:crossBetween val="midCat"/>
      </c:valAx>
      <c:valAx>
        <c:axId val="19923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6402176"/>
        <c:crosses val="autoZero"/>
        <c:crossBetween val="midCat"/>
      </c:valAx>
      <c:spPr>
        <a:ln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9956111002195027"/>
          <c:y val="0.14623919912838523"/>
          <c:w val="8.9590445006757016E-2"/>
          <c:h val="0.71321994493051932"/>
        </c:manualLayout>
      </c:layout>
      <c:overlay val="0"/>
    </c:legend>
    <c:plotVisOnly val="1"/>
    <c:dispBlanksAs val="gap"/>
    <c:showDLblsOverMax val="0"/>
  </c:chart>
  <c:printSettings>
    <c:headerFooter>
      <c:oddFooter>&amp;L
Revision: 0
Effective: 2014-11-26
Page         of   &amp;CID-Number: TC_XMN_CHM_F_Q.67E
Author: Chace Yan
Developed: 2015-01-01&amp;RTUV SUD Xia Men Branch
TUV SUD Group
Chace.Yan@tuv-sud.cn</c:oddFooter>
    </c:headerFooter>
    <c:pageMargins b="0.75000000000000222" l="0.70000000000000062" r="0.70000000000000062" t="0.75000000000000222" header="0.30000000000000032" footer="0.30000000000000032"/>
    <c:pageSetup orientation="portrait"/>
  </c:printSettings>
</c:chartSpace>
</file>

<file path=xl/ctrlProps/ctrlProp1.xml><?xml version="1.0" encoding="utf-8"?>
<formControlPr xmlns="http://schemas.microsoft.com/office/spreadsheetml/2009/9/main" objectType="Drop" dropLines="26" dropStyle="combo" dx="16" fmlaLink="$A$5" fmlaRange="$A$4:$A$4" noThreeD="1" sel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46796</xdr:colOff>
      <xdr:row>6</xdr:row>
      <xdr:rowOff>167307</xdr:rowOff>
    </xdr:from>
    <xdr:to>
      <xdr:col>25</xdr:col>
      <xdr:colOff>400050</xdr:colOff>
      <xdr:row>27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156882</xdr:colOff>
      <xdr:row>0</xdr:row>
      <xdr:rowOff>212912</xdr:rowOff>
    </xdr:from>
    <xdr:to>
      <xdr:col>0</xdr:col>
      <xdr:colOff>1318932</xdr:colOff>
      <xdr:row>0</xdr:row>
      <xdr:rowOff>1390837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r="4687" b="19697"/>
        <a:stretch>
          <a:fillRect/>
        </a:stretch>
      </xdr:blipFill>
      <xdr:spPr bwMode="auto">
        <a:xfrm>
          <a:off x="156882" y="212912"/>
          <a:ext cx="1162050" cy="1177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8</xdr:row>
          <xdr:rowOff>28575</xdr:rowOff>
        </xdr:from>
        <xdr:to>
          <xdr:col>12</xdr:col>
          <xdr:colOff>400050</xdr:colOff>
          <xdr:row>9</xdr:row>
          <xdr:rowOff>85725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CE55A-FDC8-4D55-AD53-F7FE43BB9557}">
  <dimension ref="A1:P17"/>
  <sheetViews>
    <sheetView tabSelected="1" workbookViewId="0">
      <selection activeCell="E19" sqref="E19"/>
    </sheetView>
  </sheetViews>
  <sheetFormatPr defaultColWidth="9" defaultRowHeight="15"/>
  <cols>
    <col min="1" max="1" width="9" style="16"/>
    <col min="2" max="2" width="11.85546875" style="16" customWidth="1"/>
    <col min="3" max="3" width="16" style="16" customWidth="1"/>
    <col min="4" max="4" width="11.42578125" style="16" customWidth="1"/>
    <col min="5" max="5" width="12" style="16" customWidth="1"/>
    <col min="6" max="16384" width="9" style="16"/>
  </cols>
  <sheetData>
    <row r="1" spans="1:16" s="19" customFormat="1" ht="15.75">
      <c r="A1" s="17" t="s">
        <v>26</v>
      </c>
      <c r="B1" s="17" t="s">
        <v>27</v>
      </c>
      <c r="C1" s="17" t="s">
        <v>0</v>
      </c>
      <c r="D1" s="19" t="s">
        <v>31</v>
      </c>
      <c r="E1" s="19" t="s">
        <v>31</v>
      </c>
    </row>
    <row r="2" spans="1:16" s="19" customFormat="1" ht="15.75">
      <c r="A2" s="17">
        <v>1</v>
      </c>
      <c r="B2" s="17" t="s">
        <v>29</v>
      </c>
      <c r="C2" s="17" t="s">
        <v>30</v>
      </c>
      <c r="D2" s="18" t="s">
        <v>8</v>
      </c>
      <c r="E2" s="18" t="s">
        <v>8</v>
      </c>
    </row>
    <row r="3" spans="1:16" s="19" customFormat="1" ht="15.75">
      <c r="A3" s="17">
        <v>2</v>
      </c>
      <c r="B3" s="17" t="s">
        <v>25</v>
      </c>
      <c r="C3" s="17" t="s">
        <v>28</v>
      </c>
      <c r="D3" s="18">
        <v>1.35</v>
      </c>
      <c r="E3" s="18">
        <v>1.65</v>
      </c>
    </row>
    <row r="7" spans="1:16">
      <c r="B7" s="37" t="s">
        <v>32</v>
      </c>
      <c r="C7" s="37"/>
      <c r="D7" s="37"/>
      <c r="E7" s="38" t="s">
        <v>33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</row>
    <row r="8" spans="1:16">
      <c r="B8" s="39" t="s">
        <v>34</v>
      </c>
      <c r="C8" s="39"/>
      <c r="D8" s="39"/>
      <c r="E8" s="39" t="s">
        <v>35</v>
      </c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</row>
    <row r="9" spans="1:16">
      <c r="B9" s="39" t="s">
        <v>36</v>
      </c>
      <c r="C9" s="39"/>
      <c r="D9" s="39"/>
      <c r="E9" s="39" t="s">
        <v>37</v>
      </c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</row>
    <row r="10" spans="1:16">
      <c r="B10" s="39" t="s">
        <v>38</v>
      </c>
      <c r="C10" s="39"/>
      <c r="D10" s="39"/>
      <c r="E10" s="39" t="s">
        <v>39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 spans="1:16">
      <c r="B11" s="39" t="s">
        <v>40</v>
      </c>
      <c r="C11" s="39"/>
      <c r="D11" s="39"/>
      <c r="E11" s="39" t="s">
        <v>41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>
      <c r="B12" s="39" t="s">
        <v>42</v>
      </c>
      <c r="C12" s="39"/>
      <c r="D12" s="39"/>
      <c r="E12" s="39" t="s">
        <v>43</v>
      </c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</row>
    <row r="13" spans="1:16">
      <c r="B13" s="38" t="s">
        <v>44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</row>
    <row r="14" spans="1:16">
      <c r="B14" s="39" t="s">
        <v>45</v>
      </c>
      <c r="C14" s="39"/>
      <c r="D14" s="39"/>
      <c r="E14" s="39" t="s">
        <v>46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</row>
    <row r="15" spans="1:16">
      <c r="B15" s="39" t="s">
        <v>47</v>
      </c>
      <c r="C15" s="39"/>
      <c r="D15" s="39"/>
      <c r="E15" s="39" t="s">
        <v>48</v>
      </c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</row>
    <row r="16" spans="1:16">
      <c r="B16" s="39" t="s">
        <v>49</v>
      </c>
      <c r="C16" s="39"/>
      <c r="D16" s="39"/>
      <c r="E16" s="39" t="s">
        <v>50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</row>
    <row r="17" spans="2:16">
      <c r="B17" s="39" t="s">
        <v>51</v>
      </c>
      <c r="C17" s="39"/>
      <c r="D17" s="39"/>
      <c r="E17" s="39" t="s">
        <v>52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</row>
  </sheetData>
  <mergeCells count="21">
    <mergeCell ref="B17:D17"/>
    <mergeCell ref="E17:P17"/>
    <mergeCell ref="B13:P13"/>
    <mergeCell ref="B14:D14"/>
    <mergeCell ref="E14:P14"/>
    <mergeCell ref="B15:D15"/>
    <mergeCell ref="E15:P15"/>
    <mergeCell ref="B16:D16"/>
    <mergeCell ref="E16:P16"/>
    <mergeCell ref="B10:D10"/>
    <mergeCell ref="E10:P10"/>
    <mergeCell ref="B11:D11"/>
    <mergeCell ref="E11:P11"/>
    <mergeCell ref="B12:D12"/>
    <mergeCell ref="E12:P12"/>
    <mergeCell ref="B7:D7"/>
    <mergeCell ref="E7:P7"/>
    <mergeCell ref="B8:D8"/>
    <mergeCell ref="E8:P8"/>
    <mergeCell ref="B9:D9"/>
    <mergeCell ref="E9:P9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M44"/>
  <sheetViews>
    <sheetView zoomScale="85" zoomScaleNormal="85" workbookViewId="0">
      <pane xSplit="1" topLeftCell="IV1" activePane="topRight" state="frozen"/>
      <selection pane="topRight" activeCell="A3" sqref="A3:XFD3"/>
    </sheetView>
  </sheetViews>
  <sheetFormatPr defaultRowHeight="15"/>
  <cols>
    <col min="1" max="1" width="34.5703125" customWidth="1"/>
    <col min="9" max="9" width="9.140625" customWidth="1"/>
    <col min="10" max="48" width="10.5703125" bestFit="1" customWidth="1"/>
    <col min="49" max="49" width="9.28515625" customWidth="1"/>
    <col min="50" max="50" width="10.5703125" bestFit="1" customWidth="1"/>
    <col min="51" max="54" width="9.140625" customWidth="1"/>
    <col min="55" max="66" width="10.5703125" bestFit="1" customWidth="1"/>
    <col min="67" max="67" width="9.140625" customWidth="1"/>
    <col min="68" max="71" width="10.5703125" bestFit="1" customWidth="1"/>
    <col min="72" max="73" width="9.140625" customWidth="1"/>
    <col min="74" max="79" width="10.5703125" bestFit="1" customWidth="1"/>
    <col min="80" max="80" width="9.140625" customWidth="1"/>
    <col min="81" max="89" width="10.5703125" bestFit="1" customWidth="1"/>
    <col min="90" max="95" width="9.140625" customWidth="1"/>
    <col min="96" max="108" width="10.5703125" bestFit="1" customWidth="1"/>
    <col min="109" max="109" width="9.140625" customWidth="1"/>
    <col min="110" max="123" width="10.5703125" bestFit="1" customWidth="1"/>
    <col min="124" max="124" width="9.140625" customWidth="1"/>
    <col min="125" max="165" width="10.5703125" bestFit="1" customWidth="1"/>
    <col min="166" max="166" width="9.140625" customWidth="1"/>
    <col min="167" max="273" width="10.5703125" bestFit="1" customWidth="1"/>
  </cols>
  <sheetData>
    <row r="1" spans="1:273" s="30" customFormat="1" ht="120" customHeight="1">
      <c r="A1" s="30" t="s">
        <v>13</v>
      </c>
    </row>
    <row r="2" spans="1:273" s="15" customFormat="1" ht="16.5" thickBot="1">
      <c r="A2" s="14" t="s">
        <v>14</v>
      </c>
    </row>
    <row r="3" spans="1:273" s="24" customFormat="1" ht="16.5" thickBot="1">
      <c r="A3" s="20" t="s">
        <v>0</v>
      </c>
      <c r="B3" s="21" t="s">
        <v>2</v>
      </c>
      <c r="C3" s="21" t="s">
        <v>1</v>
      </c>
      <c r="D3" s="21" t="s">
        <v>3</v>
      </c>
      <c r="E3" s="21" t="s">
        <v>4</v>
      </c>
      <c r="F3" s="21" t="s">
        <v>6</v>
      </c>
      <c r="G3" s="21" t="s">
        <v>5</v>
      </c>
      <c r="H3" s="22" t="s">
        <v>8</v>
      </c>
      <c r="I3" s="22" t="s">
        <v>8</v>
      </c>
      <c r="J3" s="23">
        <f>Data!F2</f>
        <v>0</v>
      </c>
      <c r="K3" s="23">
        <f>Data!G2</f>
        <v>0</v>
      </c>
      <c r="L3" s="23">
        <f>Data!H2</f>
        <v>0</v>
      </c>
      <c r="M3" s="23">
        <f>Data!I2</f>
        <v>0</v>
      </c>
      <c r="N3" s="23">
        <f>Data!J2</f>
        <v>0</v>
      </c>
      <c r="O3" s="23">
        <f>Data!K2</f>
        <v>0</v>
      </c>
      <c r="P3" s="23">
        <f>Data!L2</f>
        <v>0</v>
      </c>
      <c r="Q3" s="23">
        <f>Data!M2</f>
        <v>0</v>
      </c>
      <c r="R3" s="23">
        <f>Data!N2</f>
        <v>0</v>
      </c>
      <c r="S3" s="23">
        <f>Data!O2</f>
        <v>0</v>
      </c>
      <c r="T3" s="23">
        <f>Data!P2</f>
        <v>0</v>
      </c>
      <c r="U3" s="23">
        <f>Data!Q2</f>
        <v>0</v>
      </c>
      <c r="V3" s="23">
        <f>Data!R2</f>
        <v>0</v>
      </c>
      <c r="W3" s="23">
        <f>Data!S2</f>
        <v>0</v>
      </c>
      <c r="X3" s="23">
        <f>Data!T2</f>
        <v>0</v>
      </c>
      <c r="Y3" s="23">
        <f>Data!U2</f>
        <v>0</v>
      </c>
      <c r="Z3" s="23">
        <f>Data!V2</f>
        <v>0</v>
      </c>
      <c r="AA3" s="23">
        <f>Data!W2</f>
        <v>0</v>
      </c>
      <c r="AB3" s="23">
        <f>Data!X2</f>
        <v>0</v>
      </c>
      <c r="AC3" s="23">
        <f>Data!Y2</f>
        <v>0</v>
      </c>
      <c r="AD3" s="23">
        <f>Data!Z2</f>
        <v>0</v>
      </c>
      <c r="AE3" s="23">
        <f>Data!AA2</f>
        <v>0</v>
      </c>
      <c r="AF3" s="23">
        <f>Data!AB2</f>
        <v>0</v>
      </c>
      <c r="AG3" s="23">
        <f>Data!AC2</f>
        <v>0</v>
      </c>
      <c r="AH3" s="23">
        <f>Data!AD2</f>
        <v>0</v>
      </c>
      <c r="AI3" s="23">
        <f>Data!AE2</f>
        <v>0</v>
      </c>
      <c r="AJ3" s="23">
        <f>Data!AF2</f>
        <v>0</v>
      </c>
      <c r="AK3" s="23">
        <f>Data!AG2</f>
        <v>0</v>
      </c>
      <c r="AL3" s="23">
        <f>Data!AH2</f>
        <v>0</v>
      </c>
      <c r="AM3" s="23">
        <f>Data!AI2</f>
        <v>0</v>
      </c>
      <c r="AN3" s="23">
        <f>Data!AJ2</f>
        <v>0</v>
      </c>
      <c r="AO3" s="23">
        <f>Data!AK2</f>
        <v>0</v>
      </c>
      <c r="AP3" s="23">
        <f>Data!AL2</f>
        <v>0</v>
      </c>
      <c r="AQ3" s="23">
        <f>Data!AM2</f>
        <v>0</v>
      </c>
      <c r="AR3" s="23">
        <f>Data!AN2</f>
        <v>0</v>
      </c>
      <c r="AS3" s="23">
        <f>Data!AO2</f>
        <v>0</v>
      </c>
      <c r="AT3" s="23">
        <f>Data!AP2</f>
        <v>0</v>
      </c>
      <c r="AU3" s="23">
        <f>Data!AQ2</f>
        <v>0</v>
      </c>
      <c r="AV3" s="23">
        <f>Data!AR2</f>
        <v>0</v>
      </c>
      <c r="AW3" s="23">
        <f>Data!AS2</f>
        <v>0</v>
      </c>
      <c r="AX3" s="23">
        <f>Data!AT2</f>
        <v>0</v>
      </c>
      <c r="AY3" s="23">
        <f>Data!AU2</f>
        <v>0</v>
      </c>
      <c r="AZ3" s="23">
        <f>Data!AV2</f>
        <v>0</v>
      </c>
      <c r="BA3" s="23">
        <f>Data!AW2</f>
        <v>0</v>
      </c>
      <c r="BB3" s="23">
        <f>Data!AX2</f>
        <v>0</v>
      </c>
      <c r="BC3" s="23">
        <f>Data!AY2</f>
        <v>0</v>
      </c>
      <c r="BD3" s="23">
        <f>Data!AZ2</f>
        <v>0</v>
      </c>
      <c r="BE3" s="23">
        <f>Data!BA2</f>
        <v>0</v>
      </c>
      <c r="BF3" s="23">
        <f>Data!BB2</f>
        <v>0</v>
      </c>
      <c r="BG3" s="23">
        <f>Data!BC2</f>
        <v>0</v>
      </c>
      <c r="BH3" s="23">
        <f>Data!BD2</f>
        <v>0</v>
      </c>
      <c r="BI3" s="23">
        <f>Data!BE2</f>
        <v>0</v>
      </c>
      <c r="BJ3" s="23">
        <f>Data!BF2</f>
        <v>0</v>
      </c>
      <c r="BK3" s="23">
        <f>Data!BG2</f>
        <v>0</v>
      </c>
      <c r="BL3" s="23">
        <f>Data!BH2</f>
        <v>0</v>
      </c>
      <c r="BM3" s="23">
        <f>Data!BI2</f>
        <v>0</v>
      </c>
      <c r="BN3" s="23">
        <f>Data!BJ2</f>
        <v>0</v>
      </c>
      <c r="BO3" s="23">
        <f>Data!BK2</f>
        <v>0</v>
      </c>
      <c r="BP3" s="23">
        <f>Data!BL2</f>
        <v>0</v>
      </c>
      <c r="BQ3" s="23">
        <f>Data!BM2</f>
        <v>0</v>
      </c>
      <c r="BR3" s="23">
        <f>Data!BN2</f>
        <v>0</v>
      </c>
      <c r="BS3" s="23">
        <f>Data!BO2</f>
        <v>0</v>
      </c>
      <c r="BT3" s="23">
        <f>Data!BP2</f>
        <v>0</v>
      </c>
      <c r="BU3" s="23">
        <f>Data!BQ2</f>
        <v>0</v>
      </c>
      <c r="BV3" s="23">
        <f>Data!BR2</f>
        <v>0</v>
      </c>
      <c r="BW3" s="23">
        <f>Data!BS2</f>
        <v>0</v>
      </c>
      <c r="BX3" s="23">
        <f>Data!BT2</f>
        <v>0</v>
      </c>
      <c r="BY3" s="23">
        <f>Data!BU2</f>
        <v>0</v>
      </c>
      <c r="BZ3" s="23">
        <f>Data!BV2</f>
        <v>0</v>
      </c>
      <c r="CA3" s="23">
        <f>Data!BW2</f>
        <v>0</v>
      </c>
      <c r="CB3" s="23">
        <f>Data!BX2</f>
        <v>0</v>
      </c>
      <c r="CC3" s="23">
        <f>Data!BY2</f>
        <v>0</v>
      </c>
      <c r="CD3" s="23">
        <f>Data!BZ2</f>
        <v>0</v>
      </c>
      <c r="CE3" s="23">
        <f>Data!CA2</f>
        <v>0</v>
      </c>
      <c r="CF3" s="23">
        <f>Data!CB2</f>
        <v>0</v>
      </c>
      <c r="CG3" s="23">
        <f>Data!CC2</f>
        <v>0</v>
      </c>
      <c r="CH3" s="23">
        <f>Data!CD2</f>
        <v>0</v>
      </c>
      <c r="CI3" s="23">
        <f>Data!CE2</f>
        <v>0</v>
      </c>
      <c r="CJ3" s="23">
        <f>Data!CF2</f>
        <v>0</v>
      </c>
      <c r="CK3" s="23">
        <f>Data!CG2</f>
        <v>0</v>
      </c>
      <c r="CL3" s="23">
        <f>Data!CH2</f>
        <v>0</v>
      </c>
      <c r="CM3" s="23">
        <f>Data!CI2</f>
        <v>0</v>
      </c>
      <c r="CN3" s="23">
        <f>Data!CJ2</f>
        <v>0</v>
      </c>
      <c r="CO3" s="23">
        <f>Data!CK2</f>
        <v>0</v>
      </c>
      <c r="CP3" s="23">
        <f>Data!CL2</f>
        <v>0</v>
      </c>
      <c r="CQ3" s="23">
        <f>Data!CM2</f>
        <v>0</v>
      </c>
      <c r="CR3" s="23">
        <f>Data!CN2</f>
        <v>0</v>
      </c>
      <c r="CS3" s="23">
        <f>Data!CO2</f>
        <v>0</v>
      </c>
      <c r="CT3" s="23">
        <f>Data!CP2</f>
        <v>0</v>
      </c>
      <c r="CU3" s="23">
        <f>Data!CQ2</f>
        <v>0</v>
      </c>
      <c r="CV3" s="23">
        <f>Data!CR2</f>
        <v>0</v>
      </c>
      <c r="CW3" s="23">
        <f>Data!CS2</f>
        <v>0</v>
      </c>
      <c r="CX3" s="23">
        <f>Data!CT2</f>
        <v>0</v>
      </c>
      <c r="CY3" s="23">
        <f>Data!CU2</f>
        <v>0</v>
      </c>
      <c r="CZ3" s="23">
        <f>Data!CV2</f>
        <v>0</v>
      </c>
      <c r="DA3" s="23">
        <f>Data!CW2</f>
        <v>0</v>
      </c>
      <c r="DB3" s="23">
        <f>Data!CX2</f>
        <v>0</v>
      </c>
      <c r="DC3" s="23">
        <f>Data!CY2</f>
        <v>0</v>
      </c>
      <c r="DD3" s="23">
        <f>Data!CZ2</f>
        <v>0</v>
      </c>
      <c r="DE3" s="23">
        <f>Data!DA2</f>
        <v>0</v>
      </c>
      <c r="DF3" s="23">
        <f>Data!DB2</f>
        <v>0</v>
      </c>
      <c r="DG3" s="23">
        <f>Data!DC2</f>
        <v>0</v>
      </c>
      <c r="DH3" s="23">
        <f>Data!DD2</f>
        <v>0</v>
      </c>
      <c r="DI3" s="23">
        <f>Data!DE2</f>
        <v>0</v>
      </c>
      <c r="DJ3" s="23">
        <f>Data!DF2</f>
        <v>0</v>
      </c>
      <c r="DK3" s="23">
        <f>Data!DG2</f>
        <v>0</v>
      </c>
      <c r="DL3" s="23">
        <f>Data!DH2</f>
        <v>0</v>
      </c>
      <c r="DM3" s="23">
        <f>Data!DI2</f>
        <v>0</v>
      </c>
      <c r="DN3" s="23">
        <f>Data!DJ2</f>
        <v>0</v>
      </c>
      <c r="DO3" s="23">
        <f>Data!DK2</f>
        <v>0</v>
      </c>
      <c r="DP3" s="23">
        <f>Data!DL2</f>
        <v>0</v>
      </c>
      <c r="DQ3" s="23">
        <f>Data!DM2</f>
        <v>0</v>
      </c>
      <c r="DR3" s="23">
        <f>Data!DN2</f>
        <v>0</v>
      </c>
      <c r="DS3" s="23">
        <f>Data!DO2</f>
        <v>0</v>
      </c>
      <c r="DT3" s="23">
        <f>Data!DP2</f>
        <v>0</v>
      </c>
      <c r="DU3" s="23">
        <f>Data!DQ2</f>
        <v>0</v>
      </c>
      <c r="DV3" s="23">
        <f>Data!DR2</f>
        <v>0</v>
      </c>
      <c r="DW3" s="23">
        <f>Data!DS2</f>
        <v>0</v>
      </c>
      <c r="DX3" s="23">
        <f>Data!DT2</f>
        <v>0</v>
      </c>
      <c r="DY3" s="23">
        <f>Data!DU2</f>
        <v>0</v>
      </c>
      <c r="DZ3" s="23">
        <f>Data!DV2</f>
        <v>0</v>
      </c>
      <c r="EA3" s="23">
        <f>Data!DW2</f>
        <v>0</v>
      </c>
      <c r="EB3" s="23">
        <f>Data!DX2</f>
        <v>0</v>
      </c>
      <c r="EC3" s="23">
        <f>Data!DY2</f>
        <v>0</v>
      </c>
      <c r="ED3" s="23">
        <f>Data!DZ2</f>
        <v>0</v>
      </c>
      <c r="EE3" s="23">
        <f>Data!EA2</f>
        <v>0</v>
      </c>
      <c r="EF3" s="23">
        <f>Data!EB2</f>
        <v>0</v>
      </c>
      <c r="EG3" s="23">
        <f>Data!EC2</f>
        <v>0</v>
      </c>
      <c r="EH3" s="23">
        <f>Data!ED2</f>
        <v>0</v>
      </c>
      <c r="EI3" s="23">
        <f>Data!EE2</f>
        <v>0</v>
      </c>
      <c r="EJ3" s="23">
        <f>Data!EF2</f>
        <v>0</v>
      </c>
      <c r="EK3" s="23">
        <f>Data!EG2</f>
        <v>0</v>
      </c>
      <c r="EL3" s="23">
        <f>Data!EH2</f>
        <v>0</v>
      </c>
      <c r="EM3" s="23">
        <f>Data!EI2</f>
        <v>0</v>
      </c>
      <c r="EN3" s="23">
        <f>Data!EJ2</f>
        <v>0</v>
      </c>
      <c r="EO3" s="23">
        <f>Data!EK2</f>
        <v>0</v>
      </c>
      <c r="EP3" s="23">
        <f>Data!EL2</f>
        <v>0</v>
      </c>
      <c r="EQ3" s="23">
        <f>Data!EM2</f>
        <v>0</v>
      </c>
      <c r="ER3" s="23">
        <f>Data!EN2</f>
        <v>0</v>
      </c>
      <c r="ES3" s="23">
        <f>Data!EO2</f>
        <v>0</v>
      </c>
      <c r="ET3" s="23">
        <f>Data!EP2</f>
        <v>0</v>
      </c>
      <c r="EU3" s="23">
        <f>Data!EQ2</f>
        <v>0</v>
      </c>
      <c r="EV3" s="23">
        <f>Data!ER2</f>
        <v>0</v>
      </c>
      <c r="EW3" s="23">
        <f>Data!ES2</f>
        <v>0</v>
      </c>
      <c r="EX3" s="23">
        <f>Data!ET2</f>
        <v>0</v>
      </c>
      <c r="EY3" s="23">
        <f>Data!EU2</f>
        <v>0</v>
      </c>
      <c r="EZ3" s="23">
        <f>Data!EV2</f>
        <v>0</v>
      </c>
      <c r="FA3" s="23">
        <f>Data!EW2</f>
        <v>0</v>
      </c>
      <c r="FB3" s="23">
        <f>Data!EX2</f>
        <v>0</v>
      </c>
      <c r="FC3" s="23">
        <f>Data!EY2</f>
        <v>0</v>
      </c>
      <c r="FD3" s="23">
        <f>Data!EZ2</f>
        <v>0</v>
      </c>
      <c r="FE3" s="23">
        <f>Data!FA2</f>
        <v>0</v>
      </c>
      <c r="FF3" s="23">
        <f>Data!FB2</f>
        <v>0</v>
      </c>
      <c r="FG3" s="23">
        <f>Data!FC2</f>
        <v>0</v>
      </c>
      <c r="FH3" s="23">
        <f>Data!FD2</f>
        <v>0</v>
      </c>
      <c r="FI3" s="23">
        <f>Data!FE2</f>
        <v>0</v>
      </c>
      <c r="FJ3" s="23">
        <f>Data!FF2</f>
        <v>0</v>
      </c>
      <c r="FK3" s="23">
        <f>Data!FG2</f>
        <v>0</v>
      </c>
      <c r="FL3" s="23">
        <f>Data!FH2</f>
        <v>0</v>
      </c>
      <c r="FM3" s="23">
        <f>Data!FI2</f>
        <v>0</v>
      </c>
      <c r="FN3" s="23">
        <f>Data!FJ2</f>
        <v>0</v>
      </c>
      <c r="FO3" s="23">
        <f>Data!FK2</f>
        <v>0</v>
      </c>
      <c r="FP3" s="23">
        <f>Data!FL2</f>
        <v>0</v>
      </c>
      <c r="FQ3" s="23">
        <f>Data!FM2</f>
        <v>0</v>
      </c>
      <c r="FR3" s="23">
        <f>Data!FN2</f>
        <v>0</v>
      </c>
      <c r="FS3" s="23">
        <f>Data!FO2</f>
        <v>0</v>
      </c>
      <c r="FT3" s="23">
        <f>Data!FP2</f>
        <v>0</v>
      </c>
      <c r="FU3" s="23">
        <f>Data!FQ2</f>
        <v>0</v>
      </c>
      <c r="FV3" s="23">
        <f>Data!FR2</f>
        <v>0</v>
      </c>
      <c r="FW3" s="23">
        <f>Data!FS2</f>
        <v>0</v>
      </c>
      <c r="FX3" s="23">
        <f>Data!FT2</f>
        <v>0</v>
      </c>
      <c r="FY3" s="23">
        <f>Data!FU2</f>
        <v>0</v>
      </c>
      <c r="FZ3" s="23">
        <f>Data!FV2</f>
        <v>0</v>
      </c>
      <c r="GA3" s="23">
        <f>Data!FW2</f>
        <v>0</v>
      </c>
      <c r="GB3" s="23">
        <f>Data!FX2</f>
        <v>0</v>
      </c>
      <c r="GC3" s="23">
        <f>Data!FY2</f>
        <v>0</v>
      </c>
      <c r="GD3" s="23">
        <f>Data!FZ2</f>
        <v>0</v>
      </c>
      <c r="GE3" s="23">
        <f>Data!GA2</f>
        <v>0</v>
      </c>
      <c r="GF3" s="23">
        <f>Data!GB2</f>
        <v>0</v>
      </c>
      <c r="GG3" s="23">
        <f>Data!GC2</f>
        <v>0</v>
      </c>
      <c r="GH3" s="23">
        <f>Data!GD2</f>
        <v>0</v>
      </c>
      <c r="GI3" s="23">
        <f>Data!GE2</f>
        <v>0</v>
      </c>
      <c r="GJ3" s="23">
        <f>Data!GF2</f>
        <v>0</v>
      </c>
      <c r="GK3" s="23">
        <f>Data!GG2</f>
        <v>0</v>
      </c>
      <c r="GL3" s="23">
        <f>Data!GH2</f>
        <v>0</v>
      </c>
      <c r="GM3" s="23">
        <f>Data!GI2</f>
        <v>0</v>
      </c>
      <c r="GN3" s="23">
        <f>Data!GJ2</f>
        <v>0</v>
      </c>
      <c r="GO3" s="23">
        <f>Data!GK2</f>
        <v>0</v>
      </c>
      <c r="GP3" s="23">
        <f>Data!GL2</f>
        <v>0</v>
      </c>
      <c r="GQ3" s="23">
        <f>Data!GM2</f>
        <v>0</v>
      </c>
      <c r="GR3" s="23">
        <f>Data!GN2</f>
        <v>0</v>
      </c>
      <c r="GS3" s="23">
        <f>Data!GO2</f>
        <v>0</v>
      </c>
      <c r="GT3" s="23">
        <f>Data!GP2</f>
        <v>0</v>
      </c>
      <c r="GU3" s="23">
        <f>Data!GQ2</f>
        <v>0</v>
      </c>
      <c r="GV3" s="23">
        <f>Data!GR2</f>
        <v>0</v>
      </c>
      <c r="GW3" s="23">
        <f>Data!GS2</f>
        <v>0</v>
      </c>
      <c r="GX3" s="23">
        <f>Data!GT2</f>
        <v>0</v>
      </c>
      <c r="GY3" s="23">
        <f>Data!GU2</f>
        <v>0</v>
      </c>
      <c r="GZ3" s="23">
        <f>Data!GV2</f>
        <v>0</v>
      </c>
      <c r="HA3" s="23">
        <f>Data!GW2</f>
        <v>0</v>
      </c>
      <c r="HB3" s="23">
        <f>Data!GX2</f>
        <v>0</v>
      </c>
      <c r="HC3" s="23">
        <f>Data!GY2</f>
        <v>0</v>
      </c>
      <c r="HD3" s="23">
        <f>Data!GZ2</f>
        <v>0</v>
      </c>
      <c r="HE3" s="23">
        <f>Data!HA2</f>
        <v>0</v>
      </c>
      <c r="HF3" s="23">
        <f>Data!HB2</f>
        <v>0</v>
      </c>
      <c r="HG3" s="23">
        <f>Data!HC2</f>
        <v>0</v>
      </c>
      <c r="HH3" s="23">
        <f>Data!HD2</f>
        <v>0</v>
      </c>
      <c r="HI3" s="23">
        <f>Data!HE2</f>
        <v>0</v>
      </c>
      <c r="HJ3" s="23">
        <f>Data!HF2</f>
        <v>0</v>
      </c>
      <c r="HK3" s="23">
        <f>Data!HG2</f>
        <v>0</v>
      </c>
      <c r="HL3" s="23">
        <f>Data!HH2</f>
        <v>0</v>
      </c>
      <c r="HM3" s="23">
        <f>Data!HI2</f>
        <v>0</v>
      </c>
      <c r="HN3" s="23">
        <f>Data!HJ2</f>
        <v>0</v>
      </c>
      <c r="HO3" s="23">
        <f>Data!HK2</f>
        <v>0</v>
      </c>
      <c r="HP3" s="23">
        <f>Data!HL2</f>
        <v>0</v>
      </c>
      <c r="HQ3" s="23">
        <f>Data!HM2</f>
        <v>0</v>
      </c>
      <c r="HR3" s="23">
        <f>Data!HN2</f>
        <v>0</v>
      </c>
      <c r="HS3" s="23">
        <f>Data!HO2</f>
        <v>0</v>
      </c>
      <c r="HT3" s="23">
        <f>Data!HP2</f>
        <v>0</v>
      </c>
      <c r="HU3" s="23">
        <f>Data!HQ2</f>
        <v>0</v>
      </c>
      <c r="HV3" s="23">
        <f>Data!HR2</f>
        <v>0</v>
      </c>
      <c r="HW3" s="23">
        <f>Data!HS2</f>
        <v>0</v>
      </c>
      <c r="HX3" s="23">
        <f>Data!HT2</f>
        <v>0</v>
      </c>
      <c r="HY3" s="23">
        <f>Data!HU2</f>
        <v>0</v>
      </c>
      <c r="HZ3" s="23">
        <f>Data!HV2</f>
        <v>0</v>
      </c>
      <c r="IA3" s="23">
        <f>Data!HW2</f>
        <v>0</v>
      </c>
      <c r="IB3" s="23">
        <f>Data!HX2</f>
        <v>0</v>
      </c>
      <c r="IC3" s="23">
        <f>Data!HY2</f>
        <v>0</v>
      </c>
      <c r="ID3" s="23">
        <f>Data!HZ2</f>
        <v>0</v>
      </c>
      <c r="IE3" s="23">
        <f>Data!IA2</f>
        <v>0</v>
      </c>
      <c r="IF3" s="23">
        <f>Data!IB2</f>
        <v>0</v>
      </c>
      <c r="IG3" s="23">
        <f>Data!IC2</f>
        <v>0</v>
      </c>
      <c r="IH3" s="23">
        <f>Data!ID2</f>
        <v>0</v>
      </c>
      <c r="II3" s="23">
        <f>Data!IE2</f>
        <v>0</v>
      </c>
      <c r="IJ3" s="23">
        <f>Data!IF2</f>
        <v>0</v>
      </c>
      <c r="IK3" s="23">
        <f>Data!IG2</f>
        <v>0</v>
      </c>
      <c r="IL3" s="23">
        <f>Data!IH2</f>
        <v>0</v>
      </c>
      <c r="IM3" s="23">
        <f>Data!II2</f>
        <v>0</v>
      </c>
      <c r="IN3" s="23">
        <f>Data!IJ2</f>
        <v>0</v>
      </c>
      <c r="IO3" s="23">
        <f>Data!IK2</f>
        <v>0</v>
      </c>
      <c r="IP3" s="23">
        <f>Data!IL2</f>
        <v>0</v>
      </c>
      <c r="IQ3" s="23">
        <f>Data!IM2</f>
        <v>0</v>
      </c>
      <c r="IR3" s="23">
        <f>Data!IN2</f>
        <v>0</v>
      </c>
      <c r="IS3" s="23">
        <f>Data!IO2</f>
        <v>0</v>
      </c>
      <c r="IT3" s="23">
        <f>Data!IP2</f>
        <v>0</v>
      </c>
      <c r="IU3" s="23">
        <f>Data!IQ2</f>
        <v>0</v>
      </c>
      <c r="IV3" s="23">
        <f>Data!IR2</f>
        <v>0</v>
      </c>
      <c r="IW3" s="23">
        <f>Data!IS2</f>
        <v>0</v>
      </c>
      <c r="IX3" s="23">
        <f>Data!IT2</f>
        <v>0</v>
      </c>
      <c r="IY3" s="23">
        <f>Data!IU2</f>
        <v>0</v>
      </c>
      <c r="IZ3" s="23">
        <f>Data!IV2</f>
        <v>0</v>
      </c>
      <c r="JA3" s="23">
        <f>Data!IW2</f>
        <v>0</v>
      </c>
      <c r="JB3" s="23">
        <f>Data!IX2</f>
        <v>0</v>
      </c>
      <c r="JC3" s="23">
        <f>Data!IY2</f>
        <v>0</v>
      </c>
      <c r="JD3" s="23">
        <f>Data!IZ2</f>
        <v>0</v>
      </c>
      <c r="JE3" s="23">
        <f>Data!JA2</f>
        <v>0</v>
      </c>
      <c r="JF3" s="23">
        <f>Data!JB2</f>
        <v>0</v>
      </c>
      <c r="JG3" s="23">
        <f>Data!JC2</f>
        <v>0</v>
      </c>
      <c r="JH3" s="23">
        <f>Data!JD2</f>
        <v>0</v>
      </c>
      <c r="JI3" s="23">
        <f>Data!JE2</f>
        <v>0</v>
      </c>
      <c r="JJ3" s="23">
        <f>Data!JF2</f>
        <v>0</v>
      </c>
      <c r="JK3" s="23">
        <f>Data!JG2</f>
        <v>0</v>
      </c>
      <c r="JL3" s="23">
        <f>Data!JH2</f>
        <v>0</v>
      </c>
      <c r="JM3" s="23">
        <f>Data!JI2</f>
        <v>0</v>
      </c>
    </row>
    <row r="4" spans="1:273" ht="15.75">
      <c r="A4" s="1" t="s">
        <v>24</v>
      </c>
      <c r="B4" s="2">
        <f>STDEV(H4:HI4)</f>
        <v>0.14062330167018006</v>
      </c>
      <c r="C4" s="2">
        <f>AVERAGE(H4:HI4)</f>
        <v>1.3755904761904761E-2</v>
      </c>
      <c r="D4" s="2">
        <f t="shared" ref="D4" si="0">C4+3*B4</f>
        <v>0.43562580977244492</v>
      </c>
      <c r="E4" s="2">
        <f t="shared" ref="E4" si="1">C4+2*B4</f>
        <v>0.29500250810226486</v>
      </c>
      <c r="F4" s="2">
        <f t="shared" ref="F4" si="2">C4-2*B4</f>
        <v>-0.26749069857845537</v>
      </c>
      <c r="G4" s="2">
        <f t="shared" ref="G4" si="3">C4-3*B4</f>
        <v>-0.40811400024863542</v>
      </c>
      <c r="H4" s="3">
        <v>1.4324399999999999</v>
      </c>
      <c r="I4" s="3">
        <v>1.4562999999999999</v>
      </c>
      <c r="J4" s="3">
        <f>Data!F3</f>
        <v>0</v>
      </c>
      <c r="K4" s="3">
        <f>Data!G3</f>
        <v>0</v>
      </c>
      <c r="L4" s="3">
        <f>Data!H3</f>
        <v>0</v>
      </c>
      <c r="M4" s="3">
        <f>Data!I3</f>
        <v>0</v>
      </c>
      <c r="N4" s="3">
        <f>Data!J3</f>
        <v>0</v>
      </c>
      <c r="O4" s="3">
        <f>Data!K3</f>
        <v>0</v>
      </c>
      <c r="P4" s="3">
        <f>Data!L3</f>
        <v>0</v>
      </c>
      <c r="Q4" s="3">
        <f>Data!M3</f>
        <v>0</v>
      </c>
      <c r="R4" s="3">
        <f>Data!N3</f>
        <v>0</v>
      </c>
      <c r="S4" s="3">
        <f>Data!O3</f>
        <v>0</v>
      </c>
      <c r="T4" s="3">
        <f>Data!P3</f>
        <v>0</v>
      </c>
      <c r="U4" s="3">
        <f>Data!Q3</f>
        <v>0</v>
      </c>
      <c r="V4" s="3">
        <f>Data!R3</f>
        <v>0</v>
      </c>
      <c r="W4" s="3">
        <f>Data!S3</f>
        <v>0</v>
      </c>
      <c r="X4" s="3">
        <f>Data!T3</f>
        <v>0</v>
      </c>
      <c r="Y4" s="3">
        <f>Data!U3</f>
        <v>0</v>
      </c>
      <c r="Z4" s="3">
        <f>Data!V3</f>
        <v>0</v>
      </c>
      <c r="AA4" s="3">
        <f>Data!W3</f>
        <v>0</v>
      </c>
      <c r="AB4" s="3">
        <f>Data!X3</f>
        <v>0</v>
      </c>
      <c r="AC4" s="3">
        <f>Data!Y3</f>
        <v>0</v>
      </c>
      <c r="AD4" s="3">
        <f>Data!Z3</f>
        <v>0</v>
      </c>
      <c r="AE4" s="3">
        <f>Data!AA3</f>
        <v>0</v>
      </c>
      <c r="AF4" s="3">
        <f>Data!AB3</f>
        <v>0</v>
      </c>
      <c r="AG4" s="3">
        <f>Data!AC3</f>
        <v>0</v>
      </c>
      <c r="AH4" s="3">
        <f>Data!AD3</f>
        <v>0</v>
      </c>
      <c r="AI4" s="3">
        <f>Data!AE3</f>
        <v>0</v>
      </c>
      <c r="AJ4" s="3">
        <f>Data!AF3</f>
        <v>0</v>
      </c>
      <c r="AK4" s="3">
        <f>Data!AG3</f>
        <v>0</v>
      </c>
      <c r="AL4" s="3">
        <f>Data!AH3</f>
        <v>0</v>
      </c>
      <c r="AM4" s="3">
        <f>Data!AI3</f>
        <v>0</v>
      </c>
      <c r="AN4" s="3">
        <f>Data!AJ3</f>
        <v>0</v>
      </c>
      <c r="AO4" s="3">
        <f>Data!AK3</f>
        <v>0</v>
      </c>
      <c r="AP4" s="3">
        <f>Data!AL3</f>
        <v>0</v>
      </c>
      <c r="AQ4" s="3">
        <f>Data!AM3</f>
        <v>0</v>
      </c>
      <c r="AR4" s="3">
        <f>Data!AN3</f>
        <v>0</v>
      </c>
      <c r="AS4" s="3">
        <f>Data!AO3</f>
        <v>0</v>
      </c>
      <c r="AT4" s="3">
        <f>Data!AP3</f>
        <v>0</v>
      </c>
      <c r="AU4" s="3">
        <f>Data!AQ3</f>
        <v>0</v>
      </c>
      <c r="AV4" s="3">
        <f>Data!AR3</f>
        <v>0</v>
      </c>
      <c r="AW4" s="3">
        <f>Data!AS3</f>
        <v>0</v>
      </c>
      <c r="AX4" s="3">
        <f>Data!AT3</f>
        <v>0</v>
      </c>
      <c r="AY4" s="3">
        <f>Data!AU3</f>
        <v>0</v>
      </c>
      <c r="AZ4" s="3">
        <f>Data!AV3</f>
        <v>0</v>
      </c>
      <c r="BA4" s="3">
        <f>Data!AW3</f>
        <v>0</v>
      </c>
      <c r="BB4" s="3">
        <f>Data!AX3</f>
        <v>0</v>
      </c>
      <c r="BC4" s="3">
        <f>Data!AY3</f>
        <v>0</v>
      </c>
      <c r="BD4" s="3">
        <f>Data!AZ3</f>
        <v>0</v>
      </c>
      <c r="BE4" s="3">
        <f>Data!BA3</f>
        <v>0</v>
      </c>
      <c r="BF4" s="3">
        <f>Data!BB3</f>
        <v>0</v>
      </c>
      <c r="BG4" s="3">
        <f>Data!BC3</f>
        <v>0</v>
      </c>
      <c r="BH4" s="3">
        <f>Data!BD3</f>
        <v>0</v>
      </c>
      <c r="BI4" s="3">
        <f>Data!BE3</f>
        <v>0</v>
      </c>
      <c r="BJ4" s="3">
        <f>Data!BF3</f>
        <v>0</v>
      </c>
      <c r="BK4" s="3">
        <f>Data!BG3</f>
        <v>0</v>
      </c>
      <c r="BL4" s="3">
        <f>Data!BH3</f>
        <v>0</v>
      </c>
      <c r="BM4" s="3">
        <f>Data!BI3</f>
        <v>0</v>
      </c>
      <c r="BN4" s="3">
        <f>Data!BJ3</f>
        <v>0</v>
      </c>
      <c r="BO4" s="3">
        <f>Data!BK3</f>
        <v>0</v>
      </c>
      <c r="BP4" s="3">
        <f>Data!BL3</f>
        <v>0</v>
      </c>
      <c r="BQ4" s="3">
        <f>Data!BM3</f>
        <v>0</v>
      </c>
      <c r="BR4" s="3">
        <f>Data!BN3</f>
        <v>0</v>
      </c>
      <c r="BS4" s="3">
        <f>Data!BO3</f>
        <v>0</v>
      </c>
      <c r="BT4" s="3">
        <f>Data!BP3</f>
        <v>0</v>
      </c>
      <c r="BU4" s="3">
        <f>Data!BQ3</f>
        <v>0</v>
      </c>
      <c r="BV4" s="3">
        <f>Data!BR3</f>
        <v>0</v>
      </c>
      <c r="BW4" s="3">
        <f>Data!BS3</f>
        <v>0</v>
      </c>
      <c r="BX4" s="3">
        <f>Data!BT3</f>
        <v>0</v>
      </c>
      <c r="BY4" s="3">
        <f>Data!BU3</f>
        <v>0</v>
      </c>
      <c r="BZ4" s="3">
        <f>Data!BV3</f>
        <v>0</v>
      </c>
      <c r="CA4" s="3">
        <f>Data!BW3</f>
        <v>0</v>
      </c>
      <c r="CB4" s="3">
        <f>Data!BX3</f>
        <v>0</v>
      </c>
      <c r="CC4" s="3">
        <f>Data!BY3</f>
        <v>0</v>
      </c>
      <c r="CD4" s="3">
        <f>Data!BZ3</f>
        <v>0</v>
      </c>
      <c r="CE4" s="3">
        <f>Data!CA3</f>
        <v>0</v>
      </c>
      <c r="CF4" s="3">
        <f>Data!CB3</f>
        <v>0</v>
      </c>
      <c r="CG4" s="3">
        <f>Data!CC3</f>
        <v>0</v>
      </c>
      <c r="CH4" s="3">
        <f>Data!CD3</f>
        <v>0</v>
      </c>
      <c r="CI4" s="3">
        <f>Data!CE3</f>
        <v>0</v>
      </c>
      <c r="CJ4" s="3">
        <f>Data!CF3</f>
        <v>0</v>
      </c>
      <c r="CK4" s="3">
        <f>Data!CG3</f>
        <v>0</v>
      </c>
      <c r="CL4" s="3">
        <f>Data!CH3</f>
        <v>0</v>
      </c>
      <c r="CM4" s="3">
        <f>Data!CI3</f>
        <v>0</v>
      </c>
      <c r="CN4" s="3">
        <f>Data!CJ3</f>
        <v>0</v>
      </c>
      <c r="CO4" s="3">
        <f>Data!CK3</f>
        <v>0</v>
      </c>
      <c r="CP4" s="3">
        <f>Data!CL3</f>
        <v>0</v>
      </c>
      <c r="CQ4" s="3">
        <f>Data!CM3</f>
        <v>0</v>
      </c>
      <c r="CR4" s="3">
        <f>Data!CN3</f>
        <v>0</v>
      </c>
      <c r="CS4" s="3">
        <f>Data!CO3</f>
        <v>0</v>
      </c>
      <c r="CT4" s="3">
        <f>Data!CP3</f>
        <v>0</v>
      </c>
      <c r="CU4" s="3">
        <f>Data!CQ3</f>
        <v>0</v>
      </c>
      <c r="CV4" s="3">
        <f>Data!CR3</f>
        <v>0</v>
      </c>
      <c r="CW4" s="3">
        <f>Data!CS3</f>
        <v>0</v>
      </c>
      <c r="CX4" s="3">
        <f>Data!CT3</f>
        <v>0</v>
      </c>
      <c r="CY4" s="3">
        <f>Data!CU3</f>
        <v>0</v>
      </c>
      <c r="CZ4" s="3">
        <f>Data!CV3</f>
        <v>0</v>
      </c>
      <c r="DA4" s="3">
        <f>Data!CW3</f>
        <v>0</v>
      </c>
      <c r="DB4" s="3">
        <f>Data!CX3</f>
        <v>0</v>
      </c>
      <c r="DC4" s="3">
        <f>Data!CY3</f>
        <v>0</v>
      </c>
      <c r="DD4" s="3">
        <f>Data!CZ3</f>
        <v>0</v>
      </c>
      <c r="DE4" s="3">
        <f>Data!DA3</f>
        <v>0</v>
      </c>
      <c r="DF4" s="3">
        <f>Data!DB3</f>
        <v>0</v>
      </c>
      <c r="DG4" s="3">
        <f>Data!DC3</f>
        <v>0</v>
      </c>
      <c r="DH4" s="3">
        <f>Data!DD3</f>
        <v>0</v>
      </c>
      <c r="DI4" s="3">
        <f>Data!DE3</f>
        <v>0</v>
      </c>
      <c r="DJ4" s="3">
        <f>Data!DF3</f>
        <v>0</v>
      </c>
      <c r="DK4" s="3">
        <f>Data!DG3</f>
        <v>0</v>
      </c>
      <c r="DL4" s="3">
        <f>Data!DH3</f>
        <v>0</v>
      </c>
      <c r="DM4" s="3">
        <f>Data!DI3</f>
        <v>0</v>
      </c>
      <c r="DN4" s="3">
        <f>Data!DJ3</f>
        <v>0</v>
      </c>
      <c r="DO4" s="3">
        <f>Data!DK3</f>
        <v>0</v>
      </c>
      <c r="DP4" s="3">
        <f>Data!DL3</f>
        <v>0</v>
      </c>
      <c r="DQ4" s="3">
        <f>Data!DM3</f>
        <v>0</v>
      </c>
      <c r="DR4" s="3">
        <f>Data!DN3</f>
        <v>0</v>
      </c>
      <c r="DS4" s="3">
        <f>Data!DO3</f>
        <v>0</v>
      </c>
      <c r="DT4" s="3">
        <f>Data!DP3</f>
        <v>0</v>
      </c>
      <c r="DU4" s="3">
        <f>Data!DQ3</f>
        <v>0</v>
      </c>
      <c r="DV4" s="3">
        <f>Data!DR3</f>
        <v>0</v>
      </c>
      <c r="DW4" s="3">
        <f>Data!DS3</f>
        <v>0</v>
      </c>
      <c r="DX4" s="3">
        <f>Data!DT3</f>
        <v>0</v>
      </c>
      <c r="DY4" s="3">
        <f>Data!DU3</f>
        <v>0</v>
      </c>
      <c r="DZ4" s="3">
        <f>Data!DV3</f>
        <v>0</v>
      </c>
      <c r="EA4" s="3">
        <f>Data!DW3</f>
        <v>0</v>
      </c>
      <c r="EB4" s="3">
        <f>Data!DX3</f>
        <v>0</v>
      </c>
      <c r="EC4" s="3">
        <f>Data!DY3</f>
        <v>0</v>
      </c>
      <c r="ED4" s="3">
        <f>Data!DZ3</f>
        <v>0</v>
      </c>
      <c r="EE4" s="3">
        <f>Data!EA3</f>
        <v>0</v>
      </c>
      <c r="EF4" s="3">
        <f>Data!EB3</f>
        <v>0</v>
      </c>
      <c r="EG4" s="3">
        <f>Data!EC3</f>
        <v>0</v>
      </c>
      <c r="EH4" s="3">
        <f>Data!ED3</f>
        <v>0</v>
      </c>
      <c r="EI4" s="3">
        <f>Data!EE3</f>
        <v>0</v>
      </c>
      <c r="EJ4" s="3">
        <f>Data!EF3</f>
        <v>0</v>
      </c>
      <c r="EK4" s="3">
        <f>Data!EG3</f>
        <v>0</v>
      </c>
      <c r="EL4" s="3">
        <f>Data!EH3</f>
        <v>0</v>
      </c>
      <c r="EM4" s="3">
        <f>Data!EI3</f>
        <v>0</v>
      </c>
      <c r="EN4" s="3">
        <f>Data!EJ3</f>
        <v>0</v>
      </c>
      <c r="EO4" s="3">
        <f>Data!EK3</f>
        <v>0</v>
      </c>
      <c r="EP4" s="3">
        <f>Data!EL3</f>
        <v>0</v>
      </c>
      <c r="EQ4" s="3">
        <f>Data!EM3</f>
        <v>0</v>
      </c>
      <c r="ER4" s="3">
        <f>Data!EN3</f>
        <v>0</v>
      </c>
      <c r="ES4" s="3">
        <f>Data!EO3</f>
        <v>0</v>
      </c>
      <c r="ET4" s="3">
        <f>Data!EP3</f>
        <v>0</v>
      </c>
      <c r="EU4" s="3">
        <f>Data!EQ3</f>
        <v>0</v>
      </c>
      <c r="EV4" s="3">
        <f>Data!ER3</f>
        <v>0</v>
      </c>
      <c r="EW4" s="3">
        <f>Data!ES3</f>
        <v>0</v>
      </c>
      <c r="EX4" s="3">
        <f>Data!ET3</f>
        <v>0</v>
      </c>
      <c r="EY4" s="3">
        <f>Data!EU3</f>
        <v>0</v>
      </c>
      <c r="EZ4" s="3">
        <f>Data!EV3</f>
        <v>0</v>
      </c>
      <c r="FA4" s="3">
        <f>Data!EW3</f>
        <v>0</v>
      </c>
      <c r="FB4" s="3">
        <f>Data!EX3</f>
        <v>0</v>
      </c>
      <c r="FC4" s="3">
        <f>Data!EY3</f>
        <v>0</v>
      </c>
      <c r="FD4" s="3">
        <f>Data!EZ3</f>
        <v>0</v>
      </c>
      <c r="FE4" s="3">
        <f>Data!FA3</f>
        <v>0</v>
      </c>
      <c r="FF4" s="3">
        <f>Data!FB3</f>
        <v>0</v>
      </c>
      <c r="FG4" s="3">
        <f>Data!FC3</f>
        <v>0</v>
      </c>
      <c r="FH4" s="3">
        <f>Data!FD3</f>
        <v>0</v>
      </c>
      <c r="FI4" s="3">
        <f>Data!FE3</f>
        <v>0</v>
      </c>
      <c r="FJ4" s="3">
        <f>Data!FF3</f>
        <v>0</v>
      </c>
      <c r="FK4" s="3">
        <f>Data!FG3</f>
        <v>0</v>
      </c>
      <c r="FL4" s="3">
        <f>Data!FH3</f>
        <v>0</v>
      </c>
      <c r="FM4" s="3">
        <f>Data!FI3</f>
        <v>0</v>
      </c>
      <c r="FN4" s="3">
        <f>Data!FJ3</f>
        <v>0</v>
      </c>
      <c r="FO4" s="3">
        <f>Data!FK3</f>
        <v>0</v>
      </c>
      <c r="FP4" s="3">
        <f>Data!FL3</f>
        <v>0</v>
      </c>
      <c r="FQ4" s="3">
        <f>Data!FM3</f>
        <v>0</v>
      </c>
      <c r="FR4" s="3">
        <f>Data!FN3</f>
        <v>0</v>
      </c>
      <c r="FS4" s="3">
        <f>Data!FO3</f>
        <v>0</v>
      </c>
      <c r="FT4" s="3">
        <f>Data!FP3</f>
        <v>0</v>
      </c>
      <c r="FU4" s="3">
        <f>Data!FQ3</f>
        <v>0</v>
      </c>
      <c r="FV4" s="3">
        <f>Data!FR3</f>
        <v>0</v>
      </c>
      <c r="FW4" s="3">
        <f>Data!FS3</f>
        <v>0</v>
      </c>
      <c r="FX4" s="3">
        <f>Data!FT3</f>
        <v>0</v>
      </c>
      <c r="FY4" s="3">
        <f>Data!FU3</f>
        <v>0</v>
      </c>
      <c r="FZ4" s="3">
        <f>Data!FV3</f>
        <v>0</v>
      </c>
      <c r="GA4" s="3">
        <f>Data!FW3</f>
        <v>0</v>
      </c>
      <c r="GB4" s="3">
        <f>Data!FX3</f>
        <v>0</v>
      </c>
      <c r="GC4" s="3">
        <f>Data!FY3</f>
        <v>0</v>
      </c>
      <c r="GD4" s="3">
        <f>Data!FZ3</f>
        <v>0</v>
      </c>
      <c r="GE4" s="3">
        <f>Data!GA3</f>
        <v>0</v>
      </c>
      <c r="GF4" s="3">
        <f>Data!GB3</f>
        <v>0</v>
      </c>
      <c r="GG4" s="3">
        <f>Data!GC3</f>
        <v>0</v>
      </c>
      <c r="GH4" s="3">
        <f>Data!GD3</f>
        <v>0</v>
      </c>
      <c r="GI4" s="3">
        <f>Data!GE3</f>
        <v>0</v>
      </c>
      <c r="GJ4" s="3">
        <f>Data!GF3</f>
        <v>0</v>
      </c>
      <c r="GK4" s="3">
        <f>Data!GG3</f>
        <v>0</v>
      </c>
      <c r="GL4" s="3">
        <f>Data!GH3</f>
        <v>0</v>
      </c>
      <c r="GM4" s="3">
        <f>Data!GI3</f>
        <v>0</v>
      </c>
      <c r="GN4" s="3">
        <f>Data!GJ3</f>
        <v>0</v>
      </c>
      <c r="GO4" s="3">
        <f>Data!GK3</f>
        <v>0</v>
      </c>
      <c r="GP4" s="3">
        <f>Data!GL3</f>
        <v>0</v>
      </c>
      <c r="GQ4" s="3">
        <f>Data!GM3</f>
        <v>0</v>
      </c>
      <c r="GR4" s="3">
        <f>Data!GN3</f>
        <v>0</v>
      </c>
      <c r="GS4" s="3">
        <f>Data!GO3</f>
        <v>0</v>
      </c>
      <c r="GT4" s="3">
        <f>Data!GP3</f>
        <v>0</v>
      </c>
      <c r="GU4" s="3">
        <f>Data!GQ3</f>
        <v>0</v>
      </c>
      <c r="GV4" s="3">
        <f>Data!GR3</f>
        <v>0</v>
      </c>
      <c r="GW4" s="3">
        <f>Data!GS3</f>
        <v>0</v>
      </c>
      <c r="GX4" s="3">
        <f>Data!GT3</f>
        <v>0</v>
      </c>
      <c r="GY4" s="3">
        <f>Data!GU3</f>
        <v>0</v>
      </c>
      <c r="GZ4" s="3">
        <f>Data!GV3</f>
        <v>0</v>
      </c>
      <c r="HA4" s="3">
        <f>Data!GW3</f>
        <v>0</v>
      </c>
      <c r="HB4" s="3">
        <f>Data!GX3</f>
        <v>0</v>
      </c>
      <c r="HC4" s="3">
        <f>Data!GY3</f>
        <v>0</v>
      </c>
      <c r="HD4" s="3">
        <f>Data!GZ3</f>
        <v>0</v>
      </c>
      <c r="HE4" s="3">
        <f>Data!HA3</f>
        <v>0</v>
      </c>
      <c r="HF4" s="3">
        <f>Data!HB3</f>
        <v>0</v>
      </c>
      <c r="HG4" s="3">
        <f>Data!HC3</f>
        <v>0</v>
      </c>
      <c r="HH4" s="3">
        <f>Data!HD3</f>
        <v>0</v>
      </c>
      <c r="HI4" s="3">
        <f>Data!HE3</f>
        <v>0</v>
      </c>
      <c r="HJ4" s="3">
        <f>Data!HF3</f>
        <v>0</v>
      </c>
      <c r="HK4" s="3">
        <f>Data!HG3</f>
        <v>0</v>
      </c>
      <c r="HL4" s="3">
        <f>Data!HH3</f>
        <v>0</v>
      </c>
      <c r="HM4" s="3">
        <f>Data!HI3</f>
        <v>0</v>
      </c>
      <c r="HN4" s="3">
        <f>Data!HJ3</f>
        <v>0</v>
      </c>
      <c r="HO4" s="3">
        <f>Data!HK3</f>
        <v>0</v>
      </c>
      <c r="HP4" s="3">
        <f>Data!HL3</f>
        <v>0</v>
      </c>
      <c r="HQ4" s="3">
        <f>Data!HM3</f>
        <v>0</v>
      </c>
      <c r="HR4" s="3">
        <f>Data!HN3</f>
        <v>0</v>
      </c>
      <c r="HS4" s="3">
        <f>Data!HO3</f>
        <v>0</v>
      </c>
      <c r="HT4" s="3">
        <f>Data!HP3</f>
        <v>0</v>
      </c>
      <c r="HU4" s="3">
        <f>Data!HQ3</f>
        <v>0</v>
      </c>
      <c r="HV4" s="3">
        <f>Data!HR3</f>
        <v>0</v>
      </c>
      <c r="HW4" s="3">
        <f>Data!HS3</f>
        <v>0</v>
      </c>
      <c r="HX4" s="3">
        <f>Data!HT3</f>
        <v>0</v>
      </c>
      <c r="HY4" s="3">
        <f>Data!HU3</f>
        <v>0</v>
      </c>
      <c r="HZ4" s="3">
        <f>Data!HV3</f>
        <v>0</v>
      </c>
      <c r="IA4" s="3">
        <f>Data!HW3</f>
        <v>0</v>
      </c>
      <c r="IB4" s="3">
        <f>Data!HX3</f>
        <v>0</v>
      </c>
      <c r="IC4" s="3">
        <f>Data!HY3</f>
        <v>0</v>
      </c>
      <c r="ID4" s="3">
        <f>Data!HZ3</f>
        <v>0</v>
      </c>
      <c r="IE4" s="3">
        <f>Data!IA3</f>
        <v>0</v>
      </c>
      <c r="IF4" s="3">
        <f>Data!IB3</f>
        <v>0</v>
      </c>
      <c r="IG4" s="3">
        <f>Data!IC3</f>
        <v>0</v>
      </c>
      <c r="IH4" s="3">
        <f>Data!ID3</f>
        <v>0</v>
      </c>
      <c r="II4" s="3">
        <f>Data!IE3</f>
        <v>0</v>
      </c>
      <c r="IJ4" s="3">
        <f>Data!IF3</f>
        <v>0</v>
      </c>
      <c r="IK4" s="3">
        <f>Data!IG3</f>
        <v>0</v>
      </c>
      <c r="IL4" s="3">
        <f>Data!IH3</f>
        <v>0</v>
      </c>
      <c r="IM4" s="3">
        <f>Data!II3</f>
        <v>0</v>
      </c>
      <c r="IN4" s="3">
        <f>Data!IJ3</f>
        <v>0</v>
      </c>
      <c r="IO4" s="3">
        <f>Data!IK3</f>
        <v>0</v>
      </c>
      <c r="IP4" s="3">
        <f>Data!IL3</f>
        <v>0</v>
      </c>
      <c r="IQ4" s="3">
        <f>Data!IM3</f>
        <v>0</v>
      </c>
      <c r="IR4" s="3">
        <f>Data!IN3</f>
        <v>0</v>
      </c>
      <c r="IS4" s="3">
        <f>Data!IO3</f>
        <v>0</v>
      </c>
      <c r="IT4" s="3">
        <f>Data!IP3</f>
        <v>0</v>
      </c>
      <c r="IU4" s="3">
        <f>Data!IQ3</f>
        <v>0</v>
      </c>
      <c r="IV4" s="3">
        <f>Data!IR3</f>
        <v>0</v>
      </c>
      <c r="IW4" s="3">
        <f>Data!IS3</f>
        <v>0</v>
      </c>
      <c r="IX4" s="3">
        <f>Data!IT3</f>
        <v>0</v>
      </c>
      <c r="IY4" s="3">
        <f>Data!IU3</f>
        <v>0</v>
      </c>
      <c r="IZ4" s="3">
        <f>Data!IV3</f>
        <v>0</v>
      </c>
      <c r="JA4" s="3">
        <f>Data!IW3</f>
        <v>0</v>
      </c>
      <c r="JB4" s="3">
        <f>Data!IX3</f>
        <v>0</v>
      </c>
      <c r="JC4" s="3">
        <f>Data!IY3</f>
        <v>0</v>
      </c>
      <c r="JD4" s="3">
        <f>Data!IZ3</f>
        <v>0</v>
      </c>
      <c r="JE4" s="3">
        <f>Data!JA3</f>
        <v>0</v>
      </c>
      <c r="JF4" s="3">
        <f>Data!JB3</f>
        <v>0</v>
      </c>
      <c r="JG4" s="3">
        <f>Data!JC3</f>
        <v>0</v>
      </c>
      <c r="JH4" s="3">
        <f>Data!JD3</f>
        <v>0</v>
      </c>
      <c r="JI4" s="3">
        <f>Data!JE3</f>
        <v>0</v>
      </c>
      <c r="JJ4" s="3">
        <f>Data!JF3</f>
        <v>0</v>
      </c>
      <c r="JK4" s="3">
        <f>Data!JG3</f>
        <v>0</v>
      </c>
      <c r="JL4" s="3">
        <f>Data!JH3</f>
        <v>0</v>
      </c>
      <c r="JM4" s="3">
        <f>Data!JI3</f>
        <v>0</v>
      </c>
    </row>
    <row r="5" spans="1:273" ht="15.75" thickBot="1">
      <c r="A5">
        <v>1</v>
      </c>
    </row>
    <row r="6" spans="1:273" ht="16.5" thickBot="1">
      <c r="A6" s="4" t="str">
        <f ca="1">OFFSET(A3,A5,0,1,1)</f>
        <v>HCHO</v>
      </c>
      <c r="B6" s="4">
        <f t="shared" ref="B6:G6" ca="1" si="4">VLOOKUP(A6,A3:G4,2,0)</f>
        <v>0.14062330167018006</v>
      </c>
      <c r="C6" s="4">
        <f t="shared" ca="1" si="4"/>
        <v>1.3755904761904761E-2</v>
      </c>
      <c r="D6" s="4">
        <f t="shared" ca="1" si="4"/>
        <v>0.43562580977244492</v>
      </c>
      <c r="E6" s="4">
        <f t="shared" ca="1" si="4"/>
        <v>0.29500250810226486</v>
      </c>
      <c r="F6" s="4">
        <f t="shared" ca="1" si="4"/>
        <v>-0.26749069857845537</v>
      </c>
      <c r="G6" s="4">
        <f t="shared" ca="1" si="4"/>
        <v>-0.40811400024863542</v>
      </c>
      <c r="H6" s="5">
        <f t="shared" ref="H6:AL6" ca="1" si="5">VLOOKUP(G6,G4:BQ4,2,0)</f>
        <v>1.4324399999999999</v>
      </c>
      <c r="I6" s="5">
        <f t="shared" ca="1" si="5"/>
        <v>1.4562999999999999</v>
      </c>
      <c r="J6" s="5">
        <f t="shared" ca="1" si="5"/>
        <v>0</v>
      </c>
      <c r="K6" s="5">
        <f ca="1">VLOOKUP(J6,J4:BT4,2,0)</f>
        <v>0</v>
      </c>
      <c r="L6" s="5">
        <f t="shared" ca="1" si="5"/>
        <v>0</v>
      </c>
      <c r="M6" s="5">
        <f t="shared" ca="1" si="5"/>
        <v>0</v>
      </c>
      <c r="N6" s="5">
        <f t="shared" ca="1" si="5"/>
        <v>0</v>
      </c>
      <c r="O6" s="5">
        <f t="shared" ca="1" si="5"/>
        <v>0</v>
      </c>
      <c r="P6" s="5">
        <f t="shared" ca="1" si="5"/>
        <v>0</v>
      </c>
      <c r="Q6" s="5">
        <f t="shared" ca="1" si="5"/>
        <v>0</v>
      </c>
      <c r="R6" s="5">
        <f t="shared" ca="1" si="5"/>
        <v>0</v>
      </c>
      <c r="S6" s="5">
        <f t="shared" ca="1" si="5"/>
        <v>0</v>
      </c>
      <c r="T6" s="5">
        <f t="shared" ca="1" si="5"/>
        <v>0</v>
      </c>
      <c r="U6" s="5">
        <f t="shared" ca="1" si="5"/>
        <v>0</v>
      </c>
      <c r="V6" s="5">
        <f t="shared" ca="1" si="5"/>
        <v>0</v>
      </c>
      <c r="W6" s="5">
        <f t="shared" ca="1" si="5"/>
        <v>0</v>
      </c>
      <c r="X6" s="5">
        <f t="shared" ca="1" si="5"/>
        <v>0</v>
      </c>
      <c r="Y6" s="5">
        <f t="shared" ca="1" si="5"/>
        <v>0</v>
      </c>
      <c r="Z6" s="5">
        <f t="shared" ca="1" si="5"/>
        <v>0</v>
      </c>
      <c r="AA6" s="5">
        <f t="shared" ca="1" si="5"/>
        <v>0</v>
      </c>
      <c r="AB6" s="5">
        <f t="shared" ca="1" si="5"/>
        <v>0</v>
      </c>
      <c r="AC6" s="5">
        <f t="shared" ca="1" si="5"/>
        <v>0</v>
      </c>
      <c r="AD6" s="5">
        <f t="shared" ca="1" si="5"/>
        <v>0</v>
      </c>
      <c r="AE6" s="5">
        <f t="shared" ca="1" si="5"/>
        <v>0</v>
      </c>
      <c r="AF6" s="5">
        <f t="shared" ca="1" si="5"/>
        <v>0</v>
      </c>
      <c r="AG6" s="5">
        <f t="shared" ca="1" si="5"/>
        <v>0</v>
      </c>
      <c r="AH6" s="5">
        <f t="shared" ca="1" si="5"/>
        <v>0</v>
      </c>
      <c r="AI6" s="5">
        <f t="shared" ca="1" si="5"/>
        <v>0</v>
      </c>
      <c r="AJ6" s="5">
        <f t="shared" ca="1" si="5"/>
        <v>0</v>
      </c>
      <c r="AK6" s="5">
        <f t="shared" ca="1" si="5"/>
        <v>0</v>
      </c>
      <c r="AL6" s="5">
        <f t="shared" ca="1" si="5"/>
        <v>0</v>
      </c>
      <c r="AM6" s="5">
        <f ca="1">VLOOKUP(AL6,AL4:CU4,2,0)</f>
        <v>0</v>
      </c>
      <c r="AN6" s="5">
        <f ca="1">VLOOKUP(AM6,AM4:CU4,2,0)</f>
        <v>0</v>
      </c>
      <c r="AO6" s="5">
        <f ca="1">VLOOKUP(AN6,AN4:CU4,2,0)</f>
        <v>0</v>
      </c>
      <c r="AP6" s="5">
        <f ca="1">VLOOKUP(AO6,AO4:CU4,2,0)</f>
        <v>0</v>
      </c>
      <c r="AQ6" s="5">
        <f ca="1">VLOOKUP(AP6,AP4:CU4,2,0)</f>
        <v>0</v>
      </c>
      <c r="AR6" s="5">
        <f ca="1">VLOOKUP(AQ6,AQ4:CU4,2,0)</f>
        <v>0</v>
      </c>
      <c r="AS6" s="5">
        <f ca="1">VLOOKUP(AR6,AR4:CU4,2,0)</f>
        <v>0</v>
      </c>
      <c r="AT6" s="5">
        <f ca="1">VLOOKUP(AS6,AS4:CU4,2,0)</f>
        <v>0</v>
      </c>
      <c r="AU6" s="5">
        <f ca="1">VLOOKUP(AT6,AT4:CU4,2,0)</f>
        <v>0</v>
      </c>
      <c r="AV6" s="5">
        <f ca="1">VLOOKUP(AU6,AU4:CU4,2,0)</f>
        <v>0</v>
      </c>
      <c r="AW6" s="5">
        <f ca="1">VLOOKUP(AV6,AV4:CU4,2,0)</f>
        <v>0</v>
      </c>
      <c r="AX6" s="5">
        <f ca="1">VLOOKUP(AW6,AW4:CU4,2,0)</f>
        <v>0</v>
      </c>
      <c r="AY6" s="5">
        <f ca="1">VLOOKUP(AX6,AX4:CU4,2,0)</f>
        <v>0</v>
      </c>
      <c r="AZ6" s="5">
        <f ca="1">VLOOKUP(AY6,AY4:CU4,2,0)</f>
        <v>0</v>
      </c>
      <c r="BA6" s="5">
        <f ca="1">VLOOKUP(AZ6,AZ4:CU4,2,0)</f>
        <v>0</v>
      </c>
      <c r="BB6" s="5">
        <f ca="1">VLOOKUP(BA6,BA4:CU4,2,0)</f>
        <v>0</v>
      </c>
      <c r="BC6" s="5">
        <f ca="1">VLOOKUP(BB6,BB4:CU4,2,0)</f>
        <v>0</v>
      </c>
      <c r="BD6" s="5">
        <f ca="1">VLOOKUP(BC6,BC4:CU4,2,0)</f>
        <v>0</v>
      </c>
      <c r="BE6" s="5">
        <f ca="1">VLOOKUP(BD6,BD4:CU4,2,0)</f>
        <v>0</v>
      </c>
      <c r="BF6" s="5">
        <f ca="1">VLOOKUP(BE6,BE4:CU4,2,0)</f>
        <v>0</v>
      </c>
      <c r="BG6" s="5">
        <f ca="1">VLOOKUP(BF6,BF4:CU4,2,0)</f>
        <v>0</v>
      </c>
      <c r="BH6" s="5">
        <f ca="1">VLOOKUP(BG6,BG4:CU4,2,0)</f>
        <v>0</v>
      </c>
      <c r="BI6" s="5">
        <f ca="1">VLOOKUP(BH6,BH4:CU4,2,0)</f>
        <v>0</v>
      </c>
      <c r="BJ6" s="5">
        <f ca="1">VLOOKUP(BI6,BI4:CU4,2,0)</f>
        <v>0</v>
      </c>
      <c r="BK6" s="5">
        <f ca="1">VLOOKUP(BJ6,BJ4:CU4,2,0)</f>
        <v>0</v>
      </c>
      <c r="BL6" s="5">
        <f ca="1">VLOOKUP(BK6,BK4:CU4,2,0)</f>
        <v>0</v>
      </c>
      <c r="BM6" s="5">
        <f ca="1">VLOOKUP(BL6,BL4:CU4,2,0)</f>
        <v>0</v>
      </c>
      <c r="BN6" s="5">
        <f ca="1">VLOOKUP(BM6,BM4:CU4,2,0)</f>
        <v>0</v>
      </c>
      <c r="BO6" s="5">
        <f ca="1">VLOOKUP(BN6,BN4:CU4,2,0)</f>
        <v>0</v>
      </c>
      <c r="BP6" s="5">
        <f ca="1">VLOOKUP(BO6,BO4:CU4,2,0)</f>
        <v>0</v>
      </c>
      <c r="BQ6" s="5">
        <f ca="1">VLOOKUP(BP6,BP4:CU4,2,0)</f>
        <v>0</v>
      </c>
      <c r="BR6" s="5">
        <f ca="1">VLOOKUP(BQ6,BQ4:CU4,2,0)</f>
        <v>0</v>
      </c>
      <c r="BS6" s="5">
        <f ca="1">VLOOKUP(BR6,BR4:CU4,2,0)</f>
        <v>0</v>
      </c>
      <c r="BT6" s="5">
        <f ca="1">VLOOKUP(BS6,BS4:CU4,2,0)</f>
        <v>0</v>
      </c>
      <c r="BU6" s="5">
        <f ca="1">VLOOKUP(BT6,BT4:CU4,2,0)</f>
        <v>0</v>
      </c>
      <c r="BV6" s="5">
        <f ca="1">VLOOKUP(BU6,BU4:CU4,2,0)</f>
        <v>0</v>
      </c>
      <c r="BW6" s="5">
        <f ca="1">VLOOKUP(BV6,BV4:CU4,2,0)</f>
        <v>0</v>
      </c>
      <c r="BX6" s="5">
        <f ca="1">VLOOKUP(BW6,BW4:CU4,2,0)</f>
        <v>0</v>
      </c>
      <c r="BY6" s="5">
        <f ca="1">VLOOKUP(BX6,BX4:CU4,2,0)</f>
        <v>0</v>
      </c>
      <c r="BZ6" s="5">
        <f ca="1">VLOOKUP(BY6,BY4:CU4,2,0)</f>
        <v>0</v>
      </c>
      <c r="CA6" s="5">
        <f ca="1">VLOOKUP(BZ6,BZ4:CU4,2,0)</f>
        <v>0</v>
      </c>
      <c r="CB6" s="5">
        <f ca="1">VLOOKUP(CA6,CA4:CU4,2,0)</f>
        <v>0</v>
      </c>
      <c r="CC6" s="5">
        <f ca="1">VLOOKUP(CB6,CB4:CU4,2,0)</f>
        <v>0</v>
      </c>
      <c r="CD6" s="5">
        <f ca="1">VLOOKUP(CC6,CC4:CU4,2,0)</f>
        <v>0</v>
      </c>
      <c r="CE6" s="5">
        <f ca="1">VLOOKUP(CD6,CD4:CU4,2,0)</f>
        <v>0</v>
      </c>
      <c r="CF6" s="5">
        <f ca="1">VLOOKUP(CE6,CE4:CU4,2,0)</f>
        <v>0</v>
      </c>
      <c r="CG6" s="5">
        <f ca="1">VLOOKUP(CF6,CF4:CU4,2,0)</f>
        <v>0</v>
      </c>
      <c r="CH6" s="5">
        <f ca="1">VLOOKUP(CG6,CG4:CV4,2,0)</f>
        <v>0</v>
      </c>
      <c r="CI6" s="5">
        <f ca="1">VLOOKUP(CH6,CH4:CV4,2,0)</f>
        <v>0</v>
      </c>
      <c r="CJ6" s="5">
        <f ca="1">VLOOKUP(CI6,CI4:CV4,2,0)</f>
        <v>0</v>
      </c>
      <c r="CK6" s="5">
        <f t="shared" ref="CK6:EA6" ca="1" si="6">VLOOKUP(CJ6,CJ4:CV4,2,0)</f>
        <v>0</v>
      </c>
      <c r="CL6" s="5">
        <f t="shared" ca="1" si="6"/>
        <v>0</v>
      </c>
      <c r="CM6" s="5">
        <f t="shared" ca="1" si="6"/>
        <v>0</v>
      </c>
      <c r="CN6" s="5">
        <f t="shared" ca="1" si="6"/>
        <v>0</v>
      </c>
      <c r="CO6" s="5">
        <f t="shared" ca="1" si="6"/>
        <v>0</v>
      </c>
      <c r="CP6" s="5">
        <f t="shared" ca="1" si="6"/>
        <v>0</v>
      </c>
      <c r="CQ6" s="5">
        <f t="shared" ca="1" si="6"/>
        <v>0</v>
      </c>
      <c r="CR6" s="5">
        <f t="shared" ca="1" si="6"/>
        <v>0</v>
      </c>
      <c r="CS6" s="5">
        <f t="shared" ca="1" si="6"/>
        <v>0</v>
      </c>
      <c r="CT6" s="5">
        <f t="shared" ca="1" si="6"/>
        <v>0</v>
      </c>
      <c r="CU6" s="5">
        <f t="shared" ca="1" si="6"/>
        <v>0</v>
      </c>
      <c r="CV6" s="5">
        <f t="shared" ca="1" si="6"/>
        <v>0</v>
      </c>
      <c r="CW6" s="5">
        <f t="shared" ca="1" si="6"/>
        <v>0</v>
      </c>
      <c r="CX6" s="5">
        <f t="shared" ca="1" si="6"/>
        <v>0</v>
      </c>
      <c r="CY6" s="5">
        <f t="shared" ca="1" si="6"/>
        <v>0</v>
      </c>
      <c r="CZ6" s="5">
        <f t="shared" ca="1" si="6"/>
        <v>0</v>
      </c>
      <c r="DA6" s="5">
        <f t="shared" ca="1" si="6"/>
        <v>0</v>
      </c>
      <c r="DB6" s="5">
        <f t="shared" ca="1" si="6"/>
        <v>0</v>
      </c>
      <c r="DC6" s="5">
        <f t="shared" ca="1" si="6"/>
        <v>0</v>
      </c>
      <c r="DD6" s="5">
        <f t="shared" ca="1" si="6"/>
        <v>0</v>
      </c>
      <c r="DE6" s="5">
        <f t="shared" ca="1" si="6"/>
        <v>0</v>
      </c>
      <c r="DF6" s="5">
        <f t="shared" ca="1" si="6"/>
        <v>0</v>
      </c>
      <c r="DG6" s="5">
        <f t="shared" ca="1" si="6"/>
        <v>0</v>
      </c>
      <c r="DH6" s="5">
        <f t="shared" ca="1" si="6"/>
        <v>0</v>
      </c>
      <c r="DI6" s="5">
        <f t="shared" ca="1" si="6"/>
        <v>0</v>
      </c>
      <c r="DJ6" s="5">
        <f t="shared" ca="1" si="6"/>
        <v>0</v>
      </c>
      <c r="DK6" s="5">
        <f t="shared" ca="1" si="6"/>
        <v>0</v>
      </c>
      <c r="DL6" s="5">
        <f t="shared" ca="1" si="6"/>
        <v>0</v>
      </c>
      <c r="DM6" s="5">
        <f t="shared" ca="1" si="6"/>
        <v>0</v>
      </c>
      <c r="DN6" s="5">
        <f t="shared" ca="1" si="6"/>
        <v>0</v>
      </c>
      <c r="DO6" s="5">
        <f t="shared" ca="1" si="6"/>
        <v>0</v>
      </c>
      <c r="DP6" s="5">
        <f t="shared" ca="1" si="6"/>
        <v>0</v>
      </c>
      <c r="DQ6" s="5">
        <f t="shared" ca="1" si="6"/>
        <v>0</v>
      </c>
      <c r="DR6" s="5">
        <f t="shared" ca="1" si="6"/>
        <v>0</v>
      </c>
      <c r="DS6" s="5">
        <f t="shared" ca="1" si="6"/>
        <v>0</v>
      </c>
      <c r="DT6" s="5">
        <f t="shared" ca="1" si="6"/>
        <v>0</v>
      </c>
      <c r="DU6" s="5">
        <f t="shared" ca="1" si="6"/>
        <v>0</v>
      </c>
      <c r="DV6" s="5">
        <f t="shared" ca="1" si="6"/>
        <v>0</v>
      </c>
      <c r="DW6" s="5">
        <f t="shared" ca="1" si="6"/>
        <v>0</v>
      </c>
      <c r="DX6" s="5">
        <f t="shared" ca="1" si="6"/>
        <v>0</v>
      </c>
      <c r="DY6" s="5">
        <f t="shared" ca="1" si="6"/>
        <v>0</v>
      </c>
      <c r="DZ6" s="5">
        <f t="shared" ca="1" si="6"/>
        <v>0</v>
      </c>
      <c r="EA6" s="5">
        <f t="shared" ca="1" si="6"/>
        <v>0</v>
      </c>
      <c r="EB6" s="5">
        <f ca="1">VLOOKUP(EA6,EA4:EL4,2,0)</f>
        <v>0</v>
      </c>
      <c r="EC6" s="5">
        <f t="shared" ref="EC6:FH6" ca="1" si="7">VLOOKUP(EB6,EB4:EL4,2,0)</f>
        <v>0</v>
      </c>
      <c r="ED6" s="5">
        <f t="shared" ca="1" si="7"/>
        <v>0</v>
      </c>
      <c r="EE6" s="5">
        <f t="shared" ca="1" si="7"/>
        <v>0</v>
      </c>
      <c r="EF6" s="5">
        <f t="shared" ca="1" si="7"/>
        <v>0</v>
      </c>
      <c r="EG6" s="5">
        <f t="shared" ca="1" si="7"/>
        <v>0</v>
      </c>
      <c r="EH6" s="5">
        <f t="shared" ca="1" si="7"/>
        <v>0</v>
      </c>
      <c r="EI6" s="5">
        <f t="shared" ca="1" si="7"/>
        <v>0</v>
      </c>
      <c r="EJ6" s="5">
        <f t="shared" ca="1" si="7"/>
        <v>0</v>
      </c>
      <c r="EK6" s="5">
        <f t="shared" ca="1" si="7"/>
        <v>0</v>
      </c>
      <c r="EL6" s="5">
        <f t="shared" ca="1" si="7"/>
        <v>0</v>
      </c>
      <c r="EM6" s="5">
        <f t="shared" ca="1" si="7"/>
        <v>0</v>
      </c>
      <c r="EN6" s="5">
        <f t="shared" ca="1" si="7"/>
        <v>0</v>
      </c>
      <c r="EO6" s="5">
        <f t="shared" ca="1" si="7"/>
        <v>0</v>
      </c>
      <c r="EP6" s="5">
        <f t="shared" ca="1" si="7"/>
        <v>0</v>
      </c>
      <c r="EQ6" s="5">
        <f t="shared" ca="1" si="7"/>
        <v>0</v>
      </c>
      <c r="ER6" s="5">
        <f t="shared" ca="1" si="7"/>
        <v>0</v>
      </c>
      <c r="ES6" s="5">
        <f t="shared" ca="1" si="7"/>
        <v>0</v>
      </c>
      <c r="ET6" s="5">
        <f t="shared" ca="1" si="7"/>
        <v>0</v>
      </c>
      <c r="EU6" s="5">
        <f t="shared" ca="1" si="7"/>
        <v>0</v>
      </c>
      <c r="EV6" s="5">
        <f t="shared" ca="1" si="7"/>
        <v>0</v>
      </c>
      <c r="EW6" s="5">
        <f t="shared" ca="1" si="7"/>
        <v>0</v>
      </c>
      <c r="EX6" s="5">
        <f t="shared" ca="1" si="7"/>
        <v>0</v>
      </c>
      <c r="EY6" s="5">
        <f t="shared" ca="1" si="7"/>
        <v>0</v>
      </c>
      <c r="EZ6" s="5">
        <f t="shared" ca="1" si="7"/>
        <v>0</v>
      </c>
      <c r="FA6" s="5">
        <f t="shared" ca="1" si="7"/>
        <v>0</v>
      </c>
      <c r="FB6" s="5">
        <f t="shared" ca="1" si="7"/>
        <v>0</v>
      </c>
      <c r="FC6" s="5">
        <f t="shared" ca="1" si="7"/>
        <v>0</v>
      </c>
      <c r="FD6" s="5">
        <f t="shared" ca="1" si="7"/>
        <v>0</v>
      </c>
      <c r="FE6" s="5">
        <f t="shared" ca="1" si="7"/>
        <v>0</v>
      </c>
      <c r="FF6" s="5">
        <f t="shared" ca="1" si="7"/>
        <v>0</v>
      </c>
      <c r="FG6" s="5">
        <f t="shared" ca="1" si="7"/>
        <v>0</v>
      </c>
      <c r="FH6" s="5">
        <f t="shared" ca="1" si="7"/>
        <v>0</v>
      </c>
      <c r="FI6" s="5">
        <f t="shared" ref="FI6:GN6" ca="1" si="8">VLOOKUP(FH6,FH4:FR4,2,0)</f>
        <v>0</v>
      </c>
      <c r="FJ6" s="5">
        <f t="shared" ca="1" si="8"/>
        <v>0</v>
      </c>
      <c r="FK6" s="5">
        <f t="shared" ca="1" si="8"/>
        <v>0</v>
      </c>
      <c r="FL6" s="5">
        <f t="shared" ca="1" si="8"/>
        <v>0</v>
      </c>
      <c r="FM6" s="5">
        <f t="shared" ca="1" si="8"/>
        <v>0</v>
      </c>
      <c r="FN6" s="5">
        <f t="shared" ca="1" si="8"/>
        <v>0</v>
      </c>
      <c r="FO6" s="5">
        <f t="shared" ca="1" si="8"/>
        <v>0</v>
      </c>
      <c r="FP6" s="5">
        <f t="shared" ca="1" si="8"/>
        <v>0</v>
      </c>
      <c r="FQ6" s="5">
        <f t="shared" ca="1" si="8"/>
        <v>0</v>
      </c>
      <c r="FR6" s="5">
        <f t="shared" ca="1" si="8"/>
        <v>0</v>
      </c>
      <c r="FS6" s="5">
        <f t="shared" ca="1" si="8"/>
        <v>0</v>
      </c>
      <c r="FT6" s="5">
        <f t="shared" ca="1" si="8"/>
        <v>0</v>
      </c>
      <c r="FU6" s="5">
        <f t="shared" ca="1" si="8"/>
        <v>0</v>
      </c>
      <c r="FV6" s="5">
        <f t="shared" ca="1" si="8"/>
        <v>0</v>
      </c>
      <c r="FW6" s="5">
        <f t="shared" ca="1" si="8"/>
        <v>0</v>
      </c>
      <c r="FX6" s="5">
        <f t="shared" ca="1" si="8"/>
        <v>0</v>
      </c>
      <c r="FY6" s="5">
        <f t="shared" ca="1" si="8"/>
        <v>0</v>
      </c>
      <c r="FZ6" s="5">
        <f t="shared" ca="1" si="8"/>
        <v>0</v>
      </c>
      <c r="GA6" s="5">
        <f t="shared" ca="1" si="8"/>
        <v>0</v>
      </c>
      <c r="GB6" s="5">
        <f t="shared" ca="1" si="8"/>
        <v>0</v>
      </c>
      <c r="GC6" s="5">
        <f t="shared" ca="1" si="8"/>
        <v>0</v>
      </c>
      <c r="GD6" s="5">
        <f t="shared" ca="1" si="8"/>
        <v>0</v>
      </c>
      <c r="GE6" s="5">
        <f t="shared" ca="1" si="8"/>
        <v>0</v>
      </c>
      <c r="GF6" s="5">
        <f t="shared" ca="1" si="8"/>
        <v>0</v>
      </c>
      <c r="GG6" s="5">
        <f t="shared" ca="1" si="8"/>
        <v>0</v>
      </c>
      <c r="GH6" s="5">
        <f t="shared" ca="1" si="8"/>
        <v>0</v>
      </c>
      <c r="GI6" s="5">
        <f t="shared" ca="1" si="8"/>
        <v>0</v>
      </c>
      <c r="GJ6" s="5">
        <f t="shared" ca="1" si="8"/>
        <v>0</v>
      </c>
      <c r="GK6" s="5">
        <f t="shared" ca="1" si="8"/>
        <v>0</v>
      </c>
      <c r="GL6" s="5">
        <f t="shared" ca="1" si="8"/>
        <v>0</v>
      </c>
      <c r="GM6" s="5">
        <f t="shared" ca="1" si="8"/>
        <v>0</v>
      </c>
      <c r="GN6" s="5">
        <f t="shared" ca="1" si="8"/>
        <v>0</v>
      </c>
      <c r="GO6" s="5">
        <f t="shared" ref="GO6:HI6" ca="1" si="9">VLOOKUP(GN6,GN4:GX4,2,0)</f>
        <v>0</v>
      </c>
      <c r="GP6" s="5">
        <f t="shared" ca="1" si="9"/>
        <v>0</v>
      </c>
      <c r="GQ6" s="5">
        <f t="shared" ca="1" si="9"/>
        <v>0</v>
      </c>
      <c r="GR6" s="5">
        <f t="shared" ca="1" si="9"/>
        <v>0</v>
      </c>
      <c r="GS6" s="5">
        <f t="shared" ca="1" si="9"/>
        <v>0</v>
      </c>
      <c r="GT6" s="5">
        <f t="shared" ca="1" si="9"/>
        <v>0</v>
      </c>
      <c r="GU6" s="5">
        <f t="shared" ca="1" si="9"/>
        <v>0</v>
      </c>
      <c r="GV6" s="5">
        <f t="shared" ca="1" si="9"/>
        <v>0</v>
      </c>
      <c r="GW6" s="5">
        <f t="shared" ca="1" si="9"/>
        <v>0</v>
      </c>
      <c r="GX6" s="5">
        <f t="shared" ca="1" si="9"/>
        <v>0</v>
      </c>
      <c r="GY6" s="5">
        <f t="shared" ca="1" si="9"/>
        <v>0</v>
      </c>
      <c r="GZ6" s="5">
        <f t="shared" ca="1" si="9"/>
        <v>0</v>
      </c>
      <c r="HA6" s="5">
        <f t="shared" ca="1" si="9"/>
        <v>0</v>
      </c>
      <c r="HB6" s="5">
        <f t="shared" ca="1" si="9"/>
        <v>0</v>
      </c>
      <c r="HC6" s="5">
        <f t="shared" ca="1" si="9"/>
        <v>0</v>
      </c>
      <c r="HD6" s="5">
        <f t="shared" ca="1" si="9"/>
        <v>0</v>
      </c>
      <c r="HE6" s="5">
        <f t="shared" ca="1" si="9"/>
        <v>0</v>
      </c>
      <c r="HF6" s="5">
        <f t="shared" ca="1" si="9"/>
        <v>0</v>
      </c>
      <c r="HG6" s="5">
        <f t="shared" ca="1" si="9"/>
        <v>0</v>
      </c>
      <c r="HH6" s="5">
        <f t="shared" ca="1" si="9"/>
        <v>0</v>
      </c>
      <c r="HI6" s="5">
        <f t="shared" ca="1" si="9"/>
        <v>0</v>
      </c>
      <c r="HJ6" s="5">
        <f t="shared" ref="HJ6:HR6" ca="1" si="10">VLOOKUP(HI6,HI4:HR4,2,0)</f>
        <v>0</v>
      </c>
      <c r="HK6" s="5">
        <f t="shared" ca="1" si="10"/>
        <v>0</v>
      </c>
      <c r="HL6" s="5">
        <f t="shared" ca="1" si="10"/>
        <v>0</v>
      </c>
      <c r="HM6" s="5">
        <f t="shared" ca="1" si="10"/>
        <v>0</v>
      </c>
      <c r="HN6" s="5">
        <f t="shared" ca="1" si="10"/>
        <v>0</v>
      </c>
      <c r="HO6" s="5">
        <f t="shared" ca="1" si="10"/>
        <v>0</v>
      </c>
      <c r="HP6" s="5">
        <f t="shared" ca="1" si="10"/>
        <v>0</v>
      </c>
      <c r="HQ6" s="5">
        <f t="shared" ca="1" si="10"/>
        <v>0</v>
      </c>
      <c r="HR6" s="5">
        <f t="shared" ca="1" si="10"/>
        <v>0</v>
      </c>
      <c r="HS6" s="5">
        <f ca="1">VLOOKUP(HR6,HR4:HZ4,2,0)</f>
        <v>0</v>
      </c>
      <c r="HT6" s="5">
        <f ca="1">VLOOKUP(HS6,HS4:HZ4,2,0)</f>
        <v>0</v>
      </c>
      <c r="HU6" s="5">
        <f t="shared" ref="HU6:IW6" ca="1" si="11">VLOOKUP(HT6,HT4:IC4,2,0)</f>
        <v>0</v>
      </c>
      <c r="HV6" s="5">
        <f t="shared" ca="1" si="11"/>
        <v>0</v>
      </c>
      <c r="HW6" s="5">
        <f t="shared" ca="1" si="11"/>
        <v>0</v>
      </c>
      <c r="HX6" s="5">
        <f t="shared" ca="1" si="11"/>
        <v>0</v>
      </c>
      <c r="HY6" s="5">
        <f t="shared" ca="1" si="11"/>
        <v>0</v>
      </c>
      <c r="HZ6" s="5">
        <f t="shared" ca="1" si="11"/>
        <v>0</v>
      </c>
      <c r="IA6" s="5">
        <f t="shared" ca="1" si="11"/>
        <v>0</v>
      </c>
      <c r="IB6" s="5">
        <f t="shared" ca="1" si="11"/>
        <v>0</v>
      </c>
      <c r="IC6" s="5">
        <f t="shared" ca="1" si="11"/>
        <v>0</v>
      </c>
      <c r="ID6" s="5">
        <f t="shared" ca="1" si="11"/>
        <v>0</v>
      </c>
      <c r="IE6" s="5">
        <f t="shared" ca="1" si="11"/>
        <v>0</v>
      </c>
      <c r="IF6" s="5">
        <f t="shared" ca="1" si="11"/>
        <v>0</v>
      </c>
      <c r="IG6" s="5">
        <f t="shared" ca="1" si="11"/>
        <v>0</v>
      </c>
      <c r="IH6" s="5">
        <f t="shared" ca="1" si="11"/>
        <v>0</v>
      </c>
      <c r="II6" s="5">
        <f t="shared" ca="1" si="11"/>
        <v>0</v>
      </c>
      <c r="IJ6" s="5">
        <f t="shared" ca="1" si="11"/>
        <v>0</v>
      </c>
      <c r="IK6" s="5">
        <f t="shared" ca="1" si="11"/>
        <v>0</v>
      </c>
      <c r="IL6" s="5">
        <f t="shared" ca="1" si="11"/>
        <v>0</v>
      </c>
      <c r="IM6" s="5">
        <f t="shared" ca="1" si="11"/>
        <v>0</v>
      </c>
      <c r="IN6" s="5">
        <f t="shared" ca="1" si="11"/>
        <v>0</v>
      </c>
      <c r="IO6" s="5">
        <f t="shared" ca="1" si="11"/>
        <v>0</v>
      </c>
      <c r="IP6" s="5">
        <f t="shared" ca="1" si="11"/>
        <v>0</v>
      </c>
      <c r="IQ6" s="5">
        <f t="shared" ca="1" si="11"/>
        <v>0</v>
      </c>
      <c r="IR6" s="5">
        <f t="shared" ca="1" si="11"/>
        <v>0</v>
      </c>
      <c r="IS6" s="5">
        <f t="shared" ca="1" si="11"/>
        <v>0</v>
      </c>
      <c r="IT6" s="5">
        <f t="shared" ca="1" si="11"/>
        <v>0</v>
      </c>
      <c r="IU6" s="5">
        <f t="shared" ca="1" si="11"/>
        <v>0</v>
      </c>
      <c r="IV6" s="5">
        <f t="shared" ca="1" si="11"/>
        <v>0</v>
      </c>
      <c r="IW6" s="5">
        <f t="shared" ca="1" si="11"/>
        <v>0</v>
      </c>
      <c r="IX6" s="5">
        <f t="shared" ref="IX6:JF6" ca="1" si="12">VLOOKUP(IW6,IW4:JE4,2,0)</f>
        <v>0</v>
      </c>
      <c r="IY6" s="5">
        <f t="shared" ca="1" si="12"/>
        <v>0</v>
      </c>
      <c r="IZ6" s="5">
        <f t="shared" ca="1" si="12"/>
        <v>0</v>
      </c>
      <c r="JA6" s="5">
        <f t="shared" ca="1" si="12"/>
        <v>0</v>
      </c>
      <c r="JB6" s="5">
        <f t="shared" ca="1" si="12"/>
        <v>0</v>
      </c>
      <c r="JC6" s="5">
        <f t="shared" ca="1" si="12"/>
        <v>0</v>
      </c>
      <c r="JD6" s="5">
        <f t="shared" ca="1" si="12"/>
        <v>0</v>
      </c>
      <c r="JE6" s="5">
        <f t="shared" ca="1" si="12"/>
        <v>0</v>
      </c>
      <c r="JF6" s="5">
        <f t="shared" ca="1" si="12"/>
        <v>0</v>
      </c>
      <c r="JG6" s="5">
        <f ca="1">VLOOKUP(JF6,JF4:JM4,2,0)</f>
        <v>0</v>
      </c>
      <c r="JH6" s="5">
        <f ca="1">VLOOKUP(JG6,JG4:JM4,2,0)</f>
        <v>0</v>
      </c>
      <c r="JI6" s="5">
        <f ca="1">VLOOKUP(JH6,JH4:JM4,2,0)</f>
        <v>0</v>
      </c>
      <c r="JJ6" s="5">
        <f ca="1">VLOOKUP(JI6,JI4:JM4,2,0)</f>
        <v>0</v>
      </c>
      <c r="JK6" s="5">
        <f ca="1">VLOOKUP(JJ6,JJ4:JM4,2,0)</f>
        <v>0</v>
      </c>
      <c r="JL6" s="5">
        <f ca="1">VLOOKUP(JK6,JK4:JM4,2,0)</f>
        <v>0</v>
      </c>
      <c r="JM6" s="5">
        <f ca="1">VLOOKUP(JL6,JL4:JM4,2,0)</f>
        <v>0</v>
      </c>
    </row>
    <row r="30" spans="1:12">
      <c r="A30" s="31" t="s">
        <v>7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3"/>
    </row>
    <row r="31" spans="1:12">
      <c r="A31" s="34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6"/>
    </row>
    <row r="32" spans="1:12">
      <c r="A32" s="27" t="s">
        <v>15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9"/>
    </row>
    <row r="33" spans="1:12">
      <c r="A33" s="11" t="s">
        <v>16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3"/>
    </row>
    <row r="34" spans="1:12">
      <c r="A34" s="11" t="s">
        <v>17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3"/>
    </row>
    <row r="35" spans="1:12">
      <c r="A35" s="27" t="s">
        <v>18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9"/>
    </row>
    <row r="36" spans="1:12">
      <c r="A36" s="27" t="s">
        <v>19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9"/>
    </row>
    <row r="37" spans="1:12">
      <c r="A37" s="25" t="s">
        <v>20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</row>
    <row r="38" spans="1:12">
      <c r="A38" s="25" t="s">
        <v>21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</row>
    <row r="39" spans="1:12">
      <c r="A39" s="25" t="s">
        <v>22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</row>
    <row r="40" spans="1:12">
      <c r="A40" s="26" t="s">
        <v>23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</row>
    <row r="41" spans="1:12" ht="15.75" thickBot="1"/>
    <row r="42" spans="1:12" ht="15.75" thickBot="1">
      <c r="A42" s="7" t="s">
        <v>9</v>
      </c>
      <c r="B42" s="8">
        <v>1.5</v>
      </c>
      <c r="C42" s="6" t="s">
        <v>10</v>
      </c>
    </row>
    <row r="43" spans="1:12" ht="15.75" thickBot="1">
      <c r="A43" s="7" t="s">
        <v>11</v>
      </c>
      <c r="B43" s="9">
        <v>1.2</v>
      </c>
      <c r="C43" s="10">
        <f>B42*B43</f>
        <v>1.7999999999999998</v>
      </c>
      <c r="D43" s="6" t="s">
        <v>10</v>
      </c>
    </row>
    <row r="44" spans="1:12" ht="15.75" thickBot="1">
      <c r="A44" s="7" t="s">
        <v>12</v>
      </c>
      <c r="B44" s="9">
        <v>0.8</v>
      </c>
      <c r="C44" s="10">
        <f>B42*B44</f>
        <v>1.2000000000000002</v>
      </c>
      <c r="D44" s="6" t="s">
        <v>10</v>
      </c>
    </row>
  </sheetData>
  <mergeCells count="9">
    <mergeCell ref="A39:L39"/>
    <mergeCell ref="A40:L40"/>
    <mergeCell ref="A35:L35"/>
    <mergeCell ref="A32:L32"/>
    <mergeCell ref="A1:XFD1"/>
    <mergeCell ref="A30:L31"/>
    <mergeCell ref="A36:L36"/>
    <mergeCell ref="A37:L37"/>
    <mergeCell ref="A38:L38"/>
  </mergeCells>
  <phoneticPr fontId="6" type="noConversion"/>
  <conditionalFormatting sqref="H4:I4">
    <cfRule type="cellIs" dxfId="0" priority="1" operator="between">
      <formula>1.2</formula>
      <formula>1.8</formula>
    </cfRule>
  </conditionalFormatting>
  <pageMargins left="0.7" right="0.7" top="0.75" bottom="0.75" header="0.3" footer="0.3"/>
  <pageSetup paperSize="9" orientation="portrait" horizontalDpi="720" verticalDpi="720" r:id="rId1"/>
  <headerFooter>
    <oddFooter>&amp;LRevision: 0
Effective: 2015-01-01
Page         of   &amp;CID-Number: TC_XMN_CHM_F_Q.67E
Author: Chace Yan
Developed: 2014-11-26&amp;RTUV SUD Xia Men Branch
TUV SUD Group
Chace.Yan@tuv-sud.cn</oddFooter>
  </headerFooter>
  <ignoredErrors>
    <ignoredError sqref="GJ5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11</xdr:col>
                    <xdr:colOff>209550</xdr:colOff>
                    <xdr:row>8</xdr:row>
                    <xdr:rowOff>28575</xdr:rowOff>
                  </from>
                  <to>
                    <xdr:col>12</xdr:col>
                    <xdr:colOff>400050</xdr:colOff>
                    <xdr:row>9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TC_XMN_CHM_F_Q.67E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2020-03-12T08:56:28Z</dcterms:modified>
</cp:coreProperties>
</file>