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100" windowHeight="15870"/>
  </bookViews>
  <sheets>
    <sheet name="System Requirement" sheetId="7" r:id="rId1"/>
  </sheets>
  <definedNames>
    <definedName name="_xlnm.Print_Area" localSheetId="0">'System Requirement'!$A$1:$I$29</definedName>
    <definedName name="solver_adj" localSheetId="0" hidden="1">'System Requirement'!$D$5,'System Requirement'!$D$26,'System Requirement'!$D$12:$D$15,'System Requirement'!$D$19:$D$23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'System Requirement'!#REF!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valuevx">42.314159</definedName>
    <definedName name="vertex42_copyright" hidden="1">"© 2016 Vertex42 LLC"</definedName>
    <definedName name="vertex42_id" hidden="1">"home-affordability.xlsx"</definedName>
    <definedName name="vertex42_title" hidden="1">"Home Affordability Calculator"</definedName>
  </definedNames>
  <calcPr calcId="125725"/>
</workbook>
</file>

<file path=xl/calcChain.xml><?xml version="1.0" encoding="utf-8"?>
<calcChain xmlns="http://schemas.openxmlformats.org/spreadsheetml/2006/main">
  <c r="D29" i="7"/>
  <c r="D13"/>
  <c r="D15" s="1"/>
  <c r="D8"/>
  <c r="D19" s="1"/>
  <c r="D7"/>
  <c r="D9" s="1"/>
  <c r="D27" s="1"/>
  <c r="D28" s="1"/>
  <c r="D23" l="1"/>
</calcChain>
</file>

<file path=xl/sharedStrings.xml><?xml version="1.0" encoding="utf-8"?>
<sst xmlns="http://schemas.openxmlformats.org/spreadsheetml/2006/main" count="23" uniqueCount="23">
  <si>
    <t>System Requirement Calculator</t>
  </si>
  <si>
    <t>Traffic Estimate</t>
  </si>
  <si>
    <t>Product Uploads / Month</t>
  </si>
  <si>
    <t>Ratio (Product Views / Product Uploads)</t>
  </si>
  <si>
    <t>Product Views / Month</t>
  </si>
  <si>
    <t>Product Uploads / Second</t>
  </si>
  <si>
    <t>Product Views / Second</t>
  </si>
  <si>
    <t>Storage Estimate</t>
  </si>
  <si>
    <t>Number of years to keep product</t>
  </si>
  <si>
    <t>Max number of products to keep</t>
  </si>
  <si>
    <t>Storage required (TB)</t>
  </si>
  <si>
    <t>Bandwidth Estimate</t>
  </si>
  <si>
    <t>Size (MB) / product</t>
  </si>
  <si>
    <t>Product Upload Bandwidth (MB / Second)</t>
  </si>
  <si>
    <t>Size of view that download product model (MB)</t>
  </si>
  <si>
    <t>Percentage of views that download product model</t>
  </si>
  <si>
    <t>Product View Bandwidth (MB / Second)</t>
  </si>
  <si>
    <t>Memory Estimate</t>
  </si>
  <si>
    <t>Actual Product Views / Day</t>
  </si>
  <si>
    <t>Percentage of actual product views which generates the 80% traffic</t>
  </si>
  <si>
    <t>Product Views / Day</t>
  </si>
  <si>
    <t>Total reserved memory (GB)</t>
  </si>
  <si>
    <t>Size of view that do not download product model (Bytes)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</si>
</sst>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1">
    <font>
      <sz val="11"/>
      <color theme="1"/>
      <name val="Arial"/>
      <family val="2"/>
      <scheme val="minor"/>
    </font>
    <font>
      <sz val="11"/>
      <color theme="4" tint="-0.249977111117893"/>
      <name val="Arial"/>
      <family val="2"/>
    </font>
    <font>
      <b/>
      <sz val="11"/>
      <color theme="1"/>
      <name val="Arial"/>
      <family val="2"/>
      <scheme val="minor"/>
    </font>
    <font>
      <sz val="24"/>
      <color theme="4"/>
      <name val="Arial"/>
      <family val="2"/>
      <scheme val="major"/>
    </font>
    <font>
      <i/>
      <sz val="9"/>
      <color rgb="FFFF000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2"/>
      <color theme="4" tint="0.79998168889431442"/>
      <name val="Arial"/>
      <family val="2"/>
      <scheme val="major"/>
    </font>
    <font>
      <b/>
      <sz val="11"/>
      <color theme="4" tint="-0.249977111117893"/>
      <name val="Arial"/>
      <family val="2"/>
    </font>
    <font>
      <sz val="11"/>
      <color theme="4" tint="-0.249977111117893"/>
      <name val="Arial"/>
      <family val="2"/>
      <scheme val="minor"/>
    </font>
    <font>
      <u/>
      <sz val="10"/>
      <color rgb="FF0000FF"/>
      <name val="Arial"/>
      <family val="2"/>
    </font>
    <font>
      <b/>
      <sz val="11"/>
      <color theme="4" tint="-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3" fillId="0" borderId="0" xfId="0" applyFont="1" applyFill="1" applyBorder="1" applyAlignment="1">
      <alignment horizontal="left" vertical="center"/>
    </xf>
    <xf numFmtId="0" fontId="0" fillId="0" borderId="0" xfId="0" applyFill="1"/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164" fontId="7" fillId="3" borderId="1" xfId="0" applyNumberFormat="1" applyFont="1" applyFill="1" applyBorder="1" applyAlignment="1" applyProtection="1">
      <alignment horizontal="right" vertical="center"/>
      <protection locked="0"/>
    </xf>
    <xf numFmtId="164" fontId="1" fillId="3" borderId="1" xfId="0" applyNumberFormat="1" applyFont="1" applyFill="1" applyBorder="1" applyAlignment="1" applyProtection="1">
      <alignment horizontal="right" vertical="center"/>
      <protection locked="0"/>
    </xf>
    <xf numFmtId="0" fontId="7" fillId="3" borderId="1" xfId="0" applyNumberFormat="1" applyFont="1" applyFill="1" applyBorder="1" applyAlignment="1" applyProtection="1">
      <alignment horizontal="right" vertical="center"/>
      <protection locked="0"/>
    </xf>
    <xf numFmtId="1" fontId="8" fillId="0" borderId="1" xfId="0" applyNumberFormat="1" applyFont="1" applyBorder="1" applyAlignment="1" applyProtection="1">
      <alignment horizontal="right" vertical="center"/>
      <protection locked="0"/>
    </xf>
    <xf numFmtId="0" fontId="1" fillId="3" borderId="1" xfId="0" applyNumberFormat="1" applyFont="1" applyFill="1" applyBorder="1" applyAlignment="1" applyProtection="1">
      <alignment horizontal="right" vertical="center"/>
      <protection locked="0"/>
    </xf>
    <xf numFmtId="10" fontId="1" fillId="3" borderId="1" xfId="0" applyNumberFormat="1" applyFont="1" applyFill="1" applyBorder="1" applyAlignment="1" applyProtection="1">
      <alignment horizontal="right" vertical="center"/>
      <protection locked="0"/>
    </xf>
    <xf numFmtId="10" fontId="7" fillId="3" borderId="1" xfId="0" applyNumberFormat="1" applyFont="1" applyFill="1" applyBorder="1" applyAlignment="1" applyProtection="1">
      <alignment horizontal="right" vertical="center"/>
      <protection locked="0"/>
    </xf>
    <xf numFmtId="1" fontId="1" fillId="3" borderId="1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/>
    <xf numFmtId="1" fontId="10" fillId="0" borderId="1" xfId="0" applyNumberFormat="1" applyFont="1" applyBorder="1" applyAlignment="1" applyProtection="1">
      <alignment horizontal="right" vertical="center"/>
      <protection locked="0"/>
    </xf>
    <xf numFmtId="164" fontId="7" fillId="3" borderId="0" xfId="0" applyNumberFormat="1" applyFont="1" applyFill="1" applyBorder="1" applyAlignment="1">
      <alignment horizontal="right" vertical="center"/>
    </xf>
    <xf numFmtId="3" fontId="7" fillId="3" borderId="1" xfId="0" applyNumberFormat="1" applyFont="1" applyFill="1" applyBorder="1" applyAlignment="1" applyProtection="1">
      <alignment horizontal="right" vertical="center"/>
      <protection locked="0"/>
    </xf>
    <xf numFmtId="3" fontId="1" fillId="3" borderId="0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9"/>
  <sheetViews>
    <sheetView showGridLines="0" tabSelected="1" workbookViewId="0">
      <selection activeCell="F25" sqref="F25"/>
    </sheetView>
  </sheetViews>
  <sheetFormatPr defaultRowHeight="14.25"/>
  <cols>
    <col min="1" max="1" width="1.625" customWidth="1"/>
    <col min="2" max="2" width="31.25" customWidth="1"/>
    <col min="3" max="3" width="24.375" customWidth="1"/>
    <col min="4" max="4" width="15.875" customWidth="1"/>
    <col min="5" max="5" width="4.875" customWidth="1"/>
    <col min="6" max="6" width="15.875" customWidth="1"/>
    <col min="7" max="7" width="11.5" customWidth="1"/>
    <col min="8" max="8" width="4.375" customWidth="1"/>
    <col min="9" max="9" width="1.625" customWidth="1"/>
    <col min="12" max="12" width="11.625" customWidth="1"/>
  </cols>
  <sheetData>
    <row r="1" spans="1:5" ht="32.25" customHeight="1">
      <c r="B1" s="2" t="s">
        <v>0</v>
      </c>
      <c r="C1" s="3"/>
      <c r="D1" s="3"/>
      <c r="E1" s="3"/>
    </row>
    <row r="2" spans="1:5">
      <c r="B2" s="4"/>
    </row>
    <row r="3" spans="1:5">
      <c r="A3" s="1"/>
    </row>
    <row r="4" spans="1:5" ht="16.5" customHeight="1">
      <c r="B4" s="23" t="s">
        <v>1</v>
      </c>
      <c r="C4" s="23"/>
      <c r="D4" s="23"/>
    </row>
    <row r="5" spans="1:5" ht="14.25" customHeight="1">
      <c r="B5" s="6" t="s">
        <v>2</v>
      </c>
      <c r="C5" s="6"/>
      <c r="D5" s="12">
        <v>10000000</v>
      </c>
      <c r="E5" s="9"/>
    </row>
    <row r="6" spans="1:5" ht="14.25" customHeight="1">
      <c r="B6" s="6" t="s">
        <v>3</v>
      </c>
      <c r="C6" s="6"/>
      <c r="D6" s="13">
        <v>100</v>
      </c>
      <c r="E6" s="9"/>
    </row>
    <row r="7" spans="1:5">
      <c r="B7" s="6" t="s">
        <v>4</v>
      </c>
      <c r="C7" s="6"/>
      <c r="D7" s="22">
        <f>D5 * D6</f>
        <v>1000000000</v>
      </c>
      <c r="E7" s="9"/>
    </row>
    <row r="8" spans="1:5" ht="15">
      <c r="B8" s="7" t="s">
        <v>5</v>
      </c>
      <c r="C8" s="7"/>
      <c r="D8" s="20">
        <f>D5 / (30 * 24 * 3600)</f>
        <v>3.8580246913580245</v>
      </c>
      <c r="E8" s="9"/>
    </row>
    <row r="9" spans="1:5" ht="15">
      <c r="B9" s="7" t="s">
        <v>6</v>
      </c>
      <c r="C9" s="7"/>
      <c r="D9" s="20">
        <f>D7 / (30 * 24 * 3600)</f>
        <v>385.80246913580248</v>
      </c>
      <c r="E9" s="9"/>
    </row>
    <row r="10" spans="1:5">
      <c r="B10" s="6"/>
      <c r="C10" s="6"/>
      <c r="D10" s="8"/>
    </row>
    <row r="11" spans="1:5" ht="15.75">
      <c r="B11" s="23" t="s">
        <v>7</v>
      </c>
      <c r="C11" s="23"/>
      <c r="D11" s="23"/>
    </row>
    <row r="12" spans="1:5" ht="15" customHeight="1">
      <c r="B12" s="6" t="s">
        <v>8</v>
      </c>
      <c r="C12" s="6"/>
      <c r="D12" s="11">
        <v>5</v>
      </c>
      <c r="E12" s="5"/>
    </row>
    <row r="13" spans="1:5">
      <c r="B13" s="6" t="s">
        <v>9</v>
      </c>
      <c r="C13" s="6"/>
      <c r="D13" s="14">
        <f>D5 * D12 * 12</f>
        <v>600000000</v>
      </c>
      <c r="E13" s="5"/>
    </row>
    <row r="14" spans="1:5" ht="16.5" customHeight="1">
      <c r="B14" s="6" t="s">
        <v>12</v>
      </c>
      <c r="C14" s="6"/>
      <c r="D14" s="11">
        <v>30</v>
      </c>
      <c r="E14" s="5"/>
    </row>
    <row r="15" spans="1:5" ht="15">
      <c r="B15" s="7" t="s">
        <v>10</v>
      </c>
      <c r="C15" s="7"/>
      <c r="D15" s="21">
        <f>D13 * D14 / (1000000)</f>
        <v>18000</v>
      </c>
      <c r="E15" s="5"/>
    </row>
    <row r="16" spans="1:5">
      <c r="B16" s="6"/>
      <c r="C16" s="6"/>
      <c r="D16" s="8"/>
    </row>
    <row r="17" spans="2:5">
      <c r="B17" s="6"/>
      <c r="C17" s="6"/>
      <c r="D17" s="8"/>
    </row>
    <row r="18" spans="2:5" ht="15.75">
      <c r="B18" s="23" t="s">
        <v>11</v>
      </c>
      <c r="C18" s="23"/>
      <c r="D18" s="23"/>
    </row>
    <row r="19" spans="2:5" ht="15">
      <c r="B19" s="7" t="s">
        <v>13</v>
      </c>
      <c r="C19" s="7"/>
      <c r="D19" s="10">
        <f>D8 * D14</f>
        <v>115.74074074074073</v>
      </c>
      <c r="E19" s="9"/>
    </row>
    <row r="20" spans="2:5">
      <c r="B20" s="6" t="s">
        <v>22</v>
      </c>
      <c r="C20" s="6"/>
      <c r="D20" s="11">
        <v>500</v>
      </c>
      <c r="E20" s="9"/>
    </row>
    <row r="21" spans="2:5" ht="14.25" customHeight="1">
      <c r="B21" s="6" t="s">
        <v>14</v>
      </c>
      <c r="C21" s="6"/>
      <c r="D21" s="11">
        <v>30</v>
      </c>
      <c r="E21" s="9"/>
    </row>
    <row r="22" spans="2:5" ht="16.5" customHeight="1">
      <c r="B22" s="6" t="s">
        <v>15</v>
      </c>
      <c r="C22" s="6"/>
      <c r="D22" s="15">
        <v>0.01</v>
      </c>
      <c r="E22" s="9"/>
    </row>
    <row r="23" spans="2:5" ht="15">
      <c r="B23" s="7" t="s">
        <v>16</v>
      </c>
      <c r="C23" s="7"/>
      <c r="D23" s="10">
        <f>D9 * (D22 * D21 + (1-D22) * D20 / 1000000)</f>
        <v>115.93171296296298</v>
      </c>
      <c r="E23" s="9"/>
    </row>
    <row r="24" spans="2:5">
      <c r="B24" s="6"/>
      <c r="C24" s="6"/>
      <c r="D24" s="8"/>
    </row>
    <row r="25" spans="2:5" ht="15.75">
      <c r="B25" s="23" t="s">
        <v>17</v>
      </c>
      <c r="C25" s="23"/>
      <c r="D25" s="23"/>
    </row>
    <row r="26" spans="2:5" ht="15" customHeight="1">
      <c r="B26" s="6" t="s">
        <v>19</v>
      </c>
      <c r="C26" s="6"/>
      <c r="D26" s="16">
        <v>0.2</v>
      </c>
      <c r="E26" s="9"/>
    </row>
    <row r="27" spans="2:5" ht="14.25" customHeight="1">
      <c r="B27" s="6" t="s">
        <v>20</v>
      </c>
      <c r="C27" s="6"/>
      <c r="D27" s="17">
        <f>D9 * 3600 * 24</f>
        <v>33333333.333333336</v>
      </c>
      <c r="E27" s="9"/>
    </row>
    <row r="28" spans="2:5" ht="16.5" customHeight="1">
      <c r="B28" s="6" t="s">
        <v>18</v>
      </c>
      <c r="D28" s="13">
        <f>D27 * D26</f>
        <v>6666666.6666666679</v>
      </c>
      <c r="E28" s="9"/>
    </row>
    <row r="29" spans="2:5" ht="15">
      <c r="B29" s="7" t="s">
        <v>21</v>
      </c>
      <c r="C29" s="18"/>
      <c r="D29" s="19">
        <f>D28 * (D22 * D21 + (1-D22) * D20 / 1000000) / 1000</f>
        <v>2003.3000000000004</v>
      </c>
      <c r="E29" s="9"/>
    </row>
  </sheetData>
  <sheetProtection formatCells="0" formatColumns="0" formatRows="0" insertColumns="0" insertRows="0" insertHyperlinks="0" deleteColumns="0" deleteRows="0" sort="0" autoFilter="0" pivotTables="0"/>
  <mergeCells count="4">
    <mergeCell ref="B4:D4"/>
    <mergeCell ref="B11:D11"/>
    <mergeCell ref="B18:D18"/>
    <mergeCell ref="B25:D25"/>
  </mergeCells>
  <pageMargins left="0.35" right="0.35" top="0.4" bottom="0.3" header="0.3" footer="0.3"/>
  <pageSetup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System Requirement</vt:lpstr>
      <vt:lpstr>'System Requirement'!Print_Area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System Design Calculator</dc:title>
  <dc:creator>xs0040@gmail.com</dc:creator>
  <cp:keywords>System Design Calculator</cp:keywords>
  <dc:description>(c) 2016 Vertex42 LLC. All Rights Reserved.</dc:description>
  <cp:lastModifiedBy>Chen Xianshun</cp:lastModifiedBy>
  <cp:lastPrinted>2016-11-08T19:20:04Z</cp:lastPrinted>
  <dcterms:created xsi:type="dcterms:W3CDTF">2013-07-16T19:32:53Z</dcterms:created>
  <dcterms:modified xsi:type="dcterms:W3CDTF">2017-09-27T03:59:35Z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2016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https://www.vertex42.com/Calculators/home-affordability-calculator.html</vt:lpwstr>
  </property>
</Properties>
</file>