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4" i="1" l="1"/>
  <c r="T14" i="1" s="1"/>
  <c r="Q14" i="1"/>
  <c r="Q13" i="1"/>
  <c r="S13" i="1" s="1"/>
  <c r="T13" i="1" s="1"/>
  <c r="Q12" i="1"/>
  <c r="S12" i="1" s="1"/>
  <c r="T12" i="1" s="1"/>
  <c r="Q11" i="1"/>
  <c r="S11" i="1" s="1"/>
  <c r="T11" i="1" s="1"/>
  <c r="S10" i="1"/>
  <c r="T10" i="1" s="1"/>
  <c r="Q10" i="1"/>
  <c r="Q9" i="1"/>
  <c r="S9" i="1" s="1"/>
  <c r="T9" i="1" s="1"/>
  <c r="Q8" i="1"/>
  <c r="S8" i="1" s="1"/>
  <c r="T8" i="1" s="1"/>
  <c r="Q7" i="1"/>
  <c r="S7" i="1" s="1"/>
  <c r="T7" i="1" s="1"/>
  <c r="S6" i="1"/>
  <c r="T6" i="1" s="1"/>
  <c r="Q6" i="1"/>
  <c r="Q5" i="1"/>
  <c r="S5" i="1" s="1"/>
  <c r="T5" i="1" s="1"/>
  <c r="Q4" i="1"/>
  <c r="S4" i="1" s="1"/>
  <c r="T4" i="1" s="1"/>
  <c r="Q3" i="1"/>
  <c r="S3" i="1" s="1"/>
  <c r="T3" i="1" s="1"/>
  <c r="S2" i="1"/>
  <c r="T2" i="1" s="1"/>
  <c r="Q2" i="1"/>
</calcChain>
</file>

<file path=xl/sharedStrings.xml><?xml version="1.0" encoding="utf-8"?>
<sst xmlns="http://schemas.openxmlformats.org/spreadsheetml/2006/main" count="163" uniqueCount="99">
  <si>
    <t>类别</t>
  </si>
  <si>
    <t>计划员</t>
  </si>
  <si>
    <t>执行状态</t>
  </si>
  <si>
    <t>紧急状态</t>
  </si>
  <si>
    <t>订单日期</t>
  </si>
  <si>
    <t>交货日期</t>
  </si>
  <si>
    <t>工作订单号</t>
  </si>
  <si>
    <t>送货单号</t>
  </si>
  <si>
    <t>商品名称</t>
  </si>
  <si>
    <t>商品规格</t>
  </si>
  <si>
    <t>总图号</t>
  </si>
  <si>
    <t>技术条件</t>
  </si>
  <si>
    <t>加工要求</t>
  </si>
  <si>
    <t>数量</t>
  </si>
  <si>
    <t>单位</t>
  </si>
  <si>
    <t>未税单价</t>
  </si>
  <si>
    <t>金额</t>
  </si>
  <si>
    <t>税率</t>
  </si>
  <si>
    <t>税额</t>
  </si>
  <si>
    <t>含税金额</t>
  </si>
  <si>
    <t>工装</t>
  </si>
  <si>
    <t>喻蓓</t>
  </si>
  <si>
    <t>启动</t>
  </si>
  <si>
    <t>正常</t>
  </si>
  <si>
    <t>2018-6-1 11:49:42</t>
  </si>
  <si>
    <t>2018-6-16</t>
  </si>
  <si>
    <t>6A-588743-1</t>
  </si>
  <si>
    <t>SH1805316688758</t>
  </si>
  <si>
    <r>
      <t>J5594/1S19</t>
    </r>
    <r>
      <rPr>
        <sz val="9"/>
        <rFont val="宋体"/>
        <charset val="134"/>
      </rPr>
      <t>振动支架</t>
    </r>
  </si>
  <si>
    <t>21E355-3141-A1(001)</t>
  </si>
  <si>
    <t>ea</t>
  </si>
  <si>
    <t>特急</t>
  </si>
  <si>
    <t>2018-6-1 11:50:12</t>
  </si>
  <si>
    <t>2018-6-15</t>
  </si>
  <si>
    <t>6A-588567-4</t>
  </si>
  <si>
    <t>SH1805316688754</t>
  </si>
  <si>
    <r>
      <t>102707953</t>
    </r>
    <r>
      <rPr>
        <sz val="9"/>
        <rFont val="宋体"/>
        <charset val="134"/>
      </rPr>
      <t>底板</t>
    </r>
  </si>
  <si>
    <t>21E351-11293-A1</t>
  </si>
  <si>
    <t>2018-6-1 11:50:38</t>
  </si>
  <si>
    <t>2018-6-9</t>
  </si>
  <si>
    <t>6A-588567-2</t>
  </si>
  <si>
    <t>SH1805316688752</t>
  </si>
  <si>
    <r>
      <t>EL1-JD-DNGD</t>
    </r>
    <r>
      <rPr>
        <sz val="9"/>
        <rFont val="宋体"/>
        <charset val="134"/>
      </rPr>
      <t>连接器架</t>
    </r>
  </si>
  <si>
    <t>21E351-11280-A1</t>
  </si>
  <si>
    <t>2018-6-1 11:50:49</t>
  </si>
  <si>
    <t>6A-588567-3</t>
  </si>
  <si>
    <t>SH1805316688753</t>
  </si>
  <si>
    <r>
      <t>EL1-JD-DNGD</t>
    </r>
    <r>
      <rPr>
        <sz val="9"/>
        <rFont val="宋体"/>
        <charset val="134"/>
      </rPr>
      <t>校线剪线架</t>
    </r>
  </si>
  <si>
    <t>21E351-11281-A1</t>
  </si>
  <si>
    <t>物资</t>
  </si>
  <si>
    <t>2018-6-1 11:51:21</t>
  </si>
  <si>
    <t>20180524-561</t>
  </si>
  <si>
    <t>SH1805316690622</t>
  </si>
  <si>
    <t>型芯半成品</t>
  </si>
  <si>
    <t>21E702-288-J24</t>
  </si>
  <si>
    <t>2018-6-1 17:59:35</t>
  </si>
  <si>
    <t>2018-6-8</t>
  </si>
  <si>
    <t>20180528-896</t>
  </si>
  <si>
    <t>SH1806016696043</t>
  </si>
  <si>
    <t>浇口套</t>
  </si>
  <si>
    <t>OX0043000000000009</t>
  </si>
  <si>
    <t>自动化</t>
  </si>
  <si>
    <t>黎力文</t>
  </si>
  <si>
    <t>2018-6-2 14:16:00</t>
  </si>
  <si>
    <t>2018-7-1</t>
  </si>
  <si>
    <t>WO-S1806163</t>
  </si>
  <si>
    <t>SH1806026698080</t>
  </si>
  <si>
    <t>压杆</t>
  </si>
  <si>
    <t>21E710-17307-J8</t>
  </si>
  <si>
    <t>2018-6-2 14:15:56</t>
  </si>
  <si>
    <t>WO-S1806160</t>
  </si>
  <si>
    <t>SH1806026698009</t>
  </si>
  <si>
    <r>
      <t>垫片</t>
    </r>
    <r>
      <rPr>
        <sz val="9"/>
        <color theme="1"/>
        <rFont val="Arial"/>
        <family val="2"/>
      </rPr>
      <t>1</t>
    </r>
  </si>
  <si>
    <t>21E710-17304-J8</t>
  </si>
  <si>
    <t>WO-S1806161</t>
  </si>
  <si>
    <t>SH1806026698081</t>
  </si>
  <si>
    <r>
      <t>垫片</t>
    </r>
    <r>
      <rPr>
        <sz val="9"/>
        <color theme="1"/>
        <rFont val="Arial"/>
        <family val="2"/>
      </rPr>
      <t>2</t>
    </r>
  </si>
  <si>
    <t>21E710-17305-J8</t>
  </si>
  <si>
    <t>2018-6-2 14:16:04</t>
  </si>
  <si>
    <t>WO-S1806158</t>
  </si>
  <si>
    <t>SH1806026698011</t>
  </si>
  <si>
    <t>导向轴</t>
  </si>
  <si>
    <t>21E710-17302-J8</t>
  </si>
  <si>
    <t>2018-6-2 14:16:09</t>
  </si>
  <si>
    <t>WO-S1806159</t>
  </si>
  <si>
    <t>SH1806026698013</t>
  </si>
  <si>
    <t>定位套</t>
  </si>
  <si>
    <t>21E710-17303-J8</t>
  </si>
  <si>
    <t>2018-6-2 14:16:13</t>
  </si>
  <si>
    <t>WO-S1806162</t>
  </si>
  <si>
    <t>SH1806026698010</t>
  </si>
  <si>
    <t>压冒</t>
  </si>
  <si>
    <t>21E710-17306-J8</t>
  </si>
  <si>
    <t>2018-6-4 10:54:47</t>
  </si>
  <si>
    <t>2018-6-18</t>
  </si>
  <si>
    <t>6A-590185-6</t>
  </si>
  <si>
    <t>SH1806016697336</t>
  </si>
  <si>
    <t>整套装配</t>
  </si>
  <si>
    <t>21E709-3568-B1(001)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</si>
</sst>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9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right" vertical="center" wrapText="1"/>
    </xf>
    <xf numFmtId="0" fontId="1" fillId="2" borderId="1" xfId="1" applyFill="1" applyBorder="1" applyAlignment="1">
      <alignment horizontal="right" vertical="center" wrapText="1"/>
    </xf>
    <xf numFmtId="0" fontId="1" fillId="2" borderId="1" xfId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14" fontId="5" fillId="0" borderId="1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left" vertical="top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NumberFormat="1" applyFont="1" applyFill="1" applyBorder="1" applyAlignment="1" applyProtection="1">
      <alignment horizontal="right" vertical="center" wrapText="1"/>
    </xf>
    <xf numFmtId="0" fontId="6" fillId="0" borderId="1" xfId="0" applyFont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 wrapText="1"/>
    </xf>
    <xf numFmtId="9" fontId="6" fillId="0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workbookViewId="0">
      <selection sqref="A1:XFD14"/>
    </sheetView>
  </sheetViews>
  <sheetFormatPr defaultRowHeight="13.5" x14ac:dyDescent="0.15"/>
  <sheetData>
    <row r="1" spans="1:31" s="7" customFormat="1" ht="18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/>
      <c r="V1" s="5"/>
      <c r="W1" s="6"/>
      <c r="X1" s="6"/>
      <c r="Y1" s="6"/>
      <c r="Z1" s="6"/>
      <c r="AA1" s="6"/>
      <c r="AB1" s="6"/>
      <c r="AC1" s="6"/>
      <c r="AD1" s="6"/>
      <c r="AE1" s="6"/>
    </row>
    <row r="2" spans="1:31" ht="18" customHeight="1" x14ac:dyDescent="0.15">
      <c r="A2" s="8" t="s">
        <v>20</v>
      </c>
      <c r="B2" s="9" t="s">
        <v>21</v>
      </c>
      <c r="C2" s="8" t="s">
        <v>22</v>
      </c>
      <c r="D2" s="8" t="s">
        <v>23</v>
      </c>
      <c r="E2" s="10" t="s">
        <v>24</v>
      </c>
      <c r="F2" s="11" t="s">
        <v>25</v>
      </c>
      <c r="G2" s="12" t="s">
        <v>26</v>
      </c>
      <c r="H2" s="13" t="s">
        <v>27</v>
      </c>
      <c r="I2" s="12" t="s">
        <v>28</v>
      </c>
      <c r="J2" s="13" t="s">
        <v>29</v>
      </c>
      <c r="K2" s="11"/>
      <c r="L2" s="11"/>
      <c r="M2" s="13"/>
      <c r="N2" s="14">
        <v>2</v>
      </c>
      <c r="O2" s="15" t="s">
        <v>30</v>
      </c>
      <c r="P2" s="16">
        <v>10.25</v>
      </c>
      <c r="Q2" s="16">
        <f>P2*N2</f>
        <v>20.5</v>
      </c>
      <c r="R2" s="17">
        <v>0.16</v>
      </c>
      <c r="S2" s="16">
        <f>R2*Q2</f>
        <v>3.2800000000000002</v>
      </c>
      <c r="T2" s="16">
        <f>S2+Q2</f>
        <v>23.78</v>
      </c>
      <c r="U2" s="18"/>
      <c r="V2" s="18"/>
    </row>
    <row r="3" spans="1:31" ht="18" customHeight="1" x14ac:dyDescent="0.15">
      <c r="A3" s="8" t="s">
        <v>20</v>
      </c>
      <c r="B3" s="9" t="s">
        <v>21</v>
      </c>
      <c r="C3" s="8" t="s">
        <v>22</v>
      </c>
      <c r="D3" s="8" t="s">
        <v>31</v>
      </c>
      <c r="E3" s="10" t="s">
        <v>32</v>
      </c>
      <c r="F3" s="11" t="s">
        <v>33</v>
      </c>
      <c r="G3" s="12" t="s">
        <v>34</v>
      </c>
      <c r="H3" s="13" t="s">
        <v>35</v>
      </c>
      <c r="I3" s="12" t="s">
        <v>36</v>
      </c>
      <c r="J3" s="13" t="s">
        <v>37</v>
      </c>
      <c r="K3" s="11"/>
      <c r="L3" s="11"/>
      <c r="M3" s="13"/>
      <c r="N3" s="14">
        <v>30</v>
      </c>
      <c r="O3" s="15" t="s">
        <v>30</v>
      </c>
      <c r="P3" s="16">
        <v>11.25</v>
      </c>
      <c r="Q3" s="16">
        <f t="shared" ref="Q3:Q14" si="0">P3*N3</f>
        <v>337.5</v>
      </c>
      <c r="R3" s="17">
        <v>0.16</v>
      </c>
      <c r="S3" s="16">
        <f t="shared" ref="S3:S14" si="1">R3*Q3</f>
        <v>54</v>
      </c>
      <c r="T3" s="16">
        <f t="shared" ref="T3:T14" si="2">S3+Q3</f>
        <v>391.5</v>
      </c>
      <c r="U3" s="18"/>
      <c r="V3" s="18"/>
    </row>
    <row r="4" spans="1:31" ht="18" customHeight="1" x14ac:dyDescent="0.15">
      <c r="A4" s="8" t="s">
        <v>20</v>
      </c>
      <c r="B4" s="9" t="s">
        <v>21</v>
      </c>
      <c r="C4" s="8" t="s">
        <v>22</v>
      </c>
      <c r="D4" s="8" t="s">
        <v>31</v>
      </c>
      <c r="E4" s="10" t="s">
        <v>38</v>
      </c>
      <c r="F4" s="11" t="s">
        <v>39</v>
      </c>
      <c r="G4" s="12" t="s">
        <v>40</v>
      </c>
      <c r="H4" s="13" t="s">
        <v>41</v>
      </c>
      <c r="I4" s="12" t="s">
        <v>42</v>
      </c>
      <c r="J4" s="13" t="s">
        <v>43</v>
      </c>
      <c r="K4" s="11"/>
      <c r="L4" s="11"/>
      <c r="M4" s="13"/>
      <c r="N4" s="14">
        <v>30</v>
      </c>
      <c r="O4" s="15" t="s">
        <v>30</v>
      </c>
      <c r="P4" s="16">
        <v>12.25</v>
      </c>
      <c r="Q4" s="16">
        <f t="shared" si="0"/>
        <v>367.5</v>
      </c>
      <c r="R4" s="17">
        <v>0.16</v>
      </c>
      <c r="S4" s="16">
        <f t="shared" si="1"/>
        <v>58.800000000000004</v>
      </c>
      <c r="T4" s="16">
        <f t="shared" si="2"/>
        <v>426.3</v>
      </c>
      <c r="U4" s="18"/>
      <c r="V4" s="18"/>
    </row>
    <row r="5" spans="1:31" ht="18" customHeight="1" x14ac:dyDescent="0.15">
      <c r="A5" s="8" t="s">
        <v>20</v>
      </c>
      <c r="B5" s="9" t="s">
        <v>21</v>
      </c>
      <c r="C5" s="8" t="s">
        <v>22</v>
      </c>
      <c r="D5" s="8" t="s">
        <v>23</v>
      </c>
      <c r="E5" s="10" t="s">
        <v>44</v>
      </c>
      <c r="F5" s="11" t="s">
        <v>33</v>
      </c>
      <c r="G5" s="12" t="s">
        <v>45</v>
      </c>
      <c r="H5" s="13" t="s">
        <v>46</v>
      </c>
      <c r="I5" s="12" t="s">
        <v>47</v>
      </c>
      <c r="J5" s="13" t="s">
        <v>48</v>
      </c>
      <c r="K5" s="11"/>
      <c r="L5" s="11"/>
      <c r="M5" s="13"/>
      <c r="N5" s="14">
        <v>30</v>
      </c>
      <c r="O5" s="15" t="s">
        <v>30</v>
      </c>
      <c r="P5" s="16">
        <v>13.25</v>
      </c>
      <c r="Q5" s="16">
        <f t="shared" si="0"/>
        <v>397.5</v>
      </c>
      <c r="R5" s="17">
        <v>0.16</v>
      </c>
      <c r="S5" s="16">
        <f t="shared" si="1"/>
        <v>63.6</v>
      </c>
      <c r="T5" s="16">
        <f t="shared" si="2"/>
        <v>461.1</v>
      </c>
      <c r="U5" s="18"/>
      <c r="V5" s="18"/>
    </row>
    <row r="6" spans="1:31" ht="18" customHeight="1" x14ac:dyDescent="0.15">
      <c r="A6" s="19" t="s">
        <v>49</v>
      </c>
      <c r="B6" s="9" t="s">
        <v>21</v>
      </c>
      <c r="C6" s="8" t="s">
        <v>22</v>
      </c>
      <c r="D6" s="8" t="s">
        <v>23</v>
      </c>
      <c r="E6" s="10" t="s">
        <v>50</v>
      </c>
      <c r="F6" s="11" t="s">
        <v>39</v>
      </c>
      <c r="G6" s="20" t="s">
        <v>51</v>
      </c>
      <c r="H6" s="20" t="s">
        <v>52</v>
      </c>
      <c r="I6" s="19" t="s">
        <v>53</v>
      </c>
      <c r="J6" s="20" t="s">
        <v>54</v>
      </c>
      <c r="K6" s="11"/>
      <c r="L6" s="11"/>
      <c r="M6" s="20"/>
      <c r="N6" s="15">
        <v>2000</v>
      </c>
      <c r="O6" s="15" t="s">
        <v>30</v>
      </c>
      <c r="P6" s="16">
        <v>14.25</v>
      </c>
      <c r="Q6" s="16">
        <f t="shared" si="0"/>
        <v>28500</v>
      </c>
      <c r="R6" s="17">
        <v>0.16</v>
      </c>
      <c r="S6" s="16">
        <f t="shared" si="1"/>
        <v>4560</v>
      </c>
      <c r="T6" s="16">
        <f t="shared" si="2"/>
        <v>33060</v>
      </c>
      <c r="U6" s="18"/>
      <c r="V6" s="18"/>
    </row>
    <row r="7" spans="1:31" ht="18" customHeight="1" x14ac:dyDescent="0.15">
      <c r="A7" s="19" t="s">
        <v>49</v>
      </c>
      <c r="B7" s="9" t="s">
        <v>21</v>
      </c>
      <c r="C7" s="8" t="s">
        <v>22</v>
      </c>
      <c r="D7" s="8" t="s">
        <v>23</v>
      </c>
      <c r="E7" s="10" t="s">
        <v>55</v>
      </c>
      <c r="F7" s="11" t="s">
        <v>56</v>
      </c>
      <c r="G7" s="20" t="s">
        <v>57</v>
      </c>
      <c r="H7" s="20" t="s">
        <v>58</v>
      </c>
      <c r="I7" s="19" t="s">
        <v>59</v>
      </c>
      <c r="J7" s="20" t="s">
        <v>60</v>
      </c>
      <c r="K7" s="11"/>
      <c r="L7" s="11"/>
      <c r="M7" s="20"/>
      <c r="N7" s="15">
        <v>100</v>
      </c>
      <c r="O7" s="15" t="s">
        <v>30</v>
      </c>
      <c r="P7" s="16">
        <v>15.25</v>
      </c>
      <c r="Q7" s="16">
        <f t="shared" si="0"/>
        <v>1525</v>
      </c>
      <c r="R7" s="17">
        <v>0.16</v>
      </c>
      <c r="S7" s="16">
        <f t="shared" si="1"/>
        <v>244</v>
      </c>
      <c r="T7" s="16">
        <f t="shared" si="2"/>
        <v>1769</v>
      </c>
      <c r="U7" s="18"/>
      <c r="V7" s="18"/>
    </row>
    <row r="8" spans="1:31" ht="18" customHeight="1" x14ac:dyDescent="0.15">
      <c r="A8" s="19" t="s">
        <v>61</v>
      </c>
      <c r="B8" s="9" t="s">
        <v>62</v>
      </c>
      <c r="C8" s="8" t="s">
        <v>22</v>
      </c>
      <c r="D8" s="8" t="s">
        <v>23</v>
      </c>
      <c r="E8" s="10" t="s">
        <v>63</v>
      </c>
      <c r="F8" s="11" t="s">
        <v>64</v>
      </c>
      <c r="G8" s="20" t="s">
        <v>65</v>
      </c>
      <c r="H8" s="20" t="s">
        <v>66</v>
      </c>
      <c r="I8" s="19" t="s">
        <v>67</v>
      </c>
      <c r="J8" s="20" t="s">
        <v>68</v>
      </c>
      <c r="K8" s="11"/>
      <c r="L8" s="11"/>
      <c r="M8" s="20"/>
      <c r="N8" s="15">
        <v>3</v>
      </c>
      <c r="O8" s="15" t="s">
        <v>30</v>
      </c>
      <c r="P8" s="16">
        <v>16.25</v>
      </c>
      <c r="Q8" s="16">
        <f t="shared" si="0"/>
        <v>48.75</v>
      </c>
      <c r="R8" s="17">
        <v>0.16</v>
      </c>
      <c r="S8" s="16">
        <f t="shared" si="1"/>
        <v>7.8</v>
      </c>
      <c r="T8" s="16">
        <f t="shared" si="2"/>
        <v>56.55</v>
      </c>
      <c r="U8" s="18"/>
      <c r="V8" s="18"/>
    </row>
    <row r="9" spans="1:31" ht="18" customHeight="1" x14ac:dyDescent="0.15">
      <c r="A9" s="19" t="s">
        <v>61</v>
      </c>
      <c r="B9" s="9" t="s">
        <v>62</v>
      </c>
      <c r="C9" s="8" t="s">
        <v>22</v>
      </c>
      <c r="D9" s="8" t="s">
        <v>23</v>
      </c>
      <c r="E9" s="10" t="s">
        <v>69</v>
      </c>
      <c r="F9" s="11" t="s">
        <v>64</v>
      </c>
      <c r="G9" s="20" t="s">
        <v>70</v>
      </c>
      <c r="H9" s="20" t="s">
        <v>71</v>
      </c>
      <c r="I9" s="19" t="s">
        <v>72</v>
      </c>
      <c r="J9" s="20" t="s">
        <v>73</v>
      </c>
      <c r="K9" s="11"/>
      <c r="L9" s="11"/>
      <c r="M9" s="20"/>
      <c r="N9" s="15">
        <v>3</v>
      </c>
      <c r="O9" s="15" t="s">
        <v>30</v>
      </c>
      <c r="P9" s="16">
        <v>17.25</v>
      </c>
      <c r="Q9" s="16">
        <f t="shared" si="0"/>
        <v>51.75</v>
      </c>
      <c r="R9" s="17">
        <v>0.16</v>
      </c>
      <c r="S9" s="16">
        <f t="shared" si="1"/>
        <v>8.2799999999999994</v>
      </c>
      <c r="T9" s="16">
        <f t="shared" si="2"/>
        <v>60.03</v>
      </c>
      <c r="U9" s="18"/>
      <c r="V9" s="18"/>
    </row>
    <row r="10" spans="1:31" ht="18" customHeight="1" x14ac:dyDescent="0.15">
      <c r="A10" s="19" t="s">
        <v>61</v>
      </c>
      <c r="B10" s="9" t="s">
        <v>62</v>
      </c>
      <c r="C10" s="8" t="s">
        <v>22</v>
      </c>
      <c r="D10" s="8" t="s">
        <v>23</v>
      </c>
      <c r="E10" s="10" t="s">
        <v>63</v>
      </c>
      <c r="F10" s="11" t="s">
        <v>64</v>
      </c>
      <c r="G10" s="20" t="s">
        <v>74</v>
      </c>
      <c r="H10" s="20" t="s">
        <v>75</v>
      </c>
      <c r="I10" s="19" t="s">
        <v>76</v>
      </c>
      <c r="J10" s="20" t="s">
        <v>77</v>
      </c>
      <c r="K10" s="11"/>
      <c r="L10" s="11"/>
      <c r="M10" s="20"/>
      <c r="N10" s="15">
        <v>3</v>
      </c>
      <c r="O10" s="15" t="s">
        <v>30</v>
      </c>
      <c r="P10" s="16">
        <v>18.25</v>
      </c>
      <c r="Q10" s="16">
        <f t="shared" si="0"/>
        <v>54.75</v>
      </c>
      <c r="R10" s="17">
        <v>0.16</v>
      </c>
      <c r="S10" s="16">
        <f t="shared" si="1"/>
        <v>8.76</v>
      </c>
      <c r="T10" s="16">
        <f t="shared" si="2"/>
        <v>63.51</v>
      </c>
      <c r="U10" s="18"/>
      <c r="V10" s="18"/>
    </row>
    <row r="11" spans="1:31" ht="18" customHeight="1" x14ac:dyDescent="0.15">
      <c r="A11" s="19" t="s">
        <v>61</v>
      </c>
      <c r="B11" s="9" t="s">
        <v>62</v>
      </c>
      <c r="C11" s="8" t="s">
        <v>22</v>
      </c>
      <c r="D11" s="8" t="s">
        <v>23</v>
      </c>
      <c r="E11" s="10" t="s">
        <v>78</v>
      </c>
      <c r="F11" s="11" t="s">
        <v>64</v>
      </c>
      <c r="G11" s="20" t="s">
        <v>79</v>
      </c>
      <c r="H11" s="20" t="s">
        <v>80</v>
      </c>
      <c r="I11" s="19" t="s">
        <v>81</v>
      </c>
      <c r="J11" s="20" t="s">
        <v>82</v>
      </c>
      <c r="K11" s="11"/>
      <c r="L11" s="11"/>
      <c r="M11" s="20"/>
      <c r="N11" s="15">
        <v>3</v>
      </c>
      <c r="O11" s="15" t="s">
        <v>30</v>
      </c>
      <c r="P11" s="16">
        <v>19.25</v>
      </c>
      <c r="Q11" s="16">
        <f t="shared" si="0"/>
        <v>57.75</v>
      </c>
      <c r="R11" s="17">
        <v>0.16</v>
      </c>
      <c r="S11" s="16">
        <f t="shared" si="1"/>
        <v>9.24</v>
      </c>
      <c r="T11" s="16">
        <f t="shared" si="2"/>
        <v>66.989999999999995</v>
      </c>
      <c r="U11" s="18"/>
      <c r="V11" s="18"/>
    </row>
    <row r="12" spans="1:31" ht="18" customHeight="1" x14ac:dyDescent="0.15">
      <c r="A12" s="19" t="s">
        <v>61</v>
      </c>
      <c r="B12" s="9" t="s">
        <v>62</v>
      </c>
      <c r="C12" s="8" t="s">
        <v>22</v>
      </c>
      <c r="D12" s="8" t="s">
        <v>23</v>
      </c>
      <c r="E12" s="10" t="s">
        <v>83</v>
      </c>
      <c r="F12" s="11" t="s">
        <v>64</v>
      </c>
      <c r="G12" s="20" t="s">
        <v>84</v>
      </c>
      <c r="H12" s="20" t="s">
        <v>85</v>
      </c>
      <c r="I12" s="19" t="s">
        <v>86</v>
      </c>
      <c r="J12" s="20" t="s">
        <v>87</v>
      </c>
      <c r="K12" s="11"/>
      <c r="L12" s="11"/>
      <c r="M12" s="20"/>
      <c r="N12" s="15">
        <v>3</v>
      </c>
      <c r="O12" s="15" t="s">
        <v>30</v>
      </c>
      <c r="P12" s="16">
        <v>20.25</v>
      </c>
      <c r="Q12" s="16">
        <f t="shared" si="0"/>
        <v>60.75</v>
      </c>
      <c r="R12" s="17">
        <v>0.16</v>
      </c>
      <c r="S12" s="16">
        <f t="shared" si="1"/>
        <v>9.7200000000000006</v>
      </c>
      <c r="T12" s="16">
        <f t="shared" si="2"/>
        <v>70.47</v>
      </c>
      <c r="U12" s="18"/>
      <c r="V12" s="18"/>
    </row>
    <row r="13" spans="1:31" ht="18" customHeight="1" x14ac:dyDescent="0.15">
      <c r="A13" s="19" t="s">
        <v>61</v>
      </c>
      <c r="B13" s="9" t="s">
        <v>62</v>
      </c>
      <c r="C13" s="8" t="s">
        <v>22</v>
      </c>
      <c r="D13" s="8" t="s">
        <v>23</v>
      </c>
      <c r="E13" s="10" t="s">
        <v>88</v>
      </c>
      <c r="F13" s="11" t="s">
        <v>64</v>
      </c>
      <c r="G13" s="20" t="s">
        <v>89</v>
      </c>
      <c r="H13" s="20" t="s">
        <v>90</v>
      </c>
      <c r="I13" s="19" t="s">
        <v>91</v>
      </c>
      <c r="J13" s="20" t="s">
        <v>92</v>
      </c>
      <c r="K13" s="11"/>
      <c r="L13" s="11"/>
      <c r="M13" s="20"/>
      <c r="N13" s="15">
        <v>3</v>
      </c>
      <c r="O13" s="15" t="s">
        <v>30</v>
      </c>
      <c r="P13" s="16">
        <v>21.25</v>
      </c>
      <c r="Q13" s="16">
        <f t="shared" si="0"/>
        <v>63.75</v>
      </c>
      <c r="R13" s="17">
        <v>0.16</v>
      </c>
      <c r="S13" s="16">
        <f t="shared" si="1"/>
        <v>10.200000000000001</v>
      </c>
      <c r="T13" s="16">
        <f t="shared" si="2"/>
        <v>73.95</v>
      </c>
      <c r="U13" s="18"/>
      <c r="V13" s="18"/>
    </row>
    <row r="14" spans="1:31" ht="18" customHeight="1" x14ac:dyDescent="0.15">
      <c r="A14" s="8" t="s">
        <v>20</v>
      </c>
      <c r="B14" s="9" t="s">
        <v>21</v>
      </c>
      <c r="C14" s="8" t="s">
        <v>22</v>
      </c>
      <c r="D14" s="8" t="s">
        <v>23</v>
      </c>
      <c r="E14" s="10" t="s">
        <v>93</v>
      </c>
      <c r="F14" s="11" t="s">
        <v>94</v>
      </c>
      <c r="G14" s="20" t="s">
        <v>95</v>
      </c>
      <c r="H14" s="20" t="s">
        <v>96</v>
      </c>
      <c r="I14" s="19" t="s">
        <v>97</v>
      </c>
      <c r="J14" s="20" t="s">
        <v>98</v>
      </c>
      <c r="K14" s="11"/>
      <c r="L14" s="11"/>
      <c r="M14" s="20"/>
      <c r="N14" s="15">
        <v>2</v>
      </c>
      <c r="O14" s="15" t="s">
        <v>30</v>
      </c>
      <c r="P14" s="16">
        <v>22.25</v>
      </c>
      <c r="Q14" s="16">
        <f t="shared" si="0"/>
        <v>44.5</v>
      </c>
      <c r="R14" s="17">
        <v>0.16</v>
      </c>
      <c r="S14" s="16">
        <f t="shared" si="1"/>
        <v>7.12</v>
      </c>
      <c r="T14" s="16">
        <f t="shared" si="2"/>
        <v>51.62</v>
      </c>
      <c r="U14" s="18"/>
      <c r="V14" s="1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edianzu.com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edianzu</dc:creator>
  <cp:lastModifiedBy>edianzu</cp:lastModifiedBy>
  <dcterms:created xsi:type="dcterms:W3CDTF">2018-08-07T15:03:54Z</dcterms:created>
  <dcterms:modified xsi:type="dcterms:W3CDTF">2018-08-07T15:04:20Z</dcterms:modified>
</cp:coreProperties>
</file>