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HOUR\Dropbox\BigData\BioBank\中醫\to侯老師\table1\"/>
    </mc:Choice>
  </mc:AlternateContent>
  <xr:revisionPtr revIDLastSave="0" documentId="13_ncr:1_{3A56A3DB-F8FF-4265-8A35-682C8E577456}" xr6:coauthVersionLast="36" xr6:coauthVersionMax="36" xr10:uidLastSave="{00000000-0000-0000-0000-000000000000}"/>
  <bookViews>
    <workbookView xWindow="0" yWindow="0" windowWidth="17955" windowHeight="6705" activeTab="1" xr2:uid="{BB3EE267-A0EF-42EC-894D-35972B8CE216}"/>
  </bookViews>
  <sheets>
    <sheet name="人數統計" sheetId="4" r:id="rId1"/>
    <sheet name="TCMC" sheetId="1" r:id="rId2"/>
    <sheet name="ref" sheetId="2" r:id="rId3"/>
    <sheet name="coding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4" l="1"/>
  <c r="M3" i="4"/>
  <c r="L3" i="4"/>
  <c r="N2" i="4"/>
  <c r="N4" i="4" s="1"/>
  <c r="M2" i="4"/>
  <c r="M4" i="4" s="1"/>
  <c r="L2" i="4"/>
  <c r="L4" i="4" s="1"/>
  <c r="I4" i="4"/>
  <c r="I3" i="4"/>
  <c r="I2" i="4"/>
  <c r="H4" i="4"/>
  <c r="H2" i="4"/>
  <c r="H3" i="4"/>
  <c r="G3" i="4"/>
  <c r="G2" i="4"/>
  <c r="C15" i="4"/>
  <c r="D15" i="4"/>
  <c r="B15" i="4"/>
  <c r="D8" i="4"/>
  <c r="D9" i="4"/>
  <c r="D10" i="4"/>
  <c r="D11" i="4"/>
  <c r="D12" i="4"/>
  <c r="D13" i="4"/>
  <c r="D14" i="4"/>
  <c r="D7" i="4"/>
  <c r="G4" i="4" l="1"/>
  <c r="O3" i="1"/>
  <c r="M3" i="1"/>
  <c r="J3" i="1"/>
  <c r="H3" i="1"/>
  <c r="E3" i="1"/>
  <c r="C3" i="1"/>
</calcChain>
</file>

<file path=xl/sharedStrings.xml><?xml version="1.0" encoding="utf-8"?>
<sst xmlns="http://schemas.openxmlformats.org/spreadsheetml/2006/main" count="409" uniqueCount="249">
  <si>
    <t>Yin_def</t>
    <phoneticPr fontId="2" type="noConversion"/>
  </si>
  <si>
    <t>Yang_def</t>
  </si>
  <si>
    <t>Phlegm_stasis</t>
    <phoneticPr fontId="2" type="noConversion"/>
  </si>
  <si>
    <t>No</t>
    <phoneticPr fontId="2" type="noConversion"/>
  </si>
  <si>
    <t>Yes</t>
    <phoneticPr fontId="2" type="noConversion"/>
  </si>
  <si>
    <t>P</t>
    <phoneticPr fontId="2" type="noConversion"/>
  </si>
  <si>
    <t>n=13941</t>
    <phoneticPr fontId="2" type="noConversion"/>
  </si>
  <si>
    <t>Age</t>
    <phoneticPr fontId="2" type="noConversion"/>
  </si>
  <si>
    <t>&lt;0.0001</t>
    <phoneticPr fontId="2" type="noConversion"/>
  </si>
  <si>
    <t>Mean</t>
    <phoneticPr fontId="2" type="noConversion"/>
  </si>
  <si>
    <t>SD</t>
    <phoneticPr fontId="2" type="noConversion"/>
  </si>
  <si>
    <t>ttest</t>
    <phoneticPr fontId="2" type="noConversion"/>
  </si>
  <si>
    <t>SEX</t>
    <phoneticPr fontId="2" type="noConversion"/>
  </si>
  <si>
    <t>Male</t>
    <phoneticPr fontId="2" type="noConversion"/>
  </si>
  <si>
    <t>Female</t>
    <phoneticPr fontId="2" type="noConversion"/>
  </si>
  <si>
    <t>count</t>
    <phoneticPr fontId="2" type="noConversion"/>
  </si>
  <si>
    <t>%</t>
    <phoneticPr fontId="2" type="noConversion"/>
  </si>
  <si>
    <t>chisq</t>
    <phoneticPr fontId="2" type="noConversion"/>
  </si>
  <si>
    <t>Table 1</t>
  </si>
  <si>
    <t>Relationship of TCM constitutions with demographic characteristics and chronic diseases (n = 2760).</t>
  </si>
  <si>
    <t>Yang deficiency</t>
  </si>
  <si>
    <t>Yin deficiency</t>
  </si>
  <si>
    <t>Phlegm stasis</t>
  </si>
  <si>
    <t>No n = 2,253 (81.6)</t>
  </si>
  <si>
    <t>Yes n = 507 (18.4)</t>
  </si>
  <si>
    <t>P</t>
  </si>
  <si>
    <t>No n = 2,218 (80.4)</t>
  </si>
  <si>
    <t>Yes n = 542 (19.6)</t>
  </si>
  <si>
    <t>No n = 2,384 (86.4)</t>
  </si>
  <si>
    <t>Yes n = 376 (13.6)</t>
  </si>
  <si>
    <t>Characteristics</t>
  </si>
  <si>
    <t>n (%)</t>
  </si>
  <si>
    <t>Age</t>
  </si>
  <si>
    <t>49.34 ± 10.037</t>
  </si>
  <si>
    <t>45.80 ± 9.723</t>
  </si>
  <si>
    <r>
      <t>&lt;.001</t>
    </r>
    <r>
      <rPr>
        <vertAlign val="superscript"/>
        <sz val="9"/>
        <color theme="1"/>
        <rFont val="Times New Roman"/>
        <family val="1"/>
      </rPr>
      <t>∗</t>
    </r>
  </si>
  <si>
    <t>49.05 ± 10.044</t>
  </si>
  <si>
    <t>47.20 ± 10.061</t>
  </si>
  <si>
    <t>49.26 ± 10.075</t>
  </si>
  <si>
    <t>45.05 ± 9.268</t>
  </si>
  <si>
    <t>Sex</t>
  </si>
  <si>
    <t>&lt;.001</t>
  </si>
  <si>
    <t> Male</t>
  </si>
  <si>
    <t>1182 (52.5)</t>
  </si>
  <si>
    <t>155 (30.6)</t>
  </si>
  <si>
    <t>1137 (51.3)</t>
  </si>
  <si>
    <t>200 (36.9)</t>
  </si>
  <si>
    <t>1225 (51.4)</t>
  </si>
  <si>
    <t>112 (29.8)</t>
  </si>
  <si>
    <t> Female</t>
  </si>
  <si>
    <t>1071 (47.5)</t>
  </si>
  <si>
    <t>352 (69.4)</t>
  </si>
  <si>
    <t>1081 (48.7)</t>
  </si>
  <si>
    <t>342 (63.1)</t>
  </si>
  <si>
    <t>1159 (48.6)</t>
  </si>
  <si>
    <t>264 (70.2)</t>
  </si>
  <si>
    <t>Marriage status</t>
  </si>
  <si>
    <t> Unmarried</t>
  </si>
  <si>
    <t>364 (15.2)</t>
  </si>
  <si>
    <t>120 (23.7)</t>
  </si>
  <si>
    <t>376 (17.0)</t>
  </si>
  <si>
    <t>108 (20.0)</t>
  </si>
  <si>
    <t>394 (16.5)</t>
  </si>
  <si>
    <t>90 (24.0)</t>
  </si>
  <si>
    <t> Married</t>
  </si>
  <si>
    <t>1886 (83.8)</t>
  </si>
  <si>
    <t>386 (76.3)</t>
  </si>
  <si>
    <t>1839 (83.0)</t>
  </si>
  <si>
    <t>433 (80.0)</t>
  </si>
  <si>
    <t>1987 (83.5)</t>
  </si>
  <si>
    <t>285 (76.0)</t>
  </si>
  <si>
    <t>Living alone</t>
  </si>
  <si>
    <t> No</t>
  </si>
  <si>
    <t>2142 (95.1)</t>
  </si>
  <si>
    <t>472 (93.1)</t>
  </si>
  <si>
    <t>2099 (94.6)</t>
  </si>
  <si>
    <t>515 (95.0)</t>
  </si>
  <si>
    <t>2260 (94.8)</t>
  </si>
  <si>
    <t>354 (94.1)</t>
  </si>
  <si>
    <t> Yes</t>
  </si>
  <si>
    <t>111 (4.9)</t>
  </si>
  <si>
    <t>35 (6.9)</t>
  </si>
  <si>
    <t>119 (5.4)</t>
  </si>
  <si>
    <t>27 (5.0)</t>
  </si>
  <si>
    <t>124 (5.2)</t>
  </si>
  <si>
    <t>22 (5.9)</t>
  </si>
  <si>
    <t>Education level</t>
  </si>
  <si>
    <t> Elementary and junior high</t>
  </si>
  <si>
    <t>215 (9.5)</t>
  </si>
  <si>
    <t>47 (9.3)</t>
  </si>
  <si>
    <t>203 (9.2)</t>
  </si>
  <si>
    <t>59 (10.9)</t>
  </si>
  <si>
    <t>217 (9.1)</t>
  </si>
  <si>
    <t>45 (12.0)</t>
  </si>
  <si>
    <t> Senior high (vocational)</t>
  </si>
  <si>
    <t>695 (30.9)</t>
  </si>
  <si>
    <t>147 (29.1)</t>
  </si>
  <si>
    <t>675 (30.4)</t>
  </si>
  <si>
    <t>167 (30.9)</t>
  </si>
  <si>
    <t>726 (30.5)</t>
  </si>
  <si>
    <t>116 (30.9)</t>
  </si>
  <si>
    <r>
      <t> College or above</t>
    </r>
    <r>
      <rPr>
        <vertAlign val="superscript"/>
        <sz val="9"/>
        <color theme="1"/>
        <rFont val="Times New Roman"/>
        <family val="1"/>
      </rPr>
      <t>†</t>
    </r>
  </si>
  <si>
    <t>1342 (59.6)</t>
  </si>
  <si>
    <t>312 (61.7)</t>
  </si>
  <si>
    <t>1339 (60.4)</t>
  </si>
  <si>
    <t>315 (58.2)</t>
  </si>
  <si>
    <t>1440 (60.4)</t>
  </si>
  <si>
    <t>214 (57.1)</t>
  </si>
  <si>
    <t>Employment</t>
  </si>
  <si>
    <t>708 (31.5)</t>
  </si>
  <si>
    <t>145 (28.6)</t>
  </si>
  <si>
    <t>685 (31.0)</t>
  </si>
  <si>
    <t>168 (31.0)</t>
  </si>
  <si>
    <t>751 (31.6)</t>
  </si>
  <si>
    <t>102 (27.1)</t>
  </si>
  <si>
    <t>1538 (68.5)</t>
  </si>
  <si>
    <t>362 (71.4)</t>
  </si>
  <si>
    <t>1526 (69.0)</t>
  </si>
  <si>
    <t>374 (69.0)</t>
  </si>
  <si>
    <t>1626 (68.4)</t>
  </si>
  <si>
    <t>274 (72.9)</t>
  </si>
  <si>
    <t>BMI</t>
  </si>
  <si>
    <t> Normal</t>
  </si>
  <si>
    <t>1118 (49.6)</t>
  </si>
  <si>
    <t>261 (51.5)</t>
  </si>
  <si>
    <t>1114 (50.2)</t>
  </si>
  <si>
    <t>265 (48.9)</t>
  </si>
  <si>
    <t>1206 (50.6)</t>
  </si>
  <si>
    <t>173 (46.0)</t>
  </si>
  <si>
    <t> Excessive</t>
  </si>
  <si>
    <t>803 (35.6)</t>
  </si>
  <si>
    <t>179 (35.3)</t>
  </si>
  <si>
    <t>782 (35.3)</t>
  </si>
  <si>
    <t>843 (35.4)</t>
  </si>
  <si>
    <t>139 (37.0)</t>
  </si>
  <si>
    <t> Obese</t>
  </si>
  <si>
    <t>332 (14.7)</t>
  </si>
  <si>
    <t>67 (13.2)</t>
  </si>
  <si>
    <t>322 (14.5)</t>
  </si>
  <si>
    <t>77 (14.2)</t>
  </si>
  <si>
    <t>335 (14.1)</t>
  </si>
  <si>
    <t>64 (17.0)</t>
  </si>
  <si>
    <t>Drug allergies</t>
  </si>
  <si>
    <t>2052 (91.1)</t>
  </si>
  <si>
    <t>440 (86.8)</t>
  </si>
  <si>
    <t>2022 (91.2)</t>
  </si>
  <si>
    <t>470 (86.7)</t>
  </si>
  <si>
    <t>2166 (90.9)</t>
  </si>
  <si>
    <t>326 (86.7)</t>
  </si>
  <si>
    <t>201 (8.9)</t>
  </si>
  <si>
    <t>196 (8.8)</t>
  </si>
  <si>
    <t>72 (13.3)</t>
  </si>
  <si>
    <t>218 (9.1)</t>
  </si>
  <si>
    <t>50 (13.3)</t>
  </si>
  <si>
    <t>Chronic diseases</t>
  </si>
  <si>
    <t>Hyperlipidemia</t>
  </si>
  <si>
    <t>2123 (89.1)</t>
  </si>
  <si>
    <t>328 (87.2)</t>
  </si>
  <si>
    <t>2008 (89.1)</t>
  </si>
  <si>
    <t>443 (87.4)</t>
  </si>
  <si>
    <t>1982 (89.4)</t>
  </si>
  <si>
    <t>469 (86.5)</t>
  </si>
  <si>
    <t>261 (10.9)</t>
  </si>
  <si>
    <t>48 (12.8)</t>
  </si>
  <si>
    <t>245 (10.9)</t>
  </si>
  <si>
    <t>64 (12.6)</t>
  </si>
  <si>
    <t>236 (10.6)</t>
  </si>
  <si>
    <t>73 (13.5)</t>
  </si>
  <si>
    <t>Hypertension</t>
  </si>
  <si>
    <t>1906 (84.6)</t>
  </si>
  <si>
    <t>446 (88.0)</t>
  </si>
  <si>
    <t>1888 (85.1)</t>
  </si>
  <si>
    <t>464 (85.6)</t>
  </si>
  <si>
    <t>2031 (85.2)</t>
  </si>
  <si>
    <t>321 (85.4)</t>
  </si>
  <si>
    <t>347 (15.4)</t>
  </si>
  <si>
    <t>61 (12.0)</t>
  </si>
  <si>
    <t>330 (14.9)</t>
  </si>
  <si>
    <t>78 (14.4)</t>
  </si>
  <si>
    <t>353 (14.8)</t>
  </si>
  <si>
    <t>55 (14.6)</t>
  </si>
  <si>
    <t>Diabetes mellitus</t>
  </si>
  <si>
    <t>2129 (94.5)</t>
  </si>
  <si>
    <t>484 (95.5)</t>
  </si>
  <si>
    <t>514 (94.8)</t>
  </si>
  <si>
    <t>2253 (94.5)</t>
  </si>
  <si>
    <t>360 (95.7)</t>
  </si>
  <si>
    <t>124 (5.5)</t>
  </si>
  <si>
    <t>23 (4.5)</t>
  </si>
  <si>
    <t>28 (5.2)</t>
  </si>
  <si>
    <t>131 (5.5)</t>
  </si>
  <si>
    <t>16 (4.3)</t>
  </si>
  <si>
    <t>Depression</t>
  </si>
  <si>
    <t>2193 (97.3)</t>
  </si>
  <si>
    <t>474 (93.5)</t>
  </si>
  <si>
    <t>2158 (97.3)</t>
  </si>
  <si>
    <t>509 (93.9)</t>
  </si>
  <si>
    <t>2315 (97.1)</t>
  </si>
  <si>
    <t>352 (93.6)</t>
  </si>
  <si>
    <t>60 (2.7)</t>
  </si>
  <si>
    <t>33 (6.5)</t>
  </si>
  <si>
    <t>33 (6.1)</t>
  </si>
  <si>
    <t>69 (2.9)</t>
  </si>
  <si>
    <t>24 (6.4)</t>
  </si>
  <si>
    <t>BMI = body mass index, TCM = traditional Chinese medicine.</t>
  </si>
  <si>
    <r>
      <t>∗</t>
    </r>
    <r>
      <rPr>
        <sz val="9.6"/>
        <color rgb="FF000000"/>
        <rFont val="Times New Roman"/>
        <family val="1"/>
      </rPr>
      <t>Independent </t>
    </r>
    <r>
      <rPr>
        <i/>
        <sz val="9.6"/>
        <color rgb="FF000000"/>
        <rFont val="Times New Roman"/>
        <family val="1"/>
      </rPr>
      <t>t</t>
    </r>
    <r>
      <rPr>
        <sz val="9.6"/>
        <color rgb="FF000000"/>
        <rFont val="Times New Roman"/>
        <family val="1"/>
      </rPr>
      <t> test.</t>
    </r>
  </si>
  <si>
    <r>
      <t>†</t>
    </r>
    <r>
      <rPr>
        <sz val="9.6"/>
        <color rgb="FF000000"/>
        <rFont val="Times New Roman"/>
        <family val="1"/>
      </rPr>
      <t>College or above, college or post-graduate education.</t>
    </r>
  </si>
  <si>
    <t>1+3+4</t>
    <phoneticPr fontId="2" type="noConversion"/>
  </si>
  <si>
    <t>6+7</t>
    <phoneticPr fontId="2" type="noConversion"/>
  </si>
  <si>
    <t>&lt;5</t>
    <phoneticPr fontId="2" type="noConversion"/>
  </si>
  <si>
    <t>SURVEY</t>
    <phoneticPr fontId="2" type="noConversion"/>
  </si>
  <si>
    <t>MEASURE</t>
    <phoneticPr fontId="2" type="noConversion"/>
  </si>
  <si>
    <t>BMI</t>
    <phoneticPr fontId="2" type="noConversion"/>
  </si>
  <si>
    <t>ALLERGIC not missing</t>
    <phoneticPr fontId="2" type="noConversion"/>
  </si>
  <si>
    <t>Chronic diseases</t>
    <phoneticPr fontId="2" type="noConversion"/>
  </si>
  <si>
    <t>Hyperlipidemia</t>
    <phoneticPr fontId="2" type="noConversion"/>
  </si>
  <si>
    <t>HEART_BLOOD_TUBE</t>
  </si>
  <si>
    <t>DIABETES_SELF</t>
  </si>
  <si>
    <t>PSYCHOSIS</t>
  </si>
  <si>
    <t>Education level</t>
    <phoneticPr fontId="2" type="noConversion"/>
  </si>
  <si>
    <t>EDUCATION</t>
    <phoneticPr fontId="2" type="noConversion"/>
  </si>
  <si>
    <t>MARRIAGE</t>
    <phoneticPr fontId="2" type="noConversion"/>
  </si>
  <si>
    <t>JOB_EXPERIENCE</t>
    <phoneticPr fontId="2" type="noConversion"/>
  </si>
  <si>
    <t>ALLERGIC_SELF</t>
    <phoneticPr fontId="2" type="noConversion"/>
  </si>
  <si>
    <t>HEART_BLOOD_TUBE</t>
    <phoneticPr fontId="2" type="noConversion"/>
  </si>
  <si>
    <t>HYPERLIPIDEMIA_SELF</t>
    <phoneticPr fontId="2" type="noConversion"/>
  </si>
  <si>
    <t>HYPERTENSION_SELF</t>
    <phoneticPr fontId="2" type="noConversion"/>
  </si>
  <si>
    <t>DIABETES</t>
    <phoneticPr fontId="2" type="noConversion"/>
  </si>
  <si>
    <t>DEPRESSION_SELF</t>
    <phoneticPr fontId="2" type="noConversion"/>
  </si>
  <si>
    <t>Phlegm_stasis</t>
  </si>
  <si>
    <t>DEPENDENCY</t>
    <phoneticPr fontId="2" type="noConversion"/>
  </si>
  <si>
    <t>Yin_def</t>
  </si>
  <si>
    <t>平和</t>
  </si>
  <si>
    <t>痰瘀</t>
  </si>
  <si>
    <t>陽虛</t>
  </si>
  <si>
    <t>痰瘀+陽虛</t>
  </si>
  <si>
    <t>陰虛</t>
  </si>
  <si>
    <t>陰虛+痰瘀</t>
  </si>
  <si>
    <t>陰虛+陽虛</t>
  </si>
  <si>
    <t>陰虛+陽虛+痰瘀</t>
  </si>
  <si>
    <t>男性</t>
  </si>
  <si>
    <t>女性</t>
  </si>
  <si>
    <t>TWB1</t>
  </si>
  <si>
    <t>TWB2</t>
    <phoneticPr fontId="2" type="noConversion"/>
  </si>
  <si>
    <t>Drug allergies</t>
    <phoneticPr fontId="2" type="noConversion"/>
  </si>
  <si>
    <t>Education</t>
    <phoneticPr fontId="2" type="noConversion"/>
  </si>
  <si>
    <t>CODING</t>
    <phoneticPr fontId="2" type="noConversion"/>
  </si>
  <si>
    <t>&lt;0.0001</t>
    <phoneticPr fontId="2" type="noConversion"/>
  </si>
  <si>
    <r>
      <rPr>
        <sz val="12"/>
        <color theme="1"/>
        <rFont val="MS Mincho"/>
        <family val="3"/>
        <charset val="1"/>
      </rPr>
      <t> </t>
    </r>
    <r>
      <rPr>
        <sz val="12"/>
        <color theme="1"/>
        <rFont val="新細明體"/>
        <family val="1"/>
        <charset val="136"/>
        <scheme val="major"/>
      </rPr>
      <t>College or above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</si>
</sst>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5.7"/>
      <color rgb="FF935838"/>
      <name val="Arial Narrow"/>
      <family val="2"/>
    </font>
    <font>
      <sz val="14"/>
      <color rgb="FF000000"/>
      <name val="Times New Roman"/>
      <family val="1"/>
    </font>
    <font>
      <sz val="10.5"/>
      <color theme="1"/>
      <name val="Times New Roman"/>
      <family val="1"/>
    </font>
    <font>
      <i/>
      <sz val="10.5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9.6"/>
      <color rgb="FF000000"/>
      <name val="Times New Roman"/>
      <family val="1"/>
    </font>
    <font>
      <vertAlign val="superscript"/>
      <sz val="9"/>
      <color rgb="FF000000"/>
      <name val="Times New Roman"/>
      <family val="1"/>
    </font>
    <font>
      <i/>
      <sz val="9.6"/>
      <color rgb="FF000000"/>
      <name val="Times New Roman"/>
      <family val="1"/>
    </font>
    <font>
      <sz val="12"/>
      <color theme="1"/>
      <name val="新細明體"/>
      <family val="1"/>
      <charset val="136"/>
      <scheme val="major"/>
    </font>
    <font>
      <sz val="12"/>
      <color rgb="FF000000"/>
      <name val="HeiT"/>
      <family val="2"/>
      <charset val="136"/>
    </font>
    <font>
      <sz val="12"/>
      <color theme="1"/>
      <name val="MS Mincho"/>
      <family val="3"/>
      <charset val="1"/>
    </font>
    <font>
      <sz val="12"/>
      <color theme="1"/>
      <name val="新細明體"/>
      <family val="3"/>
      <charset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>
      <alignment vertical="center"/>
    </xf>
    <xf numFmtId="0" fontId="0" fillId="0" borderId="0" xfId="0" applyBorder="1">
      <alignment vertical="center"/>
    </xf>
    <xf numFmtId="10" fontId="0" fillId="0" borderId="0" xfId="1" applyNumberFormat="1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8" fillId="0" borderId="0" xfId="2" applyAlignment="1">
      <alignment horizontal="right"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left" vertical="top"/>
    </xf>
    <xf numFmtId="0" fontId="0" fillId="0" borderId="0" xfId="0" quotePrefix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/>
    <xf numFmtId="0" fontId="0" fillId="0" borderId="1" xfId="0" applyBorder="1" applyAlignment="1"/>
    <xf numFmtId="0" fontId="0" fillId="0" borderId="0" xfId="0" applyFill="1" applyBorder="1">
      <alignment vertical="center"/>
    </xf>
    <xf numFmtId="0" fontId="0" fillId="2" borderId="1" xfId="0" applyFill="1" applyBorder="1">
      <alignment vertical="center"/>
    </xf>
    <xf numFmtId="0" fontId="5" fillId="2" borderId="0" xfId="0" applyFont="1" applyFill="1" applyAlignment="1">
      <alignment horizontal="left" vertical="top"/>
    </xf>
    <xf numFmtId="0" fontId="5" fillId="5" borderId="0" xfId="0" applyFont="1" applyFill="1" applyAlignment="1">
      <alignment horizontal="left" vertical="top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3" fillId="0" borderId="0" xfId="0" applyFont="1">
      <alignment vertical="center"/>
    </xf>
    <xf numFmtId="0" fontId="15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top" wrapText="1"/>
    </xf>
  </cellXfs>
  <cellStyles count="3">
    <cellStyle name="一般" xfId="0" builtinId="0"/>
    <cellStyle name="百分比" xfId="1" builtinId="5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C342-B464-4CA2-9A4C-A0C2703D7CD9}">
  <dimension ref="A1:N15"/>
  <sheetViews>
    <sheetView workbookViewId="0">
      <selection activeCell="K2" sqref="K2"/>
    </sheetView>
  </sheetViews>
  <sheetFormatPr defaultRowHeight="16.5" x14ac:dyDescent="0.25"/>
  <cols>
    <col min="1" max="1" width="15" customWidth="1"/>
    <col min="2" max="4" width="11.25" customWidth="1"/>
    <col min="6" max="6" width="13" customWidth="1"/>
    <col min="11" max="11" width="15.625" customWidth="1"/>
  </cols>
  <sheetData>
    <row r="1" spans="1:14" x14ac:dyDescent="0.25">
      <c r="A1" s="3"/>
      <c r="B1" s="4" t="s">
        <v>231</v>
      </c>
      <c r="C1" s="4" t="s">
        <v>1</v>
      </c>
      <c r="D1" s="4" t="s">
        <v>229</v>
      </c>
      <c r="F1" s="29" t="s">
        <v>242</v>
      </c>
      <c r="G1" s="4" t="s">
        <v>231</v>
      </c>
      <c r="H1" s="4" t="s">
        <v>1</v>
      </c>
      <c r="I1" s="4" t="s">
        <v>229</v>
      </c>
      <c r="K1" s="29" t="s">
        <v>243</v>
      </c>
      <c r="L1" s="4" t="s">
        <v>231</v>
      </c>
      <c r="M1" s="4" t="s">
        <v>1</v>
      </c>
      <c r="N1" s="4" t="s">
        <v>229</v>
      </c>
    </row>
    <row r="2" spans="1:14" x14ac:dyDescent="0.25">
      <c r="A2">
        <v>0</v>
      </c>
      <c r="B2">
        <v>11159</v>
      </c>
      <c r="C2">
        <v>11273</v>
      </c>
      <c r="D2">
        <v>12035</v>
      </c>
      <c r="F2">
        <v>0</v>
      </c>
      <c r="G2">
        <f>I7+I8+I9+I10</f>
        <v>3767</v>
      </c>
      <c r="H2">
        <f>I7+I8+I11+I12</f>
        <v>3857</v>
      </c>
      <c r="I2">
        <f>I7+I9+I11+I13</f>
        <v>4110</v>
      </c>
      <c r="K2">
        <v>0</v>
      </c>
      <c r="L2">
        <f>N7+N8+N9+N10</f>
        <v>3392</v>
      </c>
      <c r="M2">
        <f>N7+N8+N11+N12</f>
        <v>3394</v>
      </c>
      <c r="N2">
        <f>N7+N9+N11+N13</f>
        <v>3619</v>
      </c>
    </row>
    <row r="3" spans="1:14" x14ac:dyDescent="0.25">
      <c r="A3" s="3">
        <v>1</v>
      </c>
      <c r="B3" s="3">
        <v>2782</v>
      </c>
      <c r="C3" s="3">
        <v>2668</v>
      </c>
      <c r="D3" s="3">
        <v>1906</v>
      </c>
      <c r="F3" s="3">
        <v>1</v>
      </c>
      <c r="G3" s="3">
        <f>I11+I12+I13+I14</f>
        <v>911</v>
      </c>
      <c r="H3" s="3">
        <f>I9+I10+I13+I14</f>
        <v>821</v>
      </c>
      <c r="I3" s="3">
        <f>I8+I10+I12+I14</f>
        <v>568</v>
      </c>
      <c r="K3" s="3">
        <v>1</v>
      </c>
      <c r="L3" s="3">
        <f>N11+N12+N13+N14</f>
        <v>939</v>
      </c>
      <c r="M3" s="3">
        <f>N9+N10+N13+N14</f>
        <v>937</v>
      </c>
      <c r="N3" s="3">
        <f>N8+N10+N12+N14</f>
        <v>712</v>
      </c>
    </row>
    <row r="4" spans="1:14" x14ac:dyDescent="0.25">
      <c r="B4">
        <v>13941</v>
      </c>
      <c r="C4">
        <v>13941</v>
      </c>
      <c r="D4">
        <v>13941</v>
      </c>
      <c r="G4">
        <f>SUM(G2:G3)</f>
        <v>4678</v>
      </c>
      <c r="H4">
        <f>SUM(H2:H3)</f>
        <v>4678</v>
      </c>
      <c r="I4">
        <f>SUM(I2:I3)</f>
        <v>4678</v>
      </c>
      <c r="L4">
        <f>SUM(L2:L3)</f>
        <v>4331</v>
      </c>
      <c r="M4">
        <f>SUM(M2:M3)</f>
        <v>4331</v>
      </c>
      <c r="N4">
        <f>SUM(N2:N3)</f>
        <v>4331</v>
      </c>
    </row>
    <row r="6" spans="1:14" x14ac:dyDescent="0.25">
      <c r="A6" s="3"/>
      <c r="B6" s="4" t="s">
        <v>13</v>
      </c>
      <c r="C6" s="4" t="s">
        <v>14</v>
      </c>
      <c r="D6" s="3"/>
      <c r="F6" s="29" t="s">
        <v>242</v>
      </c>
      <c r="G6" s="3" t="s">
        <v>240</v>
      </c>
      <c r="H6" s="3" t="s">
        <v>241</v>
      </c>
      <c r="I6" s="3"/>
      <c r="K6" s="29" t="s">
        <v>243</v>
      </c>
      <c r="L6" s="4" t="s">
        <v>240</v>
      </c>
      <c r="M6" s="4" t="s">
        <v>241</v>
      </c>
      <c r="N6" s="3"/>
    </row>
    <row r="7" spans="1:14" x14ac:dyDescent="0.25">
      <c r="A7" s="26" t="s">
        <v>232</v>
      </c>
      <c r="B7">
        <v>4283</v>
      </c>
      <c r="C7">
        <v>5845</v>
      </c>
      <c r="D7">
        <f>SUM(B7:C7)</f>
        <v>10128</v>
      </c>
      <c r="F7" t="s">
        <v>232</v>
      </c>
      <c r="G7">
        <v>1860</v>
      </c>
      <c r="H7">
        <v>1600</v>
      </c>
      <c r="I7">
        <v>3460</v>
      </c>
      <c r="K7" s="26" t="s">
        <v>232</v>
      </c>
      <c r="L7">
        <v>960</v>
      </c>
      <c r="M7">
        <v>2053</v>
      </c>
      <c r="N7">
        <v>3013</v>
      </c>
    </row>
    <row r="8" spans="1:14" x14ac:dyDescent="0.25">
      <c r="A8" s="26" t="s">
        <v>233</v>
      </c>
      <c r="B8">
        <v>47</v>
      </c>
      <c r="C8">
        <v>141</v>
      </c>
      <c r="D8">
        <f t="shared" ref="D8:D14" si="0">SUM(B8:C8)</f>
        <v>188</v>
      </c>
      <c r="F8" t="s">
        <v>233</v>
      </c>
      <c r="G8">
        <v>14</v>
      </c>
      <c r="H8">
        <v>37</v>
      </c>
      <c r="I8">
        <v>51</v>
      </c>
      <c r="K8" s="26" t="s">
        <v>233</v>
      </c>
      <c r="L8">
        <v>12</v>
      </c>
      <c r="M8">
        <v>65</v>
      </c>
      <c r="N8">
        <v>77</v>
      </c>
    </row>
    <row r="9" spans="1:14" x14ac:dyDescent="0.25">
      <c r="A9" s="26" t="s">
        <v>234</v>
      </c>
      <c r="B9">
        <v>131</v>
      </c>
      <c r="C9">
        <v>477</v>
      </c>
      <c r="D9">
        <f t="shared" si="0"/>
        <v>608</v>
      </c>
      <c r="F9" t="s">
        <v>234</v>
      </c>
      <c r="G9">
        <v>59</v>
      </c>
      <c r="H9">
        <v>136</v>
      </c>
      <c r="I9">
        <v>195</v>
      </c>
      <c r="K9" s="26" t="s">
        <v>234</v>
      </c>
      <c r="L9">
        <v>35</v>
      </c>
      <c r="M9">
        <v>169</v>
      </c>
      <c r="N9">
        <v>204</v>
      </c>
    </row>
    <row r="10" spans="1:14" x14ac:dyDescent="0.25">
      <c r="A10" s="26" t="s">
        <v>235</v>
      </c>
      <c r="B10">
        <v>51</v>
      </c>
      <c r="C10">
        <v>184</v>
      </c>
      <c r="D10">
        <f t="shared" si="0"/>
        <v>235</v>
      </c>
      <c r="F10" t="s">
        <v>235</v>
      </c>
      <c r="G10">
        <v>16</v>
      </c>
      <c r="H10">
        <v>45</v>
      </c>
      <c r="I10">
        <v>61</v>
      </c>
      <c r="K10" s="26" t="s">
        <v>235</v>
      </c>
      <c r="L10">
        <v>20</v>
      </c>
      <c r="M10">
        <v>78</v>
      </c>
      <c r="N10">
        <v>98</v>
      </c>
    </row>
    <row r="11" spans="1:14" x14ac:dyDescent="0.25">
      <c r="A11" s="26" t="s">
        <v>236</v>
      </c>
      <c r="B11">
        <v>290</v>
      </c>
      <c r="C11">
        <v>470</v>
      </c>
      <c r="D11">
        <f t="shared" si="0"/>
        <v>760</v>
      </c>
      <c r="F11" t="s">
        <v>236</v>
      </c>
      <c r="G11">
        <v>128</v>
      </c>
      <c r="H11">
        <v>156</v>
      </c>
      <c r="I11">
        <v>284</v>
      </c>
      <c r="K11" s="26" t="s">
        <v>236</v>
      </c>
      <c r="L11">
        <v>79</v>
      </c>
      <c r="M11">
        <v>158</v>
      </c>
      <c r="N11">
        <v>237</v>
      </c>
    </row>
    <row r="12" spans="1:14" x14ac:dyDescent="0.25">
      <c r="A12" s="26" t="s">
        <v>237</v>
      </c>
      <c r="B12">
        <v>50</v>
      </c>
      <c r="C12">
        <v>147</v>
      </c>
      <c r="D12">
        <f t="shared" si="0"/>
        <v>197</v>
      </c>
      <c r="F12" t="s">
        <v>237</v>
      </c>
      <c r="G12">
        <v>20</v>
      </c>
      <c r="H12">
        <v>42</v>
      </c>
      <c r="I12">
        <v>62</v>
      </c>
      <c r="K12" s="26" t="s">
        <v>237</v>
      </c>
      <c r="L12">
        <v>16</v>
      </c>
      <c r="M12">
        <v>51</v>
      </c>
      <c r="N12">
        <v>67</v>
      </c>
    </row>
    <row r="13" spans="1:14" x14ac:dyDescent="0.25">
      <c r="A13" s="26" t="s">
        <v>238</v>
      </c>
      <c r="B13">
        <v>146</v>
      </c>
      <c r="C13">
        <v>393</v>
      </c>
      <c r="D13">
        <f t="shared" si="0"/>
        <v>539</v>
      </c>
      <c r="F13" t="s">
        <v>238</v>
      </c>
      <c r="G13">
        <v>62</v>
      </c>
      <c r="H13">
        <v>109</v>
      </c>
      <c r="I13">
        <v>171</v>
      </c>
      <c r="K13" s="26" t="s">
        <v>238</v>
      </c>
      <c r="L13">
        <v>38</v>
      </c>
      <c r="M13">
        <v>127</v>
      </c>
      <c r="N13">
        <v>165</v>
      </c>
    </row>
    <row r="14" spans="1:14" x14ac:dyDescent="0.25">
      <c r="A14" s="27" t="s">
        <v>239</v>
      </c>
      <c r="B14" s="3">
        <v>276</v>
      </c>
      <c r="C14" s="3">
        <v>1010</v>
      </c>
      <c r="D14" s="3">
        <f t="shared" si="0"/>
        <v>1286</v>
      </c>
      <c r="F14" s="3" t="s">
        <v>239</v>
      </c>
      <c r="G14" s="3">
        <v>119</v>
      </c>
      <c r="H14" s="3">
        <v>275</v>
      </c>
      <c r="I14" s="3">
        <v>394</v>
      </c>
      <c r="K14" s="27" t="s">
        <v>239</v>
      </c>
      <c r="L14" s="3">
        <v>86</v>
      </c>
      <c r="M14" s="3">
        <v>384</v>
      </c>
      <c r="N14" s="3">
        <v>470</v>
      </c>
    </row>
    <row r="15" spans="1:14" x14ac:dyDescent="0.25">
      <c r="B15">
        <f>SUM(B7:B14)</f>
        <v>5274</v>
      </c>
      <c r="C15">
        <f t="shared" ref="C15:D15" si="1">SUM(C7:C14)</f>
        <v>8667</v>
      </c>
      <c r="D15">
        <f t="shared" si="1"/>
        <v>13941</v>
      </c>
      <c r="G15">
        <v>2278</v>
      </c>
      <c r="H15">
        <v>2400</v>
      </c>
      <c r="I15">
        <v>4678</v>
      </c>
      <c r="L15" s="28">
        <v>1246</v>
      </c>
      <c r="M15" s="28">
        <v>3085</v>
      </c>
      <c r="N15" s="28">
        <v>4331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9402-BFB2-4F41-8E67-2CA103EBF9FD}">
  <dimension ref="A1:P4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3" sqref="D3"/>
    </sheetView>
  </sheetViews>
  <sheetFormatPr defaultRowHeight="16.5" x14ac:dyDescent="0.25"/>
  <cols>
    <col min="1" max="1" width="17.625" customWidth="1"/>
  </cols>
  <sheetData>
    <row r="1" spans="1:16" x14ac:dyDescent="0.25">
      <c r="A1" s="2" t="s">
        <v>6</v>
      </c>
      <c r="B1" s="37" t="s">
        <v>0</v>
      </c>
      <c r="C1" s="37"/>
      <c r="D1" s="37"/>
      <c r="E1" s="37"/>
      <c r="F1" s="1"/>
      <c r="G1" s="37" t="s">
        <v>1</v>
      </c>
      <c r="H1" s="37"/>
      <c r="I1" s="37"/>
      <c r="J1" s="37"/>
      <c r="K1" s="1"/>
      <c r="L1" s="37" t="s">
        <v>2</v>
      </c>
      <c r="M1" s="37"/>
      <c r="N1" s="37"/>
      <c r="O1" s="37"/>
    </row>
    <row r="2" spans="1:16" x14ac:dyDescent="0.25">
      <c r="B2" s="37" t="s">
        <v>3</v>
      </c>
      <c r="C2" s="37"/>
      <c r="D2" s="37" t="s">
        <v>4</v>
      </c>
      <c r="E2" s="37"/>
      <c r="F2" s="1"/>
      <c r="G2" s="37" t="s">
        <v>3</v>
      </c>
      <c r="H2" s="37"/>
      <c r="I2" s="37" t="s">
        <v>4</v>
      </c>
      <c r="J2" s="37"/>
      <c r="K2" s="1"/>
      <c r="L2" s="37" t="s">
        <v>3</v>
      </c>
      <c r="M2" s="37"/>
      <c r="N2" s="37" t="s">
        <v>4</v>
      </c>
      <c r="O2" s="37"/>
    </row>
    <row r="3" spans="1:16" x14ac:dyDescent="0.25">
      <c r="A3" s="3"/>
      <c r="B3" s="3">
        <v>11159</v>
      </c>
      <c r="C3" s="5">
        <f>B3/13941</f>
        <v>0.80044473136790761</v>
      </c>
      <c r="D3" s="3">
        <v>2782</v>
      </c>
      <c r="E3" s="5">
        <f>D3/13941</f>
        <v>0.19955526863209239</v>
      </c>
      <c r="F3" s="4" t="s">
        <v>5</v>
      </c>
      <c r="G3" s="3">
        <v>11273</v>
      </c>
      <c r="H3" s="5">
        <f>G3/13941</f>
        <v>0.80862205006814436</v>
      </c>
      <c r="I3" s="3">
        <v>2668</v>
      </c>
      <c r="J3" s="5">
        <f>I3/13941</f>
        <v>0.19137794993185567</v>
      </c>
      <c r="K3" s="4" t="s">
        <v>5</v>
      </c>
      <c r="L3" s="3">
        <v>12035</v>
      </c>
      <c r="M3" s="5">
        <f>L3/13941</f>
        <v>0.86328096980130553</v>
      </c>
      <c r="N3" s="3">
        <v>1906</v>
      </c>
      <c r="O3" s="5">
        <f>N3/13941</f>
        <v>0.1367190301986945</v>
      </c>
      <c r="P3" s="4" t="s">
        <v>5</v>
      </c>
    </row>
    <row r="4" spans="1:16" x14ac:dyDescent="0.25">
      <c r="A4" t="s">
        <v>7</v>
      </c>
      <c r="B4" s="6" t="s">
        <v>9</v>
      </c>
      <c r="C4" s="7" t="s">
        <v>10</v>
      </c>
      <c r="D4" s="6" t="s">
        <v>9</v>
      </c>
      <c r="E4" s="7" t="s">
        <v>10</v>
      </c>
      <c r="F4" s="8" t="s">
        <v>11</v>
      </c>
      <c r="G4" s="6" t="s">
        <v>9</v>
      </c>
      <c r="H4" s="7" t="s">
        <v>10</v>
      </c>
      <c r="I4" s="6" t="s">
        <v>9</v>
      </c>
      <c r="J4" s="7" t="s">
        <v>10</v>
      </c>
      <c r="K4" s="8" t="s">
        <v>11</v>
      </c>
      <c r="L4" s="6" t="s">
        <v>9</v>
      </c>
      <c r="M4" s="7" t="s">
        <v>10</v>
      </c>
      <c r="N4" s="6" t="s">
        <v>9</v>
      </c>
      <c r="O4" s="7" t="s">
        <v>10</v>
      </c>
      <c r="P4" s="8" t="s">
        <v>11</v>
      </c>
    </row>
    <row r="5" spans="1:16" x14ac:dyDescent="0.25">
      <c r="B5">
        <v>48.99</v>
      </c>
      <c r="C5">
        <v>10.71</v>
      </c>
      <c r="D5">
        <v>46.56</v>
      </c>
      <c r="E5">
        <v>10.46</v>
      </c>
      <c r="F5" t="s">
        <v>8</v>
      </c>
      <c r="G5">
        <v>49.27</v>
      </c>
      <c r="H5">
        <v>10.68</v>
      </c>
      <c r="I5">
        <v>45.28</v>
      </c>
      <c r="J5">
        <v>10.16</v>
      </c>
      <c r="K5" t="s">
        <v>8</v>
      </c>
      <c r="L5">
        <v>49.11</v>
      </c>
      <c r="M5">
        <v>10.67</v>
      </c>
      <c r="N5">
        <v>44.7</v>
      </c>
      <c r="O5">
        <v>10.130000000000001</v>
      </c>
      <c r="P5" t="s">
        <v>8</v>
      </c>
    </row>
    <row r="7" spans="1:16" x14ac:dyDescent="0.25">
      <c r="A7" t="s">
        <v>12</v>
      </c>
      <c r="B7" s="1" t="s">
        <v>15</v>
      </c>
      <c r="C7" s="1" t="s">
        <v>16</v>
      </c>
      <c r="D7" s="1" t="s">
        <v>15</v>
      </c>
      <c r="E7" s="1" t="s">
        <v>16</v>
      </c>
      <c r="F7" s="10" t="s">
        <v>17</v>
      </c>
      <c r="G7" s="1" t="s">
        <v>15</v>
      </c>
      <c r="H7" s="1" t="s">
        <v>16</v>
      </c>
      <c r="I7" s="1" t="s">
        <v>15</v>
      </c>
      <c r="J7" s="1" t="s">
        <v>16</v>
      </c>
      <c r="K7" s="10" t="s">
        <v>17</v>
      </c>
      <c r="L7" s="1" t="s">
        <v>15</v>
      </c>
      <c r="M7" s="1" t="s">
        <v>16</v>
      </c>
      <c r="N7" s="1" t="s">
        <v>15</v>
      </c>
      <c r="O7" s="1" t="s">
        <v>16</v>
      </c>
      <c r="P7" s="10" t="s">
        <v>17</v>
      </c>
    </row>
    <row r="8" spans="1:16" x14ac:dyDescent="0.25">
      <c r="A8" s="9" t="s">
        <v>13</v>
      </c>
      <c r="B8">
        <v>4512</v>
      </c>
      <c r="C8">
        <v>85.55</v>
      </c>
      <c r="D8">
        <v>762</v>
      </c>
      <c r="E8">
        <v>14.45</v>
      </c>
      <c r="F8" t="s">
        <v>8</v>
      </c>
      <c r="G8">
        <v>4670</v>
      </c>
      <c r="H8">
        <v>88.55</v>
      </c>
      <c r="I8">
        <v>604</v>
      </c>
      <c r="J8">
        <v>11.45</v>
      </c>
      <c r="K8" t="s">
        <v>8</v>
      </c>
      <c r="L8">
        <v>4850</v>
      </c>
      <c r="M8">
        <v>91.96</v>
      </c>
      <c r="N8">
        <v>424</v>
      </c>
      <c r="O8">
        <v>8.0399999999999991</v>
      </c>
      <c r="P8" t="s">
        <v>8</v>
      </c>
    </row>
    <row r="9" spans="1:16" x14ac:dyDescent="0.25">
      <c r="A9" s="9" t="s">
        <v>14</v>
      </c>
      <c r="B9">
        <v>6647</v>
      </c>
      <c r="C9">
        <v>76.69</v>
      </c>
      <c r="D9">
        <v>2020</v>
      </c>
      <c r="E9">
        <v>23.41</v>
      </c>
      <c r="G9">
        <v>6603</v>
      </c>
      <c r="H9">
        <v>76.19</v>
      </c>
      <c r="I9">
        <v>2064</v>
      </c>
      <c r="J9">
        <v>23.81</v>
      </c>
      <c r="L9">
        <v>7185</v>
      </c>
      <c r="M9">
        <v>82.5</v>
      </c>
      <c r="N9">
        <v>1482</v>
      </c>
      <c r="O9">
        <v>17.100000000000001</v>
      </c>
    </row>
    <row r="10" spans="1:16" x14ac:dyDescent="0.25">
      <c r="A10" s="9"/>
    </row>
    <row r="11" spans="1:16" x14ac:dyDescent="0.25">
      <c r="A11" s="33" t="s">
        <v>56</v>
      </c>
    </row>
    <row r="12" spans="1:16" x14ac:dyDescent="0.25">
      <c r="A12" s="33" t="s">
        <v>57</v>
      </c>
      <c r="B12">
        <v>2604</v>
      </c>
      <c r="C12">
        <v>77.040000000000006</v>
      </c>
      <c r="D12">
        <v>776</v>
      </c>
      <c r="E12">
        <v>22.96</v>
      </c>
      <c r="F12" t="s">
        <v>8</v>
      </c>
      <c r="G12">
        <v>2557</v>
      </c>
      <c r="H12">
        <v>75.650000000000006</v>
      </c>
      <c r="I12">
        <v>823</v>
      </c>
      <c r="J12">
        <v>24.35</v>
      </c>
      <c r="K12" t="s">
        <v>8</v>
      </c>
      <c r="L12">
        <v>2770</v>
      </c>
      <c r="M12">
        <v>81.95</v>
      </c>
      <c r="N12">
        <v>610</v>
      </c>
      <c r="O12">
        <v>18.05</v>
      </c>
      <c r="P12" t="s">
        <v>8</v>
      </c>
    </row>
    <row r="13" spans="1:16" x14ac:dyDescent="0.25">
      <c r="A13" s="33" t="s">
        <v>64</v>
      </c>
      <c r="B13">
        <v>8555</v>
      </c>
      <c r="C13">
        <v>81.010000000000005</v>
      </c>
      <c r="D13">
        <v>2006</v>
      </c>
      <c r="E13">
        <v>18.989999999999998</v>
      </c>
      <c r="G13">
        <v>8716</v>
      </c>
      <c r="H13">
        <v>82.53</v>
      </c>
      <c r="I13">
        <v>1845</v>
      </c>
      <c r="J13">
        <v>17.47</v>
      </c>
      <c r="L13">
        <v>9265</v>
      </c>
      <c r="M13">
        <v>87.73</v>
      </c>
      <c r="N13">
        <v>1296</v>
      </c>
      <c r="O13">
        <v>12.27</v>
      </c>
    </row>
    <row r="14" spans="1:16" x14ac:dyDescent="0.25">
      <c r="A14" s="32"/>
    </row>
    <row r="15" spans="1:16" x14ac:dyDescent="0.25">
      <c r="A15" s="33" t="s">
        <v>71</v>
      </c>
    </row>
    <row r="16" spans="1:16" ht="18" x14ac:dyDescent="0.25">
      <c r="A16" s="33" t="s">
        <v>72</v>
      </c>
      <c r="B16">
        <v>10290</v>
      </c>
      <c r="C16">
        <v>80.23</v>
      </c>
      <c r="D16">
        <v>2535</v>
      </c>
      <c r="E16">
        <v>19.77</v>
      </c>
      <c r="F16" s="35">
        <v>5.3900000000000003E-2</v>
      </c>
      <c r="G16">
        <v>10407</v>
      </c>
      <c r="H16">
        <v>81.150000000000006</v>
      </c>
      <c r="I16">
        <v>2418</v>
      </c>
      <c r="J16">
        <v>18.850000000000001</v>
      </c>
      <c r="K16">
        <v>4.4000000000000003E-3</v>
      </c>
      <c r="L16">
        <v>11107</v>
      </c>
      <c r="M16">
        <v>86.6</v>
      </c>
      <c r="N16">
        <v>1718</v>
      </c>
      <c r="O16">
        <v>13.4</v>
      </c>
      <c r="P16">
        <v>1.1999999999999999E-3</v>
      </c>
    </row>
    <row r="17" spans="1:16" x14ac:dyDescent="0.25">
      <c r="A17" s="33" t="s">
        <v>79</v>
      </c>
      <c r="B17">
        <v>867</v>
      </c>
      <c r="C17">
        <v>77.83</v>
      </c>
      <c r="D17">
        <v>247</v>
      </c>
      <c r="E17">
        <v>22.17</v>
      </c>
      <c r="G17">
        <v>865</v>
      </c>
      <c r="H17">
        <v>77.650000000000006</v>
      </c>
      <c r="I17">
        <v>249</v>
      </c>
      <c r="J17">
        <v>22.35</v>
      </c>
      <c r="L17">
        <v>926</v>
      </c>
      <c r="M17">
        <v>83.12</v>
      </c>
      <c r="N17">
        <v>188</v>
      </c>
      <c r="O17">
        <v>16.88</v>
      </c>
    </row>
    <row r="18" spans="1:16" x14ac:dyDescent="0.25">
      <c r="A18" s="32"/>
    </row>
    <row r="19" spans="1:16" x14ac:dyDescent="0.25">
      <c r="A19" s="33" t="s">
        <v>245</v>
      </c>
    </row>
    <row r="20" spans="1:16" x14ac:dyDescent="0.25">
      <c r="A20" s="34" t="s">
        <v>87</v>
      </c>
      <c r="B20">
        <v>1347</v>
      </c>
      <c r="C20">
        <v>82.99</v>
      </c>
      <c r="D20">
        <v>276</v>
      </c>
      <c r="E20">
        <v>17.010000000000002</v>
      </c>
      <c r="F20">
        <v>1.6000000000000001E-3</v>
      </c>
      <c r="G20">
        <v>1411</v>
      </c>
      <c r="H20">
        <v>86.94</v>
      </c>
      <c r="I20">
        <v>212</v>
      </c>
      <c r="J20">
        <v>13.06</v>
      </c>
      <c r="K20" t="s">
        <v>247</v>
      </c>
      <c r="L20">
        <v>1473</v>
      </c>
      <c r="M20">
        <v>90.76</v>
      </c>
      <c r="N20">
        <v>150</v>
      </c>
      <c r="O20">
        <v>9.24</v>
      </c>
      <c r="P20" t="s">
        <v>247</v>
      </c>
    </row>
    <row r="21" spans="1:16" x14ac:dyDescent="0.25">
      <c r="A21" s="34" t="s">
        <v>94</v>
      </c>
      <c r="B21">
        <v>3440</v>
      </c>
      <c r="C21">
        <v>80.489999999999995</v>
      </c>
      <c r="D21">
        <v>834</v>
      </c>
      <c r="E21">
        <v>19.510000000000002</v>
      </c>
      <c r="G21">
        <v>3506</v>
      </c>
      <c r="H21">
        <v>82.03</v>
      </c>
      <c r="I21">
        <v>768</v>
      </c>
      <c r="J21">
        <v>19.97</v>
      </c>
      <c r="L21">
        <v>3723</v>
      </c>
      <c r="M21">
        <v>87.11</v>
      </c>
      <c r="N21">
        <v>551</v>
      </c>
      <c r="O21">
        <v>12.89</v>
      </c>
    </row>
    <row r="22" spans="1:16" x14ac:dyDescent="0.25">
      <c r="A22" s="36" t="s">
        <v>248</v>
      </c>
      <c r="B22">
        <v>6372</v>
      </c>
      <c r="C22">
        <v>79.209999999999994</v>
      </c>
      <c r="D22">
        <v>1672</v>
      </c>
      <c r="E22">
        <v>20.79</v>
      </c>
      <c r="G22">
        <v>6356</v>
      </c>
      <c r="H22">
        <v>79.02</v>
      </c>
      <c r="I22">
        <v>1688</v>
      </c>
      <c r="J22">
        <v>20.98</v>
      </c>
      <c r="L22">
        <v>6839</v>
      </c>
      <c r="M22">
        <v>85.02</v>
      </c>
      <c r="N22">
        <v>1205</v>
      </c>
      <c r="O22">
        <v>14.98</v>
      </c>
    </row>
    <row r="24" spans="1:16" x14ac:dyDescent="0.25">
      <c r="A24" t="s">
        <v>108</v>
      </c>
    </row>
    <row r="25" spans="1:16" x14ac:dyDescent="0.25">
      <c r="A25" t="s">
        <v>72</v>
      </c>
      <c r="B25">
        <v>59</v>
      </c>
      <c r="C25">
        <v>83.1</v>
      </c>
      <c r="D25">
        <v>12</v>
      </c>
      <c r="E25">
        <v>16.899999999999999</v>
      </c>
      <c r="F25">
        <v>0.51819999999999999</v>
      </c>
      <c r="G25">
        <v>57</v>
      </c>
      <c r="H25">
        <v>80.28</v>
      </c>
      <c r="I25">
        <v>14</v>
      </c>
      <c r="J25">
        <v>19.72</v>
      </c>
      <c r="K25">
        <v>0.90129999999999999</v>
      </c>
      <c r="L25">
        <v>60</v>
      </c>
      <c r="M25">
        <v>84.51</v>
      </c>
      <c r="N25">
        <v>11</v>
      </c>
      <c r="O25">
        <v>15.49</v>
      </c>
      <c r="P25">
        <v>0.65469999999999995</v>
      </c>
    </row>
    <row r="26" spans="1:16" x14ac:dyDescent="0.25">
      <c r="A26" t="s">
        <v>79</v>
      </c>
      <c r="B26">
        <v>11098</v>
      </c>
      <c r="C26">
        <v>80.03</v>
      </c>
      <c r="D26">
        <v>2770</v>
      </c>
      <c r="E26">
        <v>19.97</v>
      </c>
      <c r="G26">
        <v>11214</v>
      </c>
      <c r="H26">
        <v>80.86</v>
      </c>
      <c r="I26">
        <v>2654</v>
      </c>
      <c r="J26">
        <v>19.14</v>
      </c>
      <c r="L26">
        <v>11973</v>
      </c>
      <c r="M26">
        <v>86.34</v>
      </c>
      <c r="N26">
        <v>1895</v>
      </c>
      <c r="O26">
        <v>13.66</v>
      </c>
    </row>
    <row r="28" spans="1:16" x14ac:dyDescent="0.25">
      <c r="A28" t="s">
        <v>142</v>
      </c>
    </row>
    <row r="29" spans="1:16" x14ac:dyDescent="0.25">
      <c r="A29" t="s">
        <v>72</v>
      </c>
      <c r="B29">
        <v>10204</v>
      </c>
      <c r="C29">
        <v>80.7</v>
      </c>
      <c r="D29">
        <v>2440</v>
      </c>
      <c r="E29">
        <v>19.3</v>
      </c>
      <c r="F29" t="s">
        <v>8</v>
      </c>
      <c r="G29">
        <v>10318</v>
      </c>
      <c r="H29">
        <v>81.599999999999994</v>
      </c>
      <c r="I29">
        <v>2326</v>
      </c>
      <c r="J29">
        <v>18.399999999999999</v>
      </c>
      <c r="K29" t="s">
        <v>8</v>
      </c>
      <c r="L29">
        <v>10978</v>
      </c>
      <c r="M29">
        <v>86.82</v>
      </c>
      <c r="N29">
        <v>1666</v>
      </c>
      <c r="O29">
        <v>13.18</v>
      </c>
      <c r="P29" t="s">
        <v>8</v>
      </c>
    </row>
    <row r="30" spans="1:16" x14ac:dyDescent="0.25">
      <c r="A30" t="s">
        <v>79</v>
      </c>
      <c r="B30">
        <v>881</v>
      </c>
      <c r="C30">
        <v>73.48</v>
      </c>
      <c r="D30">
        <v>318</v>
      </c>
      <c r="E30">
        <v>26.51</v>
      </c>
      <c r="G30">
        <v>878</v>
      </c>
      <c r="H30">
        <v>73.23</v>
      </c>
      <c r="I30">
        <v>321</v>
      </c>
      <c r="J30">
        <v>26.77</v>
      </c>
      <c r="L30">
        <v>978</v>
      </c>
      <c r="M30">
        <v>81.569999999999993</v>
      </c>
      <c r="N30">
        <v>221</v>
      </c>
      <c r="O30">
        <v>18.43</v>
      </c>
    </row>
    <row r="32" spans="1:16" x14ac:dyDescent="0.25">
      <c r="A32" t="s">
        <v>155</v>
      </c>
    </row>
    <row r="33" spans="1:16" x14ac:dyDescent="0.25">
      <c r="A33" t="s">
        <v>72</v>
      </c>
      <c r="B33">
        <v>10416</v>
      </c>
      <c r="C33">
        <v>80.400000000000006</v>
      </c>
      <c r="D33">
        <v>2540</v>
      </c>
      <c r="E33">
        <v>19.600000000000001</v>
      </c>
      <c r="F33">
        <v>5.0000000000000001E-4</v>
      </c>
      <c r="G33">
        <v>10506</v>
      </c>
      <c r="H33">
        <v>81.09</v>
      </c>
      <c r="I33">
        <v>2450</v>
      </c>
      <c r="J33">
        <v>18.91</v>
      </c>
      <c r="K33">
        <v>3.1399999999999997E-2</v>
      </c>
      <c r="L33">
        <v>11207</v>
      </c>
      <c r="M33">
        <v>86.5</v>
      </c>
      <c r="N33">
        <v>1749</v>
      </c>
      <c r="O33">
        <v>13.5</v>
      </c>
      <c r="P33">
        <v>4.3200000000000002E-2</v>
      </c>
    </row>
    <row r="34" spans="1:16" x14ac:dyDescent="0.25">
      <c r="A34" t="s">
        <v>79</v>
      </c>
      <c r="B34">
        <v>675</v>
      </c>
      <c r="C34">
        <v>75.59</v>
      </c>
      <c r="D34">
        <v>218</v>
      </c>
      <c r="E34">
        <v>24.41</v>
      </c>
      <c r="G34">
        <v>6.98</v>
      </c>
      <c r="H34">
        <v>78.16</v>
      </c>
      <c r="I34">
        <v>195</v>
      </c>
      <c r="J34">
        <v>21.84</v>
      </c>
      <c r="L34">
        <v>751</v>
      </c>
      <c r="M34">
        <v>84.1</v>
      </c>
      <c r="N34">
        <v>142</v>
      </c>
      <c r="O34">
        <v>15.9</v>
      </c>
    </row>
    <row r="36" spans="1:16" x14ac:dyDescent="0.25">
      <c r="A36" t="s">
        <v>168</v>
      </c>
    </row>
    <row r="37" spans="1:16" x14ac:dyDescent="0.25">
      <c r="A37" t="s">
        <v>72</v>
      </c>
      <c r="B37">
        <v>9911</v>
      </c>
      <c r="C37">
        <v>79.900000000000006</v>
      </c>
      <c r="D37">
        <v>2493</v>
      </c>
      <c r="E37">
        <v>20.100000000000001</v>
      </c>
      <c r="F37">
        <v>0.113</v>
      </c>
      <c r="G37">
        <v>9962</v>
      </c>
      <c r="H37">
        <v>80.31</v>
      </c>
      <c r="I37">
        <v>2446</v>
      </c>
      <c r="J37">
        <v>19.690000000000001</v>
      </c>
      <c r="K37" t="s">
        <v>8</v>
      </c>
      <c r="L37">
        <v>10680</v>
      </c>
      <c r="M37">
        <v>86.1</v>
      </c>
      <c r="N37">
        <v>1724</v>
      </c>
      <c r="O37">
        <v>13.9</v>
      </c>
      <c r="P37">
        <v>1.4200000000000001E-2</v>
      </c>
    </row>
    <row r="38" spans="1:16" x14ac:dyDescent="0.25">
      <c r="A38" t="s">
        <v>79</v>
      </c>
      <c r="B38">
        <v>1180</v>
      </c>
      <c r="C38">
        <v>81.66</v>
      </c>
      <c r="D38">
        <v>265</v>
      </c>
      <c r="E38">
        <v>18.34</v>
      </c>
      <c r="G38">
        <v>1242</v>
      </c>
      <c r="H38">
        <v>85.98</v>
      </c>
      <c r="I38">
        <v>206</v>
      </c>
      <c r="J38">
        <v>14.05</v>
      </c>
      <c r="L38">
        <v>1278</v>
      </c>
      <c r="M38">
        <v>88.44</v>
      </c>
      <c r="N38">
        <v>167</v>
      </c>
      <c r="O38">
        <v>11.56</v>
      </c>
    </row>
    <row r="40" spans="1:16" x14ac:dyDescent="0.25">
      <c r="A40" t="s">
        <v>181</v>
      </c>
    </row>
    <row r="41" spans="1:16" x14ac:dyDescent="0.25">
      <c r="A41" t="s">
        <v>72</v>
      </c>
      <c r="B41">
        <v>10646</v>
      </c>
      <c r="C41">
        <v>80.09</v>
      </c>
      <c r="D41">
        <v>2646</v>
      </c>
      <c r="E41">
        <v>19.91</v>
      </c>
      <c r="F41">
        <v>0.54169999999999996</v>
      </c>
      <c r="G41">
        <v>10731</v>
      </c>
      <c r="H41">
        <v>80.73</v>
      </c>
      <c r="I41">
        <v>2561</v>
      </c>
      <c r="J41">
        <v>19.27</v>
      </c>
      <c r="K41">
        <v>7.1900000000000006E-2</v>
      </c>
      <c r="L41">
        <v>11469</v>
      </c>
      <c r="M41">
        <v>86.28</v>
      </c>
      <c r="N41">
        <v>1823</v>
      </c>
      <c r="O41">
        <v>13.72</v>
      </c>
      <c r="P41">
        <v>0.42480000000000001</v>
      </c>
    </row>
    <row r="42" spans="1:16" x14ac:dyDescent="0.25">
      <c r="A42" t="s">
        <v>79</v>
      </c>
      <c r="B42">
        <v>484</v>
      </c>
      <c r="C42">
        <v>79.08</v>
      </c>
      <c r="D42">
        <v>128</v>
      </c>
      <c r="E42">
        <v>20.92</v>
      </c>
      <c r="G42">
        <v>512</v>
      </c>
      <c r="H42">
        <v>83.66</v>
      </c>
      <c r="I42">
        <v>100</v>
      </c>
      <c r="J42">
        <v>16.34</v>
      </c>
      <c r="L42">
        <v>535</v>
      </c>
      <c r="M42">
        <v>87.42</v>
      </c>
      <c r="N42">
        <v>77</v>
      </c>
      <c r="O42">
        <v>12.58</v>
      </c>
    </row>
    <row r="44" spans="1:16" x14ac:dyDescent="0.25">
      <c r="A44" t="s">
        <v>192</v>
      </c>
    </row>
    <row r="45" spans="1:16" x14ac:dyDescent="0.25">
      <c r="A45" t="s">
        <v>72</v>
      </c>
      <c r="B45">
        <v>10810</v>
      </c>
      <c r="C45">
        <v>80.650000000000006</v>
      </c>
      <c r="D45">
        <v>2594</v>
      </c>
      <c r="E45">
        <v>19.350000000000001</v>
      </c>
      <c r="F45" t="s">
        <v>8</v>
      </c>
      <c r="G45">
        <v>10929</v>
      </c>
      <c r="H45">
        <v>81.540000000000006</v>
      </c>
      <c r="I45">
        <v>2475</v>
      </c>
      <c r="J45">
        <v>18.46</v>
      </c>
      <c r="K45" t="s">
        <v>8</v>
      </c>
      <c r="L45">
        <v>11653</v>
      </c>
      <c r="M45">
        <v>86.94</v>
      </c>
      <c r="N45">
        <v>1751</v>
      </c>
      <c r="O45">
        <v>13.06</v>
      </c>
      <c r="P45" t="s">
        <v>8</v>
      </c>
    </row>
    <row r="46" spans="1:16" x14ac:dyDescent="0.25">
      <c r="A46" t="s">
        <v>79</v>
      </c>
      <c r="B46">
        <v>299</v>
      </c>
      <c r="C46">
        <v>62.82</v>
      </c>
      <c r="D46">
        <v>177</v>
      </c>
      <c r="E46">
        <v>37.18</v>
      </c>
      <c r="G46">
        <v>296</v>
      </c>
      <c r="H46">
        <v>62.18</v>
      </c>
      <c r="I46">
        <v>180</v>
      </c>
      <c r="J46">
        <v>37.82</v>
      </c>
      <c r="L46">
        <v>332</v>
      </c>
      <c r="M46">
        <v>69.75</v>
      </c>
      <c r="N46">
        <v>144</v>
      </c>
      <c r="O46">
        <v>30.25</v>
      </c>
    </row>
  </sheetData>
  <mergeCells count="9">
    <mergeCell ref="B1:E1"/>
    <mergeCell ref="G1:J1"/>
    <mergeCell ref="L1:O1"/>
    <mergeCell ref="B2:C2"/>
    <mergeCell ref="D2:E2"/>
    <mergeCell ref="G2:H2"/>
    <mergeCell ref="I2:J2"/>
    <mergeCell ref="L2:M2"/>
    <mergeCell ref="N2:O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ABEF-B3E8-4A43-8993-F8D301723EE4}">
  <dimension ref="A1:J48"/>
  <sheetViews>
    <sheetView workbookViewId="0">
      <selection activeCell="B43" sqref="B43"/>
    </sheetView>
  </sheetViews>
  <sheetFormatPr defaultRowHeight="16.5" x14ac:dyDescent="0.25"/>
  <cols>
    <col min="1" max="1" width="14.5" customWidth="1"/>
    <col min="2" max="3" width="13.125" customWidth="1"/>
    <col min="5" max="6" width="13.625" customWidth="1"/>
    <col min="8" max="9" width="15.375" customWidth="1"/>
  </cols>
  <sheetData>
    <row r="1" spans="1:10" ht="20.25" x14ac:dyDescent="0.25">
      <c r="A1" s="11" t="s">
        <v>18</v>
      </c>
      <c r="B1" t="s">
        <v>19</v>
      </c>
    </row>
    <row r="2" spans="1:10" ht="18.75" x14ac:dyDescent="0.25">
      <c r="A2" s="12"/>
    </row>
    <row r="3" spans="1:10" x14ac:dyDescent="0.25">
      <c r="A3" s="13"/>
      <c r="B3" s="38" t="s">
        <v>20</v>
      </c>
      <c r="C3" s="38"/>
      <c r="D3" s="13"/>
      <c r="E3" s="38" t="s">
        <v>21</v>
      </c>
      <c r="F3" s="38"/>
      <c r="G3" s="13"/>
      <c r="H3" s="38" t="s">
        <v>22</v>
      </c>
      <c r="I3" s="38"/>
      <c r="J3" s="13"/>
    </row>
    <row r="4" spans="1:10" ht="27" x14ac:dyDescent="0.25">
      <c r="A4" s="13"/>
      <c r="B4" s="14" t="s">
        <v>23</v>
      </c>
      <c r="C4" s="14" t="s">
        <v>24</v>
      </c>
      <c r="D4" s="15" t="s">
        <v>25</v>
      </c>
      <c r="E4" s="14" t="s">
        <v>26</v>
      </c>
      <c r="F4" s="14" t="s">
        <v>27</v>
      </c>
      <c r="G4" s="15" t="s">
        <v>25</v>
      </c>
      <c r="H4" s="14" t="s">
        <v>28</v>
      </c>
      <c r="I4" s="14" t="s">
        <v>29</v>
      </c>
      <c r="J4" s="15" t="s">
        <v>25</v>
      </c>
    </row>
    <row r="5" spans="1:10" x14ac:dyDescent="0.25">
      <c r="A5" s="16" t="s">
        <v>30</v>
      </c>
      <c r="B5" s="38" t="s">
        <v>31</v>
      </c>
      <c r="C5" s="38"/>
      <c r="D5" s="38"/>
      <c r="E5" s="38" t="s">
        <v>31</v>
      </c>
      <c r="F5" s="38"/>
      <c r="G5" s="38"/>
      <c r="H5" s="38" t="s">
        <v>31</v>
      </c>
      <c r="I5" s="38"/>
      <c r="J5" s="38"/>
    </row>
    <row r="6" spans="1:10" x14ac:dyDescent="0.25">
      <c r="A6" s="16" t="s">
        <v>32</v>
      </c>
      <c r="B6" s="14" t="s">
        <v>33</v>
      </c>
      <c r="C6" s="14" t="s">
        <v>34</v>
      </c>
      <c r="D6" s="14" t="s">
        <v>35</v>
      </c>
      <c r="E6" s="14" t="s">
        <v>36</v>
      </c>
      <c r="F6" s="14" t="s">
        <v>37</v>
      </c>
      <c r="G6" s="14" t="s">
        <v>35</v>
      </c>
      <c r="H6" s="14" t="s">
        <v>38</v>
      </c>
      <c r="I6" s="14" t="s">
        <v>39</v>
      </c>
      <c r="J6" s="14" t="s">
        <v>35</v>
      </c>
    </row>
    <row r="7" spans="1:10" x14ac:dyDescent="0.25">
      <c r="A7" s="16" t="s">
        <v>40</v>
      </c>
      <c r="B7" s="13"/>
      <c r="C7" s="13"/>
      <c r="D7" s="14" t="s">
        <v>41</v>
      </c>
      <c r="E7" s="13"/>
      <c r="F7" s="13"/>
      <c r="G7" s="14" t="s">
        <v>41</v>
      </c>
      <c r="H7" s="13"/>
      <c r="I7" s="13"/>
      <c r="J7" s="14" t="s">
        <v>41</v>
      </c>
    </row>
    <row r="8" spans="1:10" x14ac:dyDescent="0.25">
      <c r="A8" s="16" t="s">
        <v>42</v>
      </c>
      <c r="B8" s="14" t="s">
        <v>43</v>
      </c>
      <c r="C8" s="14" t="s">
        <v>44</v>
      </c>
      <c r="D8" s="13"/>
      <c r="E8" s="14" t="s">
        <v>45</v>
      </c>
      <c r="F8" s="14" t="s">
        <v>46</v>
      </c>
      <c r="G8" s="13"/>
      <c r="H8" s="14" t="s">
        <v>47</v>
      </c>
      <c r="I8" s="14" t="s">
        <v>48</v>
      </c>
      <c r="J8" s="13"/>
    </row>
    <row r="9" spans="1:10" x14ac:dyDescent="0.25">
      <c r="A9" s="16" t="s">
        <v>49</v>
      </c>
      <c r="B9" s="14" t="s">
        <v>50</v>
      </c>
      <c r="C9" s="14" t="s">
        <v>51</v>
      </c>
      <c r="D9" s="13"/>
      <c r="E9" s="14" t="s">
        <v>52</v>
      </c>
      <c r="F9" s="14" t="s">
        <v>53</v>
      </c>
      <c r="G9" s="13"/>
      <c r="H9" s="14" t="s">
        <v>54</v>
      </c>
      <c r="I9" s="14" t="s">
        <v>55</v>
      </c>
      <c r="J9" s="13"/>
    </row>
    <row r="10" spans="1:10" x14ac:dyDescent="0.25">
      <c r="A10" s="16" t="s">
        <v>56</v>
      </c>
      <c r="B10" s="13"/>
      <c r="C10" s="13"/>
      <c r="D10" s="14" t="s">
        <v>41</v>
      </c>
      <c r="E10" s="13"/>
      <c r="F10" s="13"/>
      <c r="G10" s="14">
        <v>0.10199999999999999</v>
      </c>
      <c r="H10" s="13"/>
      <c r="I10" s="13"/>
      <c r="J10" s="14" t="s">
        <v>41</v>
      </c>
    </row>
    <row r="11" spans="1:10" x14ac:dyDescent="0.25">
      <c r="A11" s="16" t="s">
        <v>57</v>
      </c>
      <c r="B11" s="14" t="s">
        <v>58</v>
      </c>
      <c r="C11" s="14" t="s">
        <v>59</v>
      </c>
      <c r="D11" s="13"/>
      <c r="E11" s="14" t="s">
        <v>60</v>
      </c>
      <c r="F11" s="14" t="s">
        <v>61</v>
      </c>
      <c r="G11" s="13"/>
      <c r="H11" s="14" t="s">
        <v>62</v>
      </c>
      <c r="I11" s="14" t="s">
        <v>63</v>
      </c>
      <c r="J11" s="13"/>
    </row>
    <row r="12" spans="1:10" x14ac:dyDescent="0.25">
      <c r="A12" s="16" t="s">
        <v>64</v>
      </c>
      <c r="B12" s="14" t="s">
        <v>65</v>
      </c>
      <c r="C12" s="14" t="s">
        <v>66</v>
      </c>
      <c r="D12" s="13"/>
      <c r="E12" s="14" t="s">
        <v>67</v>
      </c>
      <c r="F12" s="14" t="s">
        <v>68</v>
      </c>
      <c r="G12" s="13"/>
      <c r="H12" s="14" t="s">
        <v>69</v>
      </c>
      <c r="I12" s="14" t="s">
        <v>70</v>
      </c>
      <c r="J12" s="13"/>
    </row>
    <row r="13" spans="1:10" x14ac:dyDescent="0.25">
      <c r="A13" s="16" t="s">
        <v>71</v>
      </c>
      <c r="B13" s="13"/>
      <c r="C13" s="13"/>
      <c r="D13" s="14">
        <v>7.1999999999999995E-2</v>
      </c>
      <c r="E13" s="13"/>
      <c r="F13" s="13"/>
      <c r="G13" s="14">
        <v>0.72099999999999997</v>
      </c>
      <c r="H13" s="13"/>
      <c r="I13" s="13"/>
      <c r="J13" s="14">
        <v>0.60099999999999998</v>
      </c>
    </row>
    <row r="14" spans="1:10" x14ac:dyDescent="0.25">
      <c r="A14" s="16" t="s">
        <v>72</v>
      </c>
      <c r="B14" s="14" t="s">
        <v>73</v>
      </c>
      <c r="C14" s="14" t="s">
        <v>74</v>
      </c>
      <c r="D14" s="13"/>
      <c r="E14" s="14" t="s">
        <v>75</v>
      </c>
      <c r="F14" s="14" t="s">
        <v>76</v>
      </c>
      <c r="G14" s="13"/>
      <c r="H14" s="14" t="s">
        <v>77</v>
      </c>
      <c r="I14" s="14" t="s">
        <v>78</v>
      </c>
      <c r="J14" s="13"/>
    </row>
    <row r="15" spans="1:10" x14ac:dyDescent="0.25">
      <c r="A15" s="16" t="s">
        <v>79</v>
      </c>
      <c r="B15" s="14" t="s">
        <v>80</v>
      </c>
      <c r="C15" s="14" t="s">
        <v>81</v>
      </c>
      <c r="D15" s="13"/>
      <c r="E15" s="14" t="s">
        <v>82</v>
      </c>
      <c r="F15" s="14" t="s">
        <v>83</v>
      </c>
      <c r="G15" s="13"/>
      <c r="H15" s="14" t="s">
        <v>84</v>
      </c>
      <c r="I15" s="14" t="s">
        <v>85</v>
      </c>
      <c r="J15" s="13"/>
    </row>
    <row r="16" spans="1:10" x14ac:dyDescent="0.25">
      <c r="A16" s="16" t="s">
        <v>86</v>
      </c>
      <c r="B16" s="13"/>
      <c r="C16" s="13"/>
      <c r="D16" s="14">
        <v>0.68100000000000005</v>
      </c>
      <c r="E16" s="13"/>
      <c r="F16" s="13"/>
      <c r="G16" s="14">
        <v>0.41299999999999998</v>
      </c>
      <c r="H16" s="13"/>
      <c r="I16" s="13"/>
      <c r="J16" s="14">
        <v>0.17499999999999999</v>
      </c>
    </row>
    <row r="17" spans="1:10" ht="27" x14ac:dyDescent="0.25">
      <c r="A17" s="16" t="s">
        <v>87</v>
      </c>
      <c r="B17" s="14" t="s">
        <v>88</v>
      </c>
      <c r="C17" s="14" t="s">
        <v>89</v>
      </c>
      <c r="D17" s="13"/>
      <c r="E17" s="14" t="s">
        <v>90</v>
      </c>
      <c r="F17" s="14" t="s">
        <v>91</v>
      </c>
      <c r="G17" s="13"/>
      <c r="H17" s="14" t="s">
        <v>92</v>
      </c>
      <c r="I17" s="14" t="s">
        <v>93</v>
      </c>
      <c r="J17" s="13"/>
    </row>
    <row r="18" spans="1:10" ht="27" x14ac:dyDescent="0.25">
      <c r="A18" s="16" t="s">
        <v>94</v>
      </c>
      <c r="B18" s="14" t="s">
        <v>95</v>
      </c>
      <c r="C18" s="14" t="s">
        <v>96</v>
      </c>
      <c r="D18" s="13"/>
      <c r="E18" s="14" t="s">
        <v>97</v>
      </c>
      <c r="F18" s="14" t="s">
        <v>98</v>
      </c>
      <c r="G18" s="13"/>
      <c r="H18" s="14" t="s">
        <v>99</v>
      </c>
      <c r="I18" s="14" t="s">
        <v>100</v>
      </c>
      <c r="J18" s="13"/>
    </row>
    <row r="19" spans="1:10" ht="27" x14ac:dyDescent="0.25">
      <c r="A19" s="16" t="s">
        <v>101</v>
      </c>
      <c r="B19" s="14" t="s">
        <v>102</v>
      </c>
      <c r="C19" s="14" t="s">
        <v>103</v>
      </c>
      <c r="D19" s="13"/>
      <c r="E19" s="14" t="s">
        <v>104</v>
      </c>
      <c r="F19" s="14" t="s">
        <v>105</v>
      </c>
      <c r="G19" s="13"/>
      <c r="H19" s="14" t="s">
        <v>106</v>
      </c>
      <c r="I19" s="14" t="s">
        <v>107</v>
      </c>
      <c r="J19" s="13"/>
    </row>
    <row r="20" spans="1:10" x14ac:dyDescent="0.25">
      <c r="A20" s="16" t="s">
        <v>108</v>
      </c>
      <c r="B20" s="13"/>
      <c r="C20" s="13"/>
      <c r="D20" s="14">
        <v>0.19900000000000001</v>
      </c>
      <c r="E20" s="13"/>
      <c r="F20" s="13"/>
      <c r="G20" s="14">
        <v>0.995</v>
      </c>
      <c r="H20" s="13"/>
      <c r="I20" s="13"/>
      <c r="J20" s="14">
        <v>8.2000000000000003E-2</v>
      </c>
    </row>
    <row r="21" spans="1:10" x14ac:dyDescent="0.25">
      <c r="A21" s="16" t="s">
        <v>72</v>
      </c>
      <c r="B21" s="14" t="s">
        <v>109</v>
      </c>
      <c r="C21" s="14" t="s">
        <v>110</v>
      </c>
      <c r="D21" s="13"/>
      <c r="E21" s="14" t="s">
        <v>111</v>
      </c>
      <c r="F21" s="14" t="s">
        <v>112</v>
      </c>
      <c r="G21" s="13"/>
      <c r="H21" s="14" t="s">
        <v>113</v>
      </c>
      <c r="I21" s="14" t="s">
        <v>114</v>
      </c>
      <c r="J21" s="13"/>
    </row>
    <row r="22" spans="1:10" x14ac:dyDescent="0.25">
      <c r="A22" s="16" t="s">
        <v>79</v>
      </c>
      <c r="B22" s="14" t="s">
        <v>115</v>
      </c>
      <c r="C22" s="14" t="s">
        <v>116</v>
      </c>
      <c r="D22" s="13"/>
      <c r="E22" s="14" t="s">
        <v>117</v>
      </c>
      <c r="F22" s="14" t="s">
        <v>118</v>
      </c>
      <c r="G22" s="13"/>
      <c r="H22" s="14" t="s">
        <v>119</v>
      </c>
      <c r="I22" s="14" t="s">
        <v>120</v>
      </c>
      <c r="J22" s="13"/>
    </row>
    <row r="23" spans="1:10" x14ac:dyDescent="0.25">
      <c r="A23" s="16" t="s">
        <v>121</v>
      </c>
      <c r="B23" s="13"/>
      <c r="C23" s="13"/>
      <c r="D23" s="14">
        <v>0.61899999999999999</v>
      </c>
      <c r="E23" s="13"/>
      <c r="F23" s="13"/>
      <c r="G23" s="14">
        <v>0.77300000000000002</v>
      </c>
      <c r="H23" s="13"/>
      <c r="I23" s="13"/>
      <c r="J23" s="14">
        <v>0.16700000000000001</v>
      </c>
    </row>
    <row r="24" spans="1:10" x14ac:dyDescent="0.25">
      <c r="A24" s="16" t="s">
        <v>122</v>
      </c>
      <c r="B24" s="14" t="s">
        <v>123</v>
      </c>
      <c r="C24" s="14" t="s">
        <v>124</v>
      </c>
      <c r="D24" s="13"/>
      <c r="E24" s="14" t="s">
        <v>125</v>
      </c>
      <c r="F24" s="14" t="s">
        <v>126</v>
      </c>
      <c r="G24" s="13"/>
      <c r="H24" s="14" t="s">
        <v>127</v>
      </c>
      <c r="I24" s="14" t="s">
        <v>128</v>
      </c>
      <c r="J24" s="13"/>
    </row>
    <row r="25" spans="1:10" x14ac:dyDescent="0.25">
      <c r="A25" s="16" t="s">
        <v>129</v>
      </c>
      <c r="B25" s="14" t="s">
        <v>130</v>
      </c>
      <c r="C25" s="14" t="s">
        <v>131</v>
      </c>
      <c r="D25" s="13"/>
      <c r="E25" s="14" t="s">
        <v>132</v>
      </c>
      <c r="F25" s="14" t="s">
        <v>46</v>
      </c>
      <c r="G25" s="13"/>
      <c r="H25" s="14" t="s">
        <v>133</v>
      </c>
      <c r="I25" s="14" t="s">
        <v>134</v>
      </c>
      <c r="J25" s="13"/>
    </row>
    <row r="26" spans="1:10" x14ac:dyDescent="0.25">
      <c r="A26" s="16" t="s">
        <v>135</v>
      </c>
      <c r="B26" s="14" t="s">
        <v>136</v>
      </c>
      <c r="C26" s="14" t="s">
        <v>137</v>
      </c>
      <c r="D26" s="13"/>
      <c r="E26" s="14" t="s">
        <v>138</v>
      </c>
      <c r="F26" s="14" t="s">
        <v>139</v>
      </c>
      <c r="G26" s="13"/>
      <c r="H26" s="14" t="s">
        <v>140</v>
      </c>
      <c r="I26" s="14" t="s">
        <v>141</v>
      </c>
      <c r="J26" s="13"/>
    </row>
    <row r="27" spans="1:10" x14ac:dyDescent="0.25">
      <c r="A27" s="16" t="s">
        <v>142</v>
      </c>
      <c r="B27" s="13"/>
      <c r="C27" s="13"/>
      <c r="D27" s="14">
        <v>3.0000000000000001E-3</v>
      </c>
      <c r="E27" s="13"/>
      <c r="F27" s="13"/>
      <c r="G27" s="14">
        <v>2E-3</v>
      </c>
      <c r="H27" s="13"/>
      <c r="I27" s="13"/>
      <c r="J27" s="14">
        <v>1.0999999999999999E-2</v>
      </c>
    </row>
    <row r="28" spans="1:10" x14ac:dyDescent="0.25">
      <c r="A28" s="16" t="s">
        <v>72</v>
      </c>
      <c r="B28" s="14" t="s">
        <v>143</v>
      </c>
      <c r="C28" s="14" t="s">
        <v>144</v>
      </c>
      <c r="D28" s="13"/>
      <c r="E28" s="14" t="s">
        <v>145</v>
      </c>
      <c r="F28" s="14" t="s">
        <v>146</v>
      </c>
      <c r="G28" s="13"/>
      <c r="H28" s="14" t="s">
        <v>147</v>
      </c>
      <c r="I28" s="14" t="s">
        <v>148</v>
      </c>
      <c r="J28" s="13"/>
    </row>
    <row r="29" spans="1:10" x14ac:dyDescent="0.25">
      <c r="A29" s="16" t="s">
        <v>79</v>
      </c>
      <c r="B29" s="14" t="s">
        <v>149</v>
      </c>
      <c r="C29" s="14" t="s">
        <v>137</v>
      </c>
      <c r="D29" s="13"/>
      <c r="E29" s="14" t="s">
        <v>150</v>
      </c>
      <c r="F29" s="14" t="s">
        <v>151</v>
      </c>
      <c r="G29" s="13"/>
      <c r="H29" s="14" t="s">
        <v>152</v>
      </c>
      <c r="I29" s="14" t="s">
        <v>153</v>
      </c>
      <c r="J29" s="13"/>
    </row>
    <row r="30" spans="1:10" x14ac:dyDescent="0.25">
      <c r="A30" s="16" t="s">
        <v>154</v>
      </c>
      <c r="B30" s="13"/>
      <c r="C30" s="13"/>
      <c r="D30" s="13"/>
      <c r="E30" s="13"/>
      <c r="F30" s="13"/>
      <c r="G30" s="13"/>
      <c r="H30" s="13"/>
      <c r="I30" s="13"/>
      <c r="J30" s="14">
        <v>0.29899999999999999</v>
      </c>
    </row>
    <row r="31" spans="1:10" x14ac:dyDescent="0.25">
      <c r="A31" s="16" t="s">
        <v>155</v>
      </c>
      <c r="B31" s="13"/>
      <c r="C31" s="13"/>
      <c r="D31" s="14">
        <v>0.25900000000000001</v>
      </c>
      <c r="E31" s="13"/>
      <c r="F31" s="13"/>
      <c r="G31" s="14">
        <v>6.0999999999999999E-2</v>
      </c>
      <c r="H31" s="14" t="s">
        <v>156</v>
      </c>
      <c r="I31" s="14" t="s">
        <v>157</v>
      </c>
      <c r="J31" s="13"/>
    </row>
    <row r="32" spans="1:10" x14ac:dyDescent="0.25">
      <c r="A32" s="16" t="s">
        <v>72</v>
      </c>
      <c r="B32" s="14" t="s">
        <v>158</v>
      </c>
      <c r="C32" s="14" t="s">
        <v>159</v>
      </c>
      <c r="D32" s="13"/>
      <c r="E32" s="14" t="s">
        <v>160</v>
      </c>
      <c r="F32" s="14" t="s">
        <v>161</v>
      </c>
      <c r="G32" s="13"/>
      <c r="H32" s="14" t="s">
        <v>162</v>
      </c>
      <c r="I32" s="14" t="s">
        <v>163</v>
      </c>
      <c r="J32" s="13"/>
    </row>
    <row r="33" spans="1:10" x14ac:dyDescent="0.25">
      <c r="A33" s="16" t="s">
        <v>79</v>
      </c>
      <c r="B33" s="14" t="s">
        <v>164</v>
      </c>
      <c r="C33" s="14" t="s">
        <v>165</v>
      </c>
      <c r="D33" s="13"/>
      <c r="E33" s="14" t="s">
        <v>166</v>
      </c>
      <c r="F33" s="14" t="s">
        <v>167</v>
      </c>
      <c r="G33" s="13"/>
      <c r="H33" s="13"/>
      <c r="I33" s="13"/>
      <c r="J33" s="13"/>
    </row>
    <row r="34" spans="1:10" x14ac:dyDescent="0.25">
      <c r="A34" s="16" t="s">
        <v>168</v>
      </c>
      <c r="B34" s="13"/>
      <c r="C34" s="13"/>
      <c r="D34" s="14">
        <v>5.2999999999999999E-2</v>
      </c>
      <c r="E34" s="13"/>
      <c r="F34" s="13"/>
      <c r="G34" s="14">
        <v>0.77500000000000002</v>
      </c>
      <c r="H34" s="13"/>
      <c r="I34" s="13"/>
      <c r="J34" s="14">
        <v>0.92700000000000005</v>
      </c>
    </row>
    <row r="35" spans="1:10" x14ac:dyDescent="0.25">
      <c r="A35" s="16" t="s">
        <v>72</v>
      </c>
      <c r="B35" s="14" t="s">
        <v>169</v>
      </c>
      <c r="C35" s="14" t="s">
        <v>170</v>
      </c>
      <c r="D35" s="13"/>
      <c r="E35" s="14" t="s">
        <v>171</v>
      </c>
      <c r="F35" s="14" t="s">
        <v>172</v>
      </c>
      <c r="G35" s="13"/>
      <c r="H35" s="14" t="s">
        <v>173</v>
      </c>
      <c r="I35" s="14" t="s">
        <v>174</v>
      </c>
      <c r="J35" s="13"/>
    </row>
    <row r="36" spans="1:10" x14ac:dyDescent="0.25">
      <c r="A36" s="16" t="s">
        <v>79</v>
      </c>
      <c r="B36" s="14" t="s">
        <v>175</v>
      </c>
      <c r="C36" s="14" t="s">
        <v>176</v>
      </c>
      <c r="D36" s="13"/>
      <c r="E36" s="14" t="s">
        <v>177</v>
      </c>
      <c r="F36" s="14" t="s">
        <v>178</v>
      </c>
      <c r="G36" s="13"/>
      <c r="H36" s="14" t="s">
        <v>179</v>
      </c>
      <c r="I36" s="14" t="s">
        <v>180</v>
      </c>
      <c r="J36" s="13"/>
    </row>
    <row r="37" spans="1:10" x14ac:dyDescent="0.25">
      <c r="A37" s="16" t="s">
        <v>181</v>
      </c>
      <c r="B37" s="13"/>
      <c r="C37" s="13"/>
      <c r="D37" s="14">
        <v>0.38100000000000001</v>
      </c>
      <c r="E37" s="13"/>
      <c r="F37" s="13"/>
      <c r="G37" s="14">
        <v>0.85299999999999998</v>
      </c>
      <c r="H37" s="13"/>
      <c r="I37" s="13"/>
      <c r="J37" s="14">
        <v>0.32</v>
      </c>
    </row>
    <row r="38" spans="1:10" x14ac:dyDescent="0.25">
      <c r="A38" s="16" t="s">
        <v>72</v>
      </c>
      <c r="B38" s="14" t="s">
        <v>182</v>
      </c>
      <c r="C38" s="14" t="s">
        <v>183</v>
      </c>
      <c r="D38" s="13"/>
      <c r="E38" s="14" t="s">
        <v>75</v>
      </c>
      <c r="F38" s="14" t="s">
        <v>184</v>
      </c>
      <c r="G38" s="13"/>
      <c r="H38" s="14" t="s">
        <v>185</v>
      </c>
      <c r="I38" s="14" t="s">
        <v>186</v>
      </c>
      <c r="J38" s="13"/>
    </row>
    <row r="39" spans="1:10" x14ac:dyDescent="0.25">
      <c r="A39" s="16" t="s">
        <v>79</v>
      </c>
      <c r="B39" s="14" t="s">
        <v>187</v>
      </c>
      <c r="C39" s="14" t="s">
        <v>188</v>
      </c>
      <c r="D39" s="13"/>
      <c r="E39" s="14" t="s">
        <v>82</v>
      </c>
      <c r="F39" s="14" t="s">
        <v>189</v>
      </c>
      <c r="G39" s="13"/>
      <c r="H39" s="14" t="s">
        <v>190</v>
      </c>
      <c r="I39" s="14" t="s">
        <v>191</v>
      </c>
      <c r="J39" s="13"/>
    </row>
    <row r="40" spans="1:10" x14ac:dyDescent="0.25">
      <c r="A40" s="16" t="s">
        <v>192</v>
      </c>
      <c r="B40" s="13"/>
      <c r="C40" s="13"/>
      <c r="D40" s="14" t="s">
        <v>41</v>
      </c>
      <c r="E40" s="13"/>
      <c r="F40" s="13"/>
      <c r="G40" s="14" t="s">
        <v>41</v>
      </c>
      <c r="H40" s="13"/>
      <c r="I40" s="13"/>
      <c r="J40" s="14" t="s">
        <v>41</v>
      </c>
    </row>
    <row r="41" spans="1:10" x14ac:dyDescent="0.25">
      <c r="A41" s="16" t="s">
        <v>72</v>
      </c>
      <c r="B41" s="14" t="s">
        <v>193</v>
      </c>
      <c r="C41" s="14" t="s">
        <v>194</v>
      </c>
      <c r="D41" s="13"/>
      <c r="E41" s="14" t="s">
        <v>195</v>
      </c>
      <c r="F41" s="14" t="s">
        <v>196</v>
      </c>
      <c r="G41" s="13"/>
      <c r="H41" s="14" t="s">
        <v>197</v>
      </c>
      <c r="I41" s="14" t="s">
        <v>198</v>
      </c>
      <c r="J41" s="13"/>
    </row>
    <row r="42" spans="1:10" x14ac:dyDescent="0.25">
      <c r="A42" s="16" t="s">
        <v>79</v>
      </c>
      <c r="B42" s="16" t="s">
        <v>199</v>
      </c>
      <c r="C42" s="16" t="s">
        <v>200</v>
      </c>
      <c r="D42" s="13"/>
      <c r="E42" s="16" t="s">
        <v>199</v>
      </c>
      <c r="F42" s="16" t="s">
        <v>201</v>
      </c>
      <c r="G42" s="13"/>
      <c r="H42" s="16" t="s">
        <v>202</v>
      </c>
      <c r="I42" s="16" t="s">
        <v>203</v>
      </c>
      <c r="J42" s="13"/>
    </row>
    <row r="44" spans="1:10" x14ac:dyDescent="0.25">
      <c r="A44" s="17"/>
    </row>
    <row r="45" spans="1:10" x14ac:dyDescent="0.25">
      <c r="A45" s="18"/>
    </row>
    <row r="46" spans="1:10" x14ac:dyDescent="0.25">
      <c r="A46" s="19" t="s">
        <v>204</v>
      </c>
    </row>
    <row r="47" spans="1:10" x14ac:dyDescent="0.25">
      <c r="A47" s="20" t="s">
        <v>205</v>
      </c>
    </row>
    <row r="48" spans="1:10" x14ac:dyDescent="0.25">
      <c r="A48" s="21" t="s">
        <v>206</v>
      </c>
    </row>
  </sheetData>
  <mergeCells count="6">
    <mergeCell ref="B3:C3"/>
    <mergeCell ref="E3:F3"/>
    <mergeCell ref="H3:I3"/>
    <mergeCell ref="B5:D5"/>
    <mergeCell ref="E5:G5"/>
    <mergeCell ref="H5:J5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A5C7-1C5D-44BB-AE10-96AA6A92C4EE}">
  <dimension ref="A1:E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5" sqref="C35"/>
    </sheetView>
  </sheetViews>
  <sheetFormatPr defaultRowHeight="16.5" x14ac:dyDescent="0.25"/>
  <cols>
    <col min="1" max="1" width="27" customWidth="1"/>
    <col min="2" max="3" width="18.625" customWidth="1"/>
  </cols>
  <sheetData>
    <row r="1" spans="1:4" x14ac:dyDescent="0.25">
      <c r="B1" s="2" t="s">
        <v>210</v>
      </c>
      <c r="C1" s="2" t="s">
        <v>246</v>
      </c>
      <c r="D1" s="24" t="s">
        <v>211</v>
      </c>
    </row>
    <row r="2" spans="1:4" x14ac:dyDescent="0.25">
      <c r="A2" s="22" t="s">
        <v>56</v>
      </c>
      <c r="B2" t="s">
        <v>221</v>
      </c>
    </row>
    <row r="3" spans="1:4" x14ac:dyDescent="0.25">
      <c r="A3" s="22" t="s">
        <v>57</v>
      </c>
      <c r="B3" s="23" t="s">
        <v>207</v>
      </c>
      <c r="C3" s="23">
        <v>0</v>
      </c>
    </row>
    <row r="4" spans="1:4" x14ac:dyDescent="0.25">
      <c r="A4" s="22" t="s">
        <v>64</v>
      </c>
      <c r="B4">
        <v>2</v>
      </c>
      <c r="C4">
        <v>1</v>
      </c>
    </row>
    <row r="5" spans="1:4" x14ac:dyDescent="0.25">
      <c r="A5" s="22" t="s">
        <v>71</v>
      </c>
      <c r="B5" t="s">
        <v>230</v>
      </c>
    </row>
    <row r="6" spans="1:4" x14ac:dyDescent="0.25">
      <c r="A6" s="22" t="s">
        <v>72</v>
      </c>
      <c r="B6">
        <v>1</v>
      </c>
      <c r="C6">
        <v>0</v>
      </c>
    </row>
    <row r="7" spans="1:4" x14ac:dyDescent="0.25">
      <c r="A7" s="22" t="s">
        <v>79</v>
      </c>
      <c r="B7">
        <v>2</v>
      </c>
      <c r="C7">
        <v>1</v>
      </c>
    </row>
    <row r="8" spans="1:4" x14ac:dyDescent="0.25">
      <c r="A8" s="22" t="s">
        <v>219</v>
      </c>
      <c r="B8" t="s">
        <v>220</v>
      </c>
    </row>
    <row r="9" spans="1:4" x14ac:dyDescent="0.25">
      <c r="A9" s="22" t="s">
        <v>87</v>
      </c>
      <c r="B9" t="s">
        <v>209</v>
      </c>
      <c r="C9">
        <v>0</v>
      </c>
    </row>
    <row r="10" spans="1:4" x14ac:dyDescent="0.25">
      <c r="A10" s="22" t="s">
        <v>94</v>
      </c>
      <c r="B10" s="23">
        <v>5</v>
      </c>
      <c r="C10" s="23">
        <v>1</v>
      </c>
    </row>
    <row r="11" spans="1:4" x14ac:dyDescent="0.25">
      <c r="A11" s="22" t="s">
        <v>101</v>
      </c>
      <c r="B11" s="23" t="s">
        <v>208</v>
      </c>
      <c r="C11" s="23">
        <v>2</v>
      </c>
    </row>
    <row r="12" spans="1:4" x14ac:dyDescent="0.25">
      <c r="A12" s="22" t="s">
        <v>108</v>
      </c>
      <c r="B12" t="s">
        <v>222</v>
      </c>
    </row>
    <row r="13" spans="1:4" x14ac:dyDescent="0.25">
      <c r="A13" s="22" t="s">
        <v>72</v>
      </c>
      <c r="B13">
        <v>1</v>
      </c>
      <c r="C13">
        <v>0</v>
      </c>
    </row>
    <row r="14" spans="1:4" x14ac:dyDescent="0.25">
      <c r="A14" s="22" t="s">
        <v>79</v>
      </c>
      <c r="B14">
        <v>2</v>
      </c>
      <c r="C14">
        <v>1</v>
      </c>
    </row>
    <row r="15" spans="1:4" x14ac:dyDescent="0.25">
      <c r="A15" s="30" t="s">
        <v>121</v>
      </c>
      <c r="D15" s="2" t="s">
        <v>212</v>
      </c>
    </row>
    <row r="16" spans="1:4" x14ac:dyDescent="0.25">
      <c r="A16" s="22" t="s">
        <v>122</v>
      </c>
    </row>
    <row r="17" spans="1:5" x14ac:dyDescent="0.25">
      <c r="A17" s="22" t="s">
        <v>129</v>
      </c>
    </row>
    <row r="18" spans="1:5" x14ac:dyDescent="0.25">
      <c r="A18" s="22" t="s">
        <v>135</v>
      </c>
    </row>
    <row r="19" spans="1:5" x14ac:dyDescent="0.25">
      <c r="A19" s="22" t="s">
        <v>244</v>
      </c>
      <c r="B19" t="s">
        <v>223</v>
      </c>
      <c r="E19" s="25" t="s">
        <v>213</v>
      </c>
    </row>
    <row r="20" spans="1:5" x14ac:dyDescent="0.25">
      <c r="A20" s="22" t="s">
        <v>72</v>
      </c>
      <c r="C20">
        <v>0</v>
      </c>
    </row>
    <row r="21" spans="1:5" x14ac:dyDescent="0.25">
      <c r="A21" s="22" t="s">
        <v>79</v>
      </c>
      <c r="B21">
        <v>1</v>
      </c>
      <c r="C21">
        <v>1</v>
      </c>
    </row>
    <row r="22" spans="1:5" x14ac:dyDescent="0.25">
      <c r="A22" s="31" t="s">
        <v>214</v>
      </c>
    </row>
    <row r="23" spans="1:5" x14ac:dyDescent="0.25">
      <c r="A23" s="22" t="s">
        <v>215</v>
      </c>
      <c r="B23" t="s">
        <v>225</v>
      </c>
      <c r="E23" s="25" t="s">
        <v>224</v>
      </c>
    </row>
    <row r="24" spans="1:5" x14ac:dyDescent="0.25">
      <c r="A24" s="22" t="s">
        <v>72</v>
      </c>
      <c r="C24">
        <v>0</v>
      </c>
    </row>
    <row r="25" spans="1:5" x14ac:dyDescent="0.25">
      <c r="A25" s="22" t="s">
        <v>79</v>
      </c>
      <c r="B25">
        <v>1</v>
      </c>
      <c r="C25">
        <v>1</v>
      </c>
    </row>
    <row r="26" spans="1:5" x14ac:dyDescent="0.25">
      <c r="A26" s="22" t="s">
        <v>168</v>
      </c>
      <c r="B26" t="s">
        <v>226</v>
      </c>
      <c r="E26" s="25" t="s">
        <v>216</v>
      </c>
    </row>
    <row r="27" spans="1:5" x14ac:dyDescent="0.25">
      <c r="A27" s="22" t="s">
        <v>72</v>
      </c>
      <c r="C27">
        <v>0</v>
      </c>
    </row>
    <row r="28" spans="1:5" x14ac:dyDescent="0.25">
      <c r="A28" s="22" t="s">
        <v>79</v>
      </c>
      <c r="B28">
        <v>1</v>
      </c>
      <c r="C28">
        <v>1</v>
      </c>
    </row>
    <row r="29" spans="1:5" x14ac:dyDescent="0.25">
      <c r="A29" s="22" t="s">
        <v>181</v>
      </c>
      <c r="B29" t="s">
        <v>217</v>
      </c>
      <c r="E29" s="25" t="s">
        <v>227</v>
      </c>
    </row>
    <row r="30" spans="1:5" x14ac:dyDescent="0.25">
      <c r="A30" s="22" t="s">
        <v>72</v>
      </c>
      <c r="C30">
        <v>0</v>
      </c>
    </row>
    <row r="31" spans="1:5" x14ac:dyDescent="0.25">
      <c r="A31" s="22" t="s">
        <v>79</v>
      </c>
      <c r="B31">
        <v>1</v>
      </c>
      <c r="C31">
        <v>1</v>
      </c>
    </row>
    <row r="32" spans="1:5" x14ac:dyDescent="0.25">
      <c r="A32" s="22" t="s">
        <v>192</v>
      </c>
      <c r="B32" t="s">
        <v>228</v>
      </c>
      <c r="E32" s="25" t="s">
        <v>218</v>
      </c>
    </row>
    <row r="33" spans="1:3" x14ac:dyDescent="0.25">
      <c r="A33" s="22" t="s">
        <v>72</v>
      </c>
      <c r="C33">
        <v>0</v>
      </c>
    </row>
    <row r="34" spans="1:3" x14ac:dyDescent="0.25">
      <c r="A34" s="22" t="s">
        <v>79</v>
      </c>
      <c r="B34">
        <v>1</v>
      </c>
      <c r="C3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人數統計</vt:lpstr>
      <vt:lpstr>TCMC</vt:lpstr>
      <vt:lpstr>ref</vt:lpstr>
      <vt:lpstr>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ALHOUR</dc:creator>
  <cp:lastModifiedBy>ALHOUR</cp:lastModifiedBy>
  <dcterms:created xsi:type="dcterms:W3CDTF">2022-11-16T15:29:05Z</dcterms:created>
  <dcterms:modified xsi:type="dcterms:W3CDTF">2022-11-18T03:14:23Z</dcterms:modified>
</cp:coreProperties>
</file>