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pivotTables/pivotTable1.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slicers/slicer1.xml" ContentType="application/vnd.ms-excel.slicer+xml"/>
  <Override PartName="/xl/drawings/drawing3.xml" ContentType="application/vnd.openxmlformats-officedocument.drawing+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slicers/slicer2.xml" ContentType="application/vnd.ms-excel.slicer+xml"/>
  <Override PartName="/xl/drawings/drawing4.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queryTables/queryTable2.xml" ContentType="application/vnd.openxmlformats-officedocument.spreadsheetml.queryTable+xml"/>
  <Override PartName="/xl/drawings/drawing5.xml" ContentType="application/vnd.openxmlformats-officedocument.drawing+xml"/>
  <Override PartName="/xl/tables/table8.xml" ContentType="application/vnd.openxmlformats-officedocument.spreadsheetml.table+xml"/>
  <Override PartName="/xl/tables/table9.xml" ContentType="application/vnd.openxmlformats-officedocument.spreadsheetml.table+xml"/>
  <Override PartName="/xl/drawings/drawing6.xml" ContentType="application/vnd.openxmlformats-officedocument.drawing+xml"/>
  <Override PartName="/xl/tables/table10.xml" ContentType="application/vnd.openxmlformats-officedocument.spreadsheetml.table+xml"/>
  <Override PartName="/xl/queryTables/queryTable3.xml" ContentType="application/vnd.openxmlformats-officedocument.spreadsheetml.queryTable+xml"/>
  <Override PartName="/xl/tables/table11.xml" ContentType="application/vnd.openxmlformats-officedocument.spreadsheetml.table+xml"/>
  <Override PartName="/xl/queryTables/queryTable4.xml" ContentType="application/vnd.openxmlformats-officedocument.spreadsheetml.queryTable+xml"/>
  <Override PartName="/xl/tables/table12.xml" ContentType="application/vnd.openxmlformats-officedocument.spreadsheetml.table+xml"/>
  <Override PartName="/xl/queryTables/queryTable5.xml" ContentType="application/vnd.openxmlformats-officedocument.spreadsheetml.queryTable+xml"/>
  <Override PartName="/xl/tables/table13.xml" ContentType="application/vnd.openxmlformats-officedocument.spreadsheetml.table+xml"/>
  <Override PartName="/xl/queryTables/queryTable6.xml" ContentType="application/vnd.openxmlformats-officedocument.spreadsheetml.queryTable+xml"/>
  <Override PartName="/xl/slicers/slicer3.xml" ContentType="application/vnd.ms-excel.slicer+xml"/>
  <Override PartName="/xl/drawings/drawing7.xml" ContentType="application/vnd.openxmlformats-officedocument.drawing+xml"/>
  <Override PartName="/xl/drawings/drawing8.xml" ContentType="application/vnd.openxmlformats-officedocument.drawing+xml"/>
  <Override PartName="/xl/tables/table14.xml" ContentType="application/vnd.openxmlformats-officedocument.spreadsheetml.table+xml"/>
  <Override PartName="/xl/tables/table15.xml" ContentType="application/vnd.openxmlformats-officedocument.spreadsheetml.table+xml"/>
  <Override PartName="/xl/queryTables/queryTable7.xml" ContentType="application/vnd.openxmlformats-officedocument.spreadsheetml.queryTable+xml"/>
  <Override PartName="/xl/drawings/drawing9.xml" ContentType="application/vnd.openxmlformats-officedocument.drawing+xml"/>
  <Override PartName="/xl/tables/table16.xml" ContentType="application/vnd.openxmlformats-officedocument.spreadsheetml.table+xml"/>
  <Override PartName="/xl/tables/table17.xml" ContentType="application/vnd.openxmlformats-officedocument.spreadsheetml.table+xml"/>
  <Override PartName="/xl/queryTables/queryTable8.xml" ContentType="application/vnd.openxmlformats-officedocument.spreadsheetml.queryTable+xml"/>
  <Override PartName="/xl/tables/table18.xml" ContentType="application/vnd.openxmlformats-officedocument.spreadsheetml.table+xml"/>
  <Override PartName="/xl/queryTables/queryTable9.xml" ContentType="application/vnd.openxmlformats-officedocument.spreadsheetml.queryTable+xml"/>
  <Override PartName="/xl/tables/table19.xml" ContentType="application/vnd.openxmlformats-officedocument.spreadsheetml.table+xml"/>
  <Override PartName="/xl/queryTables/queryTable10.xml" ContentType="application/vnd.openxmlformats-officedocument.spreadsheetml.queryTable+xml"/>
  <Override PartName="/xl/drawings/drawing10.xml" ContentType="application/vnd.openxmlformats-officedocument.drawing+xml"/>
  <Override PartName="/xl/tables/table20.xml" ContentType="application/vnd.openxmlformats-officedocument.spreadsheetml.table+xml"/>
  <Override PartName="/xl/queryTables/queryTable1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hidePivotFieldList="1"/>
  <mc:AlternateContent xmlns:mc="http://schemas.openxmlformats.org/markup-compatibility/2006">
    <mc:Choice Requires="x15">
      <x15ac:absPath xmlns:x15ac="http://schemas.microsoft.com/office/spreadsheetml/2010/11/ac" url="C:\Users\cccc\OneDrive\git\chen56\qcloud-price\"/>
    </mc:Choice>
  </mc:AlternateContent>
  <xr:revisionPtr revIDLastSave="0" documentId="13_ncr:1_{890FFE01-B7D4-4A41-A79A-4066B735FBEF}" xr6:coauthVersionLast="47" xr6:coauthVersionMax="47" xr10:uidLastSave="{00000000-0000-0000-0000-000000000000}"/>
  <bookViews>
    <workbookView xWindow="-98" yWindow="-98" windowWidth="20715" windowHeight="13875" tabRatio="778" activeTab="1" xr2:uid="{00000000-000D-0000-FFFF-FFFF00000000}"/>
  </bookViews>
  <sheets>
    <sheet name="按部门汇总" sheetId="52" r:id="rId1"/>
    <sheet name="报价" sheetId="1" r:id="rId2"/>
    <sheet name="腾讯云产品" sheetId="47" r:id="rId3"/>
    <sheet name="README" sheetId="50" r:id="rId4"/>
    <sheet name="meta" sheetId="10" r:id="rId5"/>
    <sheet name="region" sheetId="44" r:id="rId6"/>
    <sheet name="bwp" sheetId="49" r:id="rId7"/>
    <sheet name="cvm" sheetId="48" r:id="rId8"/>
    <sheet name="cbs" sheetId="36" r:id="rId9"/>
    <sheet name="cdb" sheetId="7" r:id="rId10"/>
    <sheet name="clb" sheetId="31" r:id="rId11"/>
    <sheet name="crs" sheetId="13" r:id="rId12"/>
    <sheet name="dc_cas" sheetId="43" r:id="rId13"/>
    <sheet name="nat" sheetId="42" r:id="rId14"/>
    <sheet name="vpn" sheetId="41" r:id="rId15"/>
  </sheets>
  <definedNames>
    <definedName name="_xlcn.WorksheetConnection_price.xlsxprice1" hidden="1">price[]</definedName>
    <definedName name="_xlcn.WorksheetConnection_price.xlsx产品1" hidden="1">产品[]</definedName>
    <definedName name="cdb实例规格列表" localSheetId="3">cdb表[实例规格]</definedName>
    <definedName name="cdb实例规格列表">cdb表[实例规格]</definedName>
    <definedName name="crs架构列表" localSheetId="3">crs架构表[架构]</definedName>
    <definedName name="crs架构列表">crs架构表[架构]</definedName>
    <definedName name="dc_cas带宽列表" localSheetId="3">dc_cas表[带宽]</definedName>
    <definedName name="dc_cas带宽列表">dc_cas表[带宽]</definedName>
    <definedName name="ExternalData_1" localSheetId="9" hidden="1">cdb!#REF!</definedName>
    <definedName name="ExternalData_1" localSheetId="11" hidden="1">'crs'!#REF!</definedName>
    <definedName name="ExternalData_1" localSheetId="5" hidden="1">region!#REF!</definedName>
    <definedName name="ExternalData_10" localSheetId="7" hidden="1">cvm!$DD$1:$DF$1136</definedName>
    <definedName name="ExternalData_11" localSheetId="7" hidden="1">cvm!$FP$1:$FR$997</definedName>
    <definedName name="ExternalData_12" localSheetId="7" hidden="1">cvm!$W$1:$Y$553</definedName>
    <definedName name="ExternalData_14" localSheetId="7" hidden="1">cvm!#REF!</definedName>
    <definedName name="ExternalData_2" localSheetId="9" hidden="1">cdb!$A$1:$J$14</definedName>
    <definedName name="ExternalData_2" localSheetId="11" hidden="1">'crs'!$A$2:$F$8</definedName>
    <definedName name="ExternalData_2" localSheetId="5" hidden="1">region!$A$1:$B$4</definedName>
    <definedName name="ExternalData_2" localSheetId="14" hidden="1">vpn!$A$1:$B$9</definedName>
    <definedName name="ExternalData_3" localSheetId="12" hidden="1">dc_cas!$A$1:$B$59</definedName>
    <definedName name="ExternalData_3" localSheetId="13" hidden="1">nat!$A$1:$G$4</definedName>
    <definedName name="ExternalData_3" localSheetId="2" hidden="1">腾讯云产品!$B$1:$K$351</definedName>
    <definedName name="ExternalData_4" localSheetId="7" hidden="1">cvm!$B$1:$J$1107</definedName>
    <definedName name="ExternalData_5" localSheetId="7" hidden="1">cvm!#REF!</definedName>
    <definedName name="ExternalData_6" localSheetId="7" hidden="1">cvm!#REF!</definedName>
    <definedName name="ExternalData_7" localSheetId="7" hidden="1">cvm!#REF!</definedName>
    <definedName name="ExternalData_8" localSheetId="7" hidden="1">cvm!#REF!</definedName>
    <definedName name="ExternalData_9" localSheetId="7" hidden="1">cvm!#REF!</definedName>
    <definedName name="nat类型列表" localSheetId="3">nat表[类型]</definedName>
    <definedName name="nat类型列表">nat表[类型]</definedName>
    <definedName name="region列表" localSheetId="3">地域表[地域]</definedName>
    <definedName name="region列表">地域表[地域]</definedName>
    <definedName name="vpn网关规格列表" localSheetId="3">vpn表[网关规格]</definedName>
    <definedName name="vpn网关规格列表">vpn表[网关规格]</definedName>
    <definedName name="报价地域">报价!$B$2</definedName>
    <definedName name="产品列表" localSheetId="3">产品[产品选项名]</definedName>
    <definedName name="产品列表">产品[产品选项名]</definedName>
    <definedName name="切片器_CPU">#N/A</definedName>
    <definedName name="切片器_部门">#N/A</definedName>
    <definedName name="切片器_产品二级分类">#N/A</definedName>
    <definedName name="切片器_产品一级分类">#N/A</definedName>
    <definedName name="切片器_地域1">#N/A</definedName>
    <definedName name="切片器_费用">#N/A</definedName>
    <definedName name="切片器_关注">#N/A</definedName>
    <definedName name="切片器_环境">#N/A</definedName>
    <definedName name="切片器_机型1">#N/A</definedName>
    <definedName name="切片器_内存">#N/A</definedName>
    <definedName name="切片器_项目">#N/A</definedName>
  </definedNames>
  <calcPr calcId="191029"/>
  <pivotCaches>
    <pivotCache cacheId="109" r:id="rId16"/>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7"/>
        <x14:slicerCache r:id="rId18"/>
        <x14:slicerCache r:id="rId19"/>
        <x14:slicerCache r:id="rId20"/>
        <x14:slicerCache r:id="rId21"/>
        <x14:slicerCache r:id="rId22"/>
        <x14:slicerCache r:id="rId23"/>
        <x14:slicerCache r:id="rId24"/>
        <x14:slicerCache r:id="rId25"/>
        <x14:slicerCache r:id="rId26"/>
        <x14:slicerCache r:id="rId27"/>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ice" name="price" connection="WorksheetConnection_price.xlsx!price"/>
          <x15:modelTable id="产品" name="产品" connection="WorksheetConnection_price.xlsx!产品"/>
        </x15:modelTables>
        <x15:modelRelationships>
          <x15:modelRelationship fromTable="price" fromColumn="产品标识" toTable="产品" toColumn="产品标识"/>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D11" i="1" l="1" a="1"/>
  <c r="AD11" i="1" s="1"/>
  <c r="AD9" i="1" a="1"/>
  <c r="AD9" i="1" s="1"/>
  <c r="AD10" i="1" a="1"/>
  <c r="AD10" i="1" s="1"/>
  <c r="AD12" i="1" a="1"/>
  <c r="AD12" i="1" s="1"/>
  <c r="AD13" i="1" a="1"/>
  <c r="AD13" i="1" s="1"/>
  <c r="AD14" i="1" a="1"/>
  <c r="AD14" i="1" s="1"/>
  <c r="AD15" i="1" a="1"/>
  <c r="AD15" i="1" s="1"/>
  <c r="AD16" i="1" a="1"/>
  <c r="AD16" i="1" s="1"/>
  <c r="AD17" i="1" a="1"/>
  <c r="AD17" i="1" s="1"/>
  <c r="AD18" i="1" a="1"/>
  <c r="AD18" i="1" s="1"/>
  <c r="AD19" i="1" a="1"/>
  <c r="AD19" i="1" s="1"/>
  <c r="AD20" i="1" a="1"/>
  <c r="AD20" i="1" s="1"/>
  <c r="AD21" i="1" a="1"/>
  <c r="AD21" i="1" s="1"/>
  <c r="AD22" i="1" a="1"/>
  <c r="AD22" i="1" s="1"/>
  <c r="AD23" i="1" a="1"/>
  <c r="AD23" i="1" s="1"/>
  <c r="AD24" i="1" a="1"/>
  <c r="AD24" i="1" s="1"/>
  <c r="AD25" i="1" a="1"/>
  <c r="AD25" i="1" s="1"/>
  <c r="AD26" i="1" a="1"/>
  <c r="AD26" i="1" s="1"/>
  <c r="AD27" i="1" a="1"/>
  <c r="AD27" i="1" s="1"/>
  <c r="AD28" i="1" a="1"/>
  <c r="AD28" i="1" s="1"/>
  <c r="AD29" i="1" a="1"/>
  <c r="AD29" i="1" s="1"/>
  <c r="AD30" i="1" a="1"/>
  <c r="AD30" i="1" s="1"/>
  <c r="AD31" i="1" a="1"/>
  <c r="AD31" i="1" s="1"/>
  <c r="AD32" i="1" a="1"/>
  <c r="AD32" i="1" s="1"/>
  <c r="AD33" i="1" a="1"/>
  <c r="AD33" i="1" s="1"/>
  <c r="AD34" i="1" a="1"/>
  <c r="AD34" i="1" s="1"/>
  <c r="AD35" i="1" a="1"/>
  <c r="AD35" i="1" s="1"/>
  <c r="AD36" i="1" a="1"/>
  <c r="AD36" i="1" s="1"/>
  <c r="AD37" i="1" a="1"/>
  <c r="AD37" i="1" s="1"/>
  <c r="AD38" i="1" a="1"/>
  <c r="AD38" i="1" s="1"/>
  <c r="AD39" i="1" a="1"/>
  <c r="AD39" i="1" s="1"/>
  <c r="AD40" i="1" a="1"/>
  <c r="AD40" i="1" s="1"/>
  <c r="AD41" i="1" a="1"/>
  <c r="AD41" i="1" s="1"/>
  <c r="AD42" i="1" a="1"/>
  <c r="AD42" i="1" s="1"/>
  <c r="AD43" i="1" a="1"/>
  <c r="AD43" i="1" s="1"/>
  <c r="AD44" i="1" a="1"/>
  <c r="AD44" i="1" s="1"/>
  <c r="AD45" i="1" a="1"/>
  <c r="AD45" i="1" s="1"/>
  <c r="AD46" i="1" a="1"/>
  <c r="AD46" i="1" s="1"/>
  <c r="AD47" i="1" a="1"/>
  <c r="AD47" i="1" s="1"/>
  <c r="AD48" i="1" a="1"/>
  <c r="AD48" i="1" s="1"/>
  <c r="AD49" i="1" a="1"/>
  <c r="AD49" i="1" s="1"/>
  <c r="AD50" i="1" a="1"/>
  <c r="AD50" i="1" s="1"/>
  <c r="AD51" i="1" a="1"/>
  <c r="AD51" i="1" s="1"/>
  <c r="AD52" i="1" a="1"/>
  <c r="AD52" i="1" s="1"/>
  <c r="AD53" i="1" a="1"/>
  <c r="AD53" i="1" s="1"/>
  <c r="AD54" i="1" a="1"/>
  <c r="AD54" i="1" s="1"/>
  <c r="AD55" i="1" a="1"/>
  <c r="AD55" i="1" s="1"/>
  <c r="O2" i="47"/>
  <c r="G1" i="44"/>
  <c r="L1" i="44"/>
  <c r="DG2" i="48"/>
  <c r="DG3" i="48"/>
  <c r="DG4" i="48"/>
  <c r="DG5" i="48"/>
  <c r="DG6" i="48"/>
  <c r="DG7" i="48"/>
  <c r="DG8" i="48"/>
  <c r="DG9" i="48"/>
  <c r="DG10" i="48"/>
  <c r="DG11" i="48"/>
  <c r="DG12" i="48"/>
  <c r="DG13" i="48"/>
  <c r="DG14" i="48"/>
  <c r="DG15" i="48"/>
  <c r="DG16" i="48"/>
  <c r="DG17" i="48"/>
  <c r="DG18" i="48"/>
  <c r="DG19" i="48"/>
  <c r="DG20" i="48"/>
  <c r="DG21" i="48"/>
  <c r="DG22" i="48"/>
  <c r="DG23" i="48"/>
  <c r="DG24" i="48"/>
  <c r="DG25" i="48"/>
  <c r="DG26" i="48"/>
  <c r="DG27" i="48"/>
  <c r="DG28" i="48"/>
  <c r="DG29" i="48"/>
  <c r="DG30" i="48"/>
  <c r="DG31" i="48"/>
  <c r="DG32" i="48"/>
  <c r="DG33" i="48"/>
  <c r="DG34" i="48"/>
  <c r="DG35" i="48"/>
  <c r="DG36" i="48"/>
  <c r="DG37" i="48"/>
  <c r="DG38" i="48"/>
  <c r="DG39" i="48"/>
  <c r="DG40" i="48"/>
  <c r="DG41" i="48"/>
  <c r="DG42" i="48"/>
  <c r="DG43" i="48"/>
  <c r="DG44" i="48"/>
  <c r="DG45" i="48"/>
  <c r="DG46" i="48"/>
  <c r="DG47" i="48"/>
  <c r="DG48" i="48"/>
  <c r="DG49" i="48"/>
  <c r="DG50" i="48"/>
  <c r="DG51" i="48"/>
  <c r="DG52" i="48"/>
  <c r="DG53" i="48"/>
  <c r="DG54" i="48"/>
  <c r="DG55" i="48"/>
  <c r="DG56" i="48"/>
  <c r="DG57" i="48"/>
  <c r="DG58" i="48"/>
  <c r="DG59" i="48"/>
  <c r="DG60" i="48"/>
  <c r="DG61" i="48"/>
  <c r="DG62" i="48"/>
  <c r="DG63" i="48"/>
  <c r="DG64" i="48"/>
  <c r="DG65" i="48"/>
  <c r="DG66" i="48"/>
  <c r="DG67" i="48"/>
  <c r="DG68" i="48"/>
  <c r="DG69" i="48"/>
  <c r="DG70" i="48"/>
  <c r="DG71" i="48"/>
  <c r="DG72" i="48"/>
  <c r="DG73" i="48"/>
  <c r="DG74" i="48"/>
  <c r="DG75" i="48"/>
  <c r="DG76" i="48"/>
  <c r="DG77" i="48"/>
  <c r="DG78" i="48"/>
  <c r="DG79" i="48"/>
  <c r="DG80" i="48"/>
  <c r="DG81" i="48"/>
  <c r="DG82" i="48"/>
  <c r="DG83" i="48"/>
  <c r="DG84" i="48"/>
  <c r="DG85" i="48"/>
  <c r="DG86" i="48"/>
  <c r="DG87" i="48"/>
  <c r="DG88" i="48"/>
  <c r="DG89" i="48"/>
  <c r="DG90" i="48"/>
  <c r="DG91" i="48"/>
  <c r="DG92" i="48"/>
  <c r="DG93" i="48"/>
  <c r="DG94" i="48"/>
  <c r="DG95" i="48"/>
  <c r="DG96" i="48"/>
  <c r="DG97" i="48"/>
  <c r="DG98" i="48"/>
  <c r="DG99" i="48"/>
  <c r="DG100" i="48"/>
  <c r="DG101" i="48"/>
  <c r="DG102" i="48"/>
  <c r="DG103" i="48"/>
  <c r="DG104" i="48"/>
  <c r="DG105" i="48"/>
  <c r="DG106" i="48"/>
  <c r="DG107" i="48"/>
  <c r="DG108" i="48"/>
  <c r="DG109" i="48"/>
  <c r="DG110" i="48"/>
  <c r="DG111" i="48"/>
  <c r="DG112" i="48"/>
  <c r="DG113" i="48"/>
  <c r="DG114" i="48"/>
  <c r="DG115" i="48"/>
  <c r="DG116" i="48"/>
  <c r="DG117" i="48"/>
  <c r="DG118" i="48"/>
  <c r="DG119" i="48"/>
  <c r="DG120" i="48"/>
  <c r="DG121" i="48"/>
  <c r="DG122" i="48"/>
  <c r="DG123" i="48"/>
  <c r="DG124" i="48"/>
  <c r="DG125" i="48"/>
  <c r="DG126" i="48"/>
  <c r="DG127" i="48"/>
  <c r="DG128" i="48"/>
  <c r="DG129" i="48"/>
  <c r="DG130" i="48"/>
  <c r="DG131" i="48"/>
  <c r="DG132" i="48"/>
  <c r="DG133" i="48"/>
  <c r="DG134" i="48"/>
  <c r="DG135" i="48"/>
  <c r="DG136" i="48"/>
  <c r="DG137" i="48"/>
  <c r="DG138" i="48"/>
  <c r="DG139" i="48"/>
  <c r="DG140" i="48"/>
  <c r="DG141" i="48"/>
  <c r="DG142" i="48"/>
  <c r="DG143" i="48"/>
  <c r="DG144" i="48"/>
  <c r="DG145" i="48"/>
  <c r="DG146" i="48"/>
  <c r="DG147" i="48"/>
  <c r="DG148" i="48"/>
  <c r="DG149" i="48"/>
  <c r="DG150" i="48"/>
  <c r="DG151" i="48"/>
  <c r="DG152" i="48"/>
  <c r="DG153" i="48"/>
  <c r="DG154" i="48"/>
  <c r="DG155" i="48"/>
  <c r="DG156" i="48"/>
  <c r="DG157" i="48"/>
  <c r="DG158" i="48"/>
  <c r="DG159" i="48"/>
  <c r="DG160" i="48"/>
  <c r="DG161" i="48"/>
  <c r="DG162" i="48"/>
  <c r="DG163" i="48"/>
  <c r="DG164" i="48"/>
  <c r="DG165" i="48"/>
  <c r="DG166" i="48"/>
  <c r="DG167" i="48"/>
  <c r="DG168" i="48"/>
  <c r="DG169" i="48"/>
  <c r="DG170" i="48"/>
  <c r="DG171" i="48"/>
  <c r="DG172" i="48"/>
  <c r="DG173" i="48"/>
  <c r="DG174" i="48"/>
  <c r="DG175" i="48"/>
  <c r="DG176" i="48"/>
  <c r="DG177" i="48"/>
  <c r="DG178" i="48"/>
  <c r="DG179" i="48"/>
  <c r="DG180" i="48"/>
  <c r="DG181" i="48"/>
  <c r="DG182" i="48"/>
  <c r="DG183" i="48"/>
  <c r="DG184" i="48"/>
  <c r="DG185" i="48"/>
  <c r="DG186" i="48"/>
  <c r="DG187" i="48"/>
  <c r="DG188" i="48"/>
  <c r="DG189" i="48"/>
  <c r="DG190" i="48"/>
  <c r="DG191" i="48"/>
  <c r="DG192" i="48"/>
  <c r="DG193" i="48"/>
  <c r="DG194" i="48"/>
  <c r="DG195" i="48"/>
  <c r="DG196" i="48"/>
  <c r="DG197" i="48"/>
  <c r="DG198" i="48"/>
  <c r="DG199" i="48"/>
  <c r="DG200" i="48"/>
  <c r="DG201" i="48"/>
  <c r="DG202" i="48"/>
  <c r="DG203" i="48"/>
  <c r="DG204" i="48"/>
  <c r="DG205" i="48"/>
  <c r="DG206" i="48"/>
  <c r="DG207" i="48"/>
  <c r="DG208" i="48"/>
  <c r="DG209" i="48"/>
  <c r="DG210" i="48"/>
  <c r="DG211" i="48"/>
  <c r="DG212" i="48"/>
  <c r="DG213" i="48"/>
  <c r="DG214" i="48"/>
  <c r="DG215" i="48"/>
  <c r="DG216" i="48"/>
  <c r="DG217" i="48"/>
  <c r="DG218" i="48"/>
  <c r="DG219" i="48"/>
  <c r="DG220" i="48"/>
  <c r="DG221" i="48"/>
  <c r="DG222" i="48"/>
  <c r="DG223" i="48"/>
  <c r="DG224" i="48"/>
  <c r="DG225" i="48"/>
  <c r="DG226" i="48"/>
  <c r="DG227" i="48"/>
  <c r="DG228" i="48"/>
  <c r="DG229" i="48"/>
  <c r="DG230" i="48"/>
  <c r="DG231" i="48"/>
  <c r="DG232" i="48"/>
  <c r="DG233" i="48"/>
  <c r="DG234" i="48"/>
  <c r="DG235" i="48"/>
  <c r="DG236" i="48"/>
  <c r="DG237" i="48"/>
  <c r="DG238" i="48"/>
  <c r="DG239" i="48"/>
  <c r="DG240" i="48"/>
  <c r="DG241" i="48"/>
  <c r="DG242" i="48"/>
  <c r="DG243" i="48"/>
  <c r="DG244" i="48"/>
  <c r="DG245" i="48"/>
  <c r="DG246" i="48"/>
  <c r="DG247" i="48"/>
  <c r="DG248" i="48"/>
  <c r="DG249" i="48"/>
  <c r="DG250" i="48"/>
  <c r="DG251" i="48"/>
  <c r="DG252" i="48"/>
  <c r="DG253" i="48"/>
  <c r="DG254" i="48"/>
  <c r="DG255" i="48"/>
  <c r="DG256" i="48"/>
  <c r="DG257" i="48"/>
  <c r="DG258" i="48"/>
  <c r="DG259" i="48"/>
  <c r="DG260" i="48"/>
  <c r="DG261" i="48"/>
  <c r="DG262" i="48"/>
  <c r="DG263" i="48"/>
  <c r="DG264" i="48"/>
  <c r="DG265" i="48"/>
  <c r="DG266" i="48"/>
  <c r="DG267" i="48"/>
  <c r="DG268" i="48"/>
  <c r="DG269" i="48"/>
  <c r="DG270" i="48"/>
  <c r="DG271" i="48"/>
  <c r="DG272" i="48"/>
  <c r="DG273" i="48"/>
  <c r="DG274" i="48"/>
  <c r="DG275" i="48"/>
  <c r="DG276" i="48"/>
  <c r="DG277" i="48"/>
  <c r="DG278" i="48"/>
  <c r="DG279" i="48"/>
  <c r="DG280" i="48"/>
  <c r="DG281" i="48"/>
  <c r="DG282" i="48"/>
  <c r="DG283" i="48"/>
  <c r="DG284" i="48"/>
  <c r="DG285" i="48"/>
  <c r="DG286" i="48"/>
  <c r="DG287" i="48"/>
  <c r="DG288" i="48"/>
  <c r="DG289" i="48"/>
  <c r="DG290" i="48"/>
  <c r="DG291" i="48"/>
  <c r="DG292" i="48"/>
  <c r="DG293" i="48"/>
  <c r="DG294" i="48"/>
  <c r="DG295" i="48"/>
  <c r="DG296" i="48"/>
  <c r="DG297" i="48"/>
  <c r="DG298" i="48"/>
  <c r="DG299" i="48"/>
  <c r="DG300" i="48"/>
  <c r="DG301" i="48"/>
  <c r="DG302" i="48"/>
  <c r="DG303" i="48"/>
  <c r="DG304" i="48"/>
  <c r="DG305" i="48"/>
  <c r="DG306" i="48"/>
  <c r="DG307" i="48"/>
  <c r="DG308" i="48"/>
  <c r="DG309" i="48"/>
  <c r="DG310" i="48"/>
  <c r="DG311" i="48"/>
  <c r="DG312" i="48"/>
  <c r="DG313" i="48"/>
  <c r="DG314" i="48"/>
  <c r="DG315" i="48"/>
  <c r="DG316" i="48"/>
  <c r="DG317" i="48"/>
  <c r="DG318" i="48"/>
  <c r="DG319" i="48"/>
  <c r="DG320" i="48"/>
  <c r="DG321" i="48"/>
  <c r="DG322" i="48"/>
  <c r="DG323" i="48"/>
  <c r="DG324" i="48"/>
  <c r="DG325" i="48"/>
  <c r="DG326" i="48"/>
  <c r="DG327" i="48"/>
  <c r="DG328" i="48"/>
  <c r="DG329" i="48"/>
  <c r="DG330" i="48"/>
  <c r="DG331" i="48"/>
  <c r="DG332" i="48"/>
  <c r="DG333" i="48"/>
  <c r="DG334" i="48"/>
  <c r="DG335" i="48"/>
  <c r="DG336" i="48"/>
  <c r="DG337" i="48"/>
  <c r="DG338" i="48"/>
  <c r="DG339" i="48"/>
  <c r="DG340" i="48"/>
  <c r="DG341" i="48"/>
  <c r="DG342" i="48"/>
  <c r="DG343" i="48"/>
  <c r="DG344" i="48"/>
  <c r="DG345" i="48"/>
  <c r="DG346" i="48"/>
  <c r="DG347" i="48"/>
  <c r="DG348" i="48"/>
  <c r="DG349" i="48"/>
  <c r="DG350" i="48"/>
  <c r="DG351" i="48"/>
  <c r="DG352" i="48"/>
  <c r="DG353" i="48"/>
  <c r="DG354" i="48"/>
  <c r="DG355" i="48"/>
  <c r="DG356" i="48"/>
  <c r="DG357" i="48"/>
  <c r="DG358" i="48"/>
  <c r="DG359" i="48"/>
  <c r="DG360" i="48"/>
  <c r="DG361" i="48"/>
  <c r="DG362" i="48"/>
  <c r="DG363" i="48"/>
  <c r="DG364" i="48"/>
  <c r="DG365" i="48"/>
  <c r="DG366" i="48"/>
  <c r="DG367" i="48"/>
  <c r="DG368" i="48"/>
  <c r="DG369" i="48"/>
  <c r="DG370" i="48"/>
  <c r="DG371" i="48"/>
  <c r="DG372" i="48"/>
  <c r="DG373" i="48"/>
  <c r="DG374" i="48"/>
  <c r="DG375" i="48"/>
  <c r="DG376" i="48"/>
  <c r="DG377" i="48"/>
  <c r="DG378" i="48"/>
  <c r="DG379" i="48"/>
  <c r="DG380" i="48"/>
  <c r="DG381" i="48"/>
  <c r="DG382" i="48"/>
  <c r="DG383" i="48"/>
  <c r="DG384" i="48"/>
  <c r="DG385" i="48"/>
  <c r="DG386" i="48"/>
  <c r="DG387" i="48"/>
  <c r="DG388" i="48"/>
  <c r="DG389" i="48"/>
  <c r="DG390" i="48"/>
  <c r="DG391" i="48"/>
  <c r="DG392" i="48"/>
  <c r="DG393" i="48"/>
  <c r="DG394" i="48"/>
  <c r="DG395" i="48"/>
  <c r="DG396" i="48"/>
  <c r="DG397" i="48"/>
  <c r="DG398" i="48"/>
  <c r="DG399" i="48"/>
  <c r="DG400" i="48"/>
  <c r="DG401" i="48"/>
  <c r="DG402" i="48"/>
  <c r="DG403" i="48"/>
  <c r="DG404" i="48"/>
  <c r="DG405" i="48"/>
  <c r="DG406" i="48"/>
  <c r="DG407" i="48"/>
  <c r="DG408" i="48"/>
  <c r="DG409" i="48"/>
  <c r="DG410" i="48"/>
  <c r="DG411" i="48"/>
  <c r="DG412" i="48"/>
  <c r="DG413" i="48"/>
  <c r="DG414" i="48"/>
  <c r="DG415" i="48"/>
  <c r="DG416" i="48"/>
  <c r="DG417" i="48"/>
  <c r="DG418" i="48"/>
  <c r="DG419" i="48"/>
  <c r="DG420" i="48"/>
  <c r="DG421" i="48"/>
  <c r="DG422" i="48"/>
  <c r="DG423" i="48"/>
  <c r="DG424" i="48"/>
  <c r="DG425" i="48"/>
  <c r="DG426" i="48"/>
  <c r="DG427" i="48"/>
  <c r="DG428" i="48"/>
  <c r="DG429" i="48"/>
  <c r="DG430" i="48"/>
  <c r="DG431" i="48"/>
  <c r="DG432" i="48"/>
  <c r="DG433" i="48"/>
  <c r="DG434" i="48"/>
  <c r="DG435" i="48"/>
  <c r="DG436" i="48"/>
  <c r="DG437" i="48"/>
  <c r="DG438" i="48"/>
  <c r="DG439" i="48"/>
  <c r="DG440" i="48"/>
  <c r="DG441" i="48"/>
  <c r="DG442" i="48"/>
  <c r="DG443" i="48"/>
  <c r="DG444" i="48"/>
  <c r="DG445" i="48"/>
  <c r="DG446" i="48"/>
  <c r="DG447" i="48"/>
  <c r="DG448" i="48"/>
  <c r="DG449" i="48"/>
  <c r="DG450" i="48"/>
  <c r="DG451" i="48"/>
  <c r="DG452" i="48"/>
  <c r="DG453" i="48"/>
  <c r="DG454" i="48"/>
  <c r="DG455" i="48"/>
  <c r="DG456" i="48"/>
  <c r="DG457" i="48"/>
  <c r="DG458" i="48"/>
  <c r="DG459" i="48"/>
  <c r="DG460" i="48"/>
  <c r="DG461" i="48"/>
  <c r="DG462" i="48"/>
  <c r="DG463" i="48"/>
  <c r="DG464" i="48"/>
  <c r="DG465" i="48"/>
  <c r="DG466" i="48"/>
  <c r="DG467" i="48"/>
  <c r="DG468" i="48"/>
  <c r="DG469" i="48"/>
  <c r="DG470" i="48"/>
  <c r="DG471" i="48"/>
  <c r="DG472" i="48"/>
  <c r="DG473" i="48"/>
  <c r="DG474" i="48"/>
  <c r="DG475" i="48"/>
  <c r="DG476" i="48"/>
  <c r="DG477" i="48"/>
  <c r="DG478" i="48"/>
  <c r="DG479" i="48"/>
  <c r="DG480" i="48"/>
  <c r="DG481" i="48"/>
  <c r="DG482" i="48"/>
  <c r="DG483" i="48"/>
  <c r="DG484" i="48"/>
  <c r="DG485" i="48"/>
  <c r="DG486" i="48"/>
  <c r="DG487" i="48"/>
  <c r="DG488" i="48"/>
  <c r="DG489" i="48"/>
  <c r="DG490" i="48"/>
  <c r="DG491" i="48"/>
  <c r="DG492" i="48"/>
  <c r="DG493" i="48"/>
  <c r="DG494" i="48"/>
  <c r="DG495" i="48"/>
  <c r="DG496" i="48"/>
  <c r="DG497" i="48"/>
  <c r="DG498" i="48"/>
  <c r="DG499" i="48"/>
  <c r="DG500" i="48"/>
  <c r="DG501" i="48"/>
  <c r="DG502" i="48"/>
  <c r="DG503" i="48"/>
  <c r="DG504" i="48"/>
  <c r="DG505" i="48"/>
  <c r="DG506" i="48"/>
  <c r="DG507" i="48"/>
  <c r="DG508" i="48"/>
  <c r="DG509" i="48"/>
  <c r="DG510" i="48"/>
  <c r="DG511" i="48"/>
  <c r="DG512" i="48"/>
  <c r="DG513" i="48"/>
  <c r="DG514" i="48"/>
  <c r="DG515" i="48"/>
  <c r="DG516" i="48"/>
  <c r="DG517" i="48"/>
  <c r="DG518" i="48"/>
  <c r="DG519" i="48"/>
  <c r="DG520" i="48"/>
  <c r="DG521" i="48"/>
  <c r="DG522" i="48"/>
  <c r="DG523" i="48"/>
  <c r="DG524" i="48"/>
  <c r="DG525" i="48"/>
  <c r="DG526" i="48"/>
  <c r="DG527" i="48"/>
  <c r="DG528" i="48"/>
  <c r="DG529" i="48"/>
  <c r="DG530" i="48"/>
  <c r="DG531" i="48"/>
  <c r="DG532" i="48"/>
  <c r="DG533" i="48"/>
  <c r="DG534" i="48"/>
  <c r="DG535" i="48"/>
  <c r="DG536" i="48"/>
  <c r="DG537" i="48"/>
  <c r="DG538" i="48"/>
  <c r="DG539" i="48"/>
  <c r="DG540" i="48"/>
  <c r="DG541" i="48"/>
  <c r="DG542" i="48"/>
  <c r="DG543" i="48"/>
  <c r="DG544" i="48"/>
  <c r="DG545" i="48"/>
  <c r="DG546" i="48"/>
  <c r="DG547" i="48"/>
  <c r="DG548" i="48"/>
  <c r="DG549" i="48"/>
  <c r="DG550" i="48"/>
  <c r="DG551" i="48"/>
  <c r="DG552" i="48"/>
  <c r="DG553" i="48"/>
  <c r="DG554" i="48"/>
  <c r="DG555" i="48"/>
  <c r="DG556" i="48"/>
  <c r="DG557" i="48"/>
  <c r="DG558" i="48"/>
  <c r="DG559" i="48"/>
  <c r="DG560" i="48"/>
  <c r="DG561" i="48"/>
  <c r="DG562" i="48"/>
  <c r="DG563" i="48"/>
  <c r="DG564" i="48"/>
  <c r="DG565" i="48"/>
  <c r="DG566" i="48"/>
  <c r="DG567" i="48"/>
  <c r="DG568" i="48"/>
  <c r="DG569" i="48"/>
  <c r="DG570" i="48"/>
  <c r="DG571" i="48"/>
  <c r="DG572" i="48"/>
  <c r="DG573" i="48"/>
  <c r="DG574" i="48"/>
  <c r="DG575" i="48"/>
  <c r="DG576" i="48"/>
  <c r="DG577" i="48"/>
  <c r="DG578" i="48"/>
  <c r="DG579" i="48"/>
  <c r="DG580" i="48"/>
  <c r="DG581" i="48"/>
  <c r="DG582" i="48"/>
  <c r="DG583" i="48"/>
  <c r="DG584" i="48"/>
  <c r="DG585" i="48"/>
  <c r="DG586" i="48"/>
  <c r="DG587" i="48"/>
  <c r="DG588" i="48"/>
  <c r="DG589" i="48"/>
  <c r="DG590" i="48"/>
  <c r="DG591" i="48"/>
  <c r="DG592" i="48"/>
  <c r="DG593" i="48"/>
  <c r="DG594" i="48"/>
  <c r="DG595" i="48"/>
  <c r="DG596" i="48"/>
  <c r="DG597" i="48"/>
  <c r="DG598" i="48"/>
  <c r="DG599" i="48"/>
  <c r="DG600" i="48"/>
  <c r="DG601" i="48"/>
  <c r="DG602" i="48"/>
  <c r="DG603" i="48"/>
  <c r="DG604" i="48"/>
  <c r="DG605" i="48"/>
  <c r="DG606" i="48"/>
  <c r="DG607" i="48"/>
  <c r="DG608" i="48"/>
  <c r="DG609" i="48"/>
  <c r="DG610" i="48"/>
  <c r="DG611" i="48"/>
  <c r="DG612" i="48"/>
  <c r="DG613" i="48"/>
  <c r="DG614" i="48"/>
  <c r="DG615" i="48"/>
  <c r="DG616" i="48"/>
  <c r="DG617" i="48"/>
  <c r="DG618" i="48"/>
  <c r="DG619" i="48"/>
  <c r="DG620" i="48"/>
  <c r="DG621" i="48"/>
  <c r="DG622" i="48"/>
  <c r="DG623" i="48"/>
  <c r="DG624" i="48"/>
  <c r="DG625" i="48"/>
  <c r="DG626" i="48"/>
  <c r="DG627" i="48"/>
  <c r="DG628" i="48"/>
  <c r="DG629" i="48"/>
  <c r="DG630" i="48"/>
  <c r="DG631" i="48"/>
  <c r="DG632" i="48"/>
  <c r="DG633" i="48"/>
  <c r="DG634" i="48"/>
  <c r="DG635" i="48"/>
  <c r="DG636" i="48"/>
  <c r="DG637" i="48"/>
  <c r="DG638" i="48"/>
  <c r="DG639" i="48"/>
  <c r="DG640" i="48"/>
  <c r="DG641" i="48"/>
  <c r="DG642" i="48"/>
  <c r="DG643" i="48"/>
  <c r="DG644" i="48"/>
  <c r="DG645" i="48"/>
  <c r="DG646" i="48"/>
  <c r="DG647" i="48"/>
  <c r="DG648" i="48"/>
  <c r="DG649" i="48"/>
  <c r="DG650" i="48"/>
  <c r="DG651" i="48"/>
  <c r="DG652" i="48"/>
  <c r="DG653" i="48"/>
  <c r="DG654" i="48"/>
  <c r="DG655" i="48"/>
  <c r="DG656" i="48"/>
  <c r="DG657" i="48"/>
  <c r="DG658" i="48"/>
  <c r="DG659" i="48"/>
  <c r="DG660" i="48"/>
  <c r="DG661" i="48"/>
  <c r="DG662" i="48"/>
  <c r="DG663" i="48"/>
  <c r="DG664" i="48"/>
  <c r="DG665" i="48"/>
  <c r="DG666" i="48"/>
  <c r="DG667" i="48"/>
  <c r="DG668" i="48"/>
  <c r="DG669" i="48"/>
  <c r="DG670" i="48"/>
  <c r="DG671" i="48"/>
  <c r="DG672" i="48"/>
  <c r="DG673" i="48"/>
  <c r="DG674" i="48"/>
  <c r="DG675" i="48"/>
  <c r="DG676" i="48"/>
  <c r="DG677" i="48"/>
  <c r="DG678" i="48"/>
  <c r="DG679" i="48"/>
  <c r="DG680" i="48"/>
  <c r="DG681" i="48"/>
  <c r="DG682" i="48"/>
  <c r="DG683" i="48"/>
  <c r="DG684" i="48"/>
  <c r="DG685" i="48"/>
  <c r="DG686" i="48"/>
  <c r="DG687" i="48"/>
  <c r="DG688" i="48"/>
  <c r="DG689" i="48"/>
  <c r="DG690" i="48"/>
  <c r="DG691" i="48"/>
  <c r="DG692" i="48"/>
  <c r="DG693" i="48"/>
  <c r="DG694" i="48"/>
  <c r="DG695" i="48"/>
  <c r="DG696" i="48"/>
  <c r="DG697" i="48"/>
  <c r="DG698" i="48"/>
  <c r="DG699" i="48"/>
  <c r="DG700" i="48"/>
  <c r="DG701" i="48"/>
  <c r="DG702" i="48"/>
  <c r="DG703" i="48"/>
  <c r="DG704" i="48"/>
  <c r="DG705" i="48"/>
  <c r="DG706" i="48"/>
  <c r="DG707" i="48"/>
  <c r="DG708" i="48"/>
  <c r="DG709" i="48"/>
  <c r="DG710" i="48"/>
  <c r="DG711" i="48"/>
  <c r="DG712" i="48"/>
  <c r="DG713" i="48"/>
  <c r="DG714" i="48"/>
  <c r="DG715" i="48"/>
  <c r="DG716" i="48"/>
  <c r="DG717" i="48"/>
  <c r="DG718" i="48"/>
  <c r="DG719" i="48"/>
  <c r="DG720" i="48"/>
  <c r="DG721" i="48"/>
  <c r="DG722" i="48"/>
  <c r="DG723" i="48"/>
  <c r="DG724" i="48"/>
  <c r="DG725" i="48"/>
  <c r="DG726" i="48"/>
  <c r="DG727" i="48"/>
  <c r="DG728" i="48"/>
  <c r="DG729" i="48"/>
  <c r="DG730" i="48"/>
  <c r="DG731" i="48"/>
  <c r="DG732" i="48"/>
  <c r="DG733" i="48"/>
  <c r="DG734" i="48"/>
  <c r="DG735" i="48"/>
  <c r="DG736" i="48"/>
  <c r="DG737" i="48"/>
  <c r="DG738" i="48"/>
  <c r="DG739" i="48"/>
  <c r="DG740" i="48"/>
  <c r="DG741" i="48"/>
  <c r="DG742" i="48"/>
  <c r="DG743" i="48"/>
  <c r="DG744" i="48"/>
  <c r="DG745" i="48"/>
  <c r="DG746" i="48"/>
  <c r="DG747" i="48"/>
  <c r="DG748" i="48"/>
  <c r="DG749" i="48"/>
  <c r="DG750" i="48"/>
  <c r="DG751" i="48"/>
  <c r="DG752" i="48"/>
  <c r="DG753" i="48"/>
  <c r="DG754" i="48"/>
  <c r="DG755" i="48"/>
  <c r="DG756" i="48"/>
  <c r="DG757" i="48"/>
  <c r="DG758" i="48"/>
  <c r="DG759" i="48"/>
  <c r="DG760" i="48"/>
  <c r="DG761" i="48"/>
  <c r="DG762" i="48"/>
  <c r="DG763" i="48"/>
  <c r="DG764" i="48"/>
  <c r="DG765" i="48"/>
  <c r="DG766" i="48"/>
  <c r="DG767" i="48"/>
  <c r="DG768" i="48"/>
  <c r="DG769" i="48"/>
  <c r="DG770" i="48"/>
  <c r="DG771" i="48"/>
  <c r="DG772" i="48"/>
  <c r="DG773" i="48"/>
  <c r="DG774" i="48"/>
  <c r="DG775" i="48"/>
  <c r="DG776" i="48"/>
  <c r="DG777" i="48"/>
  <c r="DG778" i="48"/>
  <c r="DG779" i="48"/>
  <c r="DG780" i="48"/>
  <c r="DG781" i="48"/>
  <c r="DG782" i="48"/>
  <c r="DG783" i="48"/>
  <c r="DG784" i="48"/>
  <c r="DG785" i="48"/>
  <c r="DG786" i="48"/>
  <c r="DG787" i="48"/>
  <c r="DG788" i="48"/>
  <c r="DG789" i="48"/>
  <c r="DG790" i="48"/>
  <c r="DG791" i="48"/>
  <c r="DG792" i="48"/>
  <c r="DG793" i="48"/>
  <c r="DG794" i="48"/>
  <c r="DG795" i="48"/>
  <c r="DG796" i="48"/>
  <c r="DG797" i="48"/>
  <c r="DG798" i="48"/>
  <c r="DG799" i="48"/>
  <c r="DG800" i="48"/>
  <c r="DG801" i="48"/>
  <c r="DG802" i="48"/>
  <c r="DG803" i="48"/>
  <c r="DG804" i="48"/>
  <c r="DG805" i="48"/>
  <c r="DG806" i="48"/>
  <c r="DG807" i="48"/>
  <c r="DG808" i="48"/>
  <c r="DG809" i="48"/>
  <c r="DG810" i="48"/>
  <c r="DG811" i="48"/>
  <c r="DG812" i="48"/>
  <c r="DG813" i="48"/>
  <c r="DG814" i="48"/>
  <c r="DG815" i="48"/>
  <c r="DG816" i="48"/>
  <c r="DG817" i="48"/>
  <c r="DG818" i="48"/>
  <c r="DG819" i="48"/>
  <c r="DG820" i="48"/>
  <c r="DG821" i="48"/>
  <c r="DG822" i="48"/>
  <c r="DG823" i="48"/>
  <c r="DG824" i="48"/>
  <c r="DG825" i="48"/>
  <c r="DG826" i="48"/>
  <c r="DG827" i="48"/>
  <c r="DG828" i="48"/>
  <c r="DG829" i="48"/>
  <c r="DG830" i="48"/>
  <c r="DG831" i="48"/>
  <c r="DG832" i="48"/>
  <c r="DG833" i="48"/>
  <c r="DG834" i="48"/>
  <c r="DG835" i="48"/>
  <c r="DG836" i="48"/>
  <c r="DG837" i="48"/>
  <c r="DG838" i="48"/>
  <c r="DG839" i="48"/>
  <c r="DG840" i="48"/>
  <c r="DG841" i="48"/>
  <c r="DG842" i="48"/>
  <c r="DG843" i="48"/>
  <c r="DG844" i="48"/>
  <c r="DG845" i="48"/>
  <c r="DG846" i="48"/>
  <c r="DG847" i="48"/>
  <c r="DG848" i="48"/>
  <c r="DG849" i="48"/>
  <c r="DG850" i="48"/>
  <c r="DG851" i="48"/>
  <c r="DG852" i="48"/>
  <c r="DG853" i="48"/>
  <c r="DG854" i="48"/>
  <c r="DG855" i="48"/>
  <c r="DG856" i="48"/>
  <c r="DG857" i="48"/>
  <c r="DG858" i="48"/>
  <c r="DG859" i="48"/>
  <c r="DG860" i="48"/>
  <c r="DG861" i="48"/>
  <c r="DG862" i="48"/>
  <c r="DG863" i="48"/>
  <c r="DG864" i="48"/>
  <c r="DG865" i="48"/>
  <c r="DG866" i="48"/>
  <c r="DG867" i="48"/>
  <c r="DG868" i="48"/>
  <c r="DG869" i="48"/>
  <c r="DG870" i="48"/>
  <c r="DG871" i="48"/>
  <c r="DG872" i="48"/>
  <c r="DG873" i="48"/>
  <c r="DG874" i="48"/>
  <c r="DG875" i="48"/>
  <c r="DG876" i="48"/>
  <c r="DG877" i="48"/>
  <c r="DG878" i="48"/>
  <c r="DG879" i="48"/>
  <c r="DG880" i="48"/>
  <c r="DG881" i="48"/>
  <c r="DG882" i="48"/>
  <c r="DG883" i="48"/>
  <c r="DG884" i="48"/>
  <c r="DG885" i="48"/>
  <c r="DG886" i="48"/>
  <c r="DG887" i="48"/>
  <c r="DG888" i="48"/>
  <c r="DG889" i="48"/>
  <c r="DG890" i="48"/>
  <c r="DG891" i="48"/>
  <c r="DG892" i="48"/>
  <c r="DG893" i="48"/>
  <c r="DG894" i="48"/>
  <c r="DG895" i="48"/>
  <c r="DG896" i="48"/>
  <c r="DG897" i="48"/>
  <c r="DG898" i="48"/>
  <c r="DG899" i="48"/>
  <c r="DG900" i="48"/>
  <c r="DG901" i="48"/>
  <c r="DG902" i="48"/>
  <c r="DG903" i="48"/>
  <c r="DG904" i="48"/>
  <c r="DG905" i="48"/>
  <c r="DG906" i="48"/>
  <c r="DG907" i="48"/>
  <c r="DG908" i="48"/>
  <c r="DG909" i="48"/>
  <c r="DG910" i="48"/>
  <c r="DG911" i="48"/>
  <c r="DG912" i="48"/>
  <c r="DG913" i="48"/>
  <c r="DG914" i="48"/>
  <c r="DG915" i="48"/>
  <c r="DG916" i="48"/>
  <c r="DG917" i="48"/>
  <c r="DG918" i="48"/>
  <c r="DG919" i="48"/>
  <c r="DG920" i="48"/>
  <c r="DG921" i="48"/>
  <c r="DG922" i="48"/>
  <c r="DG923" i="48"/>
  <c r="DG924" i="48"/>
  <c r="DG925" i="48"/>
  <c r="DG926" i="48"/>
  <c r="DG927" i="48"/>
  <c r="DG928" i="48"/>
  <c r="DG929" i="48"/>
  <c r="DG930" i="48"/>
  <c r="DG931" i="48"/>
  <c r="DG932" i="48"/>
  <c r="DG933" i="48"/>
  <c r="DG934" i="48"/>
  <c r="DG935" i="48"/>
  <c r="DG936" i="48"/>
  <c r="DG937" i="48"/>
  <c r="DG938" i="48"/>
  <c r="DG939" i="48"/>
  <c r="DG940" i="48"/>
  <c r="DG941" i="48"/>
  <c r="DG942" i="48"/>
  <c r="DG943" i="48"/>
  <c r="DG944" i="48"/>
  <c r="DG945" i="48"/>
  <c r="DG946" i="48"/>
  <c r="DG947" i="48"/>
  <c r="DG948" i="48"/>
  <c r="DG949" i="48"/>
  <c r="DG950" i="48"/>
  <c r="DG951" i="48"/>
  <c r="DG952" i="48"/>
  <c r="DG953" i="48"/>
  <c r="DG954" i="48"/>
  <c r="DG955" i="48"/>
  <c r="DG956" i="48"/>
  <c r="DG957" i="48"/>
  <c r="DG958" i="48"/>
  <c r="DG959" i="48"/>
  <c r="DG960" i="48"/>
  <c r="DG961" i="48"/>
  <c r="DG962" i="48"/>
  <c r="DG963" i="48"/>
  <c r="DG964" i="48"/>
  <c r="DG965" i="48"/>
  <c r="DG966" i="48"/>
  <c r="DG967" i="48"/>
  <c r="DG968" i="48"/>
  <c r="DG969" i="48"/>
  <c r="DG970" i="48"/>
  <c r="DG971" i="48"/>
  <c r="DG972" i="48"/>
  <c r="DG973" i="48"/>
  <c r="DG974" i="48"/>
  <c r="DG975" i="48"/>
  <c r="DG976" i="48"/>
  <c r="DG977" i="48"/>
  <c r="DG978" i="48"/>
  <c r="DG979" i="48"/>
  <c r="DG980" i="48"/>
  <c r="DG981" i="48"/>
  <c r="DG982" i="48"/>
  <c r="DG983" i="48"/>
  <c r="DG984" i="48"/>
  <c r="DG985" i="48"/>
  <c r="DG986" i="48"/>
  <c r="DG987" i="48"/>
  <c r="DG988" i="48"/>
  <c r="DG989" i="48"/>
  <c r="DG990" i="48"/>
  <c r="DG991" i="48"/>
  <c r="DG992" i="48"/>
  <c r="DG993" i="48"/>
  <c r="DG994" i="48"/>
  <c r="DG995" i="48"/>
  <c r="DG996" i="48"/>
  <c r="DG997" i="48"/>
  <c r="DG998" i="48"/>
  <c r="DG999" i="48"/>
  <c r="DG1000" i="48"/>
  <c r="DG1001" i="48"/>
  <c r="DG1002" i="48"/>
  <c r="DG1003" i="48"/>
  <c r="DG1004" i="48"/>
  <c r="DG1005" i="48"/>
  <c r="DG1006" i="48"/>
  <c r="DG1007" i="48"/>
  <c r="DG1008" i="48"/>
  <c r="DG1009" i="48"/>
  <c r="DG1010" i="48"/>
  <c r="DG1011" i="48"/>
  <c r="DG1012" i="48"/>
  <c r="DG1013" i="48"/>
  <c r="DG1014" i="48"/>
  <c r="DG1015" i="48"/>
  <c r="DG1016" i="48"/>
  <c r="DG1017" i="48"/>
  <c r="DG1018" i="48"/>
  <c r="DG1019" i="48"/>
  <c r="DG1020" i="48"/>
  <c r="DG1021" i="48"/>
  <c r="DG1022" i="48"/>
  <c r="DG1023" i="48"/>
  <c r="DG1024" i="48"/>
  <c r="DG1025" i="48"/>
  <c r="DG1026" i="48"/>
  <c r="DG1027" i="48"/>
  <c r="DG1028" i="48"/>
  <c r="DG1029" i="48"/>
  <c r="DG1030" i="48"/>
  <c r="DG1031" i="48"/>
  <c r="DG1032" i="48"/>
  <c r="DG1033" i="48"/>
  <c r="DG1034" i="48"/>
  <c r="DG1035" i="48"/>
  <c r="DG1036" i="48"/>
  <c r="DG1037" i="48"/>
  <c r="DG1038" i="48"/>
  <c r="DG1039" i="48"/>
  <c r="DG1040" i="48"/>
  <c r="DG1041" i="48"/>
  <c r="DG1042" i="48"/>
  <c r="DG1043" i="48"/>
  <c r="DG1044" i="48"/>
  <c r="DG1045" i="48"/>
  <c r="DG1046" i="48"/>
  <c r="DG1047" i="48"/>
  <c r="DG1048" i="48"/>
  <c r="DG1049" i="48"/>
  <c r="DG1050" i="48"/>
  <c r="DG1051" i="48"/>
  <c r="DG1052" i="48"/>
  <c r="DG1053" i="48"/>
  <c r="DG1054" i="48"/>
  <c r="DG1055" i="48"/>
  <c r="DG1056" i="48"/>
  <c r="DG1057" i="48"/>
  <c r="DG1058" i="48"/>
  <c r="DG1059" i="48"/>
  <c r="DG1060" i="48"/>
  <c r="DG1061" i="48"/>
  <c r="DG1062" i="48"/>
  <c r="DG1063" i="48"/>
  <c r="DG1064" i="48"/>
  <c r="DG1065" i="48"/>
  <c r="DG1066" i="48"/>
  <c r="DG1067" i="48"/>
  <c r="DG1068" i="48"/>
  <c r="DG1069" i="48"/>
  <c r="DG1070" i="48"/>
  <c r="DG1071" i="48"/>
  <c r="DG1072" i="48"/>
  <c r="DG1073" i="48"/>
  <c r="DG1074" i="48"/>
  <c r="DG1075" i="48"/>
  <c r="DG1076" i="48"/>
  <c r="DG1077" i="48"/>
  <c r="DG1078" i="48"/>
  <c r="DG1079" i="48"/>
  <c r="DG1080" i="48"/>
  <c r="DG1081" i="48"/>
  <c r="DG1082" i="48"/>
  <c r="DG1083" i="48"/>
  <c r="DG1084" i="48"/>
  <c r="DG1085" i="48"/>
  <c r="DG1086" i="48"/>
  <c r="DG1087" i="48"/>
  <c r="DG1088" i="48"/>
  <c r="DG1089" i="48"/>
  <c r="DG1090" i="48"/>
  <c r="DG1091" i="48"/>
  <c r="DG1092" i="48"/>
  <c r="DG1093" i="48"/>
  <c r="DG1094" i="48"/>
  <c r="DG1095" i="48"/>
  <c r="DG1096" i="48"/>
  <c r="DG1097" i="48"/>
  <c r="DG1098" i="48"/>
  <c r="DG1099" i="48"/>
  <c r="DG1100" i="48"/>
  <c r="DG1101" i="48"/>
  <c r="DG1102" i="48"/>
  <c r="DG1103" i="48"/>
  <c r="DG1104" i="48"/>
  <c r="DG1105" i="48"/>
  <c r="DG1106" i="48"/>
  <c r="DG1107" i="48"/>
  <c r="DG1108" i="48"/>
  <c r="DG1109" i="48"/>
  <c r="DG1110" i="48"/>
  <c r="DG1111" i="48"/>
  <c r="DG1112" i="48"/>
  <c r="DG1113" i="48"/>
  <c r="DG1114" i="48"/>
  <c r="DG1115" i="48"/>
  <c r="DG1116" i="48"/>
  <c r="DG1117" i="48"/>
  <c r="DG1118" i="48"/>
  <c r="DG1119" i="48"/>
  <c r="DG1120" i="48"/>
  <c r="DG1121" i="48"/>
  <c r="DG1122" i="48"/>
  <c r="DG1123" i="48"/>
  <c r="DG1124" i="48"/>
  <c r="DG1125" i="48"/>
  <c r="DG1126" i="48"/>
  <c r="DG1127" i="48"/>
  <c r="DG1128" i="48"/>
  <c r="DG1129" i="48"/>
  <c r="DG1130" i="48"/>
  <c r="DG1131" i="48"/>
  <c r="DG1132" i="48"/>
  <c r="DG1133" i="48"/>
  <c r="DG1134" i="48"/>
  <c r="DG1135" i="48"/>
  <c r="DG1136" i="48"/>
  <c r="FS2" i="48"/>
  <c r="FS3" i="48"/>
  <c r="FS4" i="48"/>
  <c r="FS5" i="48"/>
  <c r="FS6" i="48"/>
  <c r="FS7" i="48"/>
  <c r="FS8" i="48"/>
  <c r="FS9" i="48"/>
  <c r="FS10" i="48"/>
  <c r="FS11" i="48"/>
  <c r="FS12" i="48"/>
  <c r="FS13" i="48"/>
  <c r="FS14" i="48"/>
  <c r="FS15" i="48"/>
  <c r="FS16" i="48"/>
  <c r="FS17" i="48"/>
  <c r="FS18" i="48"/>
  <c r="FS19" i="48"/>
  <c r="FS20" i="48"/>
  <c r="FS21" i="48"/>
  <c r="FS22" i="48"/>
  <c r="FS23" i="48"/>
  <c r="FS24" i="48"/>
  <c r="FS25" i="48"/>
  <c r="FS26" i="48"/>
  <c r="FS27" i="48"/>
  <c r="FS28" i="48"/>
  <c r="FS29" i="48"/>
  <c r="FS30" i="48"/>
  <c r="FS31" i="48"/>
  <c r="FS32" i="48"/>
  <c r="FS33" i="48"/>
  <c r="FS34" i="48"/>
  <c r="FS35" i="48"/>
  <c r="FS36" i="48"/>
  <c r="FS37" i="48"/>
  <c r="FS38" i="48"/>
  <c r="FS39" i="48"/>
  <c r="FS40" i="48"/>
  <c r="FS41" i="48"/>
  <c r="FS42" i="48"/>
  <c r="FS43" i="48"/>
  <c r="FS44" i="48"/>
  <c r="FS45" i="48"/>
  <c r="FS46" i="48"/>
  <c r="FS47" i="48"/>
  <c r="FS48" i="48"/>
  <c r="FS49" i="48"/>
  <c r="FS50" i="48"/>
  <c r="FS51" i="48"/>
  <c r="FS52" i="48"/>
  <c r="FS53" i="48"/>
  <c r="FS54" i="48"/>
  <c r="FS55" i="48"/>
  <c r="FS56" i="48"/>
  <c r="FS57" i="48"/>
  <c r="FS58" i="48"/>
  <c r="FS59" i="48"/>
  <c r="FS60" i="48"/>
  <c r="FS61" i="48"/>
  <c r="FS62" i="48"/>
  <c r="FS63" i="48"/>
  <c r="FS64" i="48"/>
  <c r="FS65" i="48"/>
  <c r="FS66" i="48"/>
  <c r="FS67" i="48"/>
  <c r="FS68" i="48"/>
  <c r="FS69" i="48"/>
  <c r="FS70" i="48"/>
  <c r="FS71" i="48"/>
  <c r="FS72" i="48"/>
  <c r="FS73" i="48"/>
  <c r="FS74" i="48"/>
  <c r="FS75" i="48"/>
  <c r="FS76" i="48"/>
  <c r="FS77" i="48"/>
  <c r="FS78" i="48"/>
  <c r="FS79" i="48"/>
  <c r="FS80" i="48"/>
  <c r="FS81" i="48"/>
  <c r="FS82" i="48"/>
  <c r="FS83" i="48"/>
  <c r="FS84" i="48"/>
  <c r="FS85" i="48"/>
  <c r="FS86" i="48"/>
  <c r="FS87" i="48"/>
  <c r="FS88" i="48"/>
  <c r="FS89" i="48"/>
  <c r="FS90" i="48"/>
  <c r="FS91" i="48"/>
  <c r="FS92" i="48"/>
  <c r="FS93" i="48"/>
  <c r="FS94" i="48"/>
  <c r="FS95" i="48"/>
  <c r="FS96" i="48"/>
  <c r="FS97" i="48"/>
  <c r="FS98" i="48"/>
  <c r="FS99" i="48"/>
  <c r="FS100" i="48"/>
  <c r="FS101" i="48"/>
  <c r="FS102" i="48"/>
  <c r="FS103" i="48"/>
  <c r="FS104" i="48"/>
  <c r="FS105" i="48"/>
  <c r="FS106" i="48"/>
  <c r="FS107" i="48"/>
  <c r="FS108" i="48"/>
  <c r="FS109" i="48"/>
  <c r="FS110" i="48"/>
  <c r="FS111" i="48"/>
  <c r="FS112" i="48"/>
  <c r="FS113" i="48"/>
  <c r="FS114" i="48"/>
  <c r="FS115" i="48"/>
  <c r="FS116" i="48"/>
  <c r="FS117" i="48"/>
  <c r="FS118" i="48"/>
  <c r="FS119" i="48"/>
  <c r="FS120" i="48"/>
  <c r="FS121" i="48"/>
  <c r="FS122" i="48"/>
  <c r="FS123" i="48"/>
  <c r="FS124" i="48"/>
  <c r="FS125" i="48"/>
  <c r="FS126" i="48"/>
  <c r="FS127" i="48"/>
  <c r="FS128" i="48"/>
  <c r="FS129" i="48"/>
  <c r="FS130" i="48"/>
  <c r="FS131" i="48"/>
  <c r="FS132" i="48"/>
  <c r="FS133" i="48"/>
  <c r="FS134" i="48"/>
  <c r="FS135" i="48"/>
  <c r="FS136" i="48"/>
  <c r="FS137" i="48"/>
  <c r="FS138" i="48"/>
  <c r="FS139" i="48"/>
  <c r="FS140" i="48"/>
  <c r="FS141" i="48"/>
  <c r="FS142" i="48"/>
  <c r="FS143" i="48"/>
  <c r="FS144" i="48"/>
  <c r="FS145" i="48"/>
  <c r="FS146" i="48"/>
  <c r="FS147" i="48"/>
  <c r="FS148" i="48"/>
  <c r="FS149" i="48"/>
  <c r="FS150" i="48"/>
  <c r="FS151" i="48"/>
  <c r="FS152" i="48"/>
  <c r="FS153" i="48"/>
  <c r="FS154" i="48"/>
  <c r="FS155" i="48"/>
  <c r="FS156" i="48"/>
  <c r="FS157" i="48"/>
  <c r="FS158" i="48"/>
  <c r="FS159" i="48"/>
  <c r="FS160" i="48"/>
  <c r="FS161" i="48"/>
  <c r="FS162" i="48"/>
  <c r="FS163" i="48"/>
  <c r="FS164" i="48"/>
  <c r="FS165" i="48"/>
  <c r="FS166" i="48"/>
  <c r="FS167" i="48"/>
  <c r="FS168" i="48"/>
  <c r="FS169" i="48"/>
  <c r="FS170" i="48"/>
  <c r="FS171" i="48"/>
  <c r="FS172" i="48"/>
  <c r="FS173" i="48"/>
  <c r="FS174" i="48"/>
  <c r="FS175" i="48"/>
  <c r="FS176" i="48"/>
  <c r="FS177" i="48"/>
  <c r="FS178" i="48"/>
  <c r="FS179" i="48"/>
  <c r="FS180" i="48"/>
  <c r="FS181" i="48"/>
  <c r="FS182" i="48"/>
  <c r="FS183" i="48"/>
  <c r="FS184" i="48"/>
  <c r="FS185" i="48"/>
  <c r="FS186" i="48"/>
  <c r="FS187" i="48"/>
  <c r="FS188" i="48"/>
  <c r="FS189" i="48"/>
  <c r="FS190" i="48"/>
  <c r="FS191" i="48"/>
  <c r="FS192" i="48"/>
  <c r="FS193" i="48"/>
  <c r="FS194" i="48"/>
  <c r="FS195" i="48"/>
  <c r="FS196" i="48"/>
  <c r="FS197" i="48"/>
  <c r="FS198" i="48"/>
  <c r="FS199" i="48"/>
  <c r="FS200" i="48"/>
  <c r="FS201" i="48"/>
  <c r="FS202" i="48"/>
  <c r="FS203" i="48"/>
  <c r="FS204" i="48"/>
  <c r="FS205" i="48"/>
  <c r="FS206" i="48"/>
  <c r="FS207" i="48"/>
  <c r="FS208" i="48"/>
  <c r="FS209" i="48"/>
  <c r="FS210" i="48"/>
  <c r="FS211" i="48"/>
  <c r="FS212" i="48"/>
  <c r="FS213" i="48"/>
  <c r="FS214" i="48"/>
  <c r="FS215" i="48"/>
  <c r="FS216" i="48"/>
  <c r="FS217" i="48"/>
  <c r="FS218" i="48"/>
  <c r="FS219" i="48"/>
  <c r="FS220" i="48"/>
  <c r="FS221" i="48"/>
  <c r="FS222" i="48"/>
  <c r="FS223" i="48"/>
  <c r="FS224" i="48"/>
  <c r="FS225" i="48"/>
  <c r="FS226" i="48"/>
  <c r="FS227" i="48"/>
  <c r="FS228" i="48"/>
  <c r="FS229" i="48"/>
  <c r="FS230" i="48"/>
  <c r="FS231" i="48"/>
  <c r="FS232" i="48"/>
  <c r="FS233" i="48"/>
  <c r="FS234" i="48"/>
  <c r="FS235" i="48"/>
  <c r="FS236" i="48"/>
  <c r="FS237" i="48"/>
  <c r="FS238" i="48"/>
  <c r="FS239" i="48"/>
  <c r="FS240" i="48"/>
  <c r="FS241" i="48"/>
  <c r="FS242" i="48"/>
  <c r="FS243" i="48"/>
  <c r="FS244" i="48"/>
  <c r="FS245" i="48"/>
  <c r="FS246" i="48"/>
  <c r="FS247" i="48"/>
  <c r="FS248" i="48"/>
  <c r="FS249" i="48"/>
  <c r="FS250" i="48"/>
  <c r="FS251" i="48"/>
  <c r="FS252" i="48"/>
  <c r="FS253" i="48"/>
  <c r="FS254" i="48"/>
  <c r="FS255" i="48"/>
  <c r="FS256" i="48"/>
  <c r="FS257" i="48"/>
  <c r="FS258" i="48"/>
  <c r="FS259" i="48"/>
  <c r="FS260" i="48"/>
  <c r="FS261" i="48"/>
  <c r="FS262" i="48"/>
  <c r="FS263" i="48"/>
  <c r="FS264" i="48"/>
  <c r="FS265" i="48"/>
  <c r="FS266" i="48"/>
  <c r="FS267" i="48"/>
  <c r="FS268" i="48"/>
  <c r="FS269" i="48"/>
  <c r="FS270" i="48"/>
  <c r="FS271" i="48"/>
  <c r="FS272" i="48"/>
  <c r="FS273" i="48"/>
  <c r="FS274" i="48"/>
  <c r="FS275" i="48"/>
  <c r="FS276" i="48"/>
  <c r="FS277" i="48"/>
  <c r="FS278" i="48"/>
  <c r="FS279" i="48"/>
  <c r="FS280" i="48"/>
  <c r="FS281" i="48"/>
  <c r="FS282" i="48"/>
  <c r="FS283" i="48"/>
  <c r="FS284" i="48"/>
  <c r="FS285" i="48"/>
  <c r="FS286" i="48"/>
  <c r="FS287" i="48"/>
  <c r="FS288" i="48"/>
  <c r="FS289" i="48"/>
  <c r="FS290" i="48"/>
  <c r="FS291" i="48"/>
  <c r="FS292" i="48"/>
  <c r="FS293" i="48"/>
  <c r="FS294" i="48"/>
  <c r="FS295" i="48"/>
  <c r="FS296" i="48"/>
  <c r="FS297" i="48"/>
  <c r="FS298" i="48"/>
  <c r="FS299" i="48"/>
  <c r="FS300" i="48"/>
  <c r="FS301" i="48"/>
  <c r="FS302" i="48"/>
  <c r="FS303" i="48"/>
  <c r="FS304" i="48"/>
  <c r="FS305" i="48"/>
  <c r="FS306" i="48"/>
  <c r="FS307" i="48"/>
  <c r="FS308" i="48"/>
  <c r="FS309" i="48"/>
  <c r="FS310" i="48"/>
  <c r="FS311" i="48"/>
  <c r="FS312" i="48"/>
  <c r="FS313" i="48"/>
  <c r="FS314" i="48"/>
  <c r="FS315" i="48"/>
  <c r="FS316" i="48"/>
  <c r="FS317" i="48"/>
  <c r="FS318" i="48"/>
  <c r="FS319" i="48"/>
  <c r="FS320" i="48"/>
  <c r="FS321" i="48"/>
  <c r="FS322" i="48"/>
  <c r="FS323" i="48"/>
  <c r="FS324" i="48"/>
  <c r="FS325" i="48"/>
  <c r="FS326" i="48"/>
  <c r="FS327" i="48"/>
  <c r="FS328" i="48"/>
  <c r="FS329" i="48"/>
  <c r="FS330" i="48"/>
  <c r="FS331" i="48"/>
  <c r="FS332" i="48"/>
  <c r="FS333" i="48"/>
  <c r="FS334" i="48"/>
  <c r="FS335" i="48"/>
  <c r="FS336" i="48"/>
  <c r="FS337" i="48"/>
  <c r="FS338" i="48"/>
  <c r="FS339" i="48"/>
  <c r="FS340" i="48"/>
  <c r="FS341" i="48"/>
  <c r="FS342" i="48"/>
  <c r="FS343" i="48"/>
  <c r="FS344" i="48"/>
  <c r="FS345" i="48"/>
  <c r="FS346" i="48"/>
  <c r="FS347" i="48"/>
  <c r="FS348" i="48"/>
  <c r="FS349" i="48"/>
  <c r="FS350" i="48"/>
  <c r="FS351" i="48"/>
  <c r="FS352" i="48"/>
  <c r="FS353" i="48"/>
  <c r="FS354" i="48"/>
  <c r="FS355" i="48"/>
  <c r="FS356" i="48"/>
  <c r="FS357" i="48"/>
  <c r="FS358" i="48"/>
  <c r="FS359" i="48"/>
  <c r="FS360" i="48"/>
  <c r="FS361" i="48"/>
  <c r="FS362" i="48"/>
  <c r="FS363" i="48"/>
  <c r="FS364" i="48"/>
  <c r="FS365" i="48"/>
  <c r="FS366" i="48"/>
  <c r="FS367" i="48"/>
  <c r="FS368" i="48"/>
  <c r="FS369" i="48"/>
  <c r="FS370" i="48"/>
  <c r="FS371" i="48"/>
  <c r="FS372" i="48"/>
  <c r="FS373" i="48"/>
  <c r="FS374" i="48"/>
  <c r="FS375" i="48"/>
  <c r="FS376" i="48"/>
  <c r="FS377" i="48"/>
  <c r="FS378" i="48"/>
  <c r="FS379" i="48"/>
  <c r="FS380" i="48"/>
  <c r="FS381" i="48"/>
  <c r="FS382" i="48"/>
  <c r="FS383" i="48"/>
  <c r="FS384" i="48"/>
  <c r="FS385" i="48"/>
  <c r="FS386" i="48"/>
  <c r="FS387" i="48"/>
  <c r="FS388" i="48"/>
  <c r="FS389" i="48"/>
  <c r="FS390" i="48"/>
  <c r="FS391" i="48"/>
  <c r="FS392" i="48"/>
  <c r="FS393" i="48"/>
  <c r="FS394" i="48"/>
  <c r="FS395" i="48"/>
  <c r="FS396" i="48"/>
  <c r="FS397" i="48"/>
  <c r="FS398" i="48"/>
  <c r="FS399" i="48"/>
  <c r="FS400" i="48"/>
  <c r="FS401" i="48"/>
  <c r="FS402" i="48"/>
  <c r="FS403" i="48"/>
  <c r="FS404" i="48"/>
  <c r="FS405" i="48"/>
  <c r="FS406" i="48"/>
  <c r="FS407" i="48"/>
  <c r="FS408" i="48"/>
  <c r="FS409" i="48"/>
  <c r="FS410" i="48"/>
  <c r="FS411" i="48"/>
  <c r="FS412" i="48"/>
  <c r="FS413" i="48"/>
  <c r="FS414" i="48"/>
  <c r="FS415" i="48"/>
  <c r="FS416" i="48"/>
  <c r="FS417" i="48"/>
  <c r="FS418" i="48"/>
  <c r="FS419" i="48"/>
  <c r="FS420" i="48"/>
  <c r="FS421" i="48"/>
  <c r="FS422" i="48"/>
  <c r="FS423" i="48"/>
  <c r="FS424" i="48"/>
  <c r="FS425" i="48"/>
  <c r="FS426" i="48"/>
  <c r="FS427" i="48"/>
  <c r="FS428" i="48"/>
  <c r="FS429" i="48"/>
  <c r="FS430" i="48"/>
  <c r="FS431" i="48"/>
  <c r="FS432" i="48"/>
  <c r="FS433" i="48"/>
  <c r="FS434" i="48"/>
  <c r="FS435" i="48"/>
  <c r="FS436" i="48"/>
  <c r="FS437" i="48"/>
  <c r="FS438" i="48"/>
  <c r="FS439" i="48"/>
  <c r="FS440" i="48"/>
  <c r="FS441" i="48"/>
  <c r="FS442" i="48"/>
  <c r="FS443" i="48"/>
  <c r="FS444" i="48"/>
  <c r="FS445" i="48"/>
  <c r="FS446" i="48"/>
  <c r="FS447" i="48"/>
  <c r="FS448" i="48"/>
  <c r="FS449" i="48"/>
  <c r="FS450" i="48"/>
  <c r="FS451" i="48"/>
  <c r="FS452" i="48"/>
  <c r="FS453" i="48"/>
  <c r="FS454" i="48"/>
  <c r="FS455" i="48"/>
  <c r="FS456" i="48"/>
  <c r="FS457" i="48"/>
  <c r="FS458" i="48"/>
  <c r="FS459" i="48"/>
  <c r="FS460" i="48"/>
  <c r="FS461" i="48"/>
  <c r="FS462" i="48"/>
  <c r="FS463" i="48"/>
  <c r="FS464" i="48"/>
  <c r="FS465" i="48"/>
  <c r="FS466" i="48"/>
  <c r="FS467" i="48"/>
  <c r="FS468" i="48"/>
  <c r="FS469" i="48"/>
  <c r="FS470" i="48"/>
  <c r="FS471" i="48"/>
  <c r="FS472" i="48"/>
  <c r="FS473" i="48"/>
  <c r="FS474" i="48"/>
  <c r="FS475" i="48"/>
  <c r="FS476" i="48"/>
  <c r="FS477" i="48"/>
  <c r="FS478" i="48"/>
  <c r="FS479" i="48"/>
  <c r="FS480" i="48"/>
  <c r="FS481" i="48"/>
  <c r="FS482" i="48"/>
  <c r="FS483" i="48"/>
  <c r="FS484" i="48"/>
  <c r="FS485" i="48"/>
  <c r="FS486" i="48"/>
  <c r="FS487" i="48"/>
  <c r="FS488" i="48"/>
  <c r="FS489" i="48"/>
  <c r="FS490" i="48"/>
  <c r="FS491" i="48"/>
  <c r="FS492" i="48"/>
  <c r="FS493" i="48"/>
  <c r="FS494" i="48"/>
  <c r="FS495" i="48"/>
  <c r="FS496" i="48"/>
  <c r="FS497" i="48"/>
  <c r="FS498" i="48"/>
  <c r="FS499" i="48"/>
  <c r="FS500" i="48"/>
  <c r="FS501" i="48"/>
  <c r="FS502" i="48"/>
  <c r="FS503" i="48"/>
  <c r="FS504" i="48"/>
  <c r="FS505" i="48"/>
  <c r="FS506" i="48"/>
  <c r="FS507" i="48"/>
  <c r="FS508" i="48"/>
  <c r="FS509" i="48"/>
  <c r="FS510" i="48"/>
  <c r="FS511" i="48"/>
  <c r="FS512" i="48"/>
  <c r="FS513" i="48"/>
  <c r="FS514" i="48"/>
  <c r="FS515" i="48"/>
  <c r="FS516" i="48"/>
  <c r="FS517" i="48"/>
  <c r="FS518" i="48"/>
  <c r="FS519" i="48"/>
  <c r="FS520" i="48"/>
  <c r="FS521" i="48"/>
  <c r="FS522" i="48"/>
  <c r="FS523" i="48"/>
  <c r="FS524" i="48"/>
  <c r="FS525" i="48"/>
  <c r="FS526" i="48"/>
  <c r="FS527" i="48"/>
  <c r="FS528" i="48"/>
  <c r="FS529" i="48"/>
  <c r="FS530" i="48"/>
  <c r="FS531" i="48"/>
  <c r="FS532" i="48"/>
  <c r="FS533" i="48"/>
  <c r="FS534" i="48"/>
  <c r="FS535" i="48"/>
  <c r="FS536" i="48"/>
  <c r="FS537" i="48"/>
  <c r="FS538" i="48"/>
  <c r="FS539" i="48"/>
  <c r="FS540" i="48"/>
  <c r="FS541" i="48"/>
  <c r="FS542" i="48"/>
  <c r="FS543" i="48"/>
  <c r="FS544" i="48"/>
  <c r="FS545" i="48"/>
  <c r="FS546" i="48"/>
  <c r="FS547" i="48"/>
  <c r="FS548" i="48"/>
  <c r="FS549" i="48"/>
  <c r="FS550" i="48"/>
  <c r="FS551" i="48"/>
  <c r="FS552" i="48"/>
  <c r="FS553" i="48"/>
  <c r="FS554" i="48"/>
  <c r="FS555" i="48"/>
  <c r="FS556" i="48"/>
  <c r="FS557" i="48"/>
  <c r="FS558" i="48"/>
  <c r="FS559" i="48"/>
  <c r="FS560" i="48"/>
  <c r="FS561" i="48"/>
  <c r="FS562" i="48"/>
  <c r="FS563" i="48"/>
  <c r="FS564" i="48"/>
  <c r="FS565" i="48"/>
  <c r="FS566" i="48"/>
  <c r="FS567" i="48"/>
  <c r="FS568" i="48"/>
  <c r="FS569" i="48"/>
  <c r="FS570" i="48"/>
  <c r="FS571" i="48"/>
  <c r="FS572" i="48"/>
  <c r="FS573" i="48"/>
  <c r="FS574" i="48"/>
  <c r="FS575" i="48"/>
  <c r="FS576" i="48"/>
  <c r="FS577" i="48"/>
  <c r="FS578" i="48"/>
  <c r="FS579" i="48"/>
  <c r="FS580" i="48"/>
  <c r="FS581" i="48"/>
  <c r="FS582" i="48"/>
  <c r="FS583" i="48"/>
  <c r="FS584" i="48"/>
  <c r="FS585" i="48"/>
  <c r="FS586" i="48"/>
  <c r="FS587" i="48"/>
  <c r="FS588" i="48"/>
  <c r="FS589" i="48"/>
  <c r="FS590" i="48"/>
  <c r="FS591" i="48"/>
  <c r="FS592" i="48"/>
  <c r="FS593" i="48"/>
  <c r="FS594" i="48"/>
  <c r="FS595" i="48"/>
  <c r="FS596" i="48"/>
  <c r="FS597" i="48"/>
  <c r="FS598" i="48"/>
  <c r="FS599" i="48"/>
  <c r="FS600" i="48"/>
  <c r="FS601" i="48"/>
  <c r="FS602" i="48"/>
  <c r="FS603" i="48"/>
  <c r="FS604" i="48"/>
  <c r="FS605" i="48"/>
  <c r="FS606" i="48"/>
  <c r="FS607" i="48"/>
  <c r="FS608" i="48"/>
  <c r="FS609" i="48"/>
  <c r="FS610" i="48"/>
  <c r="FS611" i="48"/>
  <c r="FS612" i="48"/>
  <c r="FS613" i="48"/>
  <c r="FS614" i="48"/>
  <c r="FS615" i="48"/>
  <c r="FS616" i="48"/>
  <c r="FS617" i="48"/>
  <c r="FS618" i="48"/>
  <c r="FS619" i="48"/>
  <c r="FS620" i="48"/>
  <c r="FS621" i="48"/>
  <c r="FS622" i="48"/>
  <c r="FS623" i="48"/>
  <c r="FS624" i="48"/>
  <c r="FS625" i="48"/>
  <c r="FS626" i="48"/>
  <c r="FS627" i="48"/>
  <c r="FS628" i="48"/>
  <c r="FS629" i="48"/>
  <c r="FS630" i="48"/>
  <c r="FS631" i="48"/>
  <c r="FS632" i="48"/>
  <c r="FS633" i="48"/>
  <c r="FS634" i="48"/>
  <c r="FS635" i="48"/>
  <c r="FS636" i="48"/>
  <c r="FS637" i="48"/>
  <c r="FS638" i="48"/>
  <c r="FS639" i="48"/>
  <c r="FS640" i="48"/>
  <c r="FS641" i="48"/>
  <c r="FS642" i="48"/>
  <c r="FS643" i="48"/>
  <c r="FS644" i="48"/>
  <c r="FS645" i="48"/>
  <c r="FS646" i="48"/>
  <c r="FS647" i="48"/>
  <c r="FS648" i="48"/>
  <c r="FS649" i="48"/>
  <c r="FS650" i="48"/>
  <c r="FS651" i="48"/>
  <c r="FS652" i="48"/>
  <c r="FS653" i="48"/>
  <c r="FS654" i="48"/>
  <c r="FS655" i="48"/>
  <c r="FS656" i="48"/>
  <c r="FS657" i="48"/>
  <c r="FS658" i="48"/>
  <c r="FS659" i="48"/>
  <c r="FS660" i="48"/>
  <c r="FS661" i="48"/>
  <c r="FS662" i="48"/>
  <c r="FS663" i="48"/>
  <c r="FS664" i="48"/>
  <c r="FS665" i="48"/>
  <c r="FS666" i="48"/>
  <c r="FS667" i="48"/>
  <c r="FS668" i="48"/>
  <c r="FS669" i="48"/>
  <c r="FS670" i="48"/>
  <c r="FS671" i="48"/>
  <c r="FS672" i="48"/>
  <c r="FS673" i="48"/>
  <c r="FS674" i="48"/>
  <c r="FS675" i="48"/>
  <c r="FS676" i="48"/>
  <c r="FS677" i="48"/>
  <c r="FS678" i="48"/>
  <c r="FS679" i="48"/>
  <c r="FS680" i="48"/>
  <c r="FS681" i="48"/>
  <c r="FS682" i="48"/>
  <c r="FS683" i="48"/>
  <c r="FS684" i="48"/>
  <c r="FS685" i="48"/>
  <c r="FS686" i="48"/>
  <c r="FS687" i="48"/>
  <c r="FS688" i="48"/>
  <c r="FS689" i="48"/>
  <c r="FS690" i="48"/>
  <c r="FS691" i="48"/>
  <c r="FS692" i="48"/>
  <c r="FS693" i="48"/>
  <c r="FS694" i="48"/>
  <c r="FS695" i="48"/>
  <c r="FS696" i="48"/>
  <c r="FS697" i="48"/>
  <c r="FS698" i="48"/>
  <c r="FS699" i="48"/>
  <c r="FS700" i="48"/>
  <c r="FS701" i="48"/>
  <c r="FS702" i="48"/>
  <c r="FS703" i="48"/>
  <c r="FS704" i="48"/>
  <c r="FS705" i="48"/>
  <c r="FS706" i="48"/>
  <c r="FS707" i="48"/>
  <c r="FS708" i="48"/>
  <c r="FS709" i="48"/>
  <c r="FS710" i="48"/>
  <c r="FS711" i="48"/>
  <c r="FS712" i="48"/>
  <c r="FS713" i="48"/>
  <c r="FS714" i="48"/>
  <c r="FS715" i="48"/>
  <c r="FS716" i="48"/>
  <c r="FS717" i="48"/>
  <c r="FS718" i="48"/>
  <c r="FS719" i="48"/>
  <c r="FS720" i="48"/>
  <c r="FS721" i="48"/>
  <c r="FS722" i="48"/>
  <c r="FS723" i="48"/>
  <c r="FS724" i="48"/>
  <c r="FS725" i="48"/>
  <c r="FS726" i="48"/>
  <c r="FS727" i="48"/>
  <c r="FS728" i="48"/>
  <c r="FS729" i="48"/>
  <c r="FS730" i="48"/>
  <c r="FS731" i="48"/>
  <c r="FS732" i="48"/>
  <c r="FS733" i="48"/>
  <c r="FS734" i="48"/>
  <c r="FS735" i="48"/>
  <c r="FS736" i="48"/>
  <c r="FS737" i="48"/>
  <c r="FS738" i="48"/>
  <c r="FS739" i="48"/>
  <c r="FS740" i="48"/>
  <c r="FS741" i="48"/>
  <c r="FS742" i="48"/>
  <c r="FS743" i="48"/>
  <c r="FS744" i="48"/>
  <c r="FS745" i="48"/>
  <c r="FS746" i="48"/>
  <c r="FS747" i="48"/>
  <c r="FS748" i="48"/>
  <c r="FS749" i="48"/>
  <c r="FS750" i="48"/>
  <c r="FS751" i="48"/>
  <c r="FS752" i="48"/>
  <c r="FS753" i="48"/>
  <c r="FS754" i="48"/>
  <c r="FS755" i="48"/>
  <c r="FS756" i="48"/>
  <c r="FS757" i="48"/>
  <c r="FS758" i="48"/>
  <c r="FS759" i="48"/>
  <c r="FS760" i="48"/>
  <c r="FS761" i="48"/>
  <c r="FS762" i="48"/>
  <c r="FS763" i="48"/>
  <c r="FS764" i="48"/>
  <c r="FS765" i="48"/>
  <c r="FS766" i="48"/>
  <c r="FS767" i="48"/>
  <c r="FS768" i="48"/>
  <c r="FS769" i="48"/>
  <c r="FS770" i="48"/>
  <c r="FS771" i="48"/>
  <c r="FS772" i="48"/>
  <c r="FS773" i="48"/>
  <c r="FS774" i="48"/>
  <c r="FS775" i="48"/>
  <c r="FS776" i="48"/>
  <c r="FS777" i="48"/>
  <c r="FS778" i="48"/>
  <c r="FS779" i="48"/>
  <c r="FS780" i="48"/>
  <c r="FS781" i="48"/>
  <c r="FS782" i="48"/>
  <c r="FS783" i="48"/>
  <c r="FS784" i="48"/>
  <c r="FS785" i="48"/>
  <c r="FS786" i="48"/>
  <c r="FS787" i="48"/>
  <c r="FS788" i="48"/>
  <c r="FS789" i="48"/>
  <c r="FS790" i="48"/>
  <c r="FS791" i="48"/>
  <c r="FS792" i="48"/>
  <c r="FS793" i="48"/>
  <c r="FS794" i="48"/>
  <c r="FS795" i="48"/>
  <c r="FS796" i="48"/>
  <c r="FS797" i="48"/>
  <c r="FS798" i="48"/>
  <c r="FS799" i="48"/>
  <c r="FS800" i="48"/>
  <c r="FS801" i="48"/>
  <c r="FS802" i="48"/>
  <c r="FS803" i="48"/>
  <c r="FS804" i="48"/>
  <c r="FS805" i="48"/>
  <c r="FS806" i="48"/>
  <c r="FS807" i="48"/>
  <c r="FS808" i="48"/>
  <c r="FS809" i="48"/>
  <c r="FS810" i="48"/>
  <c r="FS811" i="48"/>
  <c r="FS812" i="48"/>
  <c r="FS813" i="48"/>
  <c r="FS814" i="48"/>
  <c r="FS815" i="48"/>
  <c r="FS816" i="48"/>
  <c r="FS817" i="48"/>
  <c r="FS818" i="48"/>
  <c r="FS819" i="48"/>
  <c r="FS820" i="48"/>
  <c r="FS821" i="48"/>
  <c r="FS822" i="48"/>
  <c r="FS823" i="48"/>
  <c r="FS824" i="48"/>
  <c r="FS825" i="48"/>
  <c r="FS826" i="48"/>
  <c r="FS827" i="48"/>
  <c r="FS828" i="48"/>
  <c r="FS829" i="48"/>
  <c r="FS830" i="48"/>
  <c r="FS831" i="48"/>
  <c r="FS832" i="48"/>
  <c r="FS833" i="48"/>
  <c r="FS834" i="48"/>
  <c r="FS835" i="48"/>
  <c r="FS836" i="48"/>
  <c r="FS837" i="48"/>
  <c r="FS838" i="48"/>
  <c r="FS839" i="48"/>
  <c r="FS840" i="48"/>
  <c r="FS841" i="48"/>
  <c r="FS842" i="48"/>
  <c r="FS843" i="48"/>
  <c r="FS844" i="48"/>
  <c r="FS845" i="48"/>
  <c r="FS846" i="48"/>
  <c r="FS847" i="48"/>
  <c r="FS848" i="48"/>
  <c r="FS849" i="48"/>
  <c r="FS850" i="48"/>
  <c r="FS851" i="48"/>
  <c r="FS852" i="48"/>
  <c r="FS853" i="48"/>
  <c r="FS854" i="48"/>
  <c r="FS855" i="48"/>
  <c r="FS856" i="48"/>
  <c r="FS857" i="48"/>
  <c r="FS858" i="48"/>
  <c r="FS859" i="48"/>
  <c r="FS860" i="48"/>
  <c r="FS861" i="48"/>
  <c r="FS862" i="48"/>
  <c r="FS863" i="48"/>
  <c r="FS864" i="48"/>
  <c r="FS865" i="48"/>
  <c r="FS866" i="48"/>
  <c r="FS867" i="48"/>
  <c r="FS868" i="48"/>
  <c r="FS869" i="48"/>
  <c r="FS870" i="48"/>
  <c r="FS871" i="48"/>
  <c r="FS872" i="48"/>
  <c r="FS873" i="48"/>
  <c r="FS874" i="48"/>
  <c r="FS875" i="48"/>
  <c r="FS876" i="48"/>
  <c r="FS877" i="48"/>
  <c r="FS878" i="48"/>
  <c r="FS879" i="48"/>
  <c r="FS880" i="48"/>
  <c r="FS881" i="48"/>
  <c r="FS882" i="48"/>
  <c r="FS883" i="48"/>
  <c r="FS884" i="48"/>
  <c r="FS885" i="48"/>
  <c r="FS886" i="48"/>
  <c r="FS887" i="48"/>
  <c r="FS888" i="48"/>
  <c r="FS889" i="48"/>
  <c r="FS890" i="48"/>
  <c r="FS891" i="48"/>
  <c r="FS892" i="48"/>
  <c r="FS893" i="48"/>
  <c r="FS894" i="48"/>
  <c r="FS895" i="48"/>
  <c r="FS896" i="48"/>
  <c r="FS897" i="48"/>
  <c r="FS898" i="48"/>
  <c r="FS899" i="48"/>
  <c r="FS900" i="48"/>
  <c r="FS901" i="48"/>
  <c r="FS902" i="48"/>
  <c r="FS903" i="48"/>
  <c r="FS904" i="48"/>
  <c r="FS905" i="48"/>
  <c r="FS906" i="48"/>
  <c r="FS907" i="48"/>
  <c r="FS908" i="48"/>
  <c r="FS909" i="48"/>
  <c r="FS910" i="48"/>
  <c r="FS911" i="48"/>
  <c r="FS912" i="48"/>
  <c r="FS913" i="48"/>
  <c r="FS914" i="48"/>
  <c r="FS915" i="48"/>
  <c r="FS916" i="48"/>
  <c r="FS917" i="48"/>
  <c r="FS918" i="48"/>
  <c r="FS919" i="48"/>
  <c r="FS920" i="48"/>
  <c r="FS921" i="48"/>
  <c r="FS922" i="48"/>
  <c r="FS923" i="48"/>
  <c r="FS924" i="48"/>
  <c r="FS925" i="48"/>
  <c r="FS926" i="48"/>
  <c r="FS927" i="48"/>
  <c r="FS928" i="48"/>
  <c r="FS929" i="48"/>
  <c r="FS930" i="48"/>
  <c r="FS931" i="48"/>
  <c r="FS932" i="48"/>
  <c r="FS933" i="48"/>
  <c r="FS934" i="48"/>
  <c r="FS935" i="48"/>
  <c r="FS936" i="48"/>
  <c r="FS937" i="48"/>
  <c r="FS938" i="48"/>
  <c r="FS939" i="48"/>
  <c r="FS940" i="48"/>
  <c r="FS941" i="48"/>
  <c r="FS942" i="48"/>
  <c r="FS943" i="48"/>
  <c r="FS944" i="48"/>
  <c r="FS945" i="48"/>
  <c r="FS946" i="48"/>
  <c r="FS947" i="48"/>
  <c r="FS948" i="48"/>
  <c r="FS949" i="48"/>
  <c r="FS950" i="48"/>
  <c r="FS951" i="48"/>
  <c r="FS952" i="48"/>
  <c r="FS953" i="48"/>
  <c r="FS954" i="48"/>
  <c r="FS955" i="48"/>
  <c r="FS956" i="48"/>
  <c r="FS957" i="48"/>
  <c r="FS958" i="48"/>
  <c r="FS959" i="48"/>
  <c r="FS960" i="48"/>
  <c r="FS961" i="48"/>
  <c r="FS962" i="48"/>
  <c r="FS963" i="48"/>
  <c r="FS964" i="48"/>
  <c r="FS965" i="48"/>
  <c r="FS966" i="48"/>
  <c r="FS967" i="48"/>
  <c r="FS968" i="48"/>
  <c r="FS969" i="48"/>
  <c r="FS970" i="48"/>
  <c r="FS971" i="48"/>
  <c r="FS972" i="48"/>
  <c r="FS973" i="48"/>
  <c r="FS974" i="48"/>
  <c r="FS975" i="48"/>
  <c r="FS976" i="48"/>
  <c r="FS977" i="48"/>
  <c r="FS978" i="48"/>
  <c r="FS979" i="48"/>
  <c r="FS980" i="48"/>
  <c r="FS981" i="48"/>
  <c r="FS982" i="48"/>
  <c r="FS983" i="48"/>
  <c r="FS984" i="48"/>
  <c r="FS985" i="48"/>
  <c r="FS986" i="48"/>
  <c r="FS987" i="48"/>
  <c r="FS988" i="48"/>
  <c r="FS989" i="48"/>
  <c r="FS990" i="48"/>
  <c r="FS991" i="48"/>
  <c r="FS992" i="48"/>
  <c r="FS993" i="48"/>
  <c r="FS994" i="48"/>
  <c r="FS995" i="48"/>
  <c r="FS996" i="48"/>
  <c r="FS997" i="48"/>
  <c r="Z2" i="48"/>
  <c r="Z3" i="48"/>
  <c r="Z4" i="48"/>
  <c r="Z5" i="48"/>
  <c r="Z6" i="48"/>
  <c r="Z7" i="48"/>
  <c r="Z8" i="48"/>
  <c r="Z9" i="48"/>
  <c r="Z10" i="48"/>
  <c r="Z11" i="48"/>
  <c r="Z12" i="48"/>
  <c r="Z13" i="48"/>
  <c r="Z14" i="48"/>
  <c r="Z15" i="48"/>
  <c r="Z16" i="48"/>
  <c r="Z17" i="48"/>
  <c r="Z18" i="48"/>
  <c r="Z19" i="48"/>
  <c r="Z20" i="48"/>
  <c r="Z21" i="48"/>
  <c r="Z22" i="48"/>
  <c r="Z23" i="48"/>
  <c r="Z24" i="48"/>
  <c r="Z25" i="48"/>
  <c r="Z26" i="48"/>
  <c r="Z27" i="48"/>
  <c r="Z28" i="48"/>
  <c r="Z29" i="48"/>
  <c r="Z30" i="48"/>
  <c r="Z31" i="48"/>
  <c r="Z32" i="48"/>
  <c r="Z33" i="48"/>
  <c r="Z34" i="48"/>
  <c r="Z35" i="48"/>
  <c r="Z36" i="48"/>
  <c r="Z37" i="48"/>
  <c r="Z38" i="48"/>
  <c r="Z39" i="48"/>
  <c r="Z40" i="48"/>
  <c r="Z41" i="48"/>
  <c r="Z42" i="48"/>
  <c r="Z43" i="48"/>
  <c r="Z44" i="48"/>
  <c r="Z45" i="48"/>
  <c r="Z46" i="48"/>
  <c r="Z47" i="48"/>
  <c r="Z48" i="48"/>
  <c r="Z49" i="48"/>
  <c r="Z50" i="48"/>
  <c r="Z51" i="48"/>
  <c r="Z52" i="48"/>
  <c r="Z53" i="48"/>
  <c r="Z54" i="48"/>
  <c r="Z55" i="48"/>
  <c r="Z56" i="48"/>
  <c r="Z57" i="48"/>
  <c r="Z58" i="48"/>
  <c r="Z59" i="48"/>
  <c r="Z60" i="48"/>
  <c r="Z61" i="48"/>
  <c r="Z62" i="48"/>
  <c r="Z63" i="48"/>
  <c r="Z64" i="48"/>
  <c r="Z65" i="48"/>
  <c r="Z66" i="48"/>
  <c r="Z67" i="48"/>
  <c r="Z68" i="48"/>
  <c r="Z69" i="48"/>
  <c r="Z70" i="48"/>
  <c r="Z71" i="48"/>
  <c r="Z72" i="48"/>
  <c r="Z73" i="48"/>
  <c r="Z74" i="48"/>
  <c r="Z75" i="48"/>
  <c r="Z76" i="48"/>
  <c r="Z77" i="48"/>
  <c r="Z78" i="48"/>
  <c r="Z79" i="48"/>
  <c r="Z80" i="48"/>
  <c r="Z81" i="48"/>
  <c r="Z82" i="48"/>
  <c r="Z83" i="48"/>
  <c r="Z84" i="48"/>
  <c r="Z85" i="48"/>
  <c r="Z86" i="48"/>
  <c r="Z87" i="48"/>
  <c r="Z88" i="48"/>
  <c r="Z89" i="48"/>
  <c r="Z90" i="48"/>
  <c r="Z91" i="48"/>
  <c r="Z92" i="48"/>
  <c r="Z93" i="48"/>
  <c r="Z94" i="48"/>
  <c r="Z95" i="48"/>
  <c r="Z96" i="48"/>
  <c r="Z97" i="48"/>
  <c r="Z98" i="48"/>
  <c r="Z99" i="48"/>
  <c r="Z100" i="48"/>
  <c r="Z101" i="48"/>
  <c r="Z102" i="48"/>
  <c r="Z103" i="48"/>
  <c r="Z104" i="48"/>
  <c r="Z105" i="48"/>
  <c r="Z106" i="48"/>
  <c r="Z107" i="48"/>
  <c r="Z108" i="48"/>
  <c r="Z109" i="48"/>
  <c r="Z110" i="48"/>
  <c r="Z111" i="48"/>
  <c r="Z112" i="48"/>
  <c r="Z113" i="48"/>
  <c r="Z114" i="48"/>
  <c r="Z115" i="48"/>
  <c r="Z116" i="48"/>
  <c r="Z117" i="48"/>
  <c r="Z118" i="48"/>
  <c r="Z119" i="48"/>
  <c r="Z120" i="48"/>
  <c r="Z121" i="48"/>
  <c r="Z122" i="48"/>
  <c r="Z123" i="48"/>
  <c r="Z124" i="48"/>
  <c r="Z125" i="48"/>
  <c r="Z126" i="48"/>
  <c r="Z127" i="48"/>
  <c r="Z128" i="48"/>
  <c r="Z129" i="48"/>
  <c r="Z130" i="48"/>
  <c r="Z131" i="48"/>
  <c r="Z132" i="48"/>
  <c r="Z133" i="48"/>
  <c r="Z134" i="48"/>
  <c r="Z135" i="48"/>
  <c r="Z136" i="48"/>
  <c r="Z137" i="48"/>
  <c r="Z138" i="48"/>
  <c r="Z139" i="48"/>
  <c r="Z140" i="48"/>
  <c r="Z141" i="48"/>
  <c r="Z142" i="48"/>
  <c r="Z143" i="48"/>
  <c r="Z144" i="48"/>
  <c r="Z145" i="48"/>
  <c r="Z146" i="48"/>
  <c r="Z147" i="48"/>
  <c r="Z148" i="48"/>
  <c r="Z149" i="48"/>
  <c r="Z150" i="48"/>
  <c r="Z151" i="48"/>
  <c r="Z152" i="48"/>
  <c r="Z153" i="48"/>
  <c r="Z154" i="48"/>
  <c r="Z155" i="48"/>
  <c r="Z156" i="48"/>
  <c r="Z157" i="48"/>
  <c r="Z158" i="48"/>
  <c r="Z159" i="48"/>
  <c r="Z160" i="48"/>
  <c r="Z161" i="48"/>
  <c r="Z162" i="48"/>
  <c r="Z163" i="48"/>
  <c r="Z164" i="48"/>
  <c r="Z165" i="48"/>
  <c r="Z166" i="48"/>
  <c r="Z167" i="48"/>
  <c r="Z168" i="48"/>
  <c r="Z169" i="48"/>
  <c r="Z170" i="48"/>
  <c r="Z171" i="48"/>
  <c r="Z172" i="48"/>
  <c r="Z173" i="48"/>
  <c r="Z174" i="48"/>
  <c r="Z175" i="48"/>
  <c r="Z176" i="48"/>
  <c r="Z177" i="48"/>
  <c r="Z178" i="48"/>
  <c r="Z179" i="48"/>
  <c r="Z180" i="48"/>
  <c r="Z181" i="48"/>
  <c r="Z182" i="48"/>
  <c r="Z183" i="48"/>
  <c r="Z184" i="48"/>
  <c r="Z185" i="48"/>
  <c r="Z186" i="48"/>
  <c r="Z187" i="48"/>
  <c r="Z188" i="48"/>
  <c r="Z189" i="48"/>
  <c r="Z190" i="48"/>
  <c r="Z191" i="48"/>
  <c r="Z192" i="48"/>
  <c r="Z193" i="48"/>
  <c r="Z194" i="48"/>
  <c r="Z195" i="48"/>
  <c r="Z196" i="48"/>
  <c r="Z197" i="48"/>
  <c r="Z198" i="48"/>
  <c r="Z199" i="48"/>
  <c r="Z200" i="48"/>
  <c r="Z201" i="48"/>
  <c r="Z202" i="48"/>
  <c r="Z203" i="48"/>
  <c r="Z204" i="48"/>
  <c r="Z205" i="48"/>
  <c r="Z206" i="48"/>
  <c r="Z207" i="48"/>
  <c r="Z208" i="48"/>
  <c r="Z209" i="48"/>
  <c r="Z210" i="48"/>
  <c r="Z211" i="48"/>
  <c r="Z212" i="48"/>
  <c r="Z213" i="48"/>
  <c r="Z214" i="48"/>
  <c r="Z215" i="48"/>
  <c r="Z216" i="48"/>
  <c r="Z217" i="48"/>
  <c r="Z218" i="48"/>
  <c r="Z219" i="48"/>
  <c r="Z220" i="48"/>
  <c r="Z221" i="48"/>
  <c r="Z222" i="48"/>
  <c r="Z223" i="48"/>
  <c r="Z224" i="48"/>
  <c r="Z225" i="48"/>
  <c r="Z226" i="48"/>
  <c r="Z227" i="48"/>
  <c r="Z228" i="48"/>
  <c r="Z229" i="48"/>
  <c r="Z230" i="48"/>
  <c r="Z231" i="48"/>
  <c r="Z232" i="48"/>
  <c r="Z233" i="48"/>
  <c r="Z234" i="48"/>
  <c r="Z235" i="48"/>
  <c r="Z236" i="48"/>
  <c r="Z237" i="48"/>
  <c r="Z238" i="48"/>
  <c r="Z239" i="48"/>
  <c r="Z240" i="48"/>
  <c r="Z241" i="48"/>
  <c r="Z242" i="48"/>
  <c r="Z243" i="48"/>
  <c r="Z244" i="48"/>
  <c r="Z245" i="48"/>
  <c r="Z246" i="48"/>
  <c r="Z247" i="48"/>
  <c r="Z248" i="48"/>
  <c r="Z249" i="48"/>
  <c r="Z250" i="48"/>
  <c r="Z251" i="48"/>
  <c r="Z252" i="48"/>
  <c r="Z253" i="48"/>
  <c r="Z254" i="48"/>
  <c r="Z255" i="48"/>
  <c r="Z256" i="48"/>
  <c r="Z257" i="48"/>
  <c r="Z258" i="48"/>
  <c r="Z259" i="48"/>
  <c r="Z260" i="48"/>
  <c r="Z261" i="48"/>
  <c r="Z262" i="48"/>
  <c r="Z263" i="48"/>
  <c r="Z264" i="48"/>
  <c r="Z265" i="48"/>
  <c r="Z266" i="48"/>
  <c r="Z267" i="48"/>
  <c r="Z268" i="48"/>
  <c r="Z269" i="48"/>
  <c r="Z270" i="48"/>
  <c r="Z271" i="48"/>
  <c r="Z272" i="48"/>
  <c r="Z273" i="48"/>
  <c r="Z274" i="48"/>
  <c r="Z275" i="48"/>
  <c r="Z276" i="48"/>
  <c r="Z277" i="48"/>
  <c r="Z278" i="48"/>
  <c r="Z279" i="48"/>
  <c r="Z280" i="48"/>
  <c r="Z281" i="48"/>
  <c r="Z282" i="48"/>
  <c r="Z283" i="48"/>
  <c r="Z284" i="48"/>
  <c r="Z285" i="48"/>
  <c r="Z286" i="48"/>
  <c r="Z287" i="48"/>
  <c r="Z288" i="48"/>
  <c r="Z289" i="48"/>
  <c r="Z290" i="48"/>
  <c r="Z291" i="48"/>
  <c r="Z292" i="48"/>
  <c r="Z293" i="48"/>
  <c r="Z294" i="48"/>
  <c r="Z295" i="48"/>
  <c r="Z296" i="48"/>
  <c r="Z297" i="48"/>
  <c r="Z298" i="48"/>
  <c r="Z299" i="48"/>
  <c r="Z300" i="48"/>
  <c r="Z301" i="48"/>
  <c r="Z302" i="48"/>
  <c r="Z303" i="48"/>
  <c r="Z304" i="48"/>
  <c r="Z305" i="48"/>
  <c r="Z306" i="48"/>
  <c r="Z307" i="48"/>
  <c r="Z308" i="48"/>
  <c r="Z309" i="48"/>
  <c r="Z310" i="48"/>
  <c r="Z311" i="48"/>
  <c r="Z312" i="48"/>
  <c r="Z313" i="48"/>
  <c r="Z314" i="48"/>
  <c r="Z315" i="48"/>
  <c r="Z316" i="48"/>
  <c r="Z317" i="48"/>
  <c r="Z318" i="48"/>
  <c r="Z319" i="48"/>
  <c r="Z320" i="48"/>
  <c r="Z321" i="48"/>
  <c r="Z322" i="48"/>
  <c r="Z323" i="48"/>
  <c r="Z324" i="48"/>
  <c r="Z325" i="48"/>
  <c r="Z326" i="48"/>
  <c r="Z327" i="48"/>
  <c r="Z328" i="48"/>
  <c r="Z329" i="48"/>
  <c r="Z330" i="48"/>
  <c r="Z331" i="48"/>
  <c r="Z332" i="48"/>
  <c r="Z333" i="48"/>
  <c r="Z334" i="48"/>
  <c r="Z335" i="48"/>
  <c r="Z336" i="48"/>
  <c r="Z337" i="48"/>
  <c r="Z338" i="48"/>
  <c r="Z339" i="48"/>
  <c r="Z340" i="48"/>
  <c r="Z341" i="48"/>
  <c r="Z342" i="48"/>
  <c r="Z343" i="48"/>
  <c r="Z344" i="48"/>
  <c r="Z345" i="48"/>
  <c r="Z346" i="48"/>
  <c r="Z347" i="48"/>
  <c r="Z348" i="48"/>
  <c r="Z349" i="48"/>
  <c r="Z350" i="48"/>
  <c r="Z351" i="48"/>
  <c r="Z352" i="48"/>
  <c r="Z353" i="48"/>
  <c r="Z354" i="48"/>
  <c r="Z355" i="48"/>
  <c r="Z356" i="48"/>
  <c r="Z357" i="48"/>
  <c r="Z358" i="48"/>
  <c r="Z359" i="48"/>
  <c r="Z360" i="48"/>
  <c r="Z361" i="48"/>
  <c r="Z362" i="48"/>
  <c r="Z363" i="48"/>
  <c r="Z364" i="48"/>
  <c r="Z365" i="48"/>
  <c r="Z366" i="48"/>
  <c r="Z367" i="48"/>
  <c r="Z368" i="48"/>
  <c r="Z369" i="48"/>
  <c r="Z370" i="48"/>
  <c r="Z371" i="48"/>
  <c r="Z372" i="48"/>
  <c r="Z373" i="48"/>
  <c r="Z374" i="48"/>
  <c r="Z375" i="48"/>
  <c r="Z376" i="48"/>
  <c r="Z377" i="48"/>
  <c r="Z378" i="48"/>
  <c r="Z379" i="48"/>
  <c r="Z380" i="48"/>
  <c r="Z381" i="48"/>
  <c r="Z382" i="48"/>
  <c r="Z383" i="48"/>
  <c r="Z384" i="48"/>
  <c r="Z385" i="48"/>
  <c r="Z386" i="48"/>
  <c r="Z387" i="48"/>
  <c r="Z388" i="48"/>
  <c r="Z389" i="48"/>
  <c r="Z390" i="48"/>
  <c r="Z391" i="48"/>
  <c r="Z392" i="48"/>
  <c r="Z393" i="48"/>
  <c r="Z394" i="48"/>
  <c r="Z395" i="48"/>
  <c r="Z396" i="48"/>
  <c r="Z397" i="48"/>
  <c r="Z398" i="48"/>
  <c r="Z399" i="48"/>
  <c r="Z400" i="48"/>
  <c r="Z401" i="48"/>
  <c r="Z402" i="48"/>
  <c r="Z403" i="48"/>
  <c r="Z404" i="48"/>
  <c r="Z405" i="48"/>
  <c r="Z406" i="48"/>
  <c r="Z407" i="48"/>
  <c r="Z408" i="48"/>
  <c r="Z409" i="48"/>
  <c r="Z410" i="48"/>
  <c r="Z411" i="48"/>
  <c r="Z412" i="48"/>
  <c r="Z413" i="48"/>
  <c r="Z414" i="48"/>
  <c r="Z415" i="48"/>
  <c r="Z416" i="48"/>
  <c r="Z417" i="48"/>
  <c r="Z418" i="48"/>
  <c r="Z419" i="48"/>
  <c r="Z420" i="48"/>
  <c r="Z421" i="48"/>
  <c r="Z422" i="48"/>
  <c r="Z423" i="48"/>
  <c r="Z424" i="48"/>
  <c r="Z425" i="48"/>
  <c r="Z426" i="48"/>
  <c r="Z427" i="48"/>
  <c r="Z428" i="48"/>
  <c r="Z429" i="48"/>
  <c r="Z430" i="48"/>
  <c r="Z431" i="48"/>
  <c r="Z432" i="48"/>
  <c r="Z433" i="48"/>
  <c r="Z434" i="48"/>
  <c r="Z435" i="48"/>
  <c r="Z436" i="48"/>
  <c r="Z437" i="48"/>
  <c r="Z438" i="48"/>
  <c r="Z439" i="48"/>
  <c r="Z440" i="48"/>
  <c r="Z441" i="48"/>
  <c r="Z442" i="48"/>
  <c r="Z443" i="48"/>
  <c r="Z444" i="48"/>
  <c r="Z445" i="48"/>
  <c r="Z446" i="48"/>
  <c r="Z447" i="48"/>
  <c r="Z448" i="48"/>
  <c r="Z449" i="48"/>
  <c r="Z450" i="48"/>
  <c r="Z451" i="48"/>
  <c r="Z452" i="48"/>
  <c r="Z453" i="48"/>
  <c r="Z454" i="48"/>
  <c r="Z455" i="48"/>
  <c r="Z456" i="48"/>
  <c r="Z457" i="48"/>
  <c r="Z458" i="48"/>
  <c r="Z459" i="48"/>
  <c r="Z460" i="48"/>
  <c r="Z461" i="48"/>
  <c r="Z462" i="48"/>
  <c r="Z463" i="48"/>
  <c r="Z464" i="48"/>
  <c r="Z465" i="48"/>
  <c r="Z466" i="48"/>
  <c r="Z467" i="48"/>
  <c r="Z468" i="48"/>
  <c r="Z469" i="48"/>
  <c r="Z470" i="48"/>
  <c r="Z471" i="48"/>
  <c r="Z472" i="48"/>
  <c r="Z473" i="48"/>
  <c r="Z474" i="48"/>
  <c r="Z475" i="48"/>
  <c r="Z476" i="48"/>
  <c r="Z477" i="48"/>
  <c r="Z478" i="48"/>
  <c r="Z479" i="48"/>
  <c r="Z480" i="48"/>
  <c r="Z481" i="48"/>
  <c r="Z482" i="48"/>
  <c r="Z483" i="48"/>
  <c r="Z484" i="48"/>
  <c r="Z485" i="48"/>
  <c r="Z486" i="48"/>
  <c r="Z487" i="48"/>
  <c r="Z488" i="48"/>
  <c r="Z489" i="48"/>
  <c r="Z490" i="48"/>
  <c r="Z491" i="48"/>
  <c r="Z492" i="48"/>
  <c r="Z493" i="48"/>
  <c r="Z494" i="48"/>
  <c r="Z495" i="48"/>
  <c r="Z496" i="48"/>
  <c r="Z497" i="48"/>
  <c r="Z498" i="48"/>
  <c r="Z499" i="48"/>
  <c r="Z500" i="48"/>
  <c r="Z501" i="48"/>
  <c r="Z502" i="48"/>
  <c r="Z503" i="48"/>
  <c r="Z504" i="48"/>
  <c r="Z505" i="48"/>
  <c r="Z506" i="48"/>
  <c r="Z507" i="48"/>
  <c r="Z508" i="48"/>
  <c r="Z509" i="48"/>
  <c r="Z510" i="48"/>
  <c r="Z511" i="48"/>
  <c r="Z512" i="48"/>
  <c r="Z513" i="48"/>
  <c r="Z514" i="48"/>
  <c r="Z515" i="48"/>
  <c r="Z516" i="48"/>
  <c r="Z517" i="48"/>
  <c r="Z518" i="48"/>
  <c r="Z519" i="48"/>
  <c r="Z520" i="48"/>
  <c r="Z521" i="48"/>
  <c r="Z522" i="48"/>
  <c r="Z523" i="48"/>
  <c r="Z524" i="48"/>
  <c r="Z525" i="48"/>
  <c r="Z526" i="48"/>
  <c r="Z527" i="48"/>
  <c r="Z528" i="48"/>
  <c r="Z529" i="48"/>
  <c r="Z530" i="48"/>
  <c r="Z531" i="48"/>
  <c r="Z532" i="48"/>
  <c r="Z533" i="48"/>
  <c r="Z534" i="48"/>
  <c r="Z535" i="48"/>
  <c r="Z536" i="48"/>
  <c r="Z537" i="48"/>
  <c r="Z538" i="48"/>
  <c r="Z539" i="48"/>
  <c r="Z540" i="48"/>
  <c r="Z541" i="48"/>
  <c r="Z542" i="48"/>
  <c r="Z543" i="48"/>
  <c r="Z544" i="48"/>
  <c r="Z545" i="48"/>
  <c r="Z546" i="48"/>
  <c r="Z547" i="48"/>
  <c r="Z548" i="48"/>
  <c r="Z549" i="48"/>
  <c r="Z550" i="48"/>
  <c r="Z551" i="48"/>
  <c r="Z552" i="48"/>
  <c r="Z553" i="48"/>
  <c r="AA2" i="48" a="1"/>
  <c r="AA2" i="48" s="1"/>
  <c r="Z18" i="1" a="1"/>
  <c r="Z18" i="1" s="1"/>
  <c r="Z38" i="1" a="1"/>
  <c r="Z38" i="1" s="1"/>
  <c r="AL9" i="1"/>
  <c r="AL10" i="1"/>
  <c r="AL11" i="1"/>
  <c r="AL12" i="1"/>
  <c r="AL13" i="1"/>
  <c r="AL14" i="1"/>
  <c r="AL15" i="1"/>
  <c r="AL16" i="1"/>
  <c r="AL17" i="1"/>
  <c r="AL18" i="1"/>
  <c r="AL19" i="1"/>
  <c r="AL20" i="1"/>
  <c r="AL21" i="1"/>
  <c r="AL22" i="1"/>
  <c r="AL23" i="1"/>
  <c r="AL24" i="1"/>
  <c r="AL25" i="1"/>
  <c r="AL26" i="1"/>
  <c r="AL27" i="1"/>
  <c r="AL28" i="1"/>
  <c r="AL29" i="1"/>
  <c r="AL30" i="1"/>
  <c r="AL31" i="1"/>
  <c r="AL32" i="1"/>
  <c r="AL33" i="1"/>
  <c r="AL34" i="1"/>
  <c r="AL35" i="1"/>
  <c r="AL36" i="1"/>
  <c r="AL37" i="1"/>
  <c r="AL38" i="1"/>
  <c r="AL39" i="1"/>
  <c r="AL40" i="1"/>
  <c r="AL41" i="1"/>
  <c r="AL42" i="1"/>
  <c r="AL43" i="1"/>
  <c r="AL44" i="1"/>
  <c r="AL45" i="1"/>
  <c r="AL46" i="1"/>
  <c r="AL47" i="1"/>
  <c r="AL48" i="1"/>
  <c r="AL49" i="1"/>
  <c r="AL50" i="1"/>
  <c r="AL51" i="1"/>
  <c r="AL52" i="1"/>
  <c r="AL53" i="1"/>
  <c r="AL54" i="1"/>
  <c r="AL55" i="1"/>
  <c r="AK9" i="1"/>
  <c r="AK10" i="1"/>
  <c r="AK11" i="1"/>
  <c r="AK12" i="1"/>
  <c r="AK13" i="1"/>
  <c r="AK14" i="1"/>
  <c r="AK15" i="1"/>
  <c r="AK16" i="1"/>
  <c r="AK17" i="1"/>
  <c r="AK18" i="1"/>
  <c r="AK19" i="1"/>
  <c r="AK20" i="1"/>
  <c r="AK21" i="1"/>
  <c r="AK22" i="1"/>
  <c r="AK23" i="1"/>
  <c r="AK24" i="1"/>
  <c r="AK25" i="1"/>
  <c r="AK26" i="1"/>
  <c r="AK27" i="1"/>
  <c r="AK28" i="1"/>
  <c r="AK29" i="1"/>
  <c r="AK30" i="1"/>
  <c r="AK31" i="1"/>
  <c r="AK32" i="1"/>
  <c r="AK33" i="1"/>
  <c r="AK34" i="1"/>
  <c r="AK35" i="1"/>
  <c r="AK36" i="1"/>
  <c r="AK37" i="1"/>
  <c r="AK38" i="1"/>
  <c r="AK39" i="1"/>
  <c r="AK40" i="1"/>
  <c r="AK41" i="1"/>
  <c r="AK42" i="1"/>
  <c r="AK43" i="1"/>
  <c r="AK44" i="1"/>
  <c r="AK45" i="1"/>
  <c r="AK46" i="1"/>
  <c r="AK47" i="1"/>
  <c r="AK48" i="1"/>
  <c r="AK49" i="1"/>
  <c r="AK50" i="1"/>
  <c r="AK51" i="1"/>
  <c r="AK52" i="1"/>
  <c r="AK53" i="1"/>
  <c r="AK54" i="1"/>
  <c r="AK55" i="1"/>
  <c r="AJ9" i="1"/>
  <c r="AJ10" i="1"/>
  <c r="AJ11" i="1"/>
  <c r="AJ12" i="1"/>
  <c r="AJ13" i="1"/>
  <c r="AJ14" i="1"/>
  <c r="AJ15" i="1"/>
  <c r="AJ16" i="1"/>
  <c r="AJ17" i="1"/>
  <c r="AJ18" i="1"/>
  <c r="AJ19" i="1"/>
  <c r="AJ20" i="1"/>
  <c r="AJ21" i="1"/>
  <c r="AJ22" i="1"/>
  <c r="AJ23" i="1"/>
  <c r="AJ24" i="1"/>
  <c r="AJ25" i="1"/>
  <c r="AJ26" i="1"/>
  <c r="AJ27" i="1"/>
  <c r="AJ28" i="1"/>
  <c r="AJ29" i="1"/>
  <c r="AJ30" i="1"/>
  <c r="AJ31" i="1"/>
  <c r="AJ32" i="1"/>
  <c r="AJ33" i="1"/>
  <c r="AJ34" i="1"/>
  <c r="AJ35" i="1"/>
  <c r="AJ36" i="1"/>
  <c r="AJ37" i="1"/>
  <c r="AJ38" i="1"/>
  <c r="AJ39" i="1"/>
  <c r="AJ40" i="1"/>
  <c r="AJ41" i="1"/>
  <c r="AJ42" i="1"/>
  <c r="AJ43" i="1"/>
  <c r="AJ44" i="1"/>
  <c r="AJ45" i="1"/>
  <c r="AJ46" i="1"/>
  <c r="AJ47" i="1"/>
  <c r="AJ48" i="1"/>
  <c r="AJ49" i="1"/>
  <c r="AJ50" i="1"/>
  <c r="AJ51" i="1"/>
  <c r="AJ52" i="1"/>
  <c r="AJ53" i="1"/>
  <c r="AJ54" i="1"/>
  <c r="AJ55" i="1"/>
  <c r="AI9" i="1"/>
  <c r="AI10" i="1"/>
  <c r="AI11" i="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X52" i="1" a="1"/>
  <c r="X52" i="1" s="1"/>
  <c r="X53" i="1" a="1"/>
  <c r="X53" i="1" s="1"/>
  <c r="X54" i="1" a="1"/>
  <c r="X54" i="1" s="1"/>
  <c r="AC52" i="1" a="1"/>
  <c r="AC52" i="1" s="1"/>
  <c r="Y52" i="1" s="1" a="1"/>
  <c r="Y52" i="1" s="1"/>
  <c r="AC53" i="1" a="1"/>
  <c r="AC53" i="1" s="1"/>
  <c r="AN53" i="1" s="1" a="1"/>
  <c r="AN53" i="1" s="1"/>
  <c r="AC54" i="1" a="1"/>
  <c r="AC54" i="1" s="1"/>
  <c r="AC55" i="1" a="1"/>
  <c r="AC55" i="1" s="1"/>
  <c r="AE55" i="1" s="1" a="1"/>
  <c r="AE55" i="1" s="1"/>
  <c r="X55" i="1" s="1" a="1"/>
  <c r="X55" i="1" s="1"/>
  <c r="AE52" i="1" a="1"/>
  <c r="AE52" i="1" s="1"/>
  <c r="AE53" i="1" a="1"/>
  <c r="AE53" i="1" s="1"/>
  <c r="AE54" i="1" a="1"/>
  <c r="AE54" i="1" s="1"/>
  <c r="AF52" i="1" a="1"/>
  <c r="AF52" i="1" s="1"/>
  <c r="AF53" i="1" a="1"/>
  <c r="AF53" i="1" s="1"/>
  <c r="AF54" i="1" a="1"/>
  <c r="AF54" i="1" s="1"/>
  <c r="AF55" i="1" a="1"/>
  <c r="AF55" i="1" s="1"/>
  <c r="AR52" i="1"/>
  <c r="AR53" i="1"/>
  <c r="AR54" i="1"/>
  <c r="AR55" i="1"/>
  <c r="X51" i="1" a="1"/>
  <c r="X51" i="1" s="1"/>
  <c r="AC51" i="1" a="1"/>
  <c r="AC51" i="1" s="1"/>
  <c r="AN51" i="1" s="1" a="1"/>
  <c r="AN51" i="1" s="1"/>
  <c r="AE51" i="1" a="1"/>
  <c r="AE51" i="1" s="1"/>
  <c r="AF51" i="1" a="1"/>
  <c r="AF51" i="1" s="1"/>
  <c r="AR51" i="1"/>
  <c r="X21" i="1" a="1"/>
  <c r="X21" i="1" s="1"/>
  <c r="AC21" i="1" a="1"/>
  <c r="AC21" i="1" s="1"/>
  <c r="AN21" i="1" s="1" a="1"/>
  <c r="AN21" i="1" s="1"/>
  <c r="AE21" i="1" a="1"/>
  <c r="AE21" i="1" s="1"/>
  <c r="AF21" i="1" a="1"/>
  <c r="AF21" i="1" s="1"/>
  <c r="AR21" i="1"/>
  <c r="X46" i="1" a="1"/>
  <c r="X46" i="1" s="1"/>
  <c r="X47" i="1" a="1"/>
  <c r="X47" i="1" s="1"/>
  <c r="X48" i="1" a="1"/>
  <c r="X48" i="1" s="1"/>
  <c r="X49" i="1" a="1"/>
  <c r="X49" i="1" s="1"/>
  <c r="X50" i="1" a="1"/>
  <c r="X50" i="1" s="1"/>
  <c r="AC46" i="1" a="1"/>
  <c r="AC46" i="1" s="1"/>
  <c r="AN46" i="1" s="1" a="1"/>
  <c r="AN46" i="1" s="1"/>
  <c r="AC47" i="1" a="1"/>
  <c r="AC47" i="1" s="1"/>
  <c r="AN47" i="1" s="1" a="1"/>
  <c r="AN47" i="1" s="1"/>
  <c r="AC48" i="1" a="1"/>
  <c r="AC48" i="1" s="1"/>
  <c r="Z48" i="1" s="1" a="1"/>
  <c r="Z48" i="1" s="1"/>
  <c r="AC49" i="1" a="1"/>
  <c r="AC49" i="1" s="1"/>
  <c r="AN49" i="1" s="1" a="1"/>
  <c r="AN49" i="1" s="1"/>
  <c r="AC50" i="1" a="1"/>
  <c r="AC50" i="1" s="1"/>
  <c r="AN50" i="1" s="1" a="1"/>
  <c r="AN50" i="1" s="1"/>
  <c r="AE46" i="1" a="1"/>
  <c r="AE46" i="1" s="1"/>
  <c r="AE47" i="1" a="1"/>
  <c r="AE47" i="1" s="1"/>
  <c r="AE48" i="1" a="1"/>
  <c r="AE48" i="1" s="1"/>
  <c r="AE49" i="1" a="1"/>
  <c r="AE49" i="1" s="1"/>
  <c r="AE50" i="1" a="1"/>
  <c r="AE50" i="1" s="1"/>
  <c r="AF46" i="1" a="1"/>
  <c r="AF46" i="1" s="1"/>
  <c r="AF47" i="1" a="1"/>
  <c r="AF47" i="1" s="1"/>
  <c r="AF48" i="1" a="1"/>
  <c r="AF48" i="1" s="1"/>
  <c r="AF49" i="1" a="1"/>
  <c r="AF49" i="1" s="1"/>
  <c r="AF50" i="1" a="1"/>
  <c r="AF50" i="1" s="1"/>
  <c r="AR46" i="1"/>
  <c r="AR47" i="1"/>
  <c r="AR48" i="1"/>
  <c r="AR49" i="1"/>
  <c r="AR50" i="1"/>
  <c r="X38" i="1" a="1"/>
  <c r="X38" i="1" s="1"/>
  <c r="X39" i="1" a="1"/>
  <c r="X39" i="1" s="1"/>
  <c r="X40" i="1" a="1"/>
  <c r="X40" i="1" s="1"/>
  <c r="X41" i="1" a="1"/>
  <c r="X41" i="1" s="1"/>
  <c r="X42" i="1" a="1"/>
  <c r="X42" i="1" s="1"/>
  <c r="X43" i="1" a="1"/>
  <c r="X43" i="1" s="1"/>
  <c r="X44" i="1" a="1"/>
  <c r="X44" i="1" s="1"/>
  <c r="X45" i="1" a="1"/>
  <c r="X45" i="1" s="1"/>
  <c r="AC38" i="1" a="1"/>
  <c r="AC38" i="1" s="1"/>
  <c r="AN38" i="1" s="1" a="1"/>
  <c r="AN38" i="1" s="1"/>
  <c r="AC39" i="1" a="1"/>
  <c r="AC39" i="1" s="1"/>
  <c r="AN39" i="1" s="1" a="1"/>
  <c r="AN39" i="1" s="1"/>
  <c r="AC40" i="1" a="1"/>
  <c r="AC40" i="1" s="1"/>
  <c r="AN40" i="1" s="1" a="1"/>
  <c r="AN40" i="1" s="1"/>
  <c r="AC41" i="1" a="1"/>
  <c r="AC41" i="1" s="1"/>
  <c r="AN41" i="1" s="1" a="1"/>
  <c r="AN41" i="1" s="1"/>
  <c r="AC42" i="1" a="1"/>
  <c r="AC42" i="1" s="1"/>
  <c r="AN42" i="1" s="1" a="1"/>
  <c r="AN42" i="1" s="1"/>
  <c r="AC43" i="1" a="1"/>
  <c r="AC43" i="1" s="1"/>
  <c r="AN43" i="1" s="1" a="1"/>
  <c r="AN43" i="1" s="1"/>
  <c r="AC44" i="1" a="1"/>
  <c r="AC44" i="1" s="1"/>
  <c r="AN44" i="1" s="1" a="1"/>
  <c r="AN44" i="1" s="1"/>
  <c r="AC45" i="1" a="1"/>
  <c r="AC45" i="1" s="1"/>
  <c r="AN45" i="1" s="1" a="1"/>
  <c r="AN45" i="1" s="1"/>
  <c r="AE38" i="1" a="1"/>
  <c r="AE38" i="1" s="1"/>
  <c r="AE39" i="1" a="1"/>
  <c r="AE39" i="1" s="1"/>
  <c r="AE40" i="1" a="1"/>
  <c r="AE40" i="1" s="1"/>
  <c r="AE41" i="1" a="1"/>
  <c r="AE41" i="1" s="1"/>
  <c r="AE42" i="1" a="1"/>
  <c r="AE42" i="1" s="1"/>
  <c r="AE43" i="1" a="1"/>
  <c r="AE43" i="1" s="1"/>
  <c r="AE44" i="1" a="1"/>
  <c r="AE44" i="1" s="1"/>
  <c r="AE45" i="1" a="1"/>
  <c r="AE45" i="1" s="1"/>
  <c r="AF38" i="1" a="1"/>
  <c r="AF38" i="1" s="1"/>
  <c r="AF39" i="1" a="1"/>
  <c r="AF39" i="1" s="1"/>
  <c r="AF40" i="1" a="1"/>
  <c r="AF40" i="1" s="1"/>
  <c r="AF41" i="1" a="1"/>
  <c r="AF41" i="1" s="1"/>
  <c r="AF42" i="1" a="1"/>
  <c r="AF42" i="1" s="1"/>
  <c r="AF43" i="1" a="1"/>
  <c r="AF43" i="1" s="1"/>
  <c r="AF44" i="1" a="1"/>
  <c r="AF44" i="1" s="1"/>
  <c r="AF45" i="1" a="1"/>
  <c r="AF45" i="1" s="1"/>
  <c r="AR38" i="1"/>
  <c r="AR39" i="1"/>
  <c r="AR40" i="1"/>
  <c r="AR41" i="1"/>
  <c r="AR42" i="1"/>
  <c r="AR43" i="1"/>
  <c r="AR44" i="1"/>
  <c r="AR45" i="1"/>
  <c r="X33" i="1" a="1"/>
  <c r="X33" i="1" s="1"/>
  <c r="X34" i="1" a="1"/>
  <c r="X34" i="1" s="1"/>
  <c r="X35" i="1" a="1"/>
  <c r="X35" i="1" s="1"/>
  <c r="X36" i="1" a="1"/>
  <c r="X36" i="1" s="1"/>
  <c r="X37" i="1" a="1"/>
  <c r="X37" i="1" s="1"/>
  <c r="AC33" i="1" a="1"/>
  <c r="AC33" i="1" s="1"/>
  <c r="Z33" i="1" s="1" a="1"/>
  <c r="Z33" i="1" s="1"/>
  <c r="AC34" i="1" a="1"/>
  <c r="AC34" i="1" s="1"/>
  <c r="AN34" i="1" s="1" a="1"/>
  <c r="AN34" i="1" s="1"/>
  <c r="AC35" i="1" a="1"/>
  <c r="AC35" i="1" s="1"/>
  <c r="AN35" i="1" s="1" a="1"/>
  <c r="AN35" i="1" s="1"/>
  <c r="AC36" i="1" a="1"/>
  <c r="AC36" i="1" s="1"/>
  <c r="AN36" i="1" s="1" a="1"/>
  <c r="AN36" i="1" s="1"/>
  <c r="AC37" i="1" a="1"/>
  <c r="AC37" i="1" s="1"/>
  <c r="Z37" i="1" s="1" a="1"/>
  <c r="Z37" i="1" s="1"/>
  <c r="AE33" i="1" a="1"/>
  <c r="AE33" i="1" s="1"/>
  <c r="AE34" i="1" a="1"/>
  <c r="AE34" i="1" s="1"/>
  <c r="AE35" i="1" a="1"/>
  <c r="AE35" i="1" s="1"/>
  <c r="AE36" i="1" a="1"/>
  <c r="AE36" i="1" s="1"/>
  <c r="AE37" i="1" a="1"/>
  <c r="AE37" i="1" s="1"/>
  <c r="AF33" i="1" a="1"/>
  <c r="AF33" i="1" s="1"/>
  <c r="AF34" i="1" a="1"/>
  <c r="AF34" i="1" s="1"/>
  <c r="AF35" i="1" a="1"/>
  <c r="AF35" i="1" s="1"/>
  <c r="AF36" i="1" a="1"/>
  <c r="AF36" i="1" s="1"/>
  <c r="AF37" i="1" a="1"/>
  <c r="AF37" i="1" s="1"/>
  <c r="AR33" i="1"/>
  <c r="AR34" i="1"/>
  <c r="AR35" i="1"/>
  <c r="AR36" i="1"/>
  <c r="AR37" i="1"/>
  <c r="AR20" i="1"/>
  <c r="AR22" i="1"/>
  <c r="AR23" i="1"/>
  <c r="AR24" i="1"/>
  <c r="AR25" i="1"/>
  <c r="AR26" i="1"/>
  <c r="AR27" i="1"/>
  <c r="AR28" i="1"/>
  <c r="AR29" i="1"/>
  <c r="AR30" i="1"/>
  <c r="AR31" i="1"/>
  <c r="AR32" i="1"/>
  <c r="AQ18" i="1"/>
  <c r="AQ17" i="1"/>
  <c r="AQ16" i="1"/>
  <c r="AQ15" i="1"/>
  <c r="AQ13" i="1"/>
  <c r="E34" i="7"/>
  <c r="AC11" i="1" a="1"/>
  <c r="AC11" i="1" s="1"/>
  <c r="Y11" i="1" s="1" a="1"/>
  <c r="Y11" i="1" s="1"/>
  <c r="AF11" i="1" a="1"/>
  <c r="AF11" i="1" s="1"/>
  <c r="AH17" i="48" a="1"/>
  <c r="AH17" i="48" s="1"/>
  <c r="AA18" i="48" s="1" a="1"/>
  <c r="AA18" i="48" s="1"/>
  <c r="AH18" i="48" a="1"/>
  <c r="AH18" i="48" s="1"/>
  <c r="AA19" i="48" s="1" a="1"/>
  <c r="AA19" i="48" s="1"/>
  <c r="AH19" i="48" a="1"/>
  <c r="AH19" i="48" s="1"/>
  <c r="AA20" i="48" s="1" a="1"/>
  <c r="AA20" i="48" s="1"/>
  <c r="AH20" i="48" a="1"/>
  <c r="AH20" i="48" s="1"/>
  <c r="AA21" i="48" s="1" a="1"/>
  <c r="AA21" i="48" s="1"/>
  <c r="AH21" i="48" a="1"/>
  <c r="AH21" i="48" s="1"/>
  <c r="AA22" i="48" s="1" a="1"/>
  <c r="AA22" i="48" s="1"/>
  <c r="AH22" i="48" a="1"/>
  <c r="AH22" i="48" s="1"/>
  <c r="AA23" i="48" s="1" a="1"/>
  <c r="AA23" i="48" s="1"/>
  <c r="AH23" i="48" a="1"/>
  <c r="AH23" i="48" s="1"/>
  <c r="AA24" i="48" s="1" a="1"/>
  <c r="AA24" i="48" s="1"/>
  <c r="AH24" i="48" a="1"/>
  <c r="AH24" i="48" s="1"/>
  <c r="AA25" i="48" s="1" a="1"/>
  <c r="AA25" i="48" s="1"/>
  <c r="AH25" i="48" a="1"/>
  <c r="AH25" i="48" s="1"/>
  <c r="AA26" i="48" s="1" a="1"/>
  <c r="AA26" i="48" s="1"/>
  <c r="AH26" i="48" a="1"/>
  <c r="AH26" i="48" s="1"/>
  <c r="AA27" i="48" s="1" a="1"/>
  <c r="AA27" i="48" s="1"/>
  <c r="AH27" i="48" a="1"/>
  <c r="AH27" i="48" s="1"/>
  <c r="AA28" i="48" s="1" a="1"/>
  <c r="AA28" i="48" s="1"/>
  <c r="AH28" i="48" a="1"/>
  <c r="AH28" i="48" s="1"/>
  <c r="AA29" i="48" s="1" a="1"/>
  <c r="AA29" i="48" s="1"/>
  <c r="AH29" i="48" a="1"/>
  <c r="AH29" i="48" s="1"/>
  <c r="AA30" i="48" s="1" a="1"/>
  <c r="AA30" i="48" s="1"/>
  <c r="AH30" i="48" a="1"/>
  <c r="AH30" i="48" s="1"/>
  <c r="AA31" i="48" s="1" a="1"/>
  <c r="AA31" i="48" s="1"/>
  <c r="AH31" i="48" a="1"/>
  <c r="AH31" i="48" s="1"/>
  <c r="AA32" i="48" s="1" a="1"/>
  <c r="AA32" i="48" s="1"/>
  <c r="AH32" i="48" a="1"/>
  <c r="AH32" i="48" s="1"/>
  <c r="AA33" i="48" s="1" a="1"/>
  <c r="AA33" i="48" s="1"/>
  <c r="AH33" i="48" a="1"/>
  <c r="AH33" i="48" s="1"/>
  <c r="AA34" i="48" s="1" a="1"/>
  <c r="AA34" i="48" s="1"/>
  <c r="AH34" i="48" a="1"/>
  <c r="AH34" i="48" s="1"/>
  <c r="AA35" i="48" s="1" a="1"/>
  <c r="AA35" i="48" s="1"/>
  <c r="AH35" i="48" a="1"/>
  <c r="AH35" i="48" s="1"/>
  <c r="AA36" i="48" s="1" a="1"/>
  <c r="AA36" i="48" s="1"/>
  <c r="AH36" i="48" a="1"/>
  <c r="AH36" i="48" s="1"/>
  <c r="AA37" i="48" s="1" a="1"/>
  <c r="AA37" i="48" s="1"/>
  <c r="AH37" i="48" a="1"/>
  <c r="AH37" i="48" s="1"/>
  <c r="AA38" i="48" s="1" a="1"/>
  <c r="AA38" i="48" s="1"/>
  <c r="AH38" i="48" a="1"/>
  <c r="AH38" i="48" s="1"/>
  <c r="AA39" i="48" s="1" a="1"/>
  <c r="AA39" i="48" s="1"/>
  <c r="AH39" i="48" a="1"/>
  <c r="AH39" i="48" s="1"/>
  <c r="AA40" i="48" s="1" a="1"/>
  <c r="AA40" i="48" s="1"/>
  <c r="AH40" i="48" a="1"/>
  <c r="AH40" i="48" s="1"/>
  <c r="AA41" i="48" s="1" a="1"/>
  <c r="AA41" i="48" s="1"/>
  <c r="AH41" i="48" a="1"/>
  <c r="AH41" i="48" s="1"/>
  <c r="AA42" i="48" s="1" a="1"/>
  <c r="AA42" i="48" s="1"/>
  <c r="AH42" i="48" a="1"/>
  <c r="AH42" i="48" s="1"/>
  <c r="AA43" i="48" s="1" a="1"/>
  <c r="AA43" i="48" s="1"/>
  <c r="AH43" i="48" a="1"/>
  <c r="AH43" i="48" s="1"/>
  <c r="AA44" i="48" s="1" a="1"/>
  <c r="AA44" i="48" s="1"/>
  <c r="AH44" i="48" a="1"/>
  <c r="AH44" i="48" s="1"/>
  <c r="AA45" i="48" s="1" a="1"/>
  <c r="AA45" i="48" s="1"/>
  <c r="AH45" i="48" a="1"/>
  <c r="AH45" i="48" s="1"/>
  <c r="AA46" i="48" s="1" a="1"/>
  <c r="AA46" i="48" s="1"/>
  <c r="AH46" i="48" a="1"/>
  <c r="AH46" i="48" s="1"/>
  <c r="AA47" i="48" s="1" a="1"/>
  <c r="AA47" i="48" s="1"/>
  <c r="AH47" i="48" a="1"/>
  <c r="AH47" i="48" s="1"/>
  <c r="AA48" i="48" s="1" a="1"/>
  <c r="AA48" i="48" s="1"/>
  <c r="AH48" i="48" a="1"/>
  <c r="AH48" i="48" s="1"/>
  <c r="AA49" i="48" s="1" a="1"/>
  <c r="AA49" i="48" s="1"/>
  <c r="AH49" i="48" a="1"/>
  <c r="AH49" i="48" s="1"/>
  <c r="AA50" i="48" s="1" a="1"/>
  <c r="AA50" i="48" s="1"/>
  <c r="AH50" i="48" a="1"/>
  <c r="AH50" i="48" s="1"/>
  <c r="AA51" i="48" s="1" a="1"/>
  <c r="AA51" i="48" s="1"/>
  <c r="AH51" i="48" a="1"/>
  <c r="AH51" i="48" s="1"/>
  <c r="AA52" i="48" s="1" a="1"/>
  <c r="AA52" i="48" s="1"/>
  <c r="AH52" i="48" a="1"/>
  <c r="AH52" i="48" s="1"/>
  <c r="AA53" i="48" s="1" a="1"/>
  <c r="AA53" i="48" s="1"/>
  <c r="AH53" i="48" a="1"/>
  <c r="AH53" i="48" s="1"/>
  <c r="AA54" i="48" s="1" a="1"/>
  <c r="AA54" i="48" s="1"/>
  <c r="AH54" i="48" a="1"/>
  <c r="AH54" i="48" s="1"/>
  <c r="AA55" i="48" s="1" a="1"/>
  <c r="AA55" i="48" s="1"/>
  <c r="AH55" i="48" a="1"/>
  <c r="AH55" i="48" s="1"/>
  <c r="AA56" i="48" s="1" a="1"/>
  <c r="AA56" i="48" s="1"/>
  <c r="AH56" i="48" a="1"/>
  <c r="AH56" i="48" s="1"/>
  <c r="AA57" i="48" s="1" a="1"/>
  <c r="AA57" i="48" s="1"/>
  <c r="AH57" i="48" a="1"/>
  <c r="AH57" i="48" s="1"/>
  <c r="AA58" i="48" s="1" a="1"/>
  <c r="AA58" i="48" s="1"/>
  <c r="AH58" i="48" a="1"/>
  <c r="AH58" i="48" s="1"/>
  <c r="AA59" i="48" s="1" a="1"/>
  <c r="AA59" i="48" s="1"/>
  <c r="AH59" i="48" a="1"/>
  <c r="AH59" i="48" s="1"/>
  <c r="AA60" i="48" s="1" a="1"/>
  <c r="AA60" i="48" s="1"/>
  <c r="AH60" i="48" a="1"/>
  <c r="AH60" i="48" s="1"/>
  <c r="AA61" i="48" s="1" a="1"/>
  <c r="AA61" i="48" s="1"/>
  <c r="AH61" i="48" a="1"/>
  <c r="AH61" i="48" s="1"/>
  <c r="AA62" i="48" s="1" a="1"/>
  <c r="AA62" i="48" s="1"/>
  <c r="AH62" i="48" a="1"/>
  <c r="AH62" i="48" s="1"/>
  <c r="AA63" i="48" s="1" a="1"/>
  <c r="AA63" i="48" s="1"/>
  <c r="AH63" i="48" a="1"/>
  <c r="AH63" i="48" s="1"/>
  <c r="AA64" i="48" s="1" a="1"/>
  <c r="AA64" i="48" s="1"/>
  <c r="AH64" i="48" a="1"/>
  <c r="AH64" i="48" s="1"/>
  <c r="AA65" i="48" s="1" a="1"/>
  <c r="AA65" i="48" s="1"/>
  <c r="AH65" i="48" a="1"/>
  <c r="AH65" i="48" s="1"/>
  <c r="AA66" i="48" s="1" a="1"/>
  <c r="AA66" i="48" s="1"/>
  <c r="AH66" i="48" a="1"/>
  <c r="AH66" i="48" s="1"/>
  <c r="AA67" i="48" s="1" a="1"/>
  <c r="AA67" i="48" s="1"/>
  <c r="AH67" i="48" a="1"/>
  <c r="AH67" i="48" s="1"/>
  <c r="AA68" i="48" s="1" a="1"/>
  <c r="AA68" i="48" s="1"/>
  <c r="AH68" i="48" a="1"/>
  <c r="AH68" i="48" s="1"/>
  <c r="AA69" i="48" s="1" a="1"/>
  <c r="AA69" i="48" s="1"/>
  <c r="AH69" i="48" a="1"/>
  <c r="AH69" i="48" s="1"/>
  <c r="AA70" i="48" s="1" a="1"/>
  <c r="AA70" i="48" s="1"/>
  <c r="AH70" i="48" a="1"/>
  <c r="AH70" i="48" s="1"/>
  <c r="AA71" i="48" s="1" a="1"/>
  <c r="AA71" i="48" s="1"/>
  <c r="AH71" i="48" a="1"/>
  <c r="AH71" i="48" s="1"/>
  <c r="AA72" i="48" s="1" a="1"/>
  <c r="AA72" i="48" s="1"/>
  <c r="AH72" i="48" a="1"/>
  <c r="AH72" i="48" s="1"/>
  <c r="AA73" i="48" s="1" a="1"/>
  <c r="AA73" i="48" s="1"/>
  <c r="AH73" i="48" a="1"/>
  <c r="AH73" i="48" s="1"/>
  <c r="AA74" i="48" s="1" a="1"/>
  <c r="AA74" i="48" s="1"/>
  <c r="AH74" i="48" a="1"/>
  <c r="AH74" i="48" s="1"/>
  <c r="AA75" i="48" s="1" a="1"/>
  <c r="AA75" i="48" s="1"/>
  <c r="AH75" i="48" a="1"/>
  <c r="AH75" i="48" s="1"/>
  <c r="AA76" i="48" s="1" a="1"/>
  <c r="AA76" i="48" s="1"/>
  <c r="AH76" i="48" a="1"/>
  <c r="AH76" i="48" s="1"/>
  <c r="AA77" i="48" s="1" a="1"/>
  <c r="AA77" i="48" s="1"/>
  <c r="AH77" i="48" a="1"/>
  <c r="AH77" i="48" s="1"/>
  <c r="AA78" i="48" s="1" a="1"/>
  <c r="AA78" i="48" s="1"/>
  <c r="AH78" i="48" a="1"/>
  <c r="AH78" i="48" s="1"/>
  <c r="AA79" i="48" s="1" a="1"/>
  <c r="AA79" i="48" s="1"/>
  <c r="AH79" i="48" a="1"/>
  <c r="AH79" i="48" s="1"/>
  <c r="AA80" i="48" s="1" a="1"/>
  <c r="AA80" i="48" s="1"/>
  <c r="AH80" i="48" a="1"/>
  <c r="AH80" i="48" s="1"/>
  <c r="AA81" i="48" s="1" a="1"/>
  <c r="AA81" i="48" s="1"/>
  <c r="AH81" i="48" a="1"/>
  <c r="AH81" i="48" s="1"/>
  <c r="AA82" i="48" s="1" a="1"/>
  <c r="AA82" i="48" s="1"/>
  <c r="AH82" i="48" a="1"/>
  <c r="AH82" i="48" s="1"/>
  <c r="AA83" i="48" s="1" a="1"/>
  <c r="AA83" i="48" s="1"/>
  <c r="AH83" i="48" a="1"/>
  <c r="AH83" i="48" s="1"/>
  <c r="AA84" i="48" s="1" a="1"/>
  <c r="AA84" i="48" s="1"/>
  <c r="AH84" i="48" a="1"/>
  <c r="AH84" i="48" s="1"/>
  <c r="AA85" i="48" s="1" a="1"/>
  <c r="AA85" i="48" s="1"/>
  <c r="AH85" i="48" a="1"/>
  <c r="AH85" i="48" s="1"/>
  <c r="AA86" i="48" s="1" a="1"/>
  <c r="AA86" i="48" s="1"/>
  <c r="AH86" i="48" a="1"/>
  <c r="AH86" i="48" s="1"/>
  <c r="AA87" i="48" s="1" a="1"/>
  <c r="AA87" i="48" s="1"/>
  <c r="AH87" i="48" a="1"/>
  <c r="AH87" i="48" s="1"/>
  <c r="AA88" i="48" s="1" a="1"/>
  <c r="AA88" i="48" s="1"/>
  <c r="AH88" i="48" a="1"/>
  <c r="AH88" i="48" s="1"/>
  <c r="AA89" i="48" s="1" a="1"/>
  <c r="AA89" i="48" s="1"/>
  <c r="AH89" i="48" a="1"/>
  <c r="AH89" i="48" s="1"/>
  <c r="AA90" i="48" s="1" a="1"/>
  <c r="AA90" i="48" s="1"/>
  <c r="AH90" i="48" a="1"/>
  <c r="AH90" i="48" s="1"/>
  <c r="AA91" i="48" s="1" a="1"/>
  <c r="AA91" i="48" s="1"/>
  <c r="AH91" i="48" a="1"/>
  <c r="AH91" i="48" s="1"/>
  <c r="AA92" i="48" s="1" a="1"/>
  <c r="AA92" i="48" s="1"/>
  <c r="AH92" i="48" a="1"/>
  <c r="AH92" i="48" s="1"/>
  <c r="AA93" i="48" s="1" a="1"/>
  <c r="AA93" i="48" s="1"/>
  <c r="AH93" i="48" a="1"/>
  <c r="AH93" i="48" s="1"/>
  <c r="AA94" i="48" s="1" a="1"/>
  <c r="AA94" i="48" s="1"/>
  <c r="AH94" i="48" a="1"/>
  <c r="AH94" i="48" s="1"/>
  <c r="AA95" i="48" s="1" a="1"/>
  <c r="AA95" i="48" s="1"/>
  <c r="AH95" i="48" a="1"/>
  <c r="AH95" i="48" s="1"/>
  <c r="AA96" i="48" s="1" a="1"/>
  <c r="AA96" i="48" s="1"/>
  <c r="AH96" i="48" a="1"/>
  <c r="AH96" i="48" s="1"/>
  <c r="AA97" i="48" s="1" a="1"/>
  <c r="AA97" i="48" s="1"/>
  <c r="AH97" i="48" a="1"/>
  <c r="AH97" i="48" s="1"/>
  <c r="AA98" i="48" s="1" a="1"/>
  <c r="AA98" i="48" s="1"/>
  <c r="AH98" i="48" a="1"/>
  <c r="AH98" i="48" s="1"/>
  <c r="AA99" i="48" s="1" a="1"/>
  <c r="AA99" i="48" s="1"/>
  <c r="AH99" i="48" a="1"/>
  <c r="AH99" i="48" s="1"/>
  <c r="AA100" i="48" s="1" a="1"/>
  <c r="AA100" i="48" s="1"/>
  <c r="AH100" i="48" a="1"/>
  <c r="AH100" i="48" s="1"/>
  <c r="AA101" i="48" s="1" a="1"/>
  <c r="AA101" i="48" s="1"/>
  <c r="AH101" i="48" a="1"/>
  <c r="AH101" i="48" s="1"/>
  <c r="AA102" i="48" s="1" a="1"/>
  <c r="AA102" i="48" s="1"/>
  <c r="AH102" i="48" a="1"/>
  <c r="AH102" i="48" s="1"/>
  <c r="AA103" i="48" s="1" a="1"/>
  <c r="AA103" i="48" s="1"/>
  <c r="AH103" i="48" a="1"/>
  <c r="AH103" i="48" s="1"/>
  <c r="AA104" i="48" s="1" a="1"/>
  <c r="AA104" i="48" s="1"/>
  <c r="AH104" i="48" a="1"/>
  <c r="AH104" i="48" s="1"/>
  <c r="AA105" i="48" s="1" a="1"/>
  <c r="AA105" i="48" s="1"/>
  <c r="AH105" i="48" a="1"/>
  <c r="AH105" i="48" s="1"/>
  <c r="AA106" i="48" s="1" a="1"/>
  <c r="AA106" i="48" s="1"/>
  <c r="AH106" i="48" a="1"/>
  <c r="AH106" i="48" s="1"/>
  <c r="AA107" i="48" s="1" a="1"/>
  <c r="AA107" i="48" s="1"/>
  <c r="AH107" i="48" a="1"/>
  <c r="AH107" i="48" s="1"/>
  <c r="AA108" i="48" s="1" a="1"/>
  <c r="AA108" i="48" s="1"/>
  <c r="AH108" i="48" a="1"/>
  <c r="AH108" i="48" s="1"/>
  <c r="AA109" i="48" s="1" a="1"/>
  <c r="AA109" i="48" s="1"/>
  <c r="AH109" i="48" a="1"/>
  <c r="AH109" i="48" s="1"/>
  <c r="AA110" i="48" s="1" a="1"/>
  <c r="AA110" i="48" s="1"/>
  <c r="AH110" i="48" a="1"/>
  <c r="AH110" i="48" s="1"/>
  <c r="AA111" i="48" s="1" a="1"/>
  <c r="AA111" i="48" s="1"/>
  <c r="AH111" i="48" a="1"/>
  <c r="AH111" i="48" s="1"/>
  <c r="AA112" i="48" s="1" a="1"/>
  <c r="AA112" i="48" s="1"/>
  <c r="AH112" i="48" a="1"/>
  <c r="AH112" i="48" s="1"/>
  <c r="AA113" i="48" s="1" a="1"/>
  <c r="AA113" i="48" s="1"/>
  <c r="AH113" i="48" a="1"/>
  <c r="AH113" i="48" s="1"/>
  <c r="AA114" i="48" s="1" a="1"/>
  <c r="AA114" i="48" s="1"/>
  <c r="AH114" i="48" a="1"/>
  <c r="AH114" i="48" s="1"/>
  <c r="AA115" i="48" s="1" a="1"/>
  <c r="AA115" i="48" s="1"/>
  <c r="AH115" i="48" a="1"/>
  <c r="AH115" i="48" s="1"/>
  <c r="AA116" i="48" s="1" a="1"/>
  <c r="AA116" i="48" s="1"/>
  <c r="AH116" i="48" a="1"/>
  <c r="AH116" i="48" s="1"/>
  <c r="AA117" i="48" s="1" a="1"/>
  <c r="AA117" i="48" s="1"/>
  <c r="AH117" i="48" a="1"/>
  <c r="AH117" i="48" s="1"/>
  <c r="AA118" i="48" s="1" a="1"/>
  <c r="AA118" i="48" s="1"/>
  <c r="AH118" i="48" a="1"/>
  <c r="AH118" i="48" s="1"/>
  <c r="AA119" i="48" s="1" a="1"/>
  <c r="AA119" i="48" s="1"/>
  <c r="AH119" i="48" a="1"/>
  <c r="AH119" i="48" s="1"/>
  <c r="AA120" i="48" s="1" a="1"/>
  <c r="AA120" i="48" s="1"/>
  <c r="AH120" i="48" a="1"/>
  <c r="AH120" i="48" s="1"/>
  <c r="AA121" i="48" s="1" a="1"/>
  <c r="AA121" i="48" s="1"/>
  <c r="AH121" i="48" a="1"/>
  <c r="AH121" i="48" s="1"/>
  <c r="AA122" i="48" s="1" a="1"/>
  <c r="AA122" i="48" s="1"/>
  <c r="AH122" i="48" a="1"/>
  <c r="AH122" i="48" s="1"/>
  <c r="AA123" i="48" s="1" a="1"/>
  <c r="AA123" i="48" s="1"/>
  <c r="AH123" i="48" a="1"/>
  <c r="AH123" i="48" s="1"/>
  <c r="AA124" i="48" s="1" a="1"/>
  <c r="AA124" i="48" s="1"/>
  <c r="AH124" i="48" a="1"/>
  <c r="AH124" i="48" s="1"/>
  <c r="AA125" i="48" s="1" a="1"/>
  <c r="AA125" i="48" s="1"/>
  <c r="AH125" i="48" a="1"/>
  <c r="AH125" i="48" s="1"/>
  <c r="AA126" i="48" s="1" a="1"/>
  <c r="AA126" i="48" s="1"/>
  <c r="AH126" i="48" a="1"/>
  <c r="AH126" i="48" s="1"/>
  <c r="AA127" i="48" s="1" a="1"/>
  <c r="AA127" i="48" s="1"/>
  <c r="AH127" i="48" a="1"/>
  <c r="AH127" i="48" s="1"/>
  <c r="AA128" i="48" s="1" a="1"/>
  <c r="AA128" i="48" s="1"/>
  <c r="AH128" i="48" a="1"/>
  <c r="AH128" i="48" s="1"/>
  <c r="AA129" i="48" s="1" a="1"/>
  <c r="AA129" i="48" s="1"/>
  <c r="AH129" i="48" a="1"/>
  <c r="AH129" i="48" s="1"/>
  <c r="AA130" i="48" s="1" a="1"/>
  <c r="AA130" i="48" s="1"/>
  <c r="AH130" i="48" a="1"/>
  <c r="AH130" i="48" s="1"/>
  <c r="AA131" i="48" s="1" a="1"/>
  <c r="AA131" i="48" s="1"/>
  <c r="AH131" i="48" a="1"/>
  <c r="AH131" i="48" s="1"/>
  <c r="AA132" i="48" s="1" a="1"/>
  <c r="AA132" i="48" s="1"/>
  <c r="AH132" i="48" a="1"/>
  <c r="AH132" i="48" s="1"/>
  <c r="AA133" i="48" s="1" a="1"/>
  <c r="AA133" i="48" s="1"/>
  <c r="AH133" i="48" a="1"/>
  <c r="AH133" i="48" s="1"/>
  <c r="AA134" i="48" s="1" a="1"/>
  <c r="AA134" i="48" s="1"/>
  <c r="AH134" i="48" a="1"/>
  <c r="AH134" i="48" s="1"/>
  <c r="AA135" i="48" s="1" a="1"/>
  <c r="AA135" i="48" s="1"/>
  <c r="AH135" i="48" a="1"/>
  <c r="AH135" i="48" s="1"/>
  <c r="AA136" i="48" s="1" a="1"/>
  <c r="AA136" i="48" s="1"/>
  <c r="AH136" i="48" a="1"/>
  <c r="AH136" i="48" s="1"/>
  <c r="AA137" i="48" s="1" a="1"/>
  <c r="AA137" i="48" s="1"/>
  <c r="AH137" i="48" a="1"/>
  <c r="AH137" i="48" s="1"/>
  <c r="AA138" i="48" s="1" a="1"/>
  <c r="AA138" i="48" s="1"/>
  <c r="AH138" i="48" a="1"/>
  <c r="AH138" i="48" s="1"/>
  <c r="AA139" i="48" s="1" a="1"/>
  <c r="AA139" i="48" s="1"/>
  <c r="AH139" i="48" a="1"/>
  <c r="AH139" i="48" s="1"/>
  <c r="AA140" i="48" s="1" a="1"/>
  <c r="AA140" i="48" s="1"/>
  <c r="AH140" i="48" a="1"/>
  <c r="AH140" i="48" s="1"/>
  <c r="AA141" i="48" s="1" a="1"/>
  <c r="AA141" i="48" s="1"/>
  <c r="AH141" i="48" a="1"/>
  <c r="AH141" i="48" s="1"/>
  <c r="AA142" i="48" s="1" a="1"/>
  <c r="AA142" i="48" s="1"/>
  <c r="AH142" i="48" a="1"/>
  <c r="AH142" i="48" s="1"/>
  <c r="AA143" i="48" s="1" a="1"/>
  <c r="AA143" i="48" s="1"/>
  <c r="AH143" i="48" a="1"/>
  <c r="AH143" i="48" s="1"/>
  <c r="AA144" i="48" s="1" a="1"/>
  <c r="AA144" i="48" s="1"/>
  <c r="AH144" i="48" a="1"/>
  <c r="AH144" i="48" s="1"/>
  <c r="AA145" i="48" s="1" a="1"/>
  <c r="AA145" i="48" s="1"/>
  <c r="AH145" i="48" a="1"/>
  <c r="AH145" i="48" s="1"/>
  <c r="AA146" i="48" s="1" a="1"/>
  <c r="AA146" i="48" s="1"/>
  <c r="AH146" i="48" a="1"/>
  <c r="AH146" i="48" s="1"/>
  <c r="AA147" i="48" s="1" a="1"/>
  <c r="AA147" i="48" s="1"/>
  <c r="AH147" i="48" a="1"/>
  <c r="AH147" i="48" s="1"/>
  <c r="AA148" i="48" s="1" a="1"/>
  <c r="AA148" i="48" s="1"/>
  <c r="AH148" i="48" a="1"/>
  <c r="AH148" i="48" s="1"/>
  <c r="AA149" i="48" s="1" a="1"/>
  <c r="AA149" i="48" s="1"/>
  <c r="AH149" i="48" a="1"/>
  <c r="AH149" i="48" s="1"/>
  <c r="AA150" i="48" s="1" a="1"/>
  <c r="AA150" i="48" s="1"/>
  <c r="AH150" i="48" a="1"/>
  <c r="AH150" i="48" s="1"/>
  <c r="AA151" i="48" s="1" a="1"/>
  <c r="AA151" i="48" s="1"/>
  <c r="AH151" i="48" a="1"/>
  <c r="AH151" i="48" s="1"/>
  <c r="AA152" i="48" s="1" a="1"/>
  <c r="AA152" i="48" s="1"/>
  <c r="AH152" i="48" a="1"/>
  <c r="AH152" i="48" s="1"/>
  <c r="AA153" i="48" s="1" a="1"/>
  <c r="AA153" i="48" s="1"/>
  <c r="AH153" i="48" a="1"/>
  <c r="AH153" i="48" s="1"/>
  <c r="AA154" i="48" s="1" a="1"/>
  <c r="AA154" i="48" s="1"/>
  <c r="AH154" i="48" a="1"/>
  <c r="AH154" i="48" s="1"/>
  <c r="AA155" i="48" s="1" a="1"/>
  <c r="AA155" i="48" s="1"/>
  <c r="AH155" i="48" a="1"/>
  <c r="AH155" i="48" s="1"/>
  <c r="AA156" i="48" s="1" a="1"/>
  <c r="AA156" i="48" s="1"/>
  <c r="AH156" i="48" a="1"/>
  <c r="AH156" i="48" s="1"/>
  <c r="AA157" i="48" s="1" a="1"/>
  <c r="AA157" i="48" s="1"/>
  <c r="AH157" i="48" a="1"/>
  <c r="AH157" i="48" s="1"/>
  <c r="AA158" i="48" s="1" a="1"/>
  <c r="AA158" i="48" s="1"/>
  <c r="AH158" i="48" a="1"/>
  <c r="AH158" i="48" s="1"/>
  <c r="AA159" i="48" s="1" a="1"/>
  <c r="AA159" i="48" s="1"/>
  <c r="AH159" i="48" a="1"/>
  <c r="AH159" i="48" s="1"/>
  <c r="AA160" i="48" s="1" a="1"/>
  <c r="AA160" i="48" s="1"/>
  <c r="AH160" i="48" a="1"/>
  <c r="AH160" i="48" s="1"/>
  <c r="AA161" i="48" s="1" a="1"/>
  <c r="AA161" i="48" s="1"/>
  <c r="AH161" i="48" a="1"/>
  <c r="AH161" i="48" s="1"/>
  <c r="AA162" i="48" s="1" a="1"/>
  <c r="AA162" i="48" s="1"/>
  <c r="AH162" i="48" a="1"/>
  <c r="AH162" i="48" s="1"/>
  <c r="AA163" i="48" s="1" a="1"/>
  <c r="AA163" i="48" s="1"/>
  <c r="AH163" i="48" a="1"/>
  <c r="AH163" i="48" s="1"/>
  <c r="AA164" i="48" s="1" a="1"/>
  <c r="AA164" i="48" s="1"/>
  <c r="AH164" i="48" a="1"/>
  <c r="AH164" i="48" s="1"/>
  <c r="AA165" i="48" s="1" a="1"/>
  <c r="AA165" i="48" s="1"/>
  <c r="AH165" i="48" a="1"/>
  <c r="AH165" i="48" s="1"/>
  <c r="AA166" i="48" s="1" a="1"/>
  <c r="AA166" i="48" s="1"/>
  <c r="AH166" i="48" a="1"/>
  <c r="AH166" i="48" s="1"/>
  <c r="AA167" i="48" s="1" a="1"/>
  <c r="AA167" i="48" s="1"/>
  <c r="AH167" i="48" a="1"/>
  <c r="AH167" i="48" s="1"/>
  <c r="AA168" i="48" s="1" a="1"/>
  <c r="AA168" i="48" s="1"/>
  <c r="AH168" i="48" a="1"/>
  <c r="AH168" i="48" s="1"/>
  <c r="AA169" i="48" s="1" a="1"/>
  <c r="AA169" i="48" s="1"/>
  <c r="AH169" i="48" a="1"/>
  <c r="AH169" i="48" s="1"/>
  <c r="AA170" i="48" s="1" a="1"/>
  <c r="AA170" i="48" s="1"/>
  <c r="AH170" i="48" a="1"/>
  <c r="AH170" i="48" s="1"/>
  <c r="AA171" i="48" s="1" a="1"/>
  <c r="AA171" i="48" s="1"/>
  <c r="AH171" i="48" a="1"/>
  <c r="AH171" i="48" s="1"/>
  <c r="AA172" i="48" s="1" a="1"/>
  <c r="AA172" i="48" s="1"/>
  <c r="AH172" i="48" a="1"/>
  <c r="AH172" i="48" s="1"/>
  <c r="AA173" i="48" s="1" a="1"/>
  <c r="AA173" i="48" s="1"/>
  <c r="AH173" i="48" a="1"/>
  <c r="AH173" i="48" s="1"/>
  <c r="AA174" i="48" s="1" a="1"/>
  <c r="AA174" i="48" s="1"/>
  <c r="AH174" i="48" a="1"/>
  <c r="AH174" i="48" s="1"/>
  <c r="AA175" i="48" s="1" a="1"/>
  <c r="AA175" i="48" s="1"/>
  <c r="AH175" i="48" a="1"/>
  <c r="AH175" i="48" s="1"/>
  <c r="AA176" i="48" s="1" a="1"/>
  <c r="AA176" i="48" s="1"/>
  <c r="AH176" i="48" a="1"/>
  <c r="AH176" i="48" s="1"/>
  <c r="AA177" i="48" s="1" a="1"/>
  <c r="AA177" i="48" s="1"/>
  <c r="AH177" i="48" a="1"/>
  <c r="AH177" i="48" s="1"/>
  <c r="AA178" i="48" s="1" a="1"/>
  <c r="AA178" i="48" s="1"/>
  <c r="AH178" i="48" a="1"/>
  <c r="AH178" i="48" s="1"/>
  <c r="AA179" i="48" s="1" a="1"/>
  <c r="AA179" i="48" s="1"/>
  <c r="AH179" i="48" a="1"/>
  <c r="AH179" i="48" s="1"/>
  <c r="AA180" i="48" s="1" a="1"/>
  <c r="AA180" i="48" s="1"/>
  <c r="AH180" i="48" a="1"/>
  <c r="AH180" i="48" s="1"/>
  <c r="AA181" i="48" s="1" a="1"/>
  <c r="AA181" i="48" s="1"/>
  <c r="AH181" i="48" a="1"/>
  <c r="AH181" i="48" s="1"/>
  <c r="AA182" i="48" s="1" a="1"/>
  <c r="AA182" i="48" s="1"/>
  <c r="AH182" i="48" a="1"/>
  <c r="AH182" i="48" s="1"/>
  <c r="AA183" i="48" s="1" a="1"/>
  <c r="AA183" i="48" s="1"/>
  <c r="AH183" i="48" a="1"/>
  <c r="AH183" i="48" s="1"/>
  <c r="AA184" i="48" s="1" a="1"/>
  <c r="AA184" i="48" s="1"/>
  <c r="AH184" i="48" a="1"/>
  <c r="AH184" i="48" s="1"/>
  <c r="AA185" i="48" s="1" a="1"/>
  <c r="AA185" i="48" s="1"/>
  <c r="AH185" i="48" a="1"/>
  <c r="AH185" i="48" s="1"/>
  <c r="AA186" i="48" s="1" a="1"/>
  <c r="AA186" i="48" s="1"/>
  <c r="AH186" i="48" a="1"/>
  <c r="AH186" i="48" s="1"/>
  <c r="AA187" i="48" s="1" a="1"/>
  <c r="AA187" i="48" s="1"/>
  <c r="AH187" i="48" a="1"/>
  <c r="AH187" i="48" s="1"/>
  <c r="AA188" i="48" s="1" a="1"/>
  <c r="AA188" i="48" s="1"/>
  <c r="AH188" i="48" a="1"/>
  <c r="AH188" i="48" s="1"/>
  <c r="AA189" i="48" s="1" a="1"/>
  <c r="AA189" i="48" s="1"/>
  <c r="AH189" i="48" a="1"/>
  <c r="AH189" i="48" s="1"/>
  <c r="AA190" i="48" s="1" a="1"/>
  <c r="AA190" i="48" s="1"/>
  <c r="AH190" i="48" a="1"/>
  <c r="AH190" i="48" s="1"/>
  <c r="AA191" i="48" s="1" a="1"/>
  <c r="AA191" i="48" s="1"/>
  <c r="AH191" i="48" a="1"/>
  <c r="AH191" i="48" s="1"/>
  <c r="AA192" i="48" s="1" a="1"/>
  <c r="AA192" i="48" s="1"/>
  <c r="AH192" i="48" a="1"/>
  <c r="AH192" i="48" s="1"/>
  <c r="AA193" i="48" s="1" a="1"/>
  <c r="AA193" i="48" s="1"/>
  <c r="AH193" i="48" a="1"/>
  <c r="AH193" i="48" s="1"/>
  <c r="AA194" i="48" s="1" a="1"/>
  <c r="AA194" i="48" s="1"/>
  <c r="AH194" i="48" a="1"/>
  <c r="AH194" i="48" s="1"/>
  <c r="AA195" i="48" s="1" a="1"/>
  <c r="AA195" i="48" s="1"/>
  <c r="AH195" i="48" a="1"/>
  <c r="AH195" i="48" s="1"/>
  <c r="AA196" i="48" s="1" a="1"/>
  <c r="AA196" i="48" s="1"/>
  <c r="AH196" i="48" a="1"/>
  <c r="AH196" i="48" s="1"/>
  <c r="AA197" i="48" s="1" a="1"/>
  <c r="AA197" i="48" s="1"/>
  <c r="AH197" i="48" a="1"/>
  <c r="AH197" i="48" s="1"/>
  <c r="AA198" i="48" s="1" a="1"/>
  <c r="AA198" i="48" s="1"/>
  <c r="AH198" i="48" a="1"/>
  <c r="AH198" i="48" s="1"/>
  <c r="AA199" i="48" s="1" a="1"/>
  <c r="AA199" i="48" s="1"/>
  <c r="AH199" i="48" a="1"/>
  <c r="AH199" i="48" s="1"/>
  <c r="AA200" i="48" s="1" a="1"/>
  <c r="AA200" i="48" s="1"/>
  <c r="AH200" i="48" a="1"/>
  <c r="AH200" i="48" s="1"/>
  <c r="AA201" i="48" s="1" a="1"/>
  <c r="AA201" i="48" s="1"/>
  <c r="AH201" i="48" a="1"/>
  <c r="AH201" i="48" s="1"/>
  <c r="AA202" i="48" s="1" a="1"/>
  <c r="AA202" i="48" s="1"/>
  <c r="AH202" i="48" a="1"/>
  <c r="AH202" i="48" s="1"/>
  <c r="AA203" i="48" s="1" a="1"/>
  <c r="AA203" i="48" s="1"/>
  <c r="AH203" i="48" a="1"/>
  <c r="AH203" i="48" s="1"/>
  <c r="AA204" i="48" s="1" a="1"/>
  <c r="AA204" i="48" s="1"/>
  <c r="AH204" i="48" a="1"/>
  <c r="AH204" i="48" s="1"/>
  <c r="AA205" i="48" s="1" a="1"/>
  <c r="AA205" i="48" s="1"/>
  <c r="AH205" i="48" a="1"/>
  <c r="AH205" i="48" s="1"/>
  <c r="AA206" i="48" s="1" a="1"/>
  <c r="AA206" i="48" s="1"/>
  <c r="AH206" i="48" a="1"/>
  <c r="AH206" i="48" s="1"/>
  <c r="AA207" i="48" s="1" a="1"/>
  <c r="AA207" i="48" s="1"/>
  <c r="AH207" i="48" a="1"/>
  <c r="AH207" i="48" s="1"/>
  <c r="AA208" i="48" s="1" a="1"/>
  <c r="AA208" i="48" s="1"/>
  <c r="AH208" i="48" a="1"/>
  <c r="AH208" i="48" s="1"/>
  <c r="AA209" i="48" s="1" a="1"/>
  <c r="AA209" i="48" s="1"/>
  <c r="AH209" i="48" a="1"/>
  <c r="AH209" i="48" s="1"/>
  <c r="AA210" i="48" s="1" a="1"/>
  <c r="AA210" i="48" s="1"/>
  <c r="AH210" i="48" a="1"/>
  <c r="AH210" i="48" s="1"/>
  <c r="AA211" i="48" s="1" a="1"/>
  <c r="AA211" i="48" s="1"/>
  <c r="AH211" i="48" a="1"/>
  <c r="AH211" i="48" s="1"/>
  <c r="AA212" i="48" s="1" a="1"/>
  <c r="AA212" i="48" s="1"/>
  <c r="AH212" i="48" a="1"/>
  <c r="AH212" i="48" s="1"/>
  <c r="AA213" i="48" s="1" a="1"/>
  <c r="AA213" i="48" s="1"/>
  <c r="AH213" i="48" a="1"/>
  <c r="AH213" i="48" s="1"/>
  <c r="AA214" i="48" s="1" a="1"/>
  <c r="AA214" i="48" s="1"/>
  <c r="AH214" i="48" a="1"/>
  <c r="AH214" i="48" s="1"/>
  <c r="AA215" i="48" s="1" a="1"/>
  <c r="AA215" i="48" s="1"/>
  <c r="AH215" i="48" a="1"/>
  <c r="AH215" i="48" s="1"/>
  <c r="AA216" i="48" s="1" a="1"/>
  <c r="AA216" i="48" s="1"/>
  <c r="AH216" i="48" a="1"/>
  <c r="AH216" i="48" s="1"/>
  <c r="AA217" i="48" s="1" a="1"/>
  <c r="AA217" i="48" s="1"/>
  <c r="AH217" i="48" a="1"/>
  <c r="AH217" i="48" s="1"/>
  <c r="AA218" i="48" s="1" a="1"/>
  <c r="AA218" i="48" s="1"/>
  <c r="AH218" i="48" a="1"/>
  <c r="AH218" i="48" s="1"/>
  <c r="AA219" i="48" s="1" a="1"/>
  <c r="AA219" i="48" s="1"/>
  <c r="AH219" i="48" a="1"/>
  <c r="AH219" i="48" s="1"/>
  <c r="AA220" i="48" s="1" a="1"/>
  <c r="AA220" i="48" s="1"/>
  <c r="AH220" i="48" a="1"/>
  <c r="AH220" i="48" s="1"/>
  <c r="AA221" i="48" s="1" a="1"/>
  <c r="AA221" i="48" s="1"/>
  <c r="AH221" i="48" a="1"/>
  <c r="AH221" i="48" s="1"/>
  <c r="AA222" i="48" s="1" a="1"/>
  <c r="AA222" i="48" s="1"/>
  <c r="AH222" i="48" a="1"/>
  <c r="AH222" i="48" s="1"/>
  <c r="AA223" i="48" s="1" a="1"/>
  <c r="AA223" i="48" s="1"/>
  <c r="AH223" i="48" a="1"/>
  <c r="AH223" i="48" s="1"/>
  <c r="AA224" i="48" s="1" a="1"/>
  <c r="AA224" i="48" s="1"/>
  <c r="AH224" i="48" a="1"/>
  <c r="AH224" i="48" s="1"/>
  <c r="AA225" i="48" s="1" a="1"/>
  <c r="AA225" i="48" s="1"/>
  <c r="AH225" i="48" a="1"/>
  <c r="AH225" i="48" s="1"/>
  <c r="AA226" i="48" s="1" a="1"/>
  <c r="AA226" i="48" s="1"/>
  <c r="AH226" i="48" a="1"/>
  <c r="AH226" i="48" s="1"/>
  <c r="AA227" i="48" s="1" a="1"/>
  <c r="AA227" i="48" s="1"/>
  <c r="AH227" i="48" a="1"/>
  <c r="AH227" i="48" s="1"/>
  <c r="AA228" i="48" s="1" a="1"/>
  <c r="AA228" i="48" s="1"/>
  <c r="AH228" i="48" a="1"/>
  <c r="AH228" i="48" s="1"/>
  <c r="AA229" i="48" s="1" a="1"/>
  <c r="AA229" i="48" s="1"/>
  <c r="AH229" i="48" a="1"/>
  <c r="AH229" i="48" s="1"/>
  <c r="AA230" i="48" s="1" a="1"/>
  <c r="AA230" i="48" s="1"/>
  <c r="AH230" i="48" a="1"/>
  <c r="AH230" i="48" s="1"/>
  <c r="AA231" i="48" s="1" a="1"/>
  <c r="AA231" i="48" s="1"/>
  <c r="AH231" i="48" a="1"/>
  <c r="AH231" i="48" s="1"/>
  <c r="AA232" i="48" s="1" a="1"/>
  <c r="AA232" i="48" s="1"/>
  <c r="AH232" i="48" a="1"/>
  <c r="AH232" i="48" s="1"/>
  <c r="AA233" i="48" s="1" a="1"/>
  <c r="AA233" i="48" s="1"/>
  <c r="AH233" i="48" a="1"/>
  <c r="AH233" i="48" s="1"/>
  <c r="AA234" i="48" s="1" a="1"/>
  <c r="AA234" i="48" s="1"/>
  <c r="AH234" i="48" a="1"/>
  <c r="AH234" i="48" s="1"/>
  <c r="AA235" i="48" s="1" a="1"/>
  <c r="AA235" i="48" s="1"/>
  <c r="AH235" i="48" a="1"/>
  <c r="AH235" i="48" s="1"/>
  <c r="AA236" i="48" s="1" a="1"/>
  <c r="AA236" i="48" s="1"/>
  <c r="AH236" i="48" a="1"/>
  <c r="AH236" i="48" s="1"/>
  <c r="AA237" i="48" s="1" a="1"/>
  <c r="AA237" i="48" s="1"/>
  <c r="AH237" i="48" a="1"/>
  <c r="AH237" i="48" s="1"/>
  <c r="AA238" i="48" s="1" a="1"/>
  <c r="AA238" i="48" s="1"/>
  <c r="AH238" i="48" a="1"/>
  <c r="AH238" i="48" s="1"/>
  <c r="AA239" i="48" s="1" a="1"/>
  <c r="AA239" i="48" s="1"/>
  <c r="AH239" i="48" a="1"/>
  <c r="AH239" i="48" s="1"/>
  <c r="AA240" i="48" s="1" a="1"/>
  <c r="AA240" i="48" s="1"/>
  <c r="AH240" i="48" a="1"/>
  <c r="AH240" i="48" s="1"/>
  <c r="AA241" i="48" s="1" a="1"/>
  <c r="AA241" i="48" s="1"/>
  <c r="AH241" i="48" a="1"/>
  <c r="AH241" i="48" s="1"/>
  <c r="AA242" i="48" s="1" a="1"/>
  <c r="AA242" i="48" s="1"/>
  <c r="AH242" i="48" a="1"/>
  <c r="AH242" i="48" s="1"/>
  <c r="AA243" i="48" s="1" a="1"/>
  <c r="AA243" i="48" s="1"/>
  <c r="AH243" i="48" a="1"/>
  <c r="AH243" i="48" s="1"/>
  <c r="AA244" i="48" s="1" a="1"/>
  <c r="AA244" i="48" s="1"/>
  <c r="AH244" i="48" a="1"/>
  <c r="AH244" i="48" s="1"/>
  <c r="AA245" i="48" s="1" a="1"/>
  <c r="AA245" i="48" s="1"/>
  <c r="AH245" i="48" a="1"/>
  <c r="AH245" i="48" s="1"/>
  <c r="AA246" i="48" s="1" a="1"/>
  <c r="AA246" i="48" s="1"/>
  <c r="AH246" i="48" a="1"/>
  <c r="AH246" i="48" s="1"/>
  <c r="AA247" i="48" s="1" a="1"/>
  <c r="AA247" i="48" s="1"/>
  <c r="AH247" i="48" a="1"/>
  <c r="AH247" i="48" s="1"/>
  <c r="AA248" i="48" s="1" a="1"/>
  <c r="AA248" i="48" s="1"/>
  <c r="AH248" i="48" a="1"/>
  <c r="AH248" i="48" s="1"/>
  <c r="AA249" i="48" s="1" a="1"/>
  <c r="AA249" i="48" s="1"/>
  <c r="AH249" i="48" a="1"/>
  <c r="AH249" i="48" s="1"/>
  <c r="AA250" i="48" s="1" a="1"/>
  <c r="AA250" i="48" s="1"/>
  <c r="AH250" i="48" a="1"/>
  <c r="AH250" i="48" s="1"/>
  <c r="AA251" i="48" s="1" a="1"/>
  <c r="AA251" i="48" s="1"/>
  <c r="AH251" i="48" a="1"/>
  <c r="AH251" i="48" s="1"/>
  <c r="AA252" i="48" s="1" a="1"/>
  <c r="AA252" i="48" s="1"/>
  <c r="AH252" i="48" a="1"/>
  <c r="AH252" i="48" s="1"/>
  <c r="AA253" i="48" s="1" a="1"/>
  <c r="AA253" i="48" s="1"/>
  <c r="AH253" i="48" a="1"/>
  <c r="AH253" i="48" s="1"/>
  <c r="AA254" i="48" s="1" a="1"/>
  <c r="AA254" i="48" s="1"/>
  <c r="AH254" i="48" a="1"/>
  <c r="AH254" i="48" s="1"/>
  <c r="AA255" i="48" s="1" a="1"/>
  <c r="AA255" i="48" s="1"/>
  <c r="AH255" i="48" a="1"/>
  <c r="AH255" i="48" s="1"/>
  <c r="AA256" i="48" s="1" a="1"/>
  <c r="AA256" i="48" s="1"/>
  <c r="AH256" i="48" a="1"/>
  <c r="AH256" i="48" s="1"/>
  <c r="AA257" i="48" s="1" a="1"/>
  <c r="AA257" i="48" s="1"/>
  <c r="AH257" i="48" a="1"/>
  <c r="AH257" i="48" s="1"/>
  <c r="AA258" i="48" s="1" a="1"/>
  <c r="AA258" i="48" s="1"/>
  <c r="AH258" i="48" a="1"/>
  <c r="AH258" i="48" s="1"/>
  <c r="AA259" i="48" s="1" a="1"/>
  <c r="AA259" i="48" s="1"/>
  <c r="AH259" i="48" a="1"/>
  <c r="AH259" i="48" s="1"/>
  <c r="AA260" i="48" s="1" a="1"/>
  <c r="AA260" i="48" s="1"/>
  <c r="AH260" i="48" a="1"/>
  <c r="AH260" i="48" s="1"/>
  <c r="AA261" i="48" s="1" a="1"/>
  <c r="AA261" i="48" s="1"/>
  <c r="AH261" i="48" a="1"/>
  <c r="AH261" i="48" s="1"/>
  <c r="AA262" i="48" s="1" a="1"/>
  <c r="AA262" i="48" s="1"/>
  <c r="AH262" i="48" a="1"/>
  <c r="AH262" i="48" s="1"/>
  <c r="AA263" i="48" s="1" a="1"/>
  <c r="AA263" i="48" s="1"/>
  <c r="AH263" i="48" a="1"/>
  <c r="AH263" i="48" s="1"/>
  <c r="AA264" i="48" s="1" a="1"/>
  <c r="AA264" i="48" s="1"/>
  <c r="AH264" i="48" a="1"/>
  <c r="AH264" i="48" s="1"/>
  <c r="AA265" i="48" s="1" a="1"/>
  <c r="AA265" i="48" s="1"/>
  <c r="AH265" i="48" a="1"/>
  <c r="AH265" i="48" s="1"/>
  <c r="AA266" i="48" s="1" a="1"/>
  <c r="AA266" i="48" s="1"/>
  <c r="AH266" i="48" a="1"/>
  <c r="AH266" i="48" s="1"/>
  <c r="AA267" i="48" s="1" a="1"/>
  <c r="AA267" i="48" s="1"/>
  <c r="AH267" i="48" a="1"/>
  <c r="AH267" i="48" s="1"/>
  <c r="AA268" i="48" s="1" a="1"/>
  <c r="AA268" i="48" s="1"/>
  <c r="AH268" i="48" a="1"/>
  <c r="AH268" i="48" s="1"/>
  <c r="AA269" i="48" s="1" a="1"/>
  <c r="AA269" i="48" s="1"/>
  <c r="AH269" i="48" a="1"/>
  <c r="AH269" i="48" s="1"/>
  <c r="AA270" i="48" s="1" a="1"/>
  <c r="AA270" i="48" s="1"/>
  <c r="AH270" i="48" a="1"/>
  <c r="AH270" i="48" s="1"/>
  <c r="AA271" i="48" s="1" a="1"/>
  <c r="AA271" i="48" s="1"/>
  <c r="AH271" i="48" a="1"/>
  <c r="AH271" i="48" s="1"/>
  <c r="AA272" i="48" s="1" a="1"/>
  <c r="AA272" i="48" s="1"/>
  <c r="AH272" i="48" a="1"/>
  <c r="AH272" i="48" s="1"/>
  <c r="AA273" i="48" s="1" a="1"/>
  <c r="AA273" i="48" s="1"/>
  <c r="AH273" i="48" a="1"/>
  <c r="AH273" i="48" s="1"/>
  <c r="AA274" i="48" s="1" a="1"/>
  <c r="AA274" i="48" s="1"/>
  <c r="AH274" i="48" a="1"/>
  <c r="AH274" i="48" s="1"/>
  <c r="AA275" i="48" s="1" a="1"/>
  <c r="AA275" i="48" s="1"/>
  <c r="AH275" i="48" a="1"/>
  <c r="AH275" i="48" s="1"/>
  <c r="AA276" i="48" s="1" a="1"/>
  <c r="AA276" i="48" s="1"/>
  <c r="AH276" i="48" a="1"/>
  <c r="AH276" i="48" s="1"/>
  <c r="AA277" i="48" s="1" a="1"/>
  <c r="AA277" i="48" s="1"/>
  <c r="AH277" i="48" a="1"/>
  <c r="AH277" i="48" s="1"/>
  <c r="AA278" i="48" s="1" a="1"/>
  <c r="AA278" i="48" s="1"/>
  <c r="AH278" i="48" a="1"/>
  <c r="AH278" i="48" s="1"/>
  <c r="AA279" i="48" s="1" a="1"/>
  <c r="AA279" i="48" s="1"/>
  <c r="AH279" i="48" a="1"/>
  <c r="AH279" i="48" s="1"/>
  <c r="AA280" i="48" s="1" a="1"/>
  <c r="AA280" i="48" s="1"/>
  <c r="AH280" i="48" a="1"/>
  <c r="AH280" i="48" s="1"/>
  <c r="AA281" i="48" s="1" a="1"/>
  <c r="AA281" i="48" s="1"/>
  <c r="AH281" i="48" a="1"/>
  <c r="AH281" i="48" s="1"/>
  <c r="AA282" i="48" s="1" a="1"/>
  <c r="AA282" i="48" s="1"/>
  <c r="AH282" i="48" a="1"/>
  <c r="AH282" i="48" s="1"/>
  <c r="AA283" i="48" s="1" a="1"/>
  <c r="AA283" i="48" s="1"/>
  <c r="AH283" i="48" a="1"/>
  <c r="AH283" i="48" s="1"/>
  <c r="AA284" i="48" s="1" a="1"/>
  <c r="AA284" i="48" s="1"/>
  <c r="AH284" i="48" a="1"/>
  <c r="AH284" i="48" s="1"/>
  <c r="AA285" i="48" s="1" a="1"/>
  <c r="AA285" i="48" s="1"/>
  <c r="AH285" i="48" a="1"/>
  <c r="AH285" i="48" s="1"/>
  <c r="AA286" i="48" s="1" a="1"/>
  <c r="AA286" i="48" s="1"/>
  <c r="AH286" i="48" a="1"/>
  <c r="AH286" i="48" s="1"/>
  <c r="AA287" i="48" s="1" a="1"/>
  <c r="AA287" i="48" s="1"/>
  <c r="AH287" i="48" a="1"/>
  <c r="AH287" i="48" s="1"/>
  <c r="AA288" i="48" s="1" a="1"/>
  <c r="AA288" i="48" s="1"/>
  <c r="AH288" i="48" a="1"/>
  <c r="AH288" i="48" s="1"/>
  <c r="AA289" i="48" s="1" a="1"/>
  <c r="AA289" i="48" s="1"/>
  <c r="AH289" i="48" a="1"/>
  <c r="AH289" i="48" s="1"/>
  <c r="AA290" i="48" s="1" a="1"/>
  <c r="AA290" i="48" s="1"/>
  <c r="AH290" i="48" a="1"/>
  <c r="AH290" i="48" s="1"/>
  <c r="AA291" i="48" s="1" a="1"/>
  <c r="AA291" i="48" s="1"/>
  <c r="AH291" i="48" a="1"/>
  <c r="AH291" i="48" s="1"/>
  <c r="AA292" i="48" s="1" a="1"/>
  <c r="AA292" i="48" s="1"/>
  <c r="AH292" i="48" a="1"/>
  <c r="AH292" i="48" s="1"/>
  <c r="AA293" i="48" s="1" a="1"/>
  <c r="AA293" i="48" s="1"/>
  <c r="AH293" i="48" a="1"/>
  <c r="AH293" i="48" s="1"/>
  <c r="AA294" i="48" s="1" a="1"/>
  <c r="AA294" i="48" s="1"/>
  <c r="AH294" i="48" a="1"/>
  <c r="AH294" i="48" s="1"/>
  <c r="AA295" i="48" s="1" a="1"/>
  <c r="AA295" i="48" s="1"/>
  <c r="AH295" i="48" a="1"/>
  <c r="AH295" i="48" s="1"/>
  <c r="AA296" i="48" s="1" a="1"/>
  <c r="AA296" i="48" s="1"/>
  <c r="AH296" i="48" a="1"/>
  <c r="AH296" i="48" s="1"/>
  <c r="AA297" i="48" s="1" a="1"/>
  <c r="AA297" i="48" s="1"/>
  <c r="AH297" i="48" a="1"/>
  <c r="AH297" i="48" s="1"/>
  <c r="AA298" i="48" s="1" a="1"/>
  <c r="AA298" i="48" s="1"/>
  <c r="AH298" i="48" a="1"/>
  <c r="AH298" i="48" s="1"/>
  <c r="AA299" i="48" s="1" a="1"/>
  <c r="AA299" i="48" s="1"/>
  <c r="AH299" i="48" a="1"/>
  <c r="AH299" i="48" s="1"/>
  <c r="AA300" i="48" s="1" a="1"/>
  <c r="AA300" i="48" s="1"/>
  <c r="AH300" i="48" a="1"/>
  <c r="AH300" i="48" s="1"/>
  <c r="AA301" i="48" s="1" a="1"/>
  <c r="AA301" i="48" s="1"/>
  <c r="AH301" i="48" a="1"/>
  <c r="AH301" i="48" s="1"/>
  <c r="AA302" i="48" s="1" a="1"/>
  <c r="AA302" i="48" s="1"/>
  <c r="AH302" i="48" a="1"/>
  <c r="AH302" i="48" s="1"/>
  <c r="AA303" i="48" s="1" a="1"/>
  <c r="AA303" i="48" s="1"/>
  <c r="AH303" i="48" a="1"/>
  <c r="AH303" i="48" s="1"/>
  <c r="AA304" i="48" s="1" a="1"/>
  <c r="AA304" i="48" s="1"/>
  <c r="AH304" i="48" a="1"/>
  <c r="AH304" i="48" s="1"/>
  <c r="AA305" i="48" s="1" a="1"/>
  <c r="AA305" i="48" s="1"/>
  <c r="AH305" i="48" a="1"/>
  <c r="AH305" i="48" s="1"/>
  <c r="AA306" i="48" s="1" a="1"/>
  <c r="AA306" i="48" s="1"/>
  <c r="AH306" i="48" a="1"/>
  <c r="AH306" i="48" s="1"/>
  <c r="AA307" i="48" s="1" a="1"/>
  <c r="AA307" i="48" s="1"/>
  <c r="AH307" i="48" a="1"/>
  <c r="AH307" i="48" s="1"/>
  <c r="AA308" i="48" s="1" a="1"/>
  <c r="AA308" i="48" s="1"/>
  <c r="AH308" i="48" a="1"/>
  <c r="AH308" i="48" s="1"/>
  <c r="AA309" i="48" s="1" a="1"/>
  <c r="AA309" i="48" s="1"/>
  <c r="AH309" i="48" a="1"/>
  <c r="AH309" i="48" s="1"/>
  <c r="AA310" i="48" s="1" a="1"/>
  <c r="AA310" i="48" s="1"/>
  <c r="AH310" i="48" a="1"/>
  <c r="AH310" i="48" s="1"/>
  <c r="AA311" i="48" s="1" a="1"/>
  <c r="AA311" i="48" s="1"/>
  <c r="AH311" i="48" a="1"/>
  <c r="AH311" i="48" s="1"/>
  <c r="AA312" i="48" s="1" a="1"/>
  <c r="AA312" i="48" s="1"/>
  <c r="AH312" i="48" a="1"/>
  <c r="AH312" i="48" s="1"/>
  <c r="AA313" i="48" s="1" a="1"/>
  <c r="AA313" i="48" s="1"/>
  <c r="AH313" i="48" a="1"/>
  <c r="AH313" i="48" s="1"/>
  <c r="AA314" i="48" s="1" a="1"/>
  <c r="AA314" i="48" s="1"/>
  <c r="AH314" i="48" a="1"/>
  <c r="AH314" i="48" s="1"/>
  <c r="AA315" i="48" s="1" a="1"/>
  <c r="AA315" i="48" s="1"/>
  <c r="AH315" i="48" a="1"/>
  <c r="AH315" i="48" s="1"/>
  <c r="AA316" i="48" s="1" a="1"/>
  <c r="AA316" i="48" s="1"/>
  <c r="AH316" i="48" a="1"/>
  <c r="AH316" i="48" s="1"/>
  <c r="AA317" i="48" s="1" a="1"/>
  <c r="AA317" i="48" s="1"/>
  <c r="AH317" i="48" a="1"/>
  <c r="AH317" i="48" s="1"/>
  <c r="AA318" i="48" s="1" a="1"/>
  <c r="AA318" i="48" s="1"/>
  <c r="AH318" i="48" a="1"/>
  <c r="AH318" i="48" s="1"/>
  <c r="AA319" i="48" s="1" a="1"/>
  <c r="AA319" i="48" s="1"/>
  <c r="AH319" i="48" a="1"/>
  <c r="AH319" i="48" s="1"/>
  <c r="AA320" i="48" s="1" a="1"/>
  <c r="AA320" i="48" s="1"/>
  <c r="AH320" i="48" a="1"/>
  <c r="AH320" i="48" s="1"/>
  <c r="AA321" i="48" s="1" a="1"/>
  <c r="AA321" i="48" s="1"/>
  <c r="AH321" i="48" a="1"/>
  <c r="AH321" i="48" s="1"/>
  <c r="AA322" i="48" s="1" a="1"/>
  <c r="AA322" i="48" s="1"/>
  <c r="AH322" i="48" a="1"/>
  <c r="AH322" i="48" s="1"/>
  <c r="AA323" i="48" s="1" a="1"/>
  <c r="AA323" i="48" s="1"/>
  <c r="AH323" i="48" a="1"/>
  <c r="AH323" i="48" s="1"/>
  <c r="AA324" i="48" s="1" a="1"/>
  <c r="AA324" i="48" s="1"/>
  <c r="AH324" i="48" a="1"/>
  <c r="AH324" i="48" s="1"/>
  <c r="AA325" i="48" s="1" a="1"/>
  <c r="AA325" i="48" s="1"/>
  <c r="AH325" i="48" a="1"/>
  <c r="AH325" i="48" s="1"/>
  <c r="AA326" i="48" s="1" a="1"/>
  <c r="AA326" i="48" s="1"/>
  <c r="AH326" i="48" a="1"/>
  <c r="AH326" i="48" s="1"/>
  <c r="AA327" i="48" s="1" a="1"/>
  <c r="AA327" i="48" s="1"/>
  <c r="AH327" i="48" a="1"/>
  <c r="AH327" i="48" s="1"/>
  <c r="AA328" i="48" s="1" a="1"/>
  <c r="AA328" i="48" s="1"/>
  <c r="AH328" i="48" a="1"/>
  <c r="AH328" i="48" s="1"/>
  <c r="AA329" i="48" s="1" a="1"/>
  <c r="AA329" i="48" s="1"/>
  <c r="AH329" i="48" a="1"/>
  <c r="AH329" i="48" s="1"/>
  <c r="AA330" i="48" s="1" a="1"/>
  <c r="AA330" i="48" s="1"/>
  <c r="AH330" i="48" a="1"/>
  <c r="AH330" i="48" s="1"/>
  <c r="AA331" i="48" s="1" a="1"/>
  <c r="AA331" i="48" s="1"/>
  <c r="AH331" i="48" a="1"/>
  <c r="AH331" i="48" s="1"/>
  <c r="AA332" i="48" s="1" a="1"/>
  <c r="AA332" i="48" s="1"/>
  <c r="AH332" i="48" a="1"/>
  <c r="AH332" i="48" s="1"/>
  <c r="AA333" i="48" s="1" a="1"/>
  <c r="AA333" i="48" s="1"/>
  <c r="AH333" i="48" a="1"/>
  <c r="AH333" i="48" s="1"/>
  <c r="AA334" i="48" s="1" a="1"/>
  <c r="AA334" i="48" s="1"/>
  <c r="AH334" i="48" a="1"/>
  <c r="AH334" i="48" s="1"/>
  <c r="AA335" i="48" s="1" a="1"/>
  <c r="AA335" i="48" s="1"/>
  <c r="AH335" i="48" a="1"/>
  <c r="AH335" i="48" s="1"/>
  <c r="AA336" i="48" s="1" a="1"/>
  <c r="AA336" i="48" s="1"/>
  <c r="AH336" i="48" a="1"/>
  <c r="AH336" i="48" s="1"/>
  <c r="AA337" i="48" s="1" a="1"/>
  <c r="AA337" i="48" s="1"/>
  <c r="AH337" i="48" a="1"/>
  <c r="AH337" i="48" s="1"/>
  <c r="AA338" i="48" s="1" a="1"/>
  <c r="AA338" i="48" s="1"/>
  <c r="AH338" i="48" a="1"/>
  <c r="AH338" i="48" s="1"/>
  <c r="AA339" i="48" s="1" a="1"/>
  <c r="AA339" i="48" s="1"/>
  <c r="AH339" i="48" a="1"/>
  <c r="AH339" i="48" s="1"/>
  <c r="AA340" i="48" s="1" a="1"/>
  <c r="AA340" i="48" s="1"/>
  <c r="AH340" i="48" a="1"/>
  <c r="AH340" i="48" s="1"/>
  <c r="AA341" i="48" s="1" a="1"/>
  <c r="AA341" i="48" s="1"/>
  <c r="AH341" i="48" a="1"/>
  <c r="AH341" i="48" s="1"/>
  <c r="AA342" i="48" s="1" a="1"/>
  <c r="AA342" i="48" s="1"/>
  <c r="AH342" i="48" a="1"/>
  <c r="AH342" i="48" s="1"/>
  <c r="AA343" i="48" s="1" a="1"/>
  <c r="AA343" i="48" s="1"/>
  <c r="AH343" i="48" a="1"/>
  <c r="AH343" i="48" s="1"/>
  <c r="AA344" i="48" s="1" a="1"/>
  <c r="AA344" i="48" s="1"/>
  <c r="AH344" i="48" a="1"/>
  <c r="AH344" i="48" s="1"/>
  <c r="AA345" i="48" s="1" a="1"/>
  <c r="AA345" i="48" s="1"/>
  <c r="AH345" i="48" a="1"/>
  <c r="AH345" i="48" s="1"/>
  <c r="AA346" i="48" s="1" a="1"/>
  <c r="AA346" i="48" s="1"/>
  <c r="AH346" i="48" a="1"/>
  <c r="AH346" i="48" s="1"/>
  <c r="AA347" i="48" s="1" a="1"/>
  <c r="AA347" i="48" s="1"/>
  <c r="AH347" i="48" a="1"/>
  <c r="AH347" i="48" s="1"/>
  <c r="AA348" i="48" s="1" a="1"/>
  <c r="AA348" i="48" s="1"/>
  <c r="AH348" i="48" a="1"/>
  <c r="AH348" i="48" s="1"/>
  <c r="AA349" i="48" s="1" a="1"/>
  <c r="AA349" i="48" s="1"/>
  <c r="AH349" i="48" a="1"/>
  <c r="AH349" i="48" s="1"/>
  <c r="AA350" i="48" s="1" a="1"/>
  <c r="AA350" i="48" s="1"/>
  <c r="AH350" i="48" a="1"/>
  <c r="AH350" i="48" s="1"/>
  <c r="AA351" i="48" s="1" a="1"/>
  <c r="AA351" i="48" s="1"/>
  <c r="AH351" i="48" a="1"/>
  <c r="AH351" i="48" s="1"/>
  <c r="AA352" i="48" s="1" a="1"/>
  <c r="AA352" i="48" s="1"/>
  <c r="AH352" i="48" a="1"/>
  <c r="AH352" i="48" s="1"/>
  <c r="AA353" i="48" s="1" a="1"/>
  <c r="AA353" i="48" s="1"/>
  <c r="AH353" i="48" a="1"/>
  <c r="AH353" i="48" s="1"/>
  <c r="AA354" i="48" s="1" a="1"/>
  <c r="AA354" i="48" s="1"/>
  <c r="AH354" i="48" a="1"/>
  <c r="AH354" i="48" s="1"/>
  <c r="AA355" i="48" s="1" a="1"/>
  <c r="AA355" i="48" s="1"/>
  <c r="AH355" i="48" a="1"/>
  <c r="AH355" i="48" s="1"/>
  <c r="AA356" i="48" s="1" a="1"/>
  <c r="AA356" i="48" s="1"/>
  <c r="AH356" i="48" a="1"/>
  <c r="AH356" i="48" s="1"/>
  <c r="AA357" i="48" s="1" a="1"/>
  <c r="AA357" i="48" s="1"/>
  <c r="AH357" i="48" a="1"/>
  <c r="AH357" i="48" s="1"/>
  <c r="AA358" i="48" s="1" a="1"/>
  <c r="AA358" i="48" s="1"/>
  <c r="AH358" i="48" a="1"/>
  <c r="AH358" i="48" s="1"/>
  <c r="AA359" i="48" s="1" a="1"/>
  <c r="AA359" i="48" s="1"/>
  <c r="AH359" i="48" a="1"/>
  <c r="AH359" i="48" s="1"/>
  <c r="AA360" i="48" s="1" a="1"/>
  <c r="AA360" i="48" s="1"/>
  <c r="AH360" i="48" a="1"/>
  <c r="AH360" i="48" s="1"/>
  <c r="AA361" i="48" s="1" a="1"/>
  <c r="AA361" i="48" s="1"/>
  <c r="AH361" i="48" a="1"/>
  <c r="AH361" i="48" s="1"/>
  <c r="AA362" i="48" s="1" a="1"/>
  <c r="AA362" i="48" s="1"/>
  <c r="AH362" i="48" a="1"/>
  <c r="AH362" i="48" s="1"/>
  <c r="AA363" i="48" s="1" a="1"/>
  <c r="AA363" i="48" s="1"/>
  <c r="AH363" i="48" a="1"/>
  <c r="AH363" i="48" s="1"/>
  <c r="AA364" i="48" s="1" a="1"/>
  <c r="AA364" i="48" s="1"/>
  <c r="AH364" i="48" a="1"/>
  <c r="AH364" i="48" s="1"/>
  <c r="AA365" i="48" s="1" a="1"/>
  <c r="AA365" i="48" s="1"/>
  <c r="AH365" i="48" a="1"/>
  <c r="AH365" i="48" s="1"/>
  <c r="AA366" i="48" s="1" a="1"/>
  <c r="AA366" i="48" s="1"/>
  <c r="AH366" i="48" a="1"/>
  <c r="AH366" i="48" s="1"/>
  <c r="AA367" i="48" s="1" a="1"/>
  <c r="AA367" i="48" s="1"/>
  <c r="AH367" i="48" a="1"/>
  <c r="AH367" i="48" s="1"/>
  <c r="AA368" i="48" s="1" a="1"/>
  <c r="AA368" i="48" s="1"/>
  <c r="AH368" i="48" a="1"/>
  <c r="AH368" i="48" s="1"/>
  <c r="AA369" i="48" s="1" a="1"/>
  <c r="AA369" i="48" s="1"/>
  <c r="AH369" i="48" a="1"/>
  <c r="AH369" i="48" s="1"/>
  <c r="AA370" i="48" s="1" a="1"/>
  <c r="AA370" i="48" s="1"/>
  <c r="AH370" i="48" a="1"/>
  <c r="AH370" i="48" s="1"/>
  <c r="AA371" i="48" s="1" a="1"/>
  <c r="AA371" i="48" s="1"/>
  <c r="AH371" i="48" a="1"/>
  <c r="AH371" i="48" s="1"/>
  <c r="AA372" i="48" s="1" a="1"/>
  <c r="AA372" i="48" s="1"/>
  <c r="AH372" i="48" a="1"/>
  <c r="AH372" i="48" s="1"/>
  <c r="AA373" i="48" s="1" a="1"/>
  <c r="AA373" i="48" s="1"/>
  <c r="AH373" i="48" a="1"/>
  <c r="AH373" i="48" s="1"/>
  <c r="AA374" i="48" s="1" a="1"/>
  <c r="AA374" i="48" s="1"/>
  <c r="AH374" i="48" a="1"/>
  <c r="AH374" i="48" s="1"/>
  <c r="AA375" i="48" s="1" a="1"/>
  <c r="AA375" i="48" s="1"/>
  <c r="AH375" i="48" a="1"/>
  <c r="AH375" i="48" s="1"/>
  <c r="AA376" i="48" s="1" a="1"/>
  <c r="AA376" i="48" s="1"/>
  <c r="AH376" i="48" a="1"/>
  <c r="AH376" i="48" s="1"/>
  <c r="AA377" i="48" s="1" a="1"/>
  <c r="AA377" i="48" s="1"/>
  <c r="AH377" i="48" a="1"/>
  <c r="AH377" i="48" s="1"/>
  <c r="AA378" i="48" s="1" a="1"/>
  <c r="AA378" i="48" s="1"/>
  <c r="AH378" i="48" a="1"/>
  <c r="AH378" i="48" s="1"/>
  <c r="AA379" i="48" s="1" a="1"/>
  <c r="AA379" i="48" s="1"/>
  <c r="AH379" i="48" a="1"/>
  <c r="AH379" i="48" s="1"/>
  <c r="AA380" i="48" s="1" a="1"/>
  <c r="AA380" i="48" s="1"/>
  <c r="AH380" i="48" a="1"/>
  <c r="AH380" i="48" s="1"/>
  <c r="AA381" i="48" s="1" a="1"/>
  <c r="AA381" i="48" s="1"/>
  <c r="AH381" i="48" a="1"/>
  <c r="AH381" i="48" s="1"/>
  <c r="AA382" i="48" s="1" a="1"/>
  <c r="AA382" i="48" s="1"/>
  <c r="AH382" i="48" a="1"/>
  <c r="AH382" i="48" s="1"/>
  <c r="AA383" i="48" s="1" a="1"/>
  <c r="AA383" i="48" s="1"/>
  <c r="AH383" i="48" a="1"/>
  <c r="AH383" i="48" s="1"/>
  <c r="AA384" i="48" s="1" a="1"/>
  <c r="AA384" i="48" s="1"/>
  <c r="AH384" i="48" a="1"/>
  <c r="AH384" i="48" s="1"/>
  <c r="AA385" i="48" s="1" a="1"/>
  <c r="AA385" i="48" s="1"/>
  <c r="AH385" i="48" a="1"/>
  <c r="AH385" i="48" s="1"/>
  <c r="AA386" i="48" s="1" a="1"/>
  <c r="AA386" i="48" s="1"/>
  <c r="AH386" i="48" a="1"/>
  <c r="AH386" i="48" s="1"/>
  <c r="AA387" i="48" s="1" a="1"/>
  <c r="AA387" i="48" s="1"/>
  <c r="AH387" i="48" a="1"/>
  <c r="AH387" i="48" s="1"/>
  <c r="AA388" i="48" s="1" a="1"/>
  <c r="AA388" i="48" s="1"/>
  <c r="AH388" i="48" a="1"/>
  <c r="AH388" i="48" s="1"/>
  <c r="AA389" i="48" s="1" a="1"/>
  <c r="AA389" i="48" s="1"/>
  <c r="AH389" i="48" a="1"/>
  <c r="AH389" i="48" s="1"/>
  <c r="AA390" i="48" s="1" a="1"/>
  <c r="AA390" i="48" s="1"/>
  <c r="AH390" i="48" a="1"/>
  <c r="AH390" i="48" s="1"/>
  <c r="AA391" i="48" s="1" a="1"/>
  <c r="AA391" i="48" s="1"/>
  <c r="AH391" i="48" a="1"/>
  <c r="AH391" i="48" s="1"/>
  <c r="AA392" i="48" s="1" a="1"/>
  <c r="AA392" i="48" s="1"/>
  <c r="AH392" i="48" a="1"/>
  <c r="AH392" i="48" s="1"/>
  <c r="AA393" i="48" s="1" a="1"/>
  <c r="AA393" i="48" s="1"/>
  <c r="AH393" i="48" a="1"/>
  <c r="AH393" i="48" s="1"/>
  <c r="AA394" i="48" s="1" a="1"/>
  <c r="AA394" i="48" s="1"/>
  <c r="AH394" i="48" a="1"/>
  <c r="AH394" i="48" s="1"/>
  <c r="AA395" i="48" s="1" a="1"/>
  <c r="AA395" i="48" s="1"/>
  <c r="AH395" i="48" a="1"/>
  <c r="AH395" i="48" s="1"/>
  <c r="AA396" i="48" s="1" a="1"/>
  <c r="AA396" i="48" s="1"/>
  <c r="AH396" i="48" a="1"/>
  <c r="AH396" i="48" s="1"/>
  <c r="AA397" i="48" s="1" a="1"/>
  <c r="AA397" i="48" s="1"/>
  <c r="AH397" i="48" a="1"/>
  <c r="AH397" i="48" s="1"/>
  <c r="AA398" i="48" s="1" a="1"/>
  <c r="AA398" i="48" s="1"/>
  <c r="AH398" i="48" a="1"/>
  <c r="AH398" i="48" s="1"/>
  <c r="AA399" i="48" s="1" a="1"/>
  <c r="AA399" i="48" s="1"/>
  <c r="AH399" i="48" a="1"/>
  <c r="AH399" i="48" s="1"/>
  <c r="AA400" i="48" s="1" a="1"/>
  <c r="AA400" i="48" s="1"/>
  <c r="AH400" i="48" a="1"/>
  <c r="AH400" i="48" s="1"/>
  <c r="AA401" i="48" s="1" a="1"/>
  <c r="AA401" i="48" s="1"/>
  <c r="AH401" i="48" a="1"/>
  <c r="AH401" i="48" s="1"/>
  <c r="AA402" i="48" s="1" a="1"/>
  <c r="AA402" i="48" s="1"/>
  <c r="AH402" i="48" a="1"/>
  <c r="AH402" i="48" s="1"/>
  <c r="AA403" i="48" s="1" a="1"/>
  <c r="AA403" i="48" s="1"/>
  <c r="AH403" i="48" a="1"/>
  <c r="AH403" i="48" s="1"/>
  <c r="AA404" i="48" s="1" a="1"/>
  <c r="AA404" i="48" s="1"/>
  <c r="AH404" i="48" a="1"/>
  <c r="AH404" i="48" s="1"/>
  <c r="AA405" i="48" s="1" a="1"/>
  <c r="AA405" i="48" s="1"/>
  <c r="AH405" i="48" a="1"/>
  <c r="AH405" i="48" s="1"/>
  <c r="AA406" i="48" s="1" a="1"/>
  <c r="AA406" i="48" s="1"/>
  <c r="AH406" i="48" a="1"/>
  <c r="AH406" i="48" s="1"/>
  <c r="AA407" i="48" s="1" a="1"/>
  <c r="AA407" i="48" s="1"/>
  <c r="AH407" i="48" a="1"/>
  <c r="AH407" i="48" s="1"/>
  <c r="AA408" i="48" s="1" a="1"/>
  <c r="AA408" i="48" s="1"/>
  <c r="AH408" i="48" a="1"/>
  <c r="AH408" i="48" s="1"/>
  <c r="AA409" i="48" s="1" a="1"/>
  <c r="AA409" i="48" s="1"/>
  <c r="AH409" i="48" a="1"/>
  <c r="AH409" i="48" s="1"/>
  <c r="AA410" i="48" s="1" a="1"/>
  <c r="AA410" i="48" s="1"/>
  <c r="AH410" i="48" a="1"/>
  <c r="AH410" i="48" s="1"/>
  <c r="AA411" i="48" s="1" a="1"/>
  <c r="AA411" i="48" s="1"/>
  <c r="AH411" i="48" a="1"/>
  <c r="AH411" i="48" s="1"/>
  <c r="AA412" i="48" s="1" a="1"/>
  <c r="AA412" i="48" s="1"/>
  <c r="AH412" i="48" a="1"/>
  <c r="AH412" i="48" s="1"/>
  <c r="AA413" i="48" s="1" a="1"/>
  <c r="AA413" i="48" s="1"/>
  <c r="AH413" i="48" a="1"/>
  <c r="AH413" i="48" s="1"/>
  <c r="AA414" i="48" s="1" a="1"/>
  <c r="AA414" i="48" s="1"/>
  <c r="AH414" i="48" a="1"/>
  <c r="AH414" i="48" s="1"/>
  <c r="AA415" i="48" s="1" a="1"/>
  <c r="AA415" i="48" s="1"/>
  <c r="AH415" i="48" a="1"/>
  <c r="AH415" i="48" s="1"/>
  <c r="AA416" i="48" s="1" a="1"/>
  <c r="AA416" i="48" s="1"/>
  <c r="AH416" i="48" a="1"/>
  <c r="AH416" i="48" s="1"/>
  <c r="AA417" i="48" s="1" a="1"/>
  <c r="AA417" i="48" s="1"/>
  <c r="AH417" i="48" a="1"/>
  <c r="AH417" i="48" s="1"/>
  <c r="AA418" i="48" s="1" a="1"/>
  <c r="AA418" i="48" s="1"/>
  <c r="AH418" i="48" a="1"/>
  <c r="AH418" i="48" s="1"/>
  <c r="AA419" i="48" s="1" a="1"/>
  <c r="AA419" i="48" s="1"/>
  <c r="AH419" i="48" a="1"/>
  <c r="AH419" i="48" s="1"/>
  <c r="AA420" i="48" s="1" a="1"/>
  <c r="AA420" i="48" s="1"/>
  <c r="AH420" i="48" a="1"/>
  <c r="AH420" i="48" s="1"/>
  <c r="AA421" i="48" s="1" a="1"/>
  <c r="AA421" i="48" s="1"/>
  <c r="AH421" i="48" a="1"/>
  <c r="AH421" i="48" s="1"/>
  <c r="AA422" i="48" s="1" a="1"/>
  <c r="AA422" i="48" s="1"/>
  <c r="AH422" i="48" a="1"/>
  <c r="AH422" i="48" s="1"/>
  <c r="AA423" i="48" s="1" a="1"/>
  <c r="AA423" i="48" s="1"/>
  <c r="AH423" i="48" a="1"/>
  <c r="AH423" i="48" s="1"/>
  <c r="AA424" i="48" s="1" a="1"/>
  <c r="AA424" i="48" s="1"/>
  <c r="AH424" i="48" a="1"/>
  <c r="AH424" i="48" s="1"/>
  <c r="AA425" i="48" s="1" a="1"/>
  <c r="AA425" i="48" s="1"/>
  <c r="AH425" i="48" a="1"/>
  <c r="AH425" i="48" s="1"/>
  <c r="AA426" i="48" s="1" a="1"/>
  <c r="AA426" i="48" s="1"/>
  <c r="AH426" i="48" a="1"/>
  <c r="AH426" i="48" s="1"/>
  <c r="AA427" i="48" s="1" a="1"/>
  <c r="AA427" i="48" s="1"/>
  <c r="AH427" i="48" a="1"/>
  <c r="AH427" i="48" s="1"/>
  <c r="AA428" i="48" s="1" a="1"/>
  <c r="AA428" i="48" s="1"/>
  <c r="AH428" i="48" a="1"/>
  <c r="AH428" i="48" s="1"/>
  <c r="AA429" i="48" s="1" a="1"/>
  <c r="AA429" i="48" s="1"/>
  <c r="AH429" i="48" a="1"/>
  <c r="AH429" i="48" s="1"/>
  <c r="AA430" i="48" s="1" a="1"/>
  <c r="AA430" i="48" s="1"/>
  <c r="AH430" i="48" a="1"/>
  <c r="AH430" i="48" s="1"/>
  <c r="AA431" i="48" s="1" a="1"/>
  <c r="AA431" i="48" s="1"/>
  <c r="AH431" i="48" a="1"/>
  <c r="AH431" i="48" s="1"/>
  <c r="AA432" i="48" s="1" a="1"/>
  <c r="AA432" i="48" s="1"/>
  <c r="AH432" i="48" a="1"/>
  <c r="AH432" i="48" s="1"/>
  <c r="AA433" i="48" s="1" a="1"/>
  <c r="AA433" i="48" s="1"/>
  <c r="AH433" i="48" a="1"/>
  <c r="AH433" i="48" s="1"/>
  <c r="AA434" i="48" s="1" a="1"/>
  <c r="AA434" i="48" s="1"/>
  <c r="AH434" i="48" a="1"/>
  <c r="AH434" i="48" s="1"/>
  <c r="AA435" i="48" s="1" a="1"/>
  <c r="AA435" i="48" s="1"/>
  <c r="AH435" i="48" a="1"/>
  <c r="AH435" i="48" s="1"/>
  <c r="AA436" i="48" s="1" a="1"/>
  <c r="AA436" i="48" s="1"/>
  <c r="AH436" i="48" a="1"/>
  <c r="AH436" i="48" s="1"/>
  <c r="AA437" i="48" s="1" a="1"/>
  <c r="AA437" i="48" s="1"/>
  <c r="AH437" i="48" a="1"/>
  <c r="AH437" i="48" s="1"/>
  <c r="AA438" i="48" s="1" a="1"/>
  <c r="AA438" i="48" s="1"/>
  <c r="AH438" i="48" a="1"/>
  <c r="AH438" i="48" s="1"/>
  <c r="AA439" i="48" s="1" a="1"/>
  <c r="AA439" i="48" s="1"/>
  <c r="AH439" i="48" a="1"/>
  <c r="AH439" i="48" s="1"/>
  <c r="AA440" i="48" s="1" a="1"/>
  <c r="AA440" i="48" s="1"/>
  <c r="AH440" i="48" a="1"/>
  <c r="AH440" i="48" s="1"/>
  <c r="AA441" i="48" s="1" a="1"/>
  <c r="AA441" i="48" s="1"/>
  <c r="AH441" i="48" a="1"/>
  <c r="AH441" i="48" s="1"/>
  <c r="AA442" i="48" s="1" a="1"/>
  <c r="AA442" i="48" s="1"/>
  <c r="AH442" i="48" a="1"/>
  <c r="AH442" i="48" s="1"/>
  <c r="AA443" i="48" s="1" a="1"/>
  <c r="AA443" i="48" s="1"/>
  <c r="AH443" i="48" a="1"/>
  <c r="AH443" i="48" s="1"/>
  <c r="AA444" i="48" s="1" a="1"/>
  <c r="AA444" i="48" s="1"/>
  <c r="AH444" i="48" a="1"/>
  <c r="AH444" i="48" s="1"/>
  <c r="AA445" i="48" s="1" a="1"/>
  <c r="AA445" i="48" s="1"/>
  <c r="AH445" i="48" a="1"/>
  <c r="AH445" i="48" s="1"/>
  <c r="AA446" i="48" s="1" a="1"/>
  <c r="AA446" i="48" s="1"/>
  <c r="AH446" i="48" a="1"/>
  <c r="AH446" i="48" s="1"/>
  <c r="AA447" i="48" s="1" a="1"/>
  <c r="AA447" i="48" s="1"/>
  <c r="AH447" i="48" a="1"/>
  <c r="AH447" i="48" s="1"/>
  <c r="AA448" i="48" s="1" a="1"/>
  <c r="AA448" i="48" s="1"/>
  <c r="AH448" i="48" a="1"/>
  <c r="AH448" i="48" s="1"/>
  <c r="AA449" i="48" s="1" a="1"/>
  <c r="AA449" i="48" s="1"/>
  <c r="AH449" i="48" a="1"/>
  <c r="AH449" i="48" s="1"/>
  <c r="AA450" i="48" s="1" a="1"/>
  <c r="AA450" i="48" s="1"/>
  <c r="AH450" i="48" a="1"/>
  <c r="AH450" i="48" s="1"/>
  <c r="AA451" i="48" s="1" a="1"/>
  <c r="AA451" i="48" s="1"/>
  <c r="AH451" i="48" a="1"/>
  <c r="AH451" i="48" s="1"/>
  <c r="AA452" i="48" s="1" a="1"/>
  <c r="AA452" i="48" s="1"/>
  <c r="AH452" i="48" a="1"/>
  <c r="AH452" i="48" s="1"/>
  <c r="AA453" i="48" s="1" a="1"/>
  <c r="AA453" i="48" s="1"/>
  <c r="AH453" i="48" a="1"/>
  <c r="AH453" i="48" s="1"/>
  <c r="AA454" i="48" s="1" a="1"/>
  <c r="AA454" i="48" s="1"/>
  <c r="AH454" i="48" a="1"/>
  <c r="AH454" i="48" s="1"/>
  <c r="AA455" i="48" s="1" a="1"/>
  <c r="AA455" i="48" s="1"/>
  <c r="AH455" i="48" a="1"/>
  <c r="AH455" i="48" s="1"/>
  <c r="AA456" i="48" s="1" a="1"/>
  <c r="AA456" i="48" s="1"/>
  <c r="AH456" i="48" a="1"/>
  <c r="AH456" i="48" s="1"/>
  <c r="AA457" i="48" s="1" a="1"/>
  <c r="AA457" i="48" s="1"/>
  <c r="AH457" i="48" a="1"/>
  <c r="AH457" i="48" s="1"/>
  <c r="AA458" i="48" s="1" a="1"/>
  <c r="AA458" i="48" s="1"/>
  <c r="AH458" i="48" a="1"/>
  <c r="AH458" i="48" s="1"/>
  <c r="AA459" i="48" s="1" a="1"/>
  <c r="AA459" i="48" s="1"/>
  <c r="AH459" i="48" a="1"/>
  <c r="AH459" i="48" s="1"/>
  <c r="AA460" i="48" s="1" a="1"/>
  <c r="AA460" i="48" s="1"/>
  <c r="AH460" i="48" a="1"/>
  <c r="AH460" i="48" s="1"/>
  <c r="AA461" i="48" s="1" a="1"/>
  <c r="AA461" i="48" s="1"/>
  <c r="AH461" i="48" a="1"/>
  <c r="AH461" i="48" s="1"/>
  <c r="AA462" i="48" s="1" a="1"/>
  <c r="AA462" i="48" s="1"/>
  <c r="AH462" i="48" a="1"/>
  <c r="AH462" i="48" s="1"/>
  <c r="AA463" i="48" s="1" a="1"/>
  <c r="AA463" i="48" s="1"/>
  <c r="AH463" i="48" a="1"/>
  <c r="AH463" i="48" s="1"/>
  <c r="AA464" i="48" s="1" a="1"/>
  <c r="AA464" i="48" s="1"/>
  <c r="AH464" i="48" a="1"/>
  <c r="AH464" i="48" s="1"/>
  <c r="AA465" i="48" s="1" a="1"/>
  <c r="AA465" i="48" s="1"/>
  <c r="AH465" i="48" a="1"/>
  <c r="AH465" i="48" s="1"/>
  <c r="AA466" i="48" s="1" a="1"/>
  <c r="AA466" i="48" s="1"/>
  <c r="AH466" i="48" a="1"/>
  <c r="AH466" i="48" s="1"/>
  <c r="AA467" i="48" s="1" a="1"/>
  <c r="AA467" i="48" s="1"/>
  <c r="AH467" i="48" a="1"/>
  <c r="AH467" i="48" s="1"/>
  <c r="AA468" i="48" s="1" a="1"/>
  <c r="AA468" i="48" s="1"/>
  <c r="AH468" i="48" a="1"/>
  <c r="AH468" i="48" s="1"/>
  <c r="AA469" i="48" s="1" a="1"/>
  <c r="AA469" i="48" s="1"/>
  <c r="AH469" i="48" a="1"/>
  <c r="AH469" i="48" s="1"/>
  <c r="AA470" i="48" s="1" a="1"/>
  <c r="AA470" i="48" s="1"/>
  <c r="AH470" i="48" a="1"/>
  <c r="AH470" i="48" s="1"/>
  <c r="AA471" i="48" s="1" a="1"/>
  <c r="AA471" i="48" s="1"/>
  <c r="AH471" i="48" a="1"/>
  <c r="AH471" i="48" s="1"/>
  <c r="AA472" i="48" s="1" a="1"/>
  <c r="AA472" i="48" s="1"/>
  <c r="AH472" i="48" a="1"/>
  <c r="AH472" i="48" s="1"/>
  <c r="AA473" i="48" s="1" a="1"/>
  <c r="AA473" i="48" s="1"/>
  <c r="AH473" i="48" a="1"/>
  <c r="AH473" i="48" s="1"/>
  <c r="AA474" i="48" s="1" a="1"/>
  <c r="AA474" i="48" s="1"/>
  <c r="AH474" i="48" a="1"/>
  <c r="AH474" i="48" s="1"/>
  <c r="AA475" i="48" s="1" a="1"/>
  <c r="AA475" i="48" s="1"/>
  <c r="AH475" i="48" a="1"/>
  <c r="AH475" i="48" s="1"/>
  <c r="AA476" i="48" s="1" a="1"/>
  <c r="AA476" i="48" s="1"/>
  <c r="AH476" i="48" a="1"/>
  <c r="AH476" i="48" s="1"/>
  <c r="AA477" i="48" s="1" a="1"/>
  <c r="AA477" i="48" s="1"/>
  <c r="AH477" i="48" a="1"/>
  <c r="AH477" i="48" s="1"/>
  <c r="AA478" i="48" s="1" a="1"/>
  <c r="AA478" i="48" s="1"/>
  <c r="AH478" i="48" a="1"/>
  <c r="AH478" i="48" s="1"/>
  <c r="AA479" i="48" s="1" a="1"/>
  <c r="AA479" i="48" s="1"/>
  <c r="AH479" i="48" a="1"/>
  <c r="AH479" i="48" s="1"/>
  <c r="AA480" i="48" s="1" a="1"/>
  <c r="AA480" i="48" s="1"/>
  <c r="AH480" i="48" a="1"/>
  <c r="AH480" i="48" s="1"/>
  <c r="AA481" i="48" s="1" a="1"/>
  <c r="AA481" i="48" s="1"/>
  <c r="AH481" i="48" a="1"/>
  <c r="AH481" i="48" s="1"/>
  <c r="AA482" i="48" s="1" a="1"/>
  <c r="AA482" i="48" s="1"/>
  <c r="AH482" i="48" a="1"/>
  <c r="AH482" i="48" s="1"/>
  <c r="AA483" i="48" s="1" a="1"/>
  <c r="AA483" i="48" s="1"/>
  <c r="AH483" i="48" a="1"/>
  <c r="AH483" i="48" s="1"/>
  <c r="AA484" i="48" s="1" a="1"/>
  <c r="AA484" i="48" s="1"/>
  <c r="AH484" i="48" a="1"/>
  <c r="AH484" i="48" s="1"/>
  <c r="AA485" i="48" s="1" a="1"/>
  <c r="AA485" i="48" s="1"/>
  <c r="AH485" i="48" a="1"/>
  <c r="AH485" i="48" s="1"/>
  <c r="AA486" i="48" s="1" a="1"/>
  <c r="AA486" i="48" s="1"/>
  <c r="AH486" i="48" a="1"/>
  <c r="AH486" i="48" s="1"/>
  <c r="AA487" i="48" s="1" a="1"/>
  <c r="AA487" i="48" s="1"/>
  <c r="AH487" i="48" a="1"/>
  <c r="AH487" i="48" s="1"/>
  <c r="AA488" i="48" s="1" a="1"/>
  <c r="AA488" i="48" s="1"/>
  <c r="AH488" i="48" a="1"/>
  <c r="AH488" i="48" s="1"/>
  <c r="AA489" i="48" s="1" a="1"/>
  <c r="AA489" i="48" s="1"/>
  <c r="AH489" i="48" a="1"/>
  <c r="AH489" i="48" s="1"/>
  <c r="AA490" i="48" s="1" a="1"/>
  <c r="AA490" i="48" s="1"/>
  <c r="AH490" i="48" a="1"/>
  <c r="AH490" i="48" s="1"/>
  <c r="AA491" i="48" s="1" a="1"/>
  <c r="AA491" i="48" s="1"/>
  <c r="AH491" i="48" a="1"/>
  <c r="AH491" i="48" s="1"/>
  <c r="AA492" i="48" s="1" a="1"/>
  <c r="AA492" i="48" s="1"/>
  <c r="AH492" i="48" a="1"/>
  <c r="AH492" i="48" s="1"/>
  <c r="AA493" i="48" s="1" a="1"/>
  <c r="AA493" i="48" s="1"/>
  <c r="AH493" i="48" a="1"/>
  <c r="AH493" i="48" s="1"/>
  <c r="AA494" i="48" s="1" a="1"/>
  <c r="AA494" i="48" s="1"/>
  <c r="AH494" i="48" a="1"/>
  <c r="AH494" i="48" s="1"/>
  <c r="AA495" i="48" s="1" a="1"/>
  <c r="AA495" i="48" s="1"/>
  <c r="AH495" i="48" a="1"/>
  <c r="AH495" i="48" s="1"/>
  <c r="AA496" i="48" s="1" a="1"/>
  <c r="AA496" i="48" s="1"/>
  <c r="AH496" i="48" a="1"/>
  <c r="AH496" i="48" s="1"/>
  <c r="AA497" i="48" s="1" a="1"/>
  <c r="AA497" i="48" s="1"/>
  <c r="AH497" i="48" a="1"/>
  <c r="AH497" i="48" s="1"/>
  <c r="AA498" i="48" s="1" a="1"/>
  <c r="AA498" i="48" s="1"/>
  <c r="AH498" i="48" a="1"/>
  <c r="AH498" i="48" s="1"/>
  <c r="AA499" i="48" s="1" a="1"/>
  <c r="AA499" i="48" s="1"/>
  <c r="AH499" i="48" a="1"/>
  <c r="AH499" i="48" s="1"/>
  <c r="AA500" i="48" s="1" a="1"/>
  <c r="AA500" i="48" s="1"/>
  <c r="AH500" i="48" a="1"/>
  <c r="AH500" i="48" s="1"/>
  <c r="AA501" i="48" s="1" a="1"/>
  <c r="AA501" i="48" s="1"/>
  <c r="AH501" i="48" a="1"/>
  <c r="AH501" i="48" s="1"/>
  <c r="AA502" i="48" s="1" a="1"/>
  <c r="AA502" i="48" s="1"/>
  <c r="AH502" i="48" a="1"/>
  <c r="AH502" i="48" s="1"/>
  <c r="AA503" i="48" s="1" a="1"/>
  <c r="AA503" i="48" s="1"/>
  <c r="AH503" i="48" a="1"/>
  <c r="AH503" i="48" s="1"/>
  <c r="AA504" i="48" s="1" a="1"/>
  <c r="AA504" i="48" s="1"/>
  <c r="AH504" i="48" a="1"/>
  <c r="AH504" i="48" s="1"/>
  <c r="AA505" i="48" s="1" a="1"/>
  <c r="AA505" i="48" s="1"/>
  <c r="AH505" i="48" a="1"/>
  <c r="AH505" i="48" s="1"/>
  <c r="AA506" i="48" s="1" a="1"/>
  <c r="AA506" i="48" s="1"/>
  <c r="AH506" i="48" a="1"/>
  <c r="AH506" i="48" s="1"/>
  <c r="AA507" i="48" s="1" a="1"/>
  <c r="AA507" i="48" s="1"/>
  <c r="AH507" i="48" a="1"/>
  <c r="AH507" i="48" s="1"/>
  <c r="AA508" i="48" s="1" a="1"/>
  <c r="AA508" i="48" s="1"/>
  <c r="AH508" i="48" a="1"/>
  <c r="AH508" i="48" s="1"/>
  <c r="AA509" i="48" s="1" a="1"/>
  <c r="AA509" i="48" s="1"/>
  <c r="AH509" i="48" a="1"/>
  <c r="AH509" i="48" s="1"/>
  <c r="AA510" i="48" s="1" a="1"/>
  <c r="AA510" i="48" s="1"/>
  <c r="AH510" i="48" a="1"/>
  <c r="AH510" i="48" s="1"/>
  <c r="AA511" i="48" s="1" a="1"/>
  <c r="AA511" i="48" s="1"/>
  <c r="AH511" i="48" a="1"/>
  <c r="AH511" i="48" s="1"/>
  <c r="AA512" i="48" s="1" a="1"/>
  <c r="AA512" i="48" s="1"/>
  <c r="AH512" i="48" a="1"/>
  <c r="AH512" i="48" s="1"/>
  <c r="AA513" i="48" s="1" a="1"/>
  <c r="AA513" i="48" s="1"/>
  <c r="AH513" i="48" a="1"/>
  <c r="AH513" i="48" s="1"/>
  <c r="AA514" i="48" s="1" a="1"/>
  <c r="AA514" i="48" s="1"/>
  <c r="AH514" i="48" a="1"/>
  <c r="AH514" i="48" s="1"/>
  <c r="AA515" i="48" s="1" a="1"/>
  <c r="AA515" i="48" s="1"/>
  <c r="AH515" i="48" a="1"/>
  <c r="AH515" i="48" s="1"/>
  <c r="AA516" i="48" s="1" a="1"/>
  <c r="AA516" i="48" s="1"/>
  <c r="AH516" i="48" a="1"/>
  <c r="AH516" i="48" s="1"/>
  <c r="AA517" i="48" s="1" a="1"/>
  <c r="AA517" i="48" s="1"/>
  <c r="AH517" i="48" a="1"/>
  <c r="AH517" i="48" s="1"/>
  <c r="AA518" i="48" s="1" a="1"/>
  <c r="AA518" i="48" s="1"/>
  <c r="AH518" i="48" a="1"/>
  <c r="AH518" i="48" s="1"/>
  <c r="AA519" i="48" s="1" a="1"/>
  <c r="AA519" i="48" s="1"/>
  <c r="AH519" i="48" a="1"/>
  <c r="AH519" i="48" s="1"/>
  <c r="AA520" i="48" s="1" a="1"/>
  <c r="AA520" i="48" s="1"/>
  <c r="AH520" i="48" a="1"/>
  <c r="AH520" i="48" s="1"/>
  <c r="AA521" i="48" s="1" a="1"/>
  <c r="AA521" i="48" s="1"/>
  <c r="AH521" i="48" a="1"/>
  <c r="AH521" i="48" s="1"/>
  <c r="AA522" i="48" s="1" a="1"/>
  <c r="AA522" i="48" s="1"/>
  <c r="AH522" i="48" a="1"/>
  <c r="AH522" i="48" s="1"/>
  <c r="AA523" i="48" s="1" a="1"/>
  <c r="AA523" i="48" s="1"/>
  <c r="AH523" i="48" a="1"/>
  <c r="AH523" i="48" s="1"/>
  <c r="AA524" i="48" s="1" a="1"/>
  <c r="AA524" i="48" s="1"/>
  <c r="AH524" i="48" a="1"/>
  <c r="AH524" i="48" s="1"/>
  <c r="AA525" i="48" s="1" a="1"/>
  <c r="AA525" i="48" s="1"/>
  <c r="AH525" i="48" a="1"/>
  <c r="AH525" i="48" s="1"/>
  <c r="AA526" i="48" s="1" a="1"/>
  <c r="AA526" i="48" s="1"/>
  <c r="AH526" i="48" a="1"/>
  <c r="AH526" i="48" s="1"/>
  <c r="AA527" i="48" s="1" a="1"/>
  <c r="AA527" i="48" s="1"/>
  <c r="AH527" i="48" a="1"/>
  <c r="AH527" i="48" s="1"/>
  <c r="AA528" i="48" s="1" a="1"/>
  <c r="AA528" i="48" s="1"/>
  <c r="AH528" i="48" a="1"/>
  <c r="AH528" i="48" s="1"/>
  <c r="AA529" i="48" s="1" a="1"/>
  <c r="AA529" i="48" s="1"/>
  <c r="AH529" i="48" a="1"/>
  <c r="AH529" i="48" s="1"/>
  <c r="AA530" i="48" s="1" a="1"/>
  <c r="AA530" i="48" s="1"/>
  <c r="AH530" i="48" a="1"/>
  <c r="AH530" i="48" s="1"/>
  <c r="AA531" i="48" s="1" a="1"/>
  <c r="AA531" i="48" s="1"/>
  <c r="AH531" i="48" a="1"/>
  <c r="AH531" i="48" s="1"/>
  <c r="AA532" i="48" s="1" a="1"/>
  <c r="AA532" i="48" s="1"/>
  <c r="AH532" i="48" a="1"/>
  <c r="AH532" i="48" s="1"/>
  <c r="AA533" i="48" s="1" a="1"/>
  <c r="AA533" i="48" s="1"/>
  <c r="AH533" i="48" a="1"/>
  <c r="AH533" i="48" s="1"/>
  <c r="AA534" i="48" s="1" a="1"/>
  <c r="AA534" i="48" s="1"/>
  <c r="AH534" i="48" a="1"/>
  <c r="AH534" i="48" s="1"/>
  <c r="AA535" i="48" s="1" a="1"/>
  <c r="AA535" i="48" s="1"/>
  <c r="AH535" i="48" a="1"/>
  <c r="AH535" i="48" s="1"/>
  <c r="AA536" i="48" s="1" a="1"/>
  <c r="AA536" i="48" s="1"/>
  <c r="AH536" i="48" a="1"/>
  <c r="AH536" i="48" s="1"/>
  <c r="AA537" i="48" s="1" a="1"/>
  <c r="AA537" i="48" s="1"/>
  <c r="AH537" i="48" a="1"/>
  <c r="AH537" i="48" s="1"/>
  <c r="AA538" i="48" s="1" a="1"/>
  <c r="AA538" i="48" s="1"/>
  <c r="AH538" i="48" a="1"/>
  <c r="AH538" i="48" s="1"/>
  <c r="AA539" i="48" s="1" a="1"/>
  <c r="AA539" i="48" s="1"/>
  <c r="AH539" i="48" a="1"/>
  <c r="AH539" i="48" s="1"/>
  <c r="AA540" i="48" s="1" a="1"/>
  <c r="AA540" i="48" s="1"/>
  <c r="AH540" i="48" a="1"/>
  <c r="AH540" i="48" s="1"/>
  <c r="AA541" i="48" s="1" a="1"/>
  <c r="AA541" i="48" s="1"/>
  <c r="AH541" i="48" a="1"/>
  <c r="AH541" i="48" s="1"/>
  <c r="AA542" i="48" s="1" a="1"/>
  <c r="AA542" i="48" s="1"/>
  <c r="AH542" i="48" a="1"/>
  <c r="AH542" i="48" s="1"/>
  <c r="AA543" i="48" s="1" a="1"/>
  <c r="AA543" i="48" s="1"/>
  <c r="AH543" i="48" a="1"/>
  <c r="AH543" i="48" s="1"/>
  <c r="AA544" i="48" s="1" a="1"/>
  <c r="AA544" i="48" s="1"/>
  <c r="AH544" i="48" a="1"/>
  <c r="AH544" i="48" s="1"/>
  <c r="AA545" i="48" s="1" a="1"/>
  <c r="AA545" i="48" s="1"/>
  <c r="AH545" i="48" a="1"/>
  <c r="AH545" i="48" s="1"/>
  <c r="AA546" i="48" s="1" a="1"/>
  <c r="AA546" i="48" s="1"/>
  <c r="AH546" i="48" a="1"/>
  <c r="AH546" i="48" s="1"/>
  <c r="AA547" i="48" s="1" a="1"/>
  <c r="AA547" i="48" s="1"/>
  <c r="AH547" i="48" a="1"/>
  <c r="AH547" i="48" s="1"/>
  <c r="AA548" i="48" s="1" a="1"/>
  <c r="AA548" i="48" s="1"/>
  <c r="AH548" i="48" a="1"/>
  <c r="AH548" i="48" s="1"/>
  <c r="AA549" i="48" s="1" a="1"/>
  <c r="AA549" i="48" s="1"/>
  <c r="AH549" i="48" a="1"/>
  <c r="AH549" i="48" s="1"/>
  <c r="AA550" i="48" s="1" a="1"/>
  <c r="AA550" i="48" s="1"/>
  <c r="AH550" i="48" a="1"/>
  <c r="AH550" i="48" s="1"/>
  <c r="AA551" i="48" s="1" a="1"/>
  <c r="AA551" i="48" s="1"/>
  <c r="AH551" i="48" a="1"/>
  <c r="AH551" i="48" s="1"/>
  <c r="AA552" i="48" s="1" a="1"/>
  <c r="AA552" i="48" s="1"/>
  <c r="AH552" i="48" a="1"/>
  <c r="AH552" i="48" s="1"/>
  <c r="AA553" i="48" s="1" a="1"/>
  <c r="AA553" i="48" s="1"/>
  <c r="AH553" i="48" a="1"/>
  <c r="AH553" i="48" s="1"/>
  <c r="AH554" i="48" a="1"/>
  <c r="AH554" i="48" s="1"/>
  <c r="AH555" i="48" a="1"/>
  <c r="AH555" i="48" s="1"/>
  <c r="AH556" i="48" a="1"/>
  <c r="AH556" i="48" s="1"/>
  <c r="AH3" i="48" a="1"/>
  <c r="AH3" i="48" s="1"/>
  <c r="AA4" i="48" s="1" a="1"/>
  <c r="AA4" i="48" s="1"/>
  <c r="AH4" i="48" a="1"/>
  <c r="AH4" i="48" s="1"/>
  <c r="AA5" i="48" s="1" a="1"/>
  <c r="AA5" i="48" s="1"/>
  <c r="AH5" i="48" a="1"/>
  <c r="AH5" i="48" s="1"/>
  <c r="AA6" i="48" s="1" a="1"/>
  <c r="AA6" i="48" s="1"/>
  <c r="AH6" i="48" a="1"/>
  <c r="AH6" i="48" s="1"/>
  <c r="AA7" i="48" s="1" a="1"/>
  <c r="AA7" i="48" s="1"/>
  <c r="AH7" i="48" a="1"/>
  <c r="AH7" i="48" s="1"/>
  <c r="AA8" i="48" s="1" a="1"/>
  <c r="AA8" i="48" s="1"/>
  <c r="AH8" i="48" a="1"/>
  <c r="AH8" i="48" s="1"/>
  <c r="AA9" i="48" s="1" a="1"/>
  <c r="AA9" i="48" s="1"/>
  <c r="AH9" i="48" a="1"/>
  <c r="AH9" i="48" s="1"/>
  <c r="AA10" i="48" s="1" a="1"/>
  <c r="AA10" i="48" s="1"/>
  <c r="AH10" i="48" a="1"/>
  <c r="AH10" i="48" s="1"/>
  <c r="AA11" i="48" s="1" a="1"/>
  <c r="AA11" i="48" s="1"/>
  <c r="AH11" i="48" a="1"/>
  <c r="AH11" i="48" s="1"/>
  <c r="AA12" i="48" s="1" a="1"/>
  <c r="AA12" i="48" s="1"/>
  <c r="AH12" i="48" a="1"/>
  <c r="AH12" i="48" s="1"/>
  <c r="AA13" i="48" s="1" a="1"/>
  <c r="AA13" i="48" s="1"/>
  <c r="AH13" i="48" a="1"/>
  <c r="AH13" i="48" s="1"/>
  <c r="AA14" i="48" s="1" a="1"/>
  <c r="AA14" i="48" s="1"/>
  <c r="AH14" i="48" a="1"/>
  <c r="AH14" i="48" s="1"/>
  <c r="AA15" i="48" s="1" a="1"/>
  <c r="AA15" i="48" s="1"/>
  <c r="AH15" i="48" a="1"/>
  <c r="AH15" i="48" s="1"/>
  <c r="AA16" i="48" s="1" a="1"/>
  <c r="AA16" i="48" s="1"/>
  <c r="AH16" i="48" a="1"/>
  <c r="AH16" i="48" s="1"/>
  <c r="AA17" i="48" s="1" a="1"/>
  <c r="AA17" i="48" s="1"/>
  <c r="AH2" i="48" a="1"/>
  <c r="AH2" i="48" s="1"/>
  <c r="AA3" i="48" s="1" a="1"/>
  <c r="AA3" i="48" s="1"/>
  <c r="AE20" i="1" a="1"/>
  <c r="AE20" i="1" s="1"/>
  <c r="AE22" i="1" a="1"/>
  <c r="AE22" i="1" s="1"/>
  <c r="X20" i="1" a="1"/>
  <c r="X20" i="1" s="1"/>
  <c r="X22" i="1" a="1"/>
  <c r="X22" i="1" s="1"/>
  <c r="AF9" i="1" a="1"/>
  <c r="AF9" i="1" s="1"/>
  <c r="AF10" i="1" a="1"/>
  <c r="AF10" i="1" s="1"/>
  <c r="AF12" i="1" a="1"/>
  <c r="AF12" i="1" s="1"/>
  <c r="AF13" i="1" a="1"/>
  <c r="AF13" i="1" s="1"/>
  <c r="AF14" i="1" a="1"/>
  <c r="AF14" i="1" s="1"/>
  <c r="AF15" i="1" a="1"/>
  <c r="AF15" i="1" s="1"/>
  <c r="AF16" i="1" a="1"/>
  <c r="AF16" i="1" s="1"/>
  <c r="AF17" i="1" a="1"/>
  <c r="AF17" i="1" s="1"/>
  <c r="AF18" i="1" a="1"/>
  <c r="AF18" i="1" s="1"/>
  <c r="AF19" i="1" a="1"/>
  <c r="AF19" i="1" s="1"/>
  <c r="AF20" i="1" a="1"/>
  <c r="AF20" i="1" s="1"/>
  <c r="AF22" i="1" a="1"/>
  <c r="AF22" i="1" s="1"/>
  <c r="AF23" i="1" a="1"/>
  <c r="AF23" i="1" s="1"/>
  <c r="AF24" i="1" a="1"/>
  <c r="AF24" i="1" s="1"/>
  <c r="AF25" i="1" a="1"/>
  <c r="AF25" i="1" s="1"/>
  <c r="AF26" i="1" a="1"/>
  <c r="AF26" i="1" s="1"/>
  <c r="AF27" i="1" a="1"/>
  <c r="AF27" i="1" s="1"/>
  <c r="AF28" i="1" a="1"/>
  <c r="AF28" i="1" s="1"/>
  <c r="AF29" i="1" a="1"/>
  <c r="AF29" i="1" s="1"/>
  <c r="AF30" i="1" a="1"/>
  <c r="AF30" i="1" s="1"/>
  <c r="AF31" i="1" a="1"/>
  <c r="AF31" i="1" s="1"/>
  <c r="AF32" i="1" a="1"/>
  <c r="AF32" i="1" s="1"/>
  <c r="AC20" i="1" a="1"/>
  <c r="AC20" i="1" s="1"/>
  <c r="AN20" i="1" s="1" a="1"/>
  <c r="AN20" i="1" s="1"/>
  <c r="AC22" i="1" a="1"/>
  <c r="AC22" i="1" s="1"/>
  <c r="AO22" i="1" s="1" a="1"/>
  <c r="AO22" i="1" s="1"/>
  <c r="AC23" i="1" a="1"/>
  <c r="AC23" i="1" s="1"/>
  <c r="AO23" i="1" s="1" a="1"/>
  <c r="AO23" i="1" s="1"/>
  <c r="AC24" i="1" a="1"/>
  <c r="AC24" i="1" s="1"/>
  <c r="AA24" i="1" s="1" a="1"/>
  <c r="AA24" i="1" s="1"/>
  <c r="AC25" i="1" a="1"/>
  <c r="AC25" i="1" s="1"/>
  <c r="AE25" i="1" s="1" a="1"/>
  <c r="AE25" i="1" s="1"/>
  <c r="X25" i="1" s="1" a="1"/>
  <c r="X25" i="1" s="1"/>
  <c r="AC26" i="1" a="1"/>
  <c r="AC26" i="1" s="1"/>
  <c r="AE26" i="1" s="1" a="1"/>
  <c r="AE26" i="1" s="1"/>
  <c r="X26" i="1" s="1" a="1"/>
  <c r="X26" i="1" s="1"/>
  <c r="AC27" i="1" a="1"/>
  <c r="AC27" i="1" s="1"/>
  <c r="AE27" i="1" s="1" a="1"/>
  <c r="AE27" i="1" s="1"/>
  <c r="X27" i="1" s="1" a="1"/>
  <c r="X27" i="1" s="1"/>
  <c r="AC28" i="1" a="1"/>
  <c r="AC28" i="1" s="1"/>
  <c r="AN28" i="1" s="1" a="1"/>
  <c r="AN28" i="1" s="1"/>
  <c r="AC29" i="1" a="1"/>
  <c r="AC29" i="1" s="1"/>
  <c r="Y29" i="1" s="1" a="1"/>
  <c r="Y29" i="1" s="1"/>
  <c r="AC30" i="1" a="1"/>
  <c r="AC30" i="1" s="1"/>
  <c r="AN30" i="1" s="1" a="1"/>
  <c r="AN30" i="1" s="1"/>
  <c r="AC31" i="1" a="1"/>
  <c r="AC31" i="1" s="1"/>
  <c r="AN31" i="1" s="1" a="1"/>
  <c r="AN31" i="1" s="1"/>
  <c r="AC32" i="1" a="1"/>
  <c r="AC32" i="1" s="1"/>
  <c r="AA32" i="1" s="1" a="1"/>
  <c r="AA32" i="1" s="1"/>
  <c r="G2" i="44" a="1"/>
  <c r="G2" i="44" s="1"/>
  <c r="L2" i="44" a="1"/>
  <c r="L2" i="44" s="1"/>
  <c r="AC18" i="1" a="1"/>
  <c r="AC18" i="1" s="1"/>
  <c r="AO18" i="1" s="1" a="1"/>
  <c r="AO18" i="1" s="1"/>
  <c r="M2" i="31" a="1"/>
  <c r="M2" i="31" s="1"/>
  <c r="M1" i="31"/>
  <c r="Q1" i="13"/>
  <c r="Q2" i="13" a="1"/>
  <c r="Q2" i="13" s="1"/>
  <c r="O1" i="7"/>
  <c r="O2" i="7" a="1"/>
  <c r="O2" i="7" s="1"/>
  <c r="FW3" i="48" a="1"/>
  <c r="FW3" i="48" s="1"/>
  <c r="FT3" i="48" s="1" a="1"/>
  <c r="FT3" i="48" s="1"/>
  <c r="FW4" i="48" a="1"/>
  <c r="FW4" i="48" s="1"/>
  <c r="FT4" i="48" s="1" a="1"/>
  <c r="FT4" i="48" s="1"/>
  <c r="FW5" i="48" a="1"/>
  <c r="FW5" i="48" s="1"/>
  <c r="FT5" i="48" s="1" a="1"/>
  <c r="FT5" i="48" s="1"/>
  <c r="FW6" i="48" a="1"/>
  <c r="FW6" i="48" s="1"/>
  <c r="FT6" i="48" s="1" a="1"/>
  <c r="FT6" i="48" s="1"/>
  <c r="FW7" i="48" a="1"/>
  <c r="FW7" i="48" s="1"/>
  <c r="FT7" i="48" s="1" a="1"/>
  <c r="FT7" i="48" s="1"/>
  <c r="FW8" i="48" a="1"/>
  <c r="FW8" i="48" s="1"/>
  <c r="FT8" i="48" s="1" a="1"/>
  <c r="FT8" i="48" s="1"/>
  <c r="FW9" i="48" a="1"/>
  <c r="FW9" i="48" s="1"/>
  <c r="FT9" i="48" s="1" a="1"/>
  <c r="FT9" i="48" s="1"/>
  <c r="FW10" i="48" a="1"/>
  <c r="FW10" i="48" s="1"/>
  <c r="FT10" i="48" s="1" a="1"/>
  <c r="FT10" i="48" s="1"/>
  <c r="FW11" i="48" a="1"/>
  <c r="FW11" i="48" s="1"/>
  <c r="FT11" i="48" s="1" a="1"/>
  <c r="FT11" i="48" s="1"/>
  <c r="FW12" i="48" a="1"/>
  <c r="FW12" i="48" s="1"/>
  <c r="FT12" i="48" s="1" a="1"/>
  <c r="FT12" i="48" s="1"/>
  <c r="FW13" i="48" a="1"/>
  <c r="FW13" i="48" s="1"/>
  <c r="FT13" i="48" s="1" a="1"/>
  <c r="FT13" i="48" s="1"/>
  <c r="FW14" i="48" a="1"/>
  <c r="FW14" i="48" s="1"/>
  <c r="FT14" i="48" s="1" a="1"/>
  <c r="FT14" i="48" s="1"/>
  <c r="FW15" i="48" a="1"/>
  <c r="FW15" i="48" s="1"/>
  <c r="FT15" i="48" s="1" a="1"/>
  <c r="FT15" i="48" s="1"/>
  <c r="FW16" i="48" a="1"/>
  <c r="FW16" i="48" s="1"/>
  <c r="FT16" i="48" s="1" a="1"/>
  <c r="FT16" i="48" s="1"/>
  <c r="FW17" i="48" a="1"/>
  <c r="FW17" i="48" s="1"/>
  <c r="FT17" i="48" s="1" a="1"/>
  <c r="FT17" i="48" s="1"/>
  <c r="FW18" i="48" a="1"/>
  <c r="FW18" i="48" s="1"/>
  <c r="FT18" i="48" s="1" a="1"/>
  <c r="FT18" i="48" s="1"/>
  <c r="FW19" i="48" a="1"/>
  <c r="FW19" i="48" s="1"/>
  <c r="FT19" i="48" s="1" a="1"/>
  <c r="FT19" i="48" s="1"/>
  <c r="FW20" i="48" a="1"/>
  <c r="FW20" i="48" s="1"/>
  <c r="FT20" i="48" s="1" a="1"/>
  <c r="FT20" i="48" s="1"/>
  <c r="FW21" i="48" a="1"/>
  <c r="FW21" i="48" s="1"/>
  <c r="FT21" i="48" s="1" a="1"/>
  <c r="FT21" i="48" s="1"/>
  <c r="FW22" i="48" a="1"/>
  <c r="FW22" i="48" s="1"/>
  <c r="FT22" i="48" s="1" a="1"/>
  <c r="FT22" i="48" s="1"/>
  <c r="FW23" i="48" a="1"/>
  <c r="FW23" i="48" s="1"/>
  <c r="FT23" i="48" s="1" a="1"/>
  <c r="FT23" i="48" s="1"/>
  <c r="FW24" i="48" a="1"/>
  <c r="FW24" i="48" s="1"/>
  <c r="FT24" i="48" s="1" a="1"/>
  <c r="FT24" i="48" s="1"/>
  <c r="FW25" i="48" a="1"/>
  <c r="FW25" i="48" s="1"/>
  <c r="FT25" i="48" s="1" a="1"/>
  <c r="FT25" i="48" s="1"/>
  <c r="FW26" i="48" a="1"/>
  <c r="FW26" i="48" s="1"/>
  <c r="FT26" i="48" s="1" a="1"/>
  <c r="FT26" i="48" s="1"/>
  <c r="FW27" i="48" a="1"/>
  <c r="FW27" i="48" s="1"/>
  <c r="FT27" i="48" s="1" a="1"/>
  <c r="FT27" i="48" s="1"/>
  <c r="FW28" i="48" a="1"/>
  <c r="FW28" i="48" s="1"/>
  <c r="FT28" i="48" s="1" a="1"/>
  <c r="FT28" i="48" s="1"/>
  <c r="FW29" i="48" a="1"/>
  <c r="FW29" i="48" s="1"/>
  <c r="FT29" i="48" s="1" a="1"/>
  <c r="FT29" i="48" s="1"/>
  <c r="FW30" i="48" a="1"/>
  <c r="FW30" i="48" s="1"/>
  <c r="FT30" i="48" s="1" a="1"/>
  <c r="FT30" i="48" s="1"/>
  <c r="FW31" i="48" a="1"/>
  <c r="FW31" i="48" s="1"/>
  <c r="FT31" i="48" s="1" a="1"/>
  <c r="FT31" i="48" s="1"/>
  <c r="FW32" i="48" a="1"/>
  <c r="FW32" i="48" s="1"/>
  <c r="FT32" i="48" s="1" a="1"/>
  <c r="FT32" i="48" s="1"/>
  <c r="FW33" i="48" a="1"/>
  <c r="FW33" i="48" s="1"/>
  <c r="FT33" i="48" s="1" a="1"/>
  <c r="FT33" i="48" s="1"/>
  <c r="FW34" i="48" a="1"/>
  <c r="FW34" i="48" s="1"/>
  <c r="FT34" i="48" s="1" a="1"/>
  <c r="FT34" i="48" s="1"/>
  <c r="FW35" i="48" a="1"/>
  <c r="FW35" i="48" s="1"/>
  <c r="FT35" i="48" s="1" a="1"/>
  <c r="FT35" i="48" s="1"/>
  <c r="FW36" i="48" a="1"/>
  <c r="FW36" i="48" s="1"/>
  <c r="FT36" i="48" s="1" a="1"/>
  <c r="FT36" i="48" s="1"/>
  <c r="FW37" i="48" a="1"/>
  <c r="FW37" i="48" s="1"/>
  <c r="FT37" i="48" s="1" a="1"/>
  <c r="FT37" i="48" s="1"/>
  <c r="FW38" i="48" a="1"/>
  <c r="FW38" i="48" s="1"/>
  <c r="FT38" i="48" s="1" a="1"/>
  <c r="FT38" i="48" s="1"/>
  <c r="FW39" i="48" a="1"/>
  <c r="FW39" i="48" s="1"/>
  <c r="FT39" i="48" s="1" a="1"/>
  <c r="FT39" i="48" s="1"/>
  <c r="FW40" i="48" a="1"/>
  <c r="FW40" i="48" s="1"/>
  <c r="FT40" i="48" s="1" a="1"/>
  <c r="FT40" i="48" s="1"/>
  <c r="FW41" i="48" a="1"/>
  <c r="FW41" i="48" s="1"/>
  <c r="FT41" i="48" s="1" a="1"/>
  <c r="FT41" i="48" s="1"/>
  <c r="FW42" i="48" a="1"/>
  <c r="FW42" i="48" s="1"/>
  <c r="FT42" i="48" s="1" a="1"/>
  <c r="FT42" i="48" s="1"/>
  <c r="FW43" i="48" a="1"/>
  <c r="FW43" i="48" s="1"/>
  <c r="FT43" i="48" s="1" a="1"/>
  <c r="FT43" i="48" s="1"/>
  <c r="FW44" i="48" a="1"/>
  <c r="FW44" i="48" s="1"/>
  <c r="FT44" i="48" s="1" a="1"/>
  <c r="FT44" i="48" s="1"/>
  <c r="FW45" i="48" a="1"/>
  <c r="FW45" i="48" s="1"/>
  <c r="FT45" i="48" s="1" a="1"/>
  <c r="FT45" i="48" s="1"/>
  <c r="FW46" i="48" a="1"/>
  <c r="FW46" i="48" s="1"/>
  <c r="FT46" i="48" s="1" a="1"/>
  <c r="FT46" i="48" s="1"/>
  <c r="FW47" i="48" a="1"/>
  <c r="FW47" i="48" s="1"/>
  <c r="FT47" i="48" s="1" a="1"/>
  <c r="FT47" i="48" s="1"/>
  <c r="FW48" i="48" a="1"/>
  <c r="FW48" i="48" s="1"/>
  <c r="FT48" i="48" s="1" a="1"/>
  <c r="FT48" i="48" s="1"/>
  <c r="FW49" i="48" a="1"/>
  <c r="FW49" i="48" s="1"/>
  <c r="FT49" i="48" s="1" a="1"/>
  <c r="FT49" i="48" s="1"/>
  <c r="FW50" i="48" a="1"/>
  <c r="FW50" i="48" s="1"/>
  <c r="FT50" i="48" s="1" a="1"/>
  <c r="FT50" i="48" s="1"/>
  <c r="FW51" i="48" a="1"/>
  <c r="FW51" i="48" s="1"/>
  <c r="FT51" i="48" s="1" a="1"/>
  <c r="FT51" i="48" s="1"/>
  <c r="FW52" i="48" a="1"/>
  <c r="FW52" i="48" s="1"/>
  <c r="FT52" i="48" s="1" a="1"/>
  <c r="FT52" i="48" s="1"/>
  <c r="FW53" i="48" a="1"/>
  <c r="FW53" i="48" s="1"/>
  <c r="FT53" i="48" s="1" a="1"/>
  <c r="FT53" i="48" s="1"/>
  <c r="FW54" i="48" a="1"/>
  <c r="FW54" i="48" s="1"/>
  <c r="FT54" i="48" s="1" a="1"/>
  <c r="FT54" i="48" s="1"/>
  <c r="FW55" i="48" a="1"/>
  <c r="FW55" i="48" s="1"/>
  <c r="FT55" i="48" s="1" a="1"/>
  <c r="FT55" i="48" s="1"/>
  <c r="FW56" i="48" a="1"/>
  <c r="FW56" i="48" s="1"/>
  <c r="FT56" i="48" s="1" a="1"/>
  <c r="FT56" i="48" s="1"/>
  <c r="FW57" i="48" a="1"/>
  <c r="FW57" i="48" s="1"/>
  <c r="FT57" i="48" s="1" a="1"/>
  <c r="FT57" i="48" s="1"/>
  <c r="FW58" i="48" a="1"/>
  <c r="FW58" i="48" s="1"/>
  <c r="FT58" i="48" s="1" a="1"/>
  <c r="FT58" i="48" s="1"/>
  <c r="FW59" i="48" a="1"/>
  <c r="FW59" i="48" s="1"/>
  <c r="FT59" i="48" s="1" a="1"/>
  <c r="FT59" i="48" s="1"/>
  <c r="FW60" i="48" a="1"/>
  <c r="FW60" i="48" s="1"/>
  <c r="FT60" i="48" s="1" a="1"/>
  <c r="FT60" i="48" s="1"/>
  <c r="FW61" i="48" a="1"/>
  <c r="FW61" i="48" s="1"/>
  <c r="FT61" i="48" s="1" a="1"/>
  <c r="FT61" i="48" s="1"/>
  <c r="FW62" i="48" a="1"/>
  <c r="FW62" i="48" s="1"/>
  <c r="FT62" i="48" s="1" a="1"/>
  <c r="FT62" i="48" s="1"/>
  <c r="FW63" i="48" a="1"/>
  <c r="FW63" i="48" s="1"/>
  <c r="FT63" i="48" s="1" a="1"/>
  <c r="FT63" i="48" s="1"/>
  <c r="FW64" i="48" a="1"/>
  <c r="FW64" i="48" s="1"/>
  <c r="FT64" i="48" s="1" a="1"/>
  <c r="FT64" i="48" s="1"/>
  <c r="FW65" i="48" a="1"/>
  <c r="FW65" i="48" s="1"/>
  <c r="FT65" i="48" s="1" a="1"/>
  <c r="FT65" i="48" s="1"/>
  <c r="FW66" i="48" a="1"/>
  <c r="FW66" i="48" s="1"/>
  <c r="FT66" i="48" s="1" a="1"/>
  <c r="FT66" i="48" s="1"/>
  <c r="FW67" i="48" a="1"/>
  <c r="FW67" i="48" s="1"/>
  <c r="FT67" i="48" s="1" a="1"/>
  <c r="FT67" i="48" s="1"/>
  <c r="FW68" i="48" a="1"/>
  <c r="FW68" i="48" s="1"/>
  <c r="FT68" i="48" s="1" a="1"/>
  <c r="FT68" i="48" s="1"/>
  <c r="FW69" i="48" a="1"/>
  <c r="FW69" i="48" s="1"/>
  <c r="FT69" i="48" s="1" a="1"/>
  <c r="FT69" i="48" s="1"/>
  <c r="FW70" i="48" a="1"/>
  <c r="FW70" i="48" s="1"/>
  <c r="FT70" i="48" s="1" a="1"/>
  <c r="FT70" i="48" s="1"/>
  <c r="FW71" i="48" a="1"/>
  <c r="FW71" i="48" s="1"/>
  <c r="FT71" i="48" s="1" a="1"/>
  <c r="FT71" i="48" s="1"/>
  <c r="FW72" i="48" a="1"/>
  <c r="FW72" i="48" s="1"/>
  <c r="FT72" i="48" s="1" a="1"/>
  <c r="FT72" i="48" s="1"/>
  <c r="FW73" i="48" a="1"/>
  <c r="FW73" i="48" s="1"/>
  <c r="FT73" i="48" s="1" a="1"/>
  <c r="FT73" i="48" s="1"/>
  <c r="FW74" i="48" a="1"/>
  <c r="FW74" i="48" s="1"/>
  <c r="FT74" i="48" s="1" a="1"/>
  <c r="FT74" i="48" s="1"/>
  <c r="FW75" i="48" a="1"/>
  <c r="FW75" i="48" s="1"/>
  <c r="FT75" i="48" s="1" a="1"/>
  <c r="FT75" i="48" s="1"/>
  <c r="FW76" i="48" a="1"/>
  <c r="FW76" i="48" s="1"/>
  <c r="FT76" i="48" s="1" a="1"/>
  <c r="FT76" i="48" s="1"/>
  <c r="FW77" i="48" a="1"/>
  <c r="FW77" i="48" s="1"/>
  <c r="FT77" i="48" s="1" a="1"/>
  <c r="FT77" i="48" s="1"/>
  <c r="FW78" i="48" a="1"/>
  <c r="FW78" i="48" s="1"/>
  <c r="FT78" i="48" s="1" a="1"/>
  <c r="FT78" i="48" s="1"/>
  <c r="FW79" i="48" a="1"/>
  <c r="FW79" i="48" s="1"/>
  <c r="FT79" i="48" s="1" a="1"/>
  <c r="FT79" i="48" s="1"/>
  <c r="FW80" i="48" a="1"/>
  <c r="FW80" i="48" s="1"/>
  <c r="FT80" i="48" s="1" a="1"/>
  <c r="FT80" i="48" s="1"/>
  <c r="FW81" i="48" a="1"/>
  <c r="FW81" i="48" s="1"/>
  <c r="FT81" i="48" s="1" a="1"/>
  <c r="FT81" i="48" s="1"/>
  <c r="FW82" i="48" a="1"/>
  <c r="FW82" i="48" s="1"/>
  <c r="FT82" i="48" s="1" a="1"/>
  <c r="FT82" i="48" s="1"/>
  <c r="FW83" i="48" a="1"/>
  <c r="FW83" i="48" s="1"/>
  <c r="FT83" i="48" s="1" a="1"/>
  <c r="FT83" i="48" s="1"/>
  <c r="FW84" i="48" a="1"/>
  <c r="FW84" i="48" s="1"/>
  <c r="FT84" i="48" s="1" a="1"/>
  <c r="FT84" i="48" s="1"/>
  <c r="FW85" i="48" a="1"/>
  <c r="FW85" i="48" s="1"/>
  <c r="FT85" i="48" s="1" a="1"/>
  <c r="FT85" i="48" s="1"/>
  <c r="FW86" i="48" a="1"/>
  <c r="FW86" i="48" s="1"/>
  <c r="FT86" i="48" s="1" a="1"/>
  <c r="FT86" i="48" s="1"/>
  <c r="FW87" i="48" a="1"/>
  <c r="FW87" i="48" s="1"/>
  <c r="FT87" i="48" s="1" a="1"/>
  <c r="FT87" i="48" s="1"/>
  <c r="FW88" i="48" a="1"/>
  <c r="FW88" i="48" s="1"/>
  <c r="FT88" i="48" s="1" a="1"/>
  <c r="FT88" i="48" s="1"/>
  <c r="FW89" i="48" a="1"/>
  <c r="FW89" i="48" s="1"/>
  <c r="FT89" i="48" s="1" a="1"/>
  <c r="FT89" i="48" s="1"/>
  <c r="FW90" i="48" a="1"/>
  <c r="FW90" i="48" s="1"/>
  <c r="FT90" i="48" s="1" a="1"/>
  <c r="FT90" i="48" s="1"/>
  <c r="FW91" i="48" a="1"/>
  <c r="FW91" i="48" s="1"/>
  <c r="FT91" i="48" s="1" a="1"/>
  <c r="FT91" i="48" s="1"/>
  <c r="FW92" i="48" a="1"/>
  <c r="FW92" i="48" s="1"/>
  <c r="FT92" i="48" s="1" a="1"/>
  <c r="FT92" i="48" s="1"/>
  <c r="FW93" i="48" a="1"/>
  <c r="FW93" i="48" s="1"/>
  <c r="FT93" i="48" s="1" a="1"/>
  <c r="FT93" i="48" s="1"/>
  <c r="FW94" i="48" a="1"/>
  <c r="FW94" i="48" s="1"/>
  <c r="FT94" i="48" s="1" a="1"/>
  <c r="FT94" i="48" s="1"/>
  <c r="FW95" i="48" a="1"/>
  <c r="FW95" i="48" s="1"/>
  <c r="FT95" i="48" s="1" a="1"/>
  <c r="FT95" i="48" s="1"/>
  <c r="FW96" i="48" a="1"/>
  <c r="FW96" i="48" s="1"/>
  <c r="FT96" i="48" s="1" a="1"/>
  <c r="FT96" i="48" s="1"/>
  <c r="FW97" i="48" a="1"/>
  <c r="FW97" i="48" s="1"/>
  <c r="FT97" i="48" s="1" a="1"/>
  <c r="FT97" i="48" s="1"/>
  <c r="FW98" i="48" a="1"/>
  <c r="FW98" i="48" s="1"/>
  <c r="FT98" i="48" s="1" a="1"/>
  <c r="FT98" i="48" s="1"/>
  <c r="FW99" i="48" a="1"/>
  <c r="FW99" i="48" s="1"/>
  <c r="FT99" i="48" s="1" a="1"/>
  <c r="FT99" i="48" s="1"/>
  <c r="FW100" i="48" a="1"/>
  <c r="FW100" i="48" s="1"/>
  <c r="FT100" i="48" s="1" a="1"/>
  <c r="FT100" i="48" s="1"/>
  <c r="FW101" i="48" a="1"/>
  <c r="FW101" i="48" s="1"/>
  <c r="FT101" i="48" s="1" a="1"/>
  <c r="FT101" i="48" s="1"/>
  <c r="FW102" i="48" a="1"/>
  <c r="FW102" i="48" s="1"/>
  <c r="FT102" i="48" s="1" a="1"/>
  <c r="FT102" i="48" s="1"/>
  <c r="FW103" i="48" a="1"/>
  <c r="FW103" i="48" s="1"/>
  <c r="FT103" i="48" s="1" a="1"/>
  <c r="FT103" i="48" s="1"/>
  <c r="FW104" i="48" a="1"/>
  <c r="FW104" i="48" s="1"/>
  <c r="FT104" i="48" s="1" a="1"/>
  <c r="FT104" i="48" s="1"/>
  <c r="FW105" i="48" a="1"/>
  <c r="FW105" i="48" s="1"/>
  <c r="FT105" i="48" s="1" a="1"/>
  <c r="FT105" i="48" s="1"/>
  <c r="FW106" i="48" a="1"/>
  <c r="FW106" i="48" s="1"/>
  <c r="FT106" i="48" s="1" a="1"/>
  <c r="FT106" i="48" s="1"/>
  <c r="FW107" i="48" a="1"/>
  <c r="FW107" i="48" s="1"/>
  <c r="FT107" i="48" s="1" a="1"/>
  <c r="FT107" i="48" s="1"/>
  <c r="FW108" i="48" a="1"/>
  <c r="FW108" i="48" s="1"/>
  <c r="FT108" i="48" s="1" a="1"/>
  <c r="FT108" i="48" s="1"/>
  <c r="FW109" i="48" a="1"/>
  <c r="FW109" i="48" s="1"/>
  <c r="FT109" i="48" s="1" a="1"/>
  <c r="FT109" i="48" s="1"/>
  <c r="FW110" i="48" a="1"/>
  <c r="FW110" i="48" s="1"/>
  <c r="FT110" i="48" s="1" a="1"/>
  <c r="FT110" i="48" s="1"/>
  <c r="FW111" i="48" a="1"/>
  <c r="FW111" i="48" s="1"/>
  <c r="FT111" i="48" s="1" a="1"/>
  <c r="FT111" i="48" s="1"/>
  <c r="FW112" i="48" a="1"/>
  <c r="FW112" i="48" s="1"/>
  <c r="FT112" i="48" s="1" a="1"/>
  <c r="FT112" i="48" s="1"/>
  <c r="FW113" i="48" a="1"/>
  <c r="FW113" i="48" s="1"/>
  <c r="FT113" i="48" s="1" a="1"/>
  <c r="FT113" i="48" s="1"/>
  <c r="FW114" i="48" a="1"/>
  <c r="FW114" i="48" s="1"/>
  <c r="FT114" i="48" s="1" a="1"/>
  <c r="FT114" i="48" s="1"/>
  <c r="FW115" i="48" a="1"/>
  <c r="FW115" i="48" s="1"/>
  <c r="FT115" i="48" s="1" a="1"/>
  <c r="FT115" i="48" s="1"/>
  <c r="FW116" i="48" a="1"/>
  <c r="FW116" i="48" s="1"/>
  <c r="FT116" i="48" s="1" a="1"/>
  <c r="FT116" i="48" s="1"/>
  <c r="FW117" i="48" a="1"/>
  <c r="FW117" i="48" s="1"/>
  <c r="FT117" i="48" s="1" a="1"/>
  <c r="FT117" i="48" s="1"/>
  <c r="FW118" i="48" a="1"/>
  <c r="FW118" i="48" s="1"/>
  <c r="FT118" i="48" s="1" a="1"/>
  <c r="FT118" i="48" s="1"/>
  <c r="FW119" i="48" a="1"/>
  <c r="FW119" i="48" s="1"/>
  <c r="FT119" i="48" s="1" a="1"/>
  <c r="FT119" i="48" s="1"/>
  <c r="FW120" i="48" a="1"/>
  <c r="FW120" i="48" s="1"/>
  <c r="FT120" i="48" s="1" a="1"/>
  <c r="FT120" i="48" s="1"/>
  <c r="FW121" i="48" a="1"/>
  <c r="FW121" i="48" s="1"/>
  <c r="FT121" i="48" s="1" a="1"/>
  <c r="FT121" i="48" s="1"/>
  <c r="FW122" i="48" a="1"/>
  <c r="FW122" i="48" s="1"/>
  <c r="FT122" i="48" s="1" a="1"/>
  <c r="FT122" i="48" s="1"/>
  <c r="FW123" i="48" a="1"/>
  <c r="FW123" i="48" s="1"/>
  <c r="FT123" i="48" s="1" a="1"/>
  <c r="FT123" i="48" s="1"/>
  <c r="FW124" i="48" a="1"/>
  <c r="FW124" i="48" s="1"/>
  <c r="FT124" i="48" s="1" a="1"/>
  <c r="FT124" i="48" s="1"/>
  <c r="FW125" i="48" a="1"/>
  <c r="FW125" i="48" s="1"/>
  <c r="FT125" i="48" s="1" a="1"/>
  <c r="FT125" i="48" s="1"/>
  <c r="FW126" i="48" a="1"/>
  <c r="FW126" i="48" s="1"/>
  <c r="FT126" i="48" s="1" a="1"/>
  <c r="FT126" i="48" s="1"/>
  <c r="FW127" i="48" a="1"/>
  <c r="FW127" i="48" s="1"/>
  <c r="FT127" i="48" s="1" a="1"/>
  <c r="FT127" i="48" s="1"/>
  <c r="FW128" i="48" a="1"/>
  <c r="FW128" i="48" s="1"/>
  <c r="FT128" i="48" s="1" a="1"/>
  <c r="FT128" i="48" s="1"/>
  <c r="FW129" i="48" a="1"/>
  <c r="FW129" i="48" s="1"/>
  <c r="FT129" i="48" s="1" a="1"/>
  <c r="FT129" i="48" s="1"/>
  <c r="FW130" i="48" a="1"/>
  <c r="FW130" i="48" s="1"/>
  <c r="FT130" i="48" s="1" a="1"/>
  <c r="FT130" i="48" s="1"/>
  <c r="FW131" i="48" a="1"/>
  <c r="FW131" i="48" s="1"/>
  <c r="FT131" i="48" s="1" a="1"/>
  <c r="FT131" i="48" s="1"/>
  <c r="FW132" i="48" a="1"/>
  <c r="FW132" i="48" s="1"/>
  <c r="FT132" i="48" s="1" a="1"/>
  <c r="FT132" i="48" s="1"/>
  <c r="FW133" i="48" a="1"/>
  <c r="FW133" i="48" s="1"/>
  <c r="FT133" i="48" s="1" a="1"/>
  <c r="FT133" i="48" s="1"/>
  <c r="FW134" i="48" a="1"/>
  <c r="FW134" i="48" s="1"/>
  <c r="FT134" i="48" s="1" a="1"/>
  <c r="FT134" i="48" s="1"/>
  <c r="FW135" i="48" a="1"/>
  <c r="FW135" i="48" s="1"/>
  <c r="FT135" i="48" s="1" a="1"/>
  <c r="FT135" i="48" s="1"/>
  <c r="FW136" i="48" a="1"/>
  <c r="FW136" i="48" s="1"/>
  <c r="FT136" i="48" s="1" a="1"/>
  <c r="FT136" i="48" s="1"/>
  <c r="FW137" i="48" a="1"/>
  <c r="FW137" i="48" s="1"/>
  <c r="FT137" i="48" s="1" a="1"/>
  <c r="FT137" i="48" s="1"/>
  <c r="FW138" i="48" a="1"/>
  <c r="FW138" i="48" s="1"/>
  <c r="FT138" i="48" s="1" a="1"/>
  <c r="FT138" i="48" s="1"/>
  <c r="FW139" i="48" a="1"/>
  <c r="FW139" i="48" s="1"/>
  <c r="FT139" i="48" s="1" a="1"/>
  <c r="FT139" i="48" s="1"/>
  <c r="FW140" i="48" a="1"/>
  <c r="FW140" i="48" s="1"/>
  <c r="FT140" i="48" s="1" a="1"/>
  <c r="FT140" i="48" s="1"/>
  <c r="FW141" i="48" a="1"/>
  <c r="FW141" i="48" s="1"/>
  <c r="FT141" i="48" s="1" a="1"/>
  <c r="FT141" i="48" s="1"/>
  <c r="FW142" i="48" a="1"/>
  <c r="FW142" i="48" s="1"/>
  <c r="FT142" i="48" s="1" a="1"/>
  <c r="FT142" i="48" s="1"/>
  <c r="FW143" i="48" a="1"/>
  <c r="FW143" i="48" s="1"/>
  <c r="FT143" i="48" s="1" a="1"/>
  <c r="FT143" i="48" s="1"/>
  <c r="FW144" i="48" a="1"/>
  <c r="FW144" i="48" s="1"/>
  <c r="FT144" i="48" s="1" a="1"/>
  <c r="FT144" i="48" s="1"/>
  <c r="FW145" i="48" a="1"/>
  <c r="FW145" i="48" s="1"/>
  <c r="FT145" i="48" s="1" a="1"/>
  <c r="FT145" i="48" s="1"/>
  <c r="FW146" i="48" a="1"/>
  <c r="FW146" i="48" s="1"/>
  <c r="FT146" i="48" s="1" a="1"/>
  <c r="FT146" i="48" s="1"/>
  <c r="FW147" i="48" a="1"/>
  <c r="FW147" i="48" s="1"/>
  <c r="FT147" i="48" s="1" a="1"/>
  <c r="FT147" i="48" s="1"/>
  <c r="FW148" i="48" a="1"/>
  <c r="FW148" i="48" s="1"/>
  <c r="FT148" i="48" s="1" a="1"/>
  <c r="FT148" i="48" s="1"/>
  <c r="FW149" i="48" a="1"/>
  <c r="FW149" i="48" s="1"/>
  <c r="FT149" i="48" s="1" a="1"/>
  <c r="FT149" i="48" s="1"/>
  <c r="FW150" i="48" a="1"/>
  <c r="FW150" i="48" s="1"/>
  <c r="FT150" i="48" s="1" a="1"/>
  <c r="FT150" i="48" s="1"/>
  <c r="FW151" i="48" a="1"/>
  <c r="FW151" i="48" s="1"/>
  <c r="FT151" i="48" s="1" a="1"/>
  <c r="FT151" i="48" s="1"/>
  <c r="FW152" i="48" a="1"/>
  <c r="FW152" i="48" s="1"/>
  <c r="FT152" i="48" s="1" a="1"/>
  <c r="FT152" i="48" s="1"/>
  <c r="FW153" i="48" a="1"/>
  <c r="FW153" i="48" s="1"/>
  <c r="FT153" i="48" s="1" a="1"/>
  <c r="FT153" i="48" s="1"/>
  <c r="FW154" i="48" a="1"/>
  <c r="FW154" i="48" s="1"/>
  <c r="FT154" i="48" s="1" a="1"/>
  <c r="FT154" i="48" s="1"/>
  <c r="FW155" i="48" a="1"/>
  <c r="FW155" i="48" s="1"/>
  <c r="FT155" i="48" s="1" a="1"/>
  <c r="FT155" i="48" s="1"/>
  <c r="FW156" i="48" a="1"/>
  <c r="FW156" i="48" s="1"/>
  <c r="FT156" i="48" s="1" a="1"/>
  <c r="FT156" i="48" s="1"/>
  <c r="FW157" i="48" a="1"/>
  <c r="FW157" i="48" s="1"/>
  <c r="FT157" i="48" s="1" a="1"/>
  <c r="FT157" i="48" s="1"/>
  <c r="FW158" i="48" a="1"/>
  <c r="FW158" i="48" s="1"/>
  <c r="FT158" i="48" s="1" a="1"/>
  <c r="FT158" i="48" s="1"/>
  <c r="FW159" i="48" a="1"/>
  <c r="FW159" i="48" s="1"/>
  <c r="FT159" i="48" s="1" a="1"/>
  <c r="FT159" i="48" s="1"/>
  <c r="FW160" i="48" a="1"/>
  <c r="FW160" i="48" s="1"/>
  <c r="FT160" i="48" s="1" a="1"/>
  <c r="FT160" i="48" s="1"/>
  <c r="FW161" i="48" a="1"/>
  <c r="FW161" i="48" s="1"/>
  <c r="FT161" i="48" s="1" a="1"/>
  <c r="FT161" i="48" s="1"/>
  <c r="FW162" i="48" a="1"/>
  <c r="FW162" i="48" s="1"/>
  <c r="FT162" i="48" s="1" a="1"/>
  <c r="FT162" i="48" s="1"/>
  <c r="FW163" i="48" a="1"/>
  <c r="FW163" i="48" s="1"/>
  <c r="FT163" i="48" s="1" a="1"/>
  <c r="FT163" i="48" s="1"/>
  <c r="FW164" i="48" a="1"/>
  <c r="FW164" i="48" s="1"/>
  <c r="FT164" i="48" s="1" a="1"/>
  <c r="FT164" i="48" s="1"/>
  <c r="FW165" i="48" a="1"/>
  <c r="FW165" i="48" s="1"/>
  <c r="FT165" i="48" s="1" a="1"/>
  <c r="FT165" i="48" s="1"/>
  <c r="FW166" i="48" a="1"/>
  <c r="FW166" i="48" s="1"/>
  <c r="FT166" i="48" s="1" a="1"/>
  <c r="FT166" i="48" s="1"/>
  <c r="FW167" i="48" a="1"/>
  <c r="FW167" i="48" s="1"/>
  <c r="FT167" i="48" s="1" a="1"/>
  <c r="FT167" i="48" s="1"/>
  <c r="FW168" i="48" a="1"/>
  <c r="FW168" i="48" s="1"/>
  <c r="FT168" i="48" s="1" a="1"/>
  <c r="FT168" i="48" s="1"/>
  <c r="FW169" i="48" a="1"/>
  <c r="FW169" i="48" s="1"/>
  <c r="FT169" i="48" s="1" a="1"/>
  <c r="FT169" i="48" s="1"/>
  <c r="FW170" i="48" a="1"/>
  <c r="FW170" i="48" s="1"/>
  <c r="FT170" i="48" s="1" a="1"/>
  <c r="FT170" i="48" s="1"/>
  <c r="FW171" i="48" a="1"/>
  <c r="FW171" i="48" s="1"/>
  <c r="FT171" i="48" s="1" a="1"/>
  <c r="FT171" i="48" s="1"/>
  <c r="FW172" i="48" a="1"/>
  <c r="FW172" i="48" s="1"/>
  <c r="FT172" i="48" s="1" a="1"/>
  <c r="FT172" i="48" s="1"/>
  <c r="FW173" i="48" a="1"/>
  <c r="FW173" i="48" s="1"/>
  <c r="FT173" i="48" s="1" a="1"/>
  <c r="FT173" i="48" s="1"/>
  <c r="FW174" i="48" a="1"/>
  <c r="FW174" i="48" s="1"/>
  <c r="FT174" i="48" s="1" a="1"/>
  <c r="FT174" i="48" s="1"/>
  <c r="FW175" i="48" a="1"/>
  <c r="FW175" i="48" s="1"/>
  <c r="FT175" i="48" s="1" a="1"/>
  <c r="FT175" i="48" s="1"/>
  <c r="FW176" i="48" a="1"/>
  <c r="FW176" i="48" s="1"/>
  <c r="FT176" i="48" s="1" a="1"/>
  <c r="FT176" i="48" s="1"/>
  <c r="FW177" i="48" a="1"/>
  <c r="FW177" i="48" s="1"/>
  <c r="FT177" i="48" s="1" a="1"/>
  <c r="FT177" i="48" s="1"/>
  <c r="FW178" i="48" a="1"/>
  <c r="FW178" i="48" s="1"/>
  <c r="FT178" i="48" s="1" a="1"/>
  <c r="FT178" i="48" s="1"/>
  <c r="FW179" i="48" a="1"/>
  <c r="FW179" i="48" s="1"/>
  <c r="FT179" i="48" s="1" a="1"/>
  <c r="FT179" i="48" s="1"/>
  <c r="FW180" i="48" a="1"/>
  <c r="FW180" i="48" s="1"/>
  <c r="FT180" i="48" s="1" a="1"/>
  <c r="FT180" i="48" s="1"/>
  <c r="FW181" i="48" a="1"/>
  <c r="FW181" i="48" s="1"/>
  <c r="FT181" i="48" s="1" a="1"/>
  <c r="FT181" i="48" s="1"/>
  <c r="FW182" i="48" a="1"/>
  <c r="FW182" i="48" s="1"/>
  <c r="FT182" i="48" s="1" a="1"/>
  <c r="FT182" i="48" s="1"/>
  <c r="FW183" i="48" a="1"/>
  <c r="FW183" i="48" s="1"/>
  <c r="FT183" i="48" s="1" a="1"/>
  <c r="FT183" i="48" s="1"/>
  <c r="FW184" i="48" a="1"/>
  <c r="FW184" i="48" s="1"/>
  <c r="FT184" i="48" s="1" a="1"/>
  <c r="FT184" i="48" s="1"/>
  <c r="FW185" i="48" a="1"/>
  <c r="FW185" i="48" s="1"/>
  <c r="FT185" i="48" s="1" a="1"/>
  <c r="FT185" i="48" s="1"/>
  <c r="FW186" i="48" a="1"/>
  <c r="FW186" i="48" s="1"/>
  <c r="FT186" i="48" s="1" a="1"/>
  <c r="FT186" i="48" s="1"/>
  <c r="FW187" i="48" a="1"/>
  <c r="FW187" i="48" s="1"/>
  <c r="FT187" i="48" s="1" a="1"/>
  <c r="FT187" i="48" s="1"/>
  <c r="FW188" i="48" a="1"/>
  <c r="FW188" i="48" s="1"/>
  <c r="FT188" i="48" s="1" a="1"/>
  <c r="FT188" i="48" s="1"/>
  <c r="FW189" i="48" a="1"/>
  <c r="FW189" i="48" s="1"/>
  <c r="FT189" i="48" s="1" a="1"/>
  <c r="FT189" i="48" s="1"/>
  <c r="FW190" i="48" a="1"/>
  <c r="FW190" i="48" s="1"/>
  <c r="FT190" i="48" s="1" a="1"/>
  <c r="FT190" i="48" s="1"/>
  <c r="FW191" i="48" a="1"/>
  <c r="FW191" i="48" s="1"/>
  <c r="FT191" i="48" s="1" a="1"/>
  <c r="FT191" i="48" s="1"/>
  <c r="FW192" i="48" a="1"/>
  <c r="FW192" i="48" s="1"/>
  <c r="FT192" i="48" s="1" a="1"/>
  <c r="FT192" i="48" s="1"/>
  <c r="FW193" i="48" a="1"/>
  <c r="FW193" i="48" s="1"/>
  <c r="FT193" i="48" s="1" a="1"/>
  <c r="FT193" i="48" s="1"/>
  <c r="FW194" i="48" a="1"/>
  <c r="FW194" i="48" s="1"/>
  <c r="FT194" i="48" s="1" a="1"/>
  <c r="FT194" i="48" s="1"/>
  <c r="FW195" i="48" a="1"/>
  <c r="FW195" i="48" s="1"/>
  <c r="FT195" i="48" s="1" a="1"/>
  <c r="FT195" i="48" s="1"/>
  <c r="FW196" i="48" a="1"/>
  <c r="FW196" i="48" s="1"/>
  <c r="FT196" i="48" s="1" a="1"/>
  <c r="FT196" i="48" s="1"/>
  <c r="FW197" i="48" a="1"/>
  <c r="FW197" i="48" s="1"/>
  <c r="FT197" i="48" s="1" a="1"/>
  <c r="FT197" i="48" s="1"/>
  <c r="FW198" i="48" a="1"/>
  <c r="FW198" i="48" s="1"/>
  <c r="FT198" i="48" s="1" a="1"/>
  <c r="FT198" i="48" s="1"/>
  <c r="FW199" i="48" a="1"/>
  <c r="FW199" i="48" s="1"/>
  <c r="FT199" i="48" s="1" a="1"/>
  <c r="FT199" i="48" s="1"/>
  <c r="FW200" i="48" a="1"/>
  <c r="FW200" i="48" s="1"/>
  <c r="FT200" i="48" s="1" a="1"/>
  <c r="FT200" i="48" s="1"/>
  <c r="FW201" i="48" a="1"/>
  <c r="FW201" i="48" s="1"/>
  <c r="FT201" i="48" s="1" a="1"/>
  <c r="FT201" i="48" s="1"/>
  <c r="FW202" i="48" a="1"/>
  <c r="FW202" i="48" s="1"/>
  <c r="FT202" i="48" s="1" a="1"/>
  <c r="FT202" i="48" s="1"/>
  <c r="FW203" i="48" a="1"/>
  <c r="FW203" i="48" s="1"/>
  <c r="FT203" i="48" s="1" a="1"/>
  <c r="FT203" i="48" s="1"/>
  <c r="FW204" i="48" a="1"/>
  <c r="FW204" i="48" s="1"/>
  <c r="FT204" i="48" s="1" a="1"/>
  <c r="FT204" i="48" s="1"/>
  <c r="FW205" i="48" a="1"/>
  <c r="FW205" i="48" s="1"/>
  <c r="FT205" i="48" s="1" a="1"/>
  <c r="FT205" i="48" s="1"/>
  <c r="FW206" i="48" a="1"/>
  <c r="FW206" i="48" s="1"/>
  <c r="FT206" i="48" s="1" a="1"/>
  <c r="FT206" i="48" s="1"/>
  <c r="FW207" i="48" a="1"/>
  <c r="FW207" i="48" s="1"/>
  <c r="FT207" i="48" s="1" a="1"/>
  <c r="FT207" i="48" s="1"/>
  <c r="FW208" i="48" a="1"/>
  <c r="FW208" i="48" s="1"/>
  <c r="FT208" i="48" s="1" a="1"/>
  <c r="FT208" i="48" s="1"/>
  <c r="FW209" i="48" a="1"/>
  <c r="FW209" i="48" s="1"/>
  <c r="FT209" i="48" s="1" a="1"/>
  <c r="FT209" i="48" s="1"/>
  <c r="FW210" i="48" a="1"/>
  <c r="FW210" i="48" s="1"/>
  <c r="FT210" i="48" s="1" a="1"/>
  <c r="FT210" i="48" s="1"/>
  <c r="FW211" i="48" a="1"/>
  <c r="FW211" i="48" s="1"/>
  <c r="FT211" i="48" s="1" a="1"/>
  <c r="FT211" i="48" s="1"/>
  <c r="FW212" i="48" a="1"/>
  <c r="FW212" i="48" s="1"/>
  <c r="FT212" i="48" s="1" a="1"/>
  <c r="FT212" i="48" s="1"/>
  <c r="FW213" i="48" a="1"/>
  <c r="FW213" i="48" s="1"/>
  <c r="FT213" i="48" s="1" a="1"/>
  <c r="FT213" i="48" s="1"/>
  <c r="FW214" i="48" a="1"/>
  <c r="FW214" i="48" s="1"/>
  <c r="FT214" i="48" s="1" a="1"/>
  <c r="FT214" i="48" s="1"/>
  <c r="FW215" i="48" a="1"/>
  <c r="FW215" i="48" s="1"/>
  <c r="FT215" i="48" s="1" a="1"/>
  <c r="FT215" i="48" s="1"/>
  <c r="FW216" i="48" a="1"/>
  <c r="FW216" i="48" s="1"/>
  <c r="FT216" i="48" s="1" a="1"/>
  <c r="FT216" i="48" s="1"/>
  <c r="FW217" i="48" a="1"/>
  <c r="FW217" i="48" s="1"/>
  <c r="FT217" i="48" s="1" a="1"/>
  <c r="FT217" i="48" s="1"/>
  <c r="FW218" i="48" a="1"/>
  <c r="FW218" i="48" s="1"/>
  <c r="FT218" i="48" s="1" a="1"/>
  <c r="FT218" i="48" s="1"/>
  <c r="FW219" i="48" a="1"/>
  <c r="FW219" i="48" s="1"/>
  <c r="FT219" i="48" s="1" a="1"/>
  <c r="FT219" i="48" s="1"/>
  <c r="FW220" i="48" a="1"/>
  <c r="FW220" i="48" s="1"/>
  <c r="FT220" i="48" s="1" a="1"/>
  <c r="FT220" i="48" s="1"/>
  <c r="FW221" i="48" a="1"/>
  <c r="FW221" i="48" s="1"/>
  <c r="FT221" i="48" s="1" a="1"/>
  <c r="FT221" i="48" s="1"/>
  <c r="FW222" i="48" a="1"/>
  <c r="FW222" i="48" s="1"/>
  <c r="FT222" i="48" s="1" a="1"/>
  <c r="FT222" i="48" s="1"/>
  <c r="FW223" i="48" a="1"/>
  <c r="FW223" i="48" s="1"/>
  <c r="FT223" i="48" s="1" a="1"/>
  <c r="FT223" i="48" s="1"/>
  <c r="FW224" i="48" a="1"/>
  <c r="FW224" i="48" s="1"/>
  <c r="FT224" i="48" s="1" a="1"/>
  <c r="FT224" i="48" s="1"/>
  <c r="FW225" i="48" a="1"/>
  <c r="FW225" i="48" s="1"/>
  <c r="FT225" i="48" s="1" a="1"/>
  <c r="FT225" i="48" s="1"/>
  <c r="FW226" i="48" a="1"/>
  <c r="FW226" i="48" s="1"/>
  <c r="FT226" i="48" s="1" a="1"/>
  <c r="FT226" i="48" s="1"/>
  <c r="FW227" i="48" a="1"/>
  <c r="FW227" i="48" s="1"/>
  <c r="FT227" i="48" s="1" a="1"/>
  <c r="FT227" i="48" s="1"/>
  <c r="FW228" i="48" a="1"/>
  <c r="FW228" i="48" s="1"/>
  <c r="FT228" i="48" s="1" a="1"/>
  <c r="FT228" i="48" s="1"/>
  <c r="FW229" i="48" a="1"/>
  <c r="FW229" i="48" s="1"/>
  <c r="FT229" i="48" s="1" a="1"/>
  <c r="FT229" i="48" s="1"/>
  <c r="FW230" i="48" a="1"/>
  <c r="FW230" i="48" s="1"/>
  <c r="FT230" i="48" s="1" a="1"/>
  <c r="FT230" i="48" s="1"/>
  <c r="FW231" i="48" a="1"/>
  <c r="FW231" i="48" s="1"/>
  <c r="FT231" i="48" s="1" a="1"/>
  <c r="FT231" i="48" s="1"/>
  <c r="FW232" i="48" a="1"/>
  <c r="FW232" i="48" s="1"/>
  <c r="FT232" i="48" s="1" a="1"/>
  <c r="FT232" i="48" s="1"/>
  <c r="FW233" i="48" a="1"/>
  <c r="FW233" i="48" s="1"/>
  <c r="FT233" i="48" s="1" a="1"/>
  <c r="FT233" i="48" s="1"/>
  <c r="FW234" i="48" a="1"/>
  <c r="FW234" i="48" s="1"/>
  <c r="FT234" i="48" s="1" a="1"/>
  <c r="FT234" i="48" s="1"/>
  <c r="FW235" i="48" a="1"/>
  <c r="FW235" i="48" s="1"/>
  <c r="FT235" i="48" s="1" a="1"/>
  <c r="FT235" i="48" s="1"/>
  <c r="FW236" i="48" a="1"/>
  <c r="FW236" i="48" s="1"/>
  <c r="FT236" i="48" s="1" a="1"/>
  <c r="FT236" i="48" s="1"/>
  <c r="FW237" i="48" a="1"/>
  <c r="FW237" i="48" s="1"/>
  <c r="FT237" i="48" s="1" a="1"/>
  <c r="FT237" i="48" s="1"/>
  <c r="FW238" i="48" a="1"/>
  <c r="FW238" i="48" s="1"/>
  <c r="FT238" i="48" s="1" a="1"/>
  <c r="FT238" i="48" s="1"/>
  <c r="FW239" i="48" a="1"/>
  <c r="FW239" i="48" s="1"/>
  <c r="FT239" i="48" s="1" a="1"/>
  <c r="FT239" i="48" s="1"/>
  <c r="FW240" i="48" a="1"/>
  <c r="FW240" i="48" s="1"/>
  <c r="FT240" i="48" s="1" a="1"/>
  <c r="FT240" i="48" s="1"/>
  <c r="FW241" i="48" a="1"/>
  <c r="FW241" i="48" s="1"/>
  <c r="FT241" i="48" s="1" a="1"/>
  <c r="FT241" i="48" s="1"/>
  <c r="FW242" i="48" a="1"/>
  <c r="FW242" i="48" s="1"/>
  <c r="FT242" i="48" s="1" a="1"/>
  <c r="FT242" i="48" s="1"/>
  <c r="FW243" i="48" a="1"/>
  <c r="FW243" i="48" s="1"/>
  <c r="FT243" i="48" s="1" a="1"/>
  <c r="FT243" i="48" s="1"/>
  <c r="FW244" i="48" a="1"/>
  <c r="FW244" i="48" s="1"/>
  <c r="FT244" i="48" s="1" a="1"/>
  <c r="FT244" i="48" s="1"/>
  <c r="FW245" i="48" a="1"/>
  <c r="FW245" i="48" s="1"/>
  <c r="FT245" i="48" s="1" a="1"/>
  <c r="FT245" i="48" s="1"/>
  <c r="FW246" i="48" a="1"/>
  <c r="FW246" i="48" s="1"/>
  <c r="FT246" i="48" s="1" a="1"/>
  <c r="FT246" i="48" s="1"/>
  <c r="FW247" i="48" a="1"/>
  <c r="FW247" i="48" s="1"/>
  <c r="FT247" i="48" s="1" a="1"/>
  <c r="FT247" i="48" s="1"/>
  <c r="FW248" i="48" a="1"/>
  <c r="FW248" i="48" s="1"/>
  <c r="FT248" i="48" s="1" a="1"/>
  <c r="FT248" i="48" s="1"/>
  <c r="FW249" i="48" a="1"/>
  <c r="FW249" i="48" s="1"/>
  <c r="FT249" i="48" s="1" a="1"/>
  <c r="FT249" i="48" s="1"/>
  <c r="FW250" i="48" a="1"/>
  <c r="FW250" i="48" s="1"/>
  <c r="FT250" i="48" s="1" a="1"/>
  <c r="FT250" i="48" s="1"/>
  <c r="FW251" i="48" a="1"/>
  <c r="FW251" i="48" s="1"/>
  <c r="FT251" i="48" s="1" a="1"/>
  <c r="FT251" i="48" s="1"/>
  <c r="FW252" i="48" a="1"/>
  <c r="FW252" i="48" s="1"/>
  <c r="FT252" i="48" s="1" a="1"/>
  <c r="FT252" i="48" s="1"/>
  <c r="FW253" i="48" a="1"/>
  <c r="FW253" i="48" s="1"/>
  <c r="FT253" i="48" s="1" a="1"/>
  <c r="FT253" i="48" s="1"/>
  <c r="FW254" i="48" a="1"/>
  <c r="FW254" i="48" s="1"/>
  <c r="FT254" i="48" s="1" a="1"/>
  <c r="FT254" i="48" s="1"/>
  <c r="FW255" i="48" a="1"/>
  <c r="FW255" i="48" s="1"/>
  <c r="FT255" i="48" s="1" a="1"/>
  <c r="FT255" i="48" s="1"/>
  <c r="FW256" i="48" a="1"/>
  <c r="FW256" i="48" s="1"/>
  <c r="FT256" i="48" s="1" a="1"/>
  <c r="FT256" i="48" s="1"/>
  <c r="FW257" i="48" a="1"/>
  <c r="FW257" i="48" s="1"/>
  <c r="FT257" i="48" s="1" a="1"/>
  <c r="FT257" i="48" s="1"/>
  <c r="FW258" i="48" a="1"/>
  <c r="FW258" i="48" s="1"/>
  <c r="FT258" i="48" s="1" a="1"/>
  <c r="FT258" i="48" s="1"/>
  <c r="FW259" i="48" a="1"/>
  <c r="FW259" i="48" s="1"/>
  <c r="FT259" i="48" s="1" a="1"/>
  <c r="FT259" i="48" s="1"/>
  <c r="FW260" i="48" a="1"/>
  <c r="FW260" i="48" s="1"/>
  <c r="FT260" i="48" s="1" a="1"/>
  <c r="FT260" i="48" s="1"/>
  <c r="FW261" i="48" a="1"/>
  <c r="FW261" i="48" s="1"/>
  <c r="FT261" i="48" s="1" a="1"/>
  <c r="FT261" i="48" s="1"/>
  <c r="FW262" i="48" a="1"/>
  <c r="FW262" i="48" s="1"/>
  <c r="FT262" i="48" s="1" a="1"/>
  <c r="FT262" i="48" s="1"/>
  <c r="FW263" i="48" a="1"/>
  <c r="FW263" i="48" s="1"/>
  <c r="FT263" i="48" s="1" a="1"/>
  <c r="FT263" i="48" s="1"/>
  <c r="FW264" i="48" a="1"/>
  <c r="FW264" i="48" s="1"/>
  <c r="FT264" i="48" s="1" a="1"/>
  <c r="FT264" i="48" s="1"/>
  <c r="FW265" i="48" a="1"/>
  <c r="FW265" i="48" s="1"/>
  <c r="FT265" i="48" s="1" a="1"/>
  <c r="FT265" i="48" s="1"/>
  <c r="FW266" i="48" a="1"/>
  <c r="FW266" i="48" s="1"/>
  <c r="FT266" i="48" s="1" a="1"/>
  <c r="FT266" i="48" s="1"/>
  <c r="FW267" i="48" a="1"/>
  <c r="FW267" i="48" s="1"/>
  <c r="FT267" i="48" s="1" a="1"/>
  <c r="FT267" i="48" s="1"/>
  <c r="FW268" i="48" a="1"/>
  <c r="FW268" i="48" s="1"/>
  <c r="FT268" i="48" s="1" a="1"/>
  <c r="FT268" i="48" s="1"/>
  <c r="FW269" i="48" a="1"/>
  <c r="FW269" i="48" s="1"/>
  <c r="FT269" i="48" s="1" a="1"/>
  <c r="FT269" i="48" s="1"/>
  <c r="FW270" i="48" a="1"/>
  <c r="FW270" i="48" s="1"/>
  <c r="FT270" i="48" s="1" a="1"/>
  <c r="FT270" i="48" s="1"/>
  <c r="FW271" i="48" a="1"/>
  <c r="FW271" i="48" s="1"/>
  <c r="FT271" i="48" s="1" a="1"/>
  <c r="FT271" i="48" s="1"/>
  <c r="FW272" i="48" a="1"/>
  <c r="FW272" i="48" s="1"/>
  <c r="FT272" i="48" s="1" a="1"/>
  <c r="FT272" i="48" s="1"/>
  <c r="FW273" i="48" a="1"/>
  <c r="FW273" i="48" s="1"/>
  <c r="FT273" i="48" s="1" a="1"/>
  <c r="FT273" i="48" s="1"/>
  <c r="FW274" i="48" a="1"/>
  <c r="FW274" i="48" s="1"/>
  <c r="FT274" i="48" s="1" a="1"/>
  <c r="FT274" i="48" s="1"/>
  <c r="FW275" i="48" a="1"/>
  <c r="FW275" i="48" s="1"/>
  <c r="FT275" i="48" s="1" a="1"/>
  <c r="FT275" i="48" s="1"/>
  <c r="FW276" i="48" a="1"/>
  <c r="FW276" i="48" s="1"/>
  <c r="FT276" i="48" s="1" a="1"/>
  <c r="FT276" i="48" s="1"/>
  <c r="FW277" i="48" a="1"/>
  <c r="FW277" i="48" s="1"/>
  <c r="FT277" i="48" s="1" a="1"/>
  <c r="FT277" i="48" s="1"/>
  <c r="FW278" i="48" a="1"/>
  <c r="FW278" i="48" s="1"/>
  <c r="FT278" i="48" s="1" a="1"/>
  <c r="FT278" i="48" s="1"/>
  <c r="FW279" i="48" a="1"/>
  <c r="FW279" i="48" s="1"/>
  <c r="FT279" i="48" s="1" a="1"/>
  <c r="FT279" i="48" s="1"/>
  <c r="FW280" i="48" a="1"/>
  <c r="FW280" i="48" s="1"/>
  <c r="FT280" i="48" s="1" a="1"/>
  <c r="FT280" i="48" s="1"/>
  <c r="FW281" i="48" a="1"/>
  <c r="FW281" i="48" s="1"/>
  <c r="FT281" i="48" s="1" a="1"/>
  <c r="FT281" i="48" s="1"/>
  <c r="FW282" i="48" a="1"/>
  <c r="FW282" i="48" s="1"/>
  <c r="FT282" i="48" s="1" a="1"/>
  <c r="FT282" i="48" s="1"/>
  <c r="FW283" i="48" a="1"/>
  <c r="FW283" i="48" s="1"/>
  <c r="FT283" i="48" s="1" a="1"/>
  <c r="FT283" i="48" s="1"/>
  <c r="FW284" i="48" a="1"/>
  <c r="FW284" i="48" s="1"/>
  <c r="FT284" i="48" s="1" a="1"/>
  <c r="FT284" i="48" s="1"/>
  <c r="FW285" i="48" a="1"/>
  <c r="FW285" i="48" s="1"/>
  <c r="FT285" i="48" s="1" a="1"/>
  <c r="FT285" i="48" s="1"/>
  <c r="FW286" i="48" a="1"/>
  <c r="FW286" i="48" s="1"/>
  <c r="FT286" i="48" s="1" a="1"/>
  <c r="FT286" i="48" s="1"/>
  <c r="FW287" i="48" a="1"/>
  <c r="FW287" i="48" s="1"/>
  <c r="FT287" i="48" s="1" a="1"/>
  <c r="FT287" i="48" s="1"/>
  <c r="FW288" i="48" a="1"/>
  <c r="FW288" i="48" s="1"/>
  <c r="FT288" i="48" s="1" a="1"/>
  <c r="FT288" i="48" s="1"/>
  <c r="FW289" i="48" a="1"/>
  <c r="FW289" i="48" s="1"/>
  <c r="FT289" i="48" s="1" a="1"/>
  <c r="FT289" i="48" s="1"/>
  <c r="FW290" i="48" a="1"/>
  <c r="FW290" i="48" s="1"/>
  <c r="FT290" i="48" s="1" a="1"/>
  <c r="FT290" i="48" s="1"/>
  <c r="FW291" i="48" a="1"/>
  <c r="FW291" i="48" s="1"/>
  <c r="FT291" i="48" s="1" a="1"/>
  <c r="FT291" i="48" s="1"/>
  <c r="FW292" i="48" a="1"/>
  <c r="FW292" i="48" s="1"/>
  <c r="FT292" i="48" s="1" a="1"/>
  <c r="FT292" i="48" s="1"/>
  <c r="FW293" i="48" a="1"/>
  <c r="FW293" i="48" s="1"/>
  <c r="FT293" i="48" s="1" a="1"/>
  <c r="FT293" i="48" s="1"/>
  <c r="FW294" i="48" a="1"/>
  <c r="FW294" i="48" s="1"/>
  <c r="FT294" i="48" s="1" a="1"/>
  <c r="FT294" i="48" s="1"/>
  <c r="FW295" i="48" a="1"/>
  <c r="FW295" i="48" s="1"/>
  <c r="FT295" i="48" s="1" a="1"/>
  <c r="FT295" i="48" s="1"/>
  <c r="FW296" i="48" a="1"/>
  <c r="FW296" i="48" s="1"/>
  <c r="FT296" i="48" s="1" a="1"/>
  <c r="FT296" i="48" s="1"/>
  <c r="FW297" i="48" a="1"/>
  <c r="FW297" i="48" s="1"/>
  <c r="FT297" i="48" s="1" a="1"/>
  <c r="FT297" i="48" s="1"/>
  <c r="FW298" i="48" a="1"/>
  <c r="FW298" i="48" s="1"/>
  <c r="FT298" i="48" s="1" a="1"/>
  <c r="FT298" i="48" s="1"/>
  <c r="FW299" i="48" a="1"/>
  <c r="FW299" i="48" s="1"/>
  <c r="FT299" i="48" s="1" a="1"/>
  <c r="FT299" i="48" s="1"/>
  <c r="FW300" i="48" a="1"/>
  <c r="FW300" i="48" s="1"/>
  <c r="FT300" i="48" s="1" a="1"/>
  <c r="FT300" i="48" s="1"/>
  <c r="FW301" i="48" a="1"/>
  <c r="FW301" i="48" s="1"/>
  <c r="FT301" i="48" s="1" a="1"/>
  <c r="FT301" i="48" s="1"/>
  <c r="FW302" i="48" a="1"/>
  <c r="FW302" i="48" s="1"/>
  <c r="FT302" i="48" s="1" a="1"/>
  <c r="FT302" i="48" s="1"/>
  <c r="FW303" i="48" a="1"/>
  <c r="FW303" i="48" s="1"/>
  <c r="FT303" i="48" s="1" a="1"/>
  <c r="FT303" i="48" s="1"/>
  <c r="FW304" i="48" a="1"/>
  <c r="FW304" i="48" s="1"/>
  <c r="FT304" i="48" s="1" a="1"/>
  <c r="FT304" i="48" s="1"/>
  <c r="FW305" i="48" a="1"/>
  <c r="FW305" i="48" s="1"/>
  <c r="FT305" i="48" s="1" a="1"/>
  <c r="FT305" i="48" s="1"/>
  <c r="FW306" i="48" a="1"/>
  <c r="FW306" i="48" s="1"/>
  <c r="FT306" i="48" s="1" a="1"/>
  <c r="FT306" i="48" s="1"/>
  <c r="FW307" i="48" a="1"/>
  <c r="FW307" i="48" s="1"/>
  <c r="FT307" i="48" s="1" a="1"/>
  <c r="FT307" i="48" s="1"/>
  <c r="FW308" i="48" a="1"/>
  <c r="FW308" i="48" s="1"/>
  <c r="FT308" i="48" s="1" a="1"/>
  <c r="FT308" i="48" s="1"/>
  <c r="FW309" i="48" a="1"/>
  <c r="FW309" i="48" s="1"/>
  <c r="FT309" i="48" s="1" a="1"/>
  <c r="FT309" i="48" s="1"/>
  <c r="FW310" i="48" a="1"/>
  <c r="FW310" i="48" s="1"/>
  <c r="FT310" i="48" s="1" a="1"/>
  <c r="FT310" i="48" s="1"/>
  <c r="FW311" i="48" a="1"/>
  <c r="FW311" i="48" s="1"/>
  <c r="FT311" i="48" s="1" a="1"/>
  <c r="FT311" i="48" s="1"/>
  <c r="FW312" i="48" a="1"/>
  <c r="FW312" i="48" s="1"/>
  <c r="FT312" i="48" s="1" a="1"/>
  <c r="FT312" i="48" s="1"/>
  <c r="FW313" i="48" a="1"/>
  <c r="FW313" i="48" s="1"/>
  <c r="FT313" i="48" s="1" a="1"/>
  <c r="FT313" i="48" s="1"/>
  <c r="FW314" i="48" a="1"/>
  <c r="FW314" i="48" s="1"/>
  <c r="FT314" i="48" s="1" a="1"/>
  <c r="FT314" i="48" s="1"/>
  <c r="FW315" i="48" a="1"/>
  <c r="FW315" i="48" s="1"/>
  <c r="FT315" i="48" s="1" a="1"/>
  <c r="FT315" i="48" s="1"/>
  <c r="FW316" i="48" a="1"/>
  <c r="FW316" i="48" s="1"/>
  <c r="FT316" i="48" s="1" a="1"/>
  <c r="FT316" i="48" s="1"/>
  <c r="FW317" i="48" a="1"/>
  <c r="FW317" i="48" s="1"/>
  <c r="FT317" i="48" s="1" a="1"/>
  <c r="FT317" i="48" s="1"/>
  <c r="FW318" i="48" a="1"/>
  <c r="FW318" i="48" s="1"/>
  <c r="FT318" i="48" s="1" a="1"/>
  <c r="FT318" i="48" s="1"/>
  <c r="FW319" i="48" a="1"/>
  <c r="FW319" i="48" s="1"/>
  <c r="FT319" i="48" s="1" a="1"/>
  <c r="FT319" i="48" s="1"/>
  <c r="FW320" i="48" a="1"/>
  <c r="FW320" i="48" s="1"/>
  <c r="FT320" i="48" s="1" a="1"/>
  <c r="FT320" i="48" s="1"/>
  <c r="FW321" i="48" a="1"/>
  <c r="FW321" i="48" s="1"/>
  <c r="FT321" i="48" s="1" a="1"/>
  <c r="FT321" i="48" s="1"/>
  <c r="FW322" i="48" a="1"/>
  <c r="FW322" i="48" s="1"/>
  <c r="FT322" i="48" s="1" a="1"/>
  <c r="FT322" i="48" s="1"/>
  <c r="FW323" i="48" a="1"/>
  <c r="FW323" i="48" s="1"/>
  <c r="FT323" i="48" s="1" a="1"/>
  <c r="FT323" i="48" s="1"/>
  <c r="FW324" i="48" a="1"/>
  <c r="FW324" i="48" s="1"/>
  <c r="FT324" i="48" s="1" a="1"/>
  <c r="FT324" i="48" s="1"/>
  <c r="FW325" i="48" a="1"/>
  <c r="FW325" i="48" s="1"/>
  <c r="FT325" i="48" s="1" a="1"/>
  <c r="FT325" i="48" s="1"/>
  <c r="FW326" i="48" a="1"/>
  <c r="FW326" i="48" s="1"/>
  <c r="FT326" i="48" s="1" a="1"/>
  <c r="FT326" i="48" s="1"/>
  <c r="FW327" i="48" a="1"/>
  <c r="FW327" i="48" s="1"/>
  <c r="FT327" i="48" s="1" a="1"/>
  <c r="FT327" i="48" s="1"/>
  <c r="FW328" i="48" a="1"/>
  <c r="FW328" i="48" s="1"/>
  <c r="FT328" i="48" s="1" a="1"/>
  <c r="FT328" i="48" s="1"/>
  <c r="FW329" i="48" a="1"/>
  <c r="FW329" i="48" s="1"/>
  <c r="FT329" i="48" s="1" a="1"/>
  <c r="FT329" i="48" s="1"/>
  <c r="FW330" i="48" a="1"/>
  <c r="FW330" i="48" s="1"/>
  <c r="FT330" i="48" s="1" a="1"/>
  <c r="FT330" i="48" s="1"/>
  <c r="FW331" i="48" a="1"/>
  <c r="FW331" i="48" s="1"/>
  <c r="FT331" i="48" s="1" a="1"/>
  <c r="FT331" i="48" s="1"/>
  <c r="FW332" i="48" a="1"/>
  <c r="FW332" i="48" s="1"/>
  <c r="FT332" i="48" s="1" a="1"/>
  <c r="FT332" i="48" s="1"/>
  <c r="FW333" i="48" a="1"/>
  <c r="FW333" i="48" s="1"/>
  <c r="FT333" i="48" s="1" a="1"/>
  <c r="FT333" i="48" s="1"/>
  <c r="FW334" i="48" a="1"/>
  <c r="FW334" i="48" s="1"/>
  <c r="FT334" i="48" s="1" a="1"/>
  <c r="FT334" i="48" s="1"/>
  <c r="FW335" i="48" a="1"/>
  <c r="FW335" i="48" s="1"/>
  <c r="FT335" i="48" s="1" a="1"/>
  <c r="FT335" i="48" s="1"/>
  <c r="FW336" i="48" a="1"/>
  <c r="FW336" i="48" s="1"/>
  <c r="FT336" i="48" s="1" a="1"/>
  <c r="FT336" i="48" s="1"/>
  <c r="FW337" i="48" a="1"/>
  <c r="FW337" i="48" s="1"/>
  <c r="FT337" i="48" s="1" a="1"/>
  <c r="FT337" i="48" s="1"/>
  <c r="FW338" i="48" a="1"/>
  <c r="FW338" i="48" s="1"/>
  <c r="FT338" i="48" s="1" a="1"/>
  <c r="FT338" i="48" s="1"/>
  <c r="FW339" i="48" a="1"/>
  <c r="FW339" i="48" s="1"/>
  <c r="FT339" i="48" s="1" a="1"/>
  <c r="FT339" i="48" s="1"/>
  <c r="FW340" i="48" a="1"/>
  <c r="FW340" i="48" s="1"/>
  <c r="FT340" i="48" s="1" a="1"/>
  <c r="FT340" i="48" s="1"/>
  <c r="FW341" i="48" a="1"/>
  <c r="FW341" i="48" s="1"/>
  <c r="FT341" i="48" s="1" a="1"/>
  <c r="FT341" i="48" s="1"/>
  <c r="FW342" i="48" a="1"/>
  <c r="FW342" i="48" s="1"/>
  <c r="FT342" i="48" s="1" a="1"/>
  <c r="FT342" i="48" s="1"/>
  <c r="FW343" i="48" a="1"/>
  <c r="FW343" i="48" s="1"/>
  <c r="FT343" i="48" s="1" a="1"/>
  <c r="FT343" i="48" s="1"/>
  <c r="FW344" i="48" a="1"/>
  <c r="FW344" i="48" s="1"/>
  <c r="FT344" i="48" s="1" a="1"/>
  <c r="FT344" i="48" s="1"/>
  <c r="FW345" i="48" a="1"/>
  <c r="FW345" i="48" s="1"/>
  <c r="FT345" i="48" s="1" a="1"/>
  <c r="FT345" i="48" s="1"/>
  <c r="FW346" i="48" a="1"/>
  <c r="FW346" i="48" s="1"/>
  <c r="FT346" i="48" s="1" a="1"/>
  <c r="FT346" i="48" s="1"/>
  <c r="FW347" i="48" a="1"/>
  <c r="FW347" i="48" s="1"/>
  <c r="FT347" i="48" s="1" a="1"/>
  <c r="FT347" i="48" s="1"/>
  <c r="FW348" i="48" a="1"/>
  <c r="FW348" i="48" s="1"/>
  <c r="FT348" i="48" s="1" a="1"/>
  <c r="FT348" i="48" s="1"/>
  <c r="FW349" i="48" a="1"/>
  <c r="FW349" i="48" s="1"/>
  <c r="FT349" i="48" s="1" a="1"/>
  <c r="FT349" i="48" s="1"/>
  <c r="FW350" i="48" a="1"/>
  <c r="FW350" i="48" s="1"/>
  <c r="FT350" i="48" s="1" a="1"/>
  <c r="FT350" i="48" s="1"/>
  <c r="FW351" i="48" a="1"/>
  <c r="FW351" i="48" s="1"/>
  <c r="FT351" i="48" s="1" a="1"/>
  <c r="FT351" i="48" s="1"/>
  <c r="FW352" i="48" a="1"/>
  <c r="FW352" i="48" s="1"/>
  <c r="FT352" i="48" s="1" a="1"/>
  <c r="FT352" i="48" s="1"/>
  <c r="FW353" i="48" a="1"/>
  <c r="FW353" i="48" s="1"/>
  <c r="FT353" i="48" s="1" a="1"/>
  <c r="FT353" i="48" s="1"/>
  <c r="FW354" i="48" a="1"/>
  <c r="FW354" i="48" s="1"/>
  <c r="FT354" i="48" s="1" a="1"/>
  <c r="FT354" i="48" s="1"/>
  <c r="FW355" i="48" a="1"/>
  <c r="FW355" i="48" s="1"/>
  <c r="FT355" i="48" s="1" a="1"/>
  <c r="FT355" i="48" s="1"/>
  <c r="FW356" i="48" a="1"/>
  <c r="FW356" i="48" s="1"/>
  <c r="FT356" i="48" s="1" a="1"/>
  <c r="FT356" i="48" s="1"/>
  <c r="FW357" i="48" a="1"/>
  <c r="FW357" i="48" s="1"/>
  <c r="FT357" i="48" s="1" a="1"/>
  <c r="FT357" i="48" s="1"/>
  <c r="FW358" i="48" a="1"/>
  <c r="FW358" i="48" s="1"/>
  <c r="FT358" i="48" s="1" a="1"/>
  <c r="FT358" i="48" s="1"/>
  <c r="FW359" i="48" a="1"/>
  <c r="FW359" i="48" s="1"/>
  <c r="FT359" i="48" s="1" a="1"/>
  <c r="FT359" i="48" s="1"/>
  <c r="FW360" i="48" a="1"/>
  <c r="FW360" i="48" s="1"/>
  <c r="FT360" i="48" s="1" a="1"/>
  <c r="FT360" i="48" s="1"/>
  <c r="FW361" i="48" a="1"/>
  <c r="FW361" i="48" s="1"/>
  <c r="FT361" i="48" s="1" a="1"/>
  <c r="FT361" i="48" s="1"/>
  <c r="FW362" i="48" a="1"/>
  <c r="FW362" i="48" s="1"/>
  <c r="FT362" i="48" s="1" a="1"/>
  <c r="FT362" i="48" s="1"/>
  <c r="FW363" i="48" a="1"/>
  <c r="FW363" i="48" s="1"/>
  <c r="FT363" i="48" s="1" a="1"/>
  <c r="FT363" i="48" s="1"/>
  <c r="FW364" i="48" a="1"/>
  <c r="FW364" i="48" s="1"/>
  <c r="FT364" i="48" s="1" a="1"/>
  <c r="FT364" i="48" s="1"/>
  <c r="FW365" i="48" a="1"/>
  <c r="FW365" i="48" s="1"/>
  <c r="FT365" i="48" s="1" a="1"/>
  <c r="FT365" i="48" s="1"/>
  <c r="FW366" i="48" a="1"/>
  <c r="FW366" i="48" s="1"/>
  <c r="FT366" i="48" s="1" a="1"/>
  <c r="FT366" i="48" s="1"/>
  <c r="FW367" i="48" a="1"/>
  <c r="FW367" i="48" s="1"/>
  <c r="FT367" i="48" s="1" a="1"/>
  <c r="FT367" i="48" s="1"/>
  <c r="FW368" i="48" a="1"/>
  <c r="FW368" i="48" s="1"/>
  <c r="FT368" i="48" s="1" a="1"/>
  <c r="FT368" i="48" s="1"/>
  <c r="FW369" i="48" a="1"/>
  <c r="FW369" i="48" s="1"/>
  <c r="FT369" i="48" s="1" a="1"/>
  <c r="FT369" i="48" s="1"/>
  <c r="FW370" i="48" a="1"/>
  <c r="FW370" i="48" s="1"/>
  <c r="FT370" i="48" s="1" a="1"/>
  <c r="FT370" i="48" s="1"/>
  <c r="FW371" i="48" a="1"/>
  <c r="FW371" i="48" s="1"/>
  <c r="FT371" i="48" s="1" a="1"/>
  <c r="FT371" i="48" s="1"/>
  <c r="FW372" i="48" a="1"/>
  <c r="FW372" i="48" s="1"/>
  <c r="FT372" i="48" s="1" a="1"/>
  <c r="FT372" i="48" s="1"/>
  <c r="FW373" i="48" a="1"/>
  <c r="FW373" i="48" s="1"/>
  <c r="FT373" i="48" s="1" a="1"/>
  <c r="FT373" i="48" s="1"/>
  <c r="FW374" i="48" a="1"/>
  <c r="FW374" i="48" s="1"/>
  <c r="FT374" i="48" s="1" a="1"/>
  <c r="FT374" i="48" s="1"/>
  <c r="FW375" i="48" a="1"/>
  <c r="FW375" i="48" s="1"/>
  <c r="FT375" i="48" s="1" a="1"/>
  <c r="FT375" i="48" s="1"/>
  <c r="FW376" i="48" a="1"/>
  <c r="FW376" i="48" s="1"/>
  <c r="FT376" i="48" s="1" a="1"/>
  <c r="FT376" i="48" s="1"/>
  <c r="FW377" i="48" a="1"/>
  <c r="FW377" i="48" s="1"/>
  <c r="FT377" i="48" s="1" a="1"/>
  <c r="FT377" i="48" s="1"/>
  <c r="FW378" i="48" a="1"/>
  <c r="FW378" i="48" s="1"/>
  <c r="FT378" i="48" s="1" a="1"/>
  <c r="FT378" i="48" s="1"/>
  <c r="FW379" i="48" a="1"/>
  <c r="FW379" i="48" s="1"/>
  <c r="FT379" i="48" s="1" a="1"/>
  <c r="FT379" i="48" s="1"/>
  <c r="FW380" i="48" a="1"/>
  <c r="FW380" i="48" s="1"/>
  <c r="FT380" i="48" s="1" a="1"/>
  <c r="FT380" i="48" s="1"/>
  <c r="FW381" i="48" a="1"/>
  <c r="FW381" i="48" s="1"/>
  <c r="FT381" i="48" s="1" a="1"/>
  <c r="FT381" i="48" s="1"/>
  <c r="FW382" i="48" a="1"/>
  <c r="FW382" i="48" s="1"/>
  <c r="FT382" i="48" s="1" a="1"/>
  <c r="FT382" i="48" s="1"/>
  <c r="FW383" i="48" a="1"/>
  <c r="FW383" i="48" s="1"/>
  <c r="FT383" i="48" s="1" a="1"/>
  <c r="FT383" i="48" s="1"/>
  <c r="FW384" i="48" a="1"/>
  <c r="FW384" i="48" s="1"/>
  <c r="FT384" i="48" s="1" a="1"/>
  <c r="FT384" i="48" s="1"/>
  <c r="FW385" i="48" a="1"/>
  <c r="FW385" i="48" s="1"/>
  <c r="FT385" i="48" s="1" a="1"/>
  <c r="FT385" i="48" s="1"/>
  <c r="FW386" i="48" a="1"/>
  <c r="FW386" i="48" s="1"/>
  <c r="FT386" i="48" s="1" a="1"/>
  <c r="FT386" i="48" s="1"/>
  <c r="FW387" i="48" a="1"/>
  <c r="FW387" i="48" s="1"/>
  <c r="FT387" i="48" s="1" a="1"/>
  <c r="FT387" i="48" s="1"/>
  <c r="FW388" i="48" a="1"/>
  <c r="FW388" i="48" s="1"/>
  <c r="FT388" i="48" s="1" a="1"/>
  <c r="FT388" i="48" s="1"/>
  <c r="FW389" i="48" a="1"/>
  <c r="FW389" i="48" s="1"/>
  <c r="FT389" i="48" s="1" a="1"/>
  <c r="FT389" i="48" s="1"/>
  <c r="FW390" i="48" a="1"/>
  <c r="FW390" i="48" s="1"/>
  <c r="FT390" i="48" s="1" a="1"/>
  <c r="FT390" i="48" s="1"/>
  <c r="FW391" i="48" a="1"/>
  <c r="FW391" i="48" s="1"/>
  <c r="FT391" i="48" s="1" a="1"/>
  <c r="FT391" i="48" s="1"/>
  <c r="FW392" i="48" a="1"/>
  <c r="FW392" i="48" s="1"/>
  <c r="FT392" i="48" s="1" a="1"/>
  <c r="FT392" i="48" s="1"/>
  <c r="FW393" i="48" a="1"/>
  <c r="FW393" i="48" s="1"/>
  <c r="FT393" i="48" s="1" a="1"/>
  <c r="FT393" i="48" s="1"/>
  <c r="FW394" i="48" a="1"/>
  <c r="FW394" i="48" s="1"/>
  <c r="FT394" i="48" s="1" a="1"/>
  <c r="FT394" i="48" s="1"/>
  <c r="FW395" i="48" a="1"/>
  <c r="FW395" i="48" s="1"/>
  <c r="FT395" i="48" s="1" a="1"/>
  <c r="FT395" i="48" s="1"/>
  <c r="FW396" i="48" a="1"/>
  <c r="FW396" i="48" s="1"/>
  <c r="FT396" i="48" s="1" a="1"/>
  <c r="FT396" i="48" s="1"/>
  <c r="FW397" i="48" a="1"/>
  <c r="FW397" i="48" s="1"/>
  <c r="FT397" i="48" s="1" a="1"/>
  <c r="FT397" i="48" s="1"/>
  <c r="FW398" i="48" a="1"/>
  <c r="FW398" i="48" s="1"/>
  <c r="FT398" i="48" s="1" a="1"/>
  <c r="FT398" i="48" s="1"/>
  <c r="FW399" i="48" a="1"/>
  <c r="FW399" i="48" s="1"/>
  <c r="FT399" i="48" s="1" a="1"/>
  <c r="FT399" i="48" s="1"/>
  <c r="FW400" i="48" a="1"/>
  <c r="FW400" i="48" s="1"/>
  <c r="FT400" i="48" s="1" a="1"/>
  <c r="FT400" i="48" s="1"/>
  <c r="FW401" i="48" a="1"/>
  <c r="FW401" i="48" s="1"/>
  <c r="FT401" i="48" s="1" a="1"/>
  <c r="FT401" i="48" s="1"/>
  <c r="FW402" i="48" a="1"/>
  <c r="FW402" i="48" s="1"/>
  <c r="FT402" i="48" s="1" a="1"/>
  <c r="FT402" i="48" s="1"/>
  <c r="FW403" i="48" a="1"/>
  <c r="FW403" i="48" s="1"/>
  <c r="FT403" i="48" s="1" a="1"/>
  <c r="FT403" i="48" s="1"/>
  <c r="FW404" i="48" a="1"/>
  <c r="FW404" i="48" s="1"/>
  <c r="FT404" i="48" s="1" a="1"/>
  <c r="FT404" i="48" s="1"/>
  <c r="FW405" i="48" a="1"/>
  <c r="FW405" i="48" s="1"/>
  <c r="FT405" i="48" s="1" a="1"/>
  <c r="FT405" i="48" s="1"/>
  <c r="FW406" i="48" a="1"/>
  <c r="FW406" i="48" s="1"/>
  <c r="FT406" i="48" s="1" a="1"/>
  <c r="FT406" i="48" s="1"/>
  <c r="FW407" i="48" a="1"/>
  <c r="FW407" i="48" s="1"/>
  <c r="FT407" i="48" s="1" a="1"/>
  <c r="FT407" i="48" s="1"/>
  <c r="FW408" i="48" a="1"/>
  <c r="FW408" i="48" s="1"/>
  <c r="FT408" i="48" s="1" a="1"/>
  <c r="FT408" i="48" s="1"/>
  <c r="FW409" i="48" a="1"/>
  <c r="FW409" i="48" s="1"/>
  <c r="FT409" i="48" s="1" a="1"/>
  <c r="FT409" i="48" s="1"/>
  <c r="FW410" i="48" a="1"/>
  <c r="FW410" i="48" s="1"/>
  <c r="FT410" i="48" s="1" a="1"/>
  <c r="FT410" i="48" s="1"/>
  <c r="FW411" i="48" a="1"/>
  <c r="FW411" i="48" s="1"/>
  <c r="FT411" i="48" s="1" a="1"/>
  <c r="FT411" i="48" s="1"/>
  <c r="FW412" i="48" a="1"/>
  <c r="FW412" i="48" s="1"/>
  <c r="FT412" i="48" s="1" a="1"/>
  <c r="FT412" i="48" s="1"/>
  <c r="FW413" i="48" a="1"/>
  <c r="FW413" i="48" s="1"/>
  <c r="FT413" i="48" s="1" a="1"/>
  <c r="FT413" i="48" s="1"/>
  <c r="FW414" i="48" a="1"/>
  <c r="FW414" i="48" s="1"/>
  <c r="FT414" i="48" s="1" a="1"/>
  <c r="FT414" i="48" s="1"/>
  <c r="FW415" i="48" a="1"/>
  <c r="FW415" i="48" s="1"/>
  <c r="FT415" i="48" s="1" a="1"/>
  <c r="FT415" i="48" s="1"/>
  <c r="FW416" i="48" a="1"/>
  <c r="FW416" i="48" s="1"/>
  <c r="FT416" i="48" s="1" a="1"/>
  <c r="FT416" i="48" s="1"/>
  <c r="FW417" i="48" a="1"/>
  <c r="FW417" i="48" s="1"/>
  <c r="FT417" i="48" s="1" a="1"/>
  <c r="FT417" i="48" s="1"/>
  <c r="FW418" i="48" a="1"/>
  <c r="FW418" i="48" s="1"/>
  <c r="FT418" i="48" s="1" a="1"/>
  <c r="FT418" i="48" s="1"/>
  <c r="FW419" i="48" a="1"/>
  <c r="FW419" i="48" s="1"/>
  <c r="FT419" i="48" s="1" a="1"/>
  <c r="FT419" i="48" s="1"/>
  <c r="FW420" i="48" a="1"/>
  <c r="FW420" i="48" s="1"/>
  <c r="FT420" i="48" s="1" a="1"/>
  <c r="FT420" i="48" s="1"/>
  <c r="FW421" i="48" a="1"/>
  <c r="FW421" i="48" s="1"/>
  <c r="FT421" i="48" s="1" a="1"/>
  <c r="FT421" i="48" s="1"/>
  <c r="FW422" i="48" a="1"/>
  <c r="FW422" i="48" s="1"/>
  <c r="FT422" i="48" s="1" a="1"/>
  <c r="FT422" i="48" s="1"/>
  <c r="FW423" i="48" a="1"/>
  <c r="FW423" i="48" s="1"/>
  <c r="FT423" i="48" s="1" a="1"/>
  <c r="FT423" i="48" s="1"/>
  <c r="FW424" i="48" a="1"/>
  <c r="FW424" i="48" s="1"/>
  <c r="FT424" i="48" s="1" a="1"/>
  <c r="FT424" i="48" s="1"/>
  <c r="FW425" i="48" a="1"/>
  <c r="FW425" i="48" s="1"/>
  <c r="FT425" i="48" s="1" a="1"/>
  <c r="FT425" i="48" s="1"/>
  <c r="FW426" i="48" a="1"/>
  <c r="FW426" i="48" s="1"/>
  <c r="FT426" i="48" s="1" a="1"/>
  <c r="FT426" i="48" s="1"/>
  <c r="FW427" i="48" a="1"/>
  <c r="FW427" i="48" s="1"/>
  <c r="FT427" i="48" s="1" a="1"/>
  <c r="FT427" i="48" s="1"/>
  <c r="FW428" i="48" a="1"/>
  <c r="FW428" i="48" s="1"/>
  <c r="FT428" i="48" s="1" a="1"/>
  <c r="FT428" i="48" s="1"/>
  <c r="FW429" i="48" a="1"/>
  <c r="FW429" i="48" s="1"/>
  <c r="FT429" i="48" s="1" a="1"/>
  <c r="FT429" i="48" s="1"/>
  <c r="FW430" i="48" a="1"/>
  <c r="FW430" i="48" s="1"/>
  <c r="FT430" i="48" s="1" a="1"/>
  <c r="FT430" i="48" s="1"/>
  <c r="FW431" i="48" a="1"/>
  <c r="FW431" i="48" s="1"/>
  <c r="FT431" i="48" s="1" a="1"/>
  <c r="FT431" i="48" s="1"/>
  <c r="FW432" i="48" a="1"/>
  <c r="FW432" i="48" s="1"/>
  <c r="FT432" i="48" s="1" a="1"/>
  <c r="FT432" i="48" s="1"/>
  <c r="FW433" i="48" a="1"/>
  <c r="FW433" i="48" s="1"/>
  <c r="FT433" i="48" s="1" a="1"/>
  <c r="FT433" i="48" s="1"/>
  <c r="FW434" i="48" a="1"/>
  <c r="FW434" i="48" s="1"/>
  <c r="FT434" i="48" s="1" a="1"/>
  <c r="FT434" i="48" s="1"/>
  <c r="FW435" i="48" a="1"/>
  <c r="FW435" i="48" s="1"/>
  <c r="FT435" i="48" s="1" a="1"/>
  <c r="FT435" i="48" s="1"/>
  <c r="FW436" i="48" a="1"/>
  <c r="FW436" i="48" s="1"/>
  <c r="FT436" i="48" s="1" a="1"/>
  <c r="FT436" i="48" s="1"/>
  <c r="FW437" i="48" a="1"/>
  <c r="FW437" i="48" s="1"/>
  <c r="FT437" i="48" s="1" a="1"/>
  <c r="FT437" i="48" s="1"/>
  <c r="FW438" i="48" a="1"/>
  <c r="FW438" i="48" s="1"/>
  <c r="FT438" i="48" s="1" a="1"/>
  <c r="FT438" i="48" s="1"/>
  <c r="FW439" i="48" a="1"/>
  <c r="FW439" i="48" s="1"/>
  <c r="FT439" i="48" s="1" a="1"/>
  <c r="FT439" i="48" s="1"/>
  <c r="FW440" i="48" a="1"/>
  <c r="FW440" i="48" s="1"/>
  <c r="FT440" i="48" s="1" a="1"/>
  <c r="FT440" i="48" s="1"/>
  <c r="FW441" i="48" a="1"/>
  <c r="FW441" i="48" s="1"/>
  <c r="FT441" i="48" s="1" a="1"/>
  <c r="FT441" i="48" s="1"/>
  <c r="FW442" i="48" a="1"/>
  <c r="FW442" i="48" s="1"/>
  <c r="FT442" i="48" s="1" a="1"/>
  <c r="FT442" i="48" s="1"/>
  <c r="FW443" i="48" a="1"/>
  <c r="FW443" i="48" s="1"/>
  <c r="FT443" i="48" s="1" a="1"/>
  <c r="FT443" i="48" s="1"/>
  <c r="FW444" i="48" a="1"/>
  <c r="FW444" i="48" s="1"/>
  <c r="FT444" i="48" s="1" a="1"/>
  <c r="FT444" i="48" s="1"/>
  <c r="FW445" i="48" a="1"/>
  <c r="FW445" i="48" s="1"/>
  <c r="FT445" i="48" s="1" a="1"/>
  <c r="FT445" i="48" s="1"/>
  <c r="FW446" i="48" a="1"/>
  <c r="FW446" i="48" s="1"/>
  <c r="FT446" i="48" s="1" a="1"/>
  <c r="FT446" i="48" s="1"/>
  <c r="FW447" i="48" a="1"/>
  <c r="FW447" i="48" s="1"/>
  <c r="FT447" i="48" s="1" a="1"/>
  <c r="FT447" i="48" s="1"/>
  <c r="FW448" i="48" a="1"/>
  <c r="FW448" i="48" s="1"/>
  <c r="FT448" i="48" s="1" a="1"/>
  <c r="FT448" i="48" s="1"/>
  <c r="FW449" i="48" a="1"/>
  <c r="FW449" i="48" s="1"/>
  <c r="FT449" i="48" s="1" a="1"/>
  <c r="FT449" i="48" s="1"/>
  <c r="FW450" i="48" a="1"/>
  <c r="FW450" i="48" s="1"/>
  <c r="FT450" i="48" s="1" a="1"/>
  <c r="FT450" i="48" s="1"/>
  <c r="FW451" i="48" a="1"/>
  <c r="FW451" i="48" s="1"/>
  <c r="FT451" i="48" s="1" a="1"/>
  <c r="FT451" i="48" s="1"/>
  <c r="FW452" i="48" a="1"/>
  <c r="FW452" i="48" s="1"/>
  <c r="FT452" i="48" s="1" a="1"/>
  <c r="FT452" i="48" s="1"/>
  <c r="FW453" i="48" a="1"/>
  <c r="FW453" i="48" s="1"/>
  <c r="FT453" i="48" s="1" a="1"/>
  <c r="FT453" i="48" s="1"/>
  <c r="FW454" i="48" a="1"/>
  <c r="FW454" i="48" s="1"/>
  <c r="FT454" i="48" s="1" a="1"/>
  <c r="FT454" i="48" s="1"/>
  <c r="FW455" i="48" a="1"/>
  <c r="FW455" i="48" s="1"/>
  <c r="FT455" i="48" s="1" a="1"/>
  <c r="FT455" i="48" s="1"/>
  <c r="FW456" i="48" a="1"/>
  <c r="FW456" i="48" s="1"/>
  <c r="FT456" i="48" s="1" a="1"/>
  <c r="FT456" i="48" s="1"/>
  <c r="FW457" i="48" a="1"/>
  <c r="FW457" i="48" s="1"/>
  <c r="FT457" i="48" s="1" a="1"/>
  <c r="FT457" i="48" s="1"/>
  <c r="FW458" i="48" a="1"/>
  <c r="FW458" i="48" s="1"/>
  <c r="FT458" i="48" s="1" a="1"/>
  <c r="FT458" i="48" s="1"/>
  <c r="FW459" i="48" a="1"/>
  <c r="FW459" i="48" s="1"/>
  <c r="FT459" i="48" s="1" a="1"/>
  <c r="FT459" i="48" s="1"/>
  <c r="FW460" i="48" a="1"/>
  <c r="FW460" i="48" s="1"/>
  <c r="FT460" i="48" s="1" a="1"/>
  <c r="FT460" i="48" s="1"/>
  <c r="FW461" i="48" a="1"/>
  <c r="FW461" i="48" s="1"/>
  <c r="FT461" i="48" s="1" a="1"/>
  <c r="FT461" i="48" s="1"/>
  <c r="FW462" i="48" a="1"/>
  <c r="FW462" i="48" s="1"/>
  <c r="FT462" i="48" s="1" a="1"/>
  <c r="FT462" i="48" s="1"/>
  <c r="FW463" i="48" a="1"/>
  <c r="FW463" i="48" s="1"/>
  <c r="FT463" i="48" s="1" a="1"/>
  <c r="FT463" i="48" s="1"/>
  <c r="FW464" i="48" a="1"/>
  <c r="FW464" i="48" s="1"/>
  <c r="FT464" i="48" s="1" a="1"/>
  <c r="FT464" i="48" s="1"/>
  <c r="FW465" i="48" a="1"/>
  <c r="FW465" i="48" s="1"/>
  <c r="FT465" i="48" s="1" a="1"/>
  <c r="FT465" i="48" s="1"/>
  <c r="FW466" i="48" a="1"/>
  <c r="FW466" i="48" s="1"/>
  <c r="FT466" i="48" s="1" a="1"/>
  <c r="FT466" i="48" s="1"/>
  <c r="FW467" i="48" a="1"/>
  <c r="FW467" i="48" s="1"/>
  <c r="FT467" i="48" s="1" a="1"/>
  <c r="FT467" i="48" s="1"/>
  <c r="FW468" i="48" a="1"/>
  <c r="FW468" i="48" s="1"/>
  <c r="FT468" i="48" s="1" a="1"/>
  <c r="FT468" i="48" s="1"/>
  <c r="FW469" i="48" a="1"/>
  <c r="FW469" i="48" s="1"/>
  <c r="FT469" i="48" s="1" a="1"/>
  <c r="FT469" i="48" s="1"/>
  <c r="FW470" i="48" a="1"/>
  <c r="FW470" i="48" s="1"/>
  <c r="FT470" i="48" s="1" a="1"/>
  <c r="FT470" i="48" s="1"/>
  <c r="FW471" i="48" a="1"/>
  <c r="FW471" i="48" s="1"/>
  <c r="FT471" i="48" s="1" a="1"/>
  <c r="FT471" i="48" s="1"/>
  <c r="FW472" i="48" a="1"/>
  <c r="FW472" i="48" s="1"/>
  <c r="FT472" i="48" s="1" a="1"/>
  <c r="FT472" i="48" s="1"/>
  <c r="FW473" i="48" a="1"/>
  <c r="FW473" i="48" s="1"/>
  <c r="FT473" i="48" s="1" a="1"/>
  <c r="FT473" i="48" s="1"/>
  <c r="FW474" i="48" a="1"/>
  <c r="FW474" i="48" s="1"/>
  <c r="FT474" i="48" s="1" a="1"/>
  <c r="FT474" i="48" s="1"/>
  <c r="FW475" i="48" a="1"/>
  <c r="FW475" i="48" s="1"/>
  <c r="FT475" i="48" s="1" a="1"/>
  <c r="FT475" i="48" s="1"/>
  <c r="FW476" i="48" a="1"/>
  <c r="FW476" i="48" s="1"/>
  <c r="FT476" i="48" s="1" a="1"/>
  <c r="FT476" i="48" s="1"/>
  <c r="FW477" i="48" a="1"/>
  <c r="FW477" i="48" s="1"/>
  <c r="FT477" i="48" s="1" a="1"/>
  <c r="FT477" i="48" s="1"/>
  <c r="FW478" i="48" a="1"/>
  <c r="FW478" i="48" s="1"/>
  <c r="FT478" i="48" s="1" a="1"/>
  <c r="FT478" i="48" s="1"/>
  <c r="FW479" i="48" a="1"/>
  <c r="FW479" i="48" s="1"/>
  <c r="FT479" i="48" s="1" a="1"/>
  <c r="FT479" i="48" s="1"/>
  <c r="FW480" i="48" a="1"/>
  <c r="FW480" i="48" s="1"/>
  <c r="FT480" i="48" s="1" a="1"/>
  <c r="FT480" i="48" s="1"/>
  <c r="FW481" i="48" a="1"/>
  <c r="FW481" i="48" s="1"/>
  <c r="FT481" i="48" s="1" a="1"/>
  <c r="FT481" i="48" s="1"/>
  <c r="FW482" i="48" a="1"/>
  <c r="FW482" i="48" s="1"/>
  <c r="FT482" i="48" s="1" a="1"/>
  <c r="FT482" i="48" s="1"/>
  <c r="FW483" i="48" a="1"/>
  <c r="FW483" i="48" s="1"/>
  <c r="FT483" i="48" s="1" a="1"/>
  <c r="FT483" i="48" s="1"/>
  <c r="FW484" i="48" a="1"/>
  <c r="FW484" i="48" s="1"/>
  <c r="FT484" i="48" s="1" a="1"/>
  <c r="FT484" i="48" s="1"/>
  <c r="FW485" i="48" a="1"/>
  <c r="FW485" i="48" s="1"/>
  <c r="FT485" i="48" s="1" a="1"/>
  <c r="FT485" i="48" s="1"/>
  <c r="FW486" i="48" a="1"/>
  <c r="FW486" i="48" s="1"/>
  <c r="FT486" i="48" s="1" a="1"/>
  <c r="FT486" i="48" s="1"/>
  <c r="FW487" i="48" a="1"/>
  <c r="FW487" i="48" s="1"/>
  <c r="FT487" i="48" s="1" a="1"/>
  <c r="FT487" i="48" s="1"/>
  <c r="FW488" i="48" a="1"/>
  <c r="FW488" i="48" s="1"/>
  <c r="FT488" i="48" s="1" a="1"/>
  <c r="FT488" i="48" s="1"/>
  <c r="FW489" i="48" a="1"/>
  <c r="FW489" i="48" s="1"/>
  <c r="FT489" i="48" s="1" a="1"/>
  <c r="FT489" i="48" s="1"/>
  <c r="FW490" i="48" a="1"/>
  <c r="FW490" i="48" s="1"/>
  <c r="FT490" i="48" s="1" a="1"/>
  <c r="FT490" i="48" s="1"/>
  <c r="FW491" i="48" a="1"/>
  <c r="FW491" i="48" s="1"/>
  <c r="FT491" i="48" s="1" a="1"/>
  <c r="FT491" i="48" s="1"/>
  <c r="FW492" i="48" a="1"/>
  <c r="FW492" i="48" s="1"/>
  <c r="FT492" i="48" s="1" a="1"/>
  <c r="FT492" i="48" s="1"/>
  <c r="FW493" i="48" a="1"/>
  <c r="FW493" i="48" s="1"/>
  <c r="FT493" i="48" s="1" a="1"/>
  <c r="FT493" i="48" s="1"/>
  <c r="FW494" i="48" a="1"/>
  <c r="FW494" i="48" s="1"/>
  <c r="FT494" i="48" s="1" a="1"/>
  <c r="FT494" i="48" s="1"/>
  <c r="FW495" i="48" a="1"/>
  <c r="FW495" i="48" s="1"/>
  <c r="FT495" i="48" s="1" a="1"/>
  <c r="FT495" i="48" s="1"/>
  <c r="FW496" i="48" a="1"/>
  <c r="FW496" i="48" s="1"/>
  <c r="FT496" i="48" s="1" a="1"/>
  <c r="FT496" i="48" s="1"/>
  <c r="FW497" i="48" a="1"/>
  <c r="FW497" i="48" s="1"/>
  <c r="FT497" i="48" s="1" a="1"/>
  <c r="FT497" i="48" s="1"/>
  <c r="FW498" i="48" a="1"/>
  <c r="FW498" i="48" s="1"/>
  <c r="FT498" i="48" s="1" a="1"/>
  <c r="FT498" i="48" s="1"/>
  <c r="FW499" i="48" a="1"/>
  <c r="FW499" i="48" s="1"/>
  <c r="FT499" i="48" s="1" a="1"/>
  <c r="FT499" i="48" s="1"/>
  <c r="FW500" i="48" a="1"/>
  <c r="FW500" i="48" s="1"/>
  <c r="FT500" i="48" s="1" a="1"/>
  <c r="FT500" i="48" s="1"/>
  <c r="FW501" i="48" a="1"/>
  <c r="FW501" i="48" s="1"/>
  <c r="FT501" i="48" s="1" a="1"/>
  <c r="FT501" i="48" s="1"/>
  <c r="FW502" i="48" a="1"/>
  <c r="FW502" i="48" s="1"/>
  <c r="FT502" i="48" s="1" a="1"/>
  <c r="FT502" i="48" s="1"/>
  <c r="FW503" i="48" a="1"/>
  <c r="FW503" i="48" s="1"/>
  <c r="FT503" i="48" s="1" a="1"/>
  <c r="FT503" i="48" s="1"/>
  <c r="FW504" i="48" a="1"/>
  <c r="FW504" i="48" s="1"/>
  <c r="FT504" i="48" s="1" a="1"/>
  <c r="FT504" i="48" s="1"/>
  <c r="FW505" i="48" a="1"/>
  <c r="FW505" i="48" s="1"/>
  <c r="FT505" i="48" s="1" a="1"/>
  <c r="FT505" i="48" s="1"/>
  <c r="FW506" i="48" a="1"/>
  <c r="FW506" i="48" s="1"/>
  <c r="FT506" i="48" s="1" a="1"/>
  <c r="FT506" i="48" s="1"/>
  <c r="FW507" i="48" a="1"/>
  <c r="FW507" i="48" s="1"/>
  <c r="FT507" i="48" s="1" a="1"/>
  <c r="FT507" i="48" s="1"/>
  <c r="FW508" i="48" a="1"/>
  <c r="FW508" i="48" s="1"/>
  <c r="FT508" i="48" s="1" a="1"/>
  <c r="FT508" i="48" s="1"/>
  <c r="FW509" i="48" a="1"/>
  <c r="FW509" i="48" s="1"/>
  <c r="FT509" i="48" s="1" a="1"/>
  <c r="FT509" i="48" s="1"/>
  <c r="FW510" i="48" a="1"/>
  <c r="FW510" i="48" s="1"/>
  <c r="FT510" i="48" s="1" a="1"/>
  <c r="FT510" i="48" s="1"/>
  <c r="FW511" i="48" a="1"/>
  <c r="FW511" i="48" s="1"/>
  <c r="FT511" i="48" s="1" a="1"/>
  <c r="FT511" i="48" s="1"/>
  <c r="FW512" i="48" a="1"/>
  <c r="FW512" i="48" s="1"/>
  <c r="FT512" i="48" s="1" a="1"/>
  <c r="FT512" i="48" s="1"/>
  <c r="FW513" i="48" a="1"/>
  <c r="FW513" i="48" s="1"/>
  <c r="FT513" i="48" s="1" a="1"/>
  <c r="FT513" i="48" s="1"/>
  <c r="FW514" i="48" a="1"/>
  <c r="FW514" i="48" s="1"/>
  <c r="FT514" i="48" s="1" a="1"/>
  <c r="FT514" i="48" s="1"/>
  <c r="FW515" i="48" a="1"/>
  <c r="FW515" i="48" s="1"/>
  <c r="FT515" i="48" s="1" a="1"/>
  <c r="FT515" i="48" s="1"/>
  <c r="FW516" i="48" a="1"/>
  <c r="FW516" i="48" s="1"/>
  <c r="FT516" i="48" s="1" a="1"/>
  <c r="FT516" i="48" s="1"/>
  <c r="FW517" i="48" a="1"/>
  <c r="FW517" i="48" s="1"/>
  <c r="FT517" i="48" s="1" a="1"/>
  <c r="FT517" i="48" s="1"/>
  <c r="FW518" i="48" a="1"/>
  <c r="FW518" i="48" s="1"/>
  <c r="FT518" i="48" s="1" a="1"/>
  <c r="FT518" i="48" s="1"/>
  <c r="FW519" i="48" a="1"/>
  <c r="FW519" i="48" s="1"/>
  <c r="FT519" i="48" s="1" a="1"/>
  <c r="FT519" i="48" s="1"/>
  <c r="FW520" i="48" a="1"/>
  <c r="FW520" i="48" s="1"/>
  <c r="FT520" i="48" s="1" a="1"/>
  <c r="FT520" i="48" s="1"/>
  <c r="FW521" i="48" a="1"/>
  <c r="FW521" i="48" s="1"/>
  <c r="FT521" i="48" s="1" a="1"/>
  <c r="FT521" i="48" s="1"/>
  <c r="FW522" i="48" a="1"/>
  <c r="FW522" i="48" s="1"/>
  <c r="FT522" i="48" s="1" a="1"/>
  <c r="FT522" i="48" s="1"/>
  <c r="FW523" i="48" a="1"/>
  <c r="FW523" i="48" s="1"/>
  <c r="FT523" i="48" s="1" a="1"/>
  <c r="FT523" i="48" s="1"/>
  <c r="FW524" i="48" a="1"/>
  <c r="FW524" i="48" s="1"/>
  <c r="FT524" i="48" s="1" a="1"/>
  <c r="FT524" i="48" s="1"/>
  <c r="FW525" i="48" a="1"/>
  <c r="FW525" i="48" s="1"/>
  <c r="FT525" i="48" s="1" a="1"/>
  <c r="FT525" i="48" s="1"/>
  <c r="FW526" i="48" a="1"/>
  <c r="FW526" i="48" s="1"/>
  <c r="FT526" i="48" s="1" a="1"/>
  <c r="FT526" i="48" s="1"/>
  <c r="FW527" i="48" a="1"/>
  <c r="FW527" i="48" s="1"/>
  <c r="FT527" i="48" s="1" a="1"/>
  <c r="FT527" i="48" s="1"/>
  <c r="FW528" i="48" a="1"/>
  <c r="FW528" i="48" s="1"/>
  <c r="FT528" i="48" s="1" a="1"/>
  <c r="FT528" i="48" s="1"/>
  <c r="FW529" i="48" a="1"/>
  <c r="FW529" i="48" s="1"/>
  <c r="FT529" i="48" s="1" a="1"/>
  <c r="FT529" i="48" s="1"/>
  <c r="FW530" i="48" a="1"/>
  <c r="FW530" i="48" s="1"/>
  <c r="FT530" i="48" s="1" a="1"/>
  <c r="FT530" i="48" s="1"/>
  <c r="FW531" i="48" a="1"/>
  <c r="FW531" i="48" s="1"/>
  <c r="FT531" i="48" s="1" a="1"/>
  <c r="FT531" i="48" s="1"/>
  <c r="FW532" i="48" a="1"/>
  <c r="FW532" i="48" s="1"/>
  <c r="FT532" i="48" s="1" a="1"/>
  <c r="FT532" i="48" s="1"/>
  <c r="FW533" i="48" a="1"/>
  <c r="FW533" i="48" s="1"/>
  <c r="FT533" i="48" s="1" a="1"/>
  <c r="FT533" i="48" s="1"/>
  <c r="FW534" i="48" a="1"/>
  <c r="FW534" i="48" s="1"/>
  <c r="FT534" i="48" s="1" a="1"/>
  <c r="FT534" i="48" s="1"/>
  <c r="FW535" i="48" a="1"/>
  <c r="FW535" i="48" s="1"/>
  <c r="FT535" i="48" s="1" a="1"/>
  <c r="FT535" i="48" s="1"/>
  <c r="FW536" i="48" a="1"/>
  <c r="FW536" i="48" s="1"/>
  <c r="FT536" i="48" s="1" a="1"/>
  <c r="FT536" i="48" s="1"/>
  <c r="FW537" i="48" a="1"/>
  <c r="FW537" i="48" s="1"/>
  <c r="FT537" i="48" s="1" a="1"/>
  <c r="FT537" i="48" s="1"/>
  <c r="FW538" i="48" a="1"/>
  <c r="FW538" i="48" s="1"/>
  <c r="FT538" i="48" s="1" a="1"/>
  <c r="FT538" i="48" s="1"/>
  <c r="FW539" i="48" a="1"/>
  <c r="FW539" i="48" s="1"/>
  <c r="FT539" i="48" s="1" a="1"/>
  <c r="FT539" i="48" s="1"/>
  <c r="FW540" i="48" a="1"/>
  <c r="FW540" i="48" s="1"/>
  <c r="FT540" i="48" s="1" a="1"/>
  <c r="FT540" i="48" s="1"/>
  <c r="FW541" i="48" a="1"/>
  <c r="FW541" i="48" s="1"/>
  <c r="FT541" i="48" s="1" a="1"/>
  <c r="FT541" i="48" s="1"/>
  <c r="FW542" i="48" a="1"/>
  <c r="FW542" i="48" s="1"/>
  <c r="FT542" i="48" s="1" a="1"/>
  <c r="FT542" i="48" s="1"/>
  <c r="FW543" i="48" a="1"/>
  <c r="FW543" i="48" s="1"/>
  <c r="FT543" i="48" s="1" a="1"/>
  <c r="FT543" i="48" s="1"/>
  <c r="FW544" i="48" a="1"/>
  <c r="FW544" i="48" s="1"/>
  <c r="FT544" i="48" s="1" a="1"/>
  <c r="FT544" i="48" s="1"/>
  <c r="FW545" i="48" a="1"/>
  <c r="FW545" i="48" s="1"/>
  <c r="FT545" i="48" s="1" a="1"/>
  <c r="FT545" i="48" s="1"/>
  <c r="FW546" i="48" a="1"/>
  <c r="FW546" i="48" s="1"/>
  <c r="FT546" i="48" s="1" a="1"/>
  <c r="FT546" i="48" s="1"/>
  <c r="FW547" i="48" a="1"/>
  <c r="FW547" i="48" s="1"/>
  <c r="FT547" i="48" s="1" a="1"/>
  <c r="FT547" i="48" s="1"/>
  <c r="FW548" i="48" a="1"/>
  <c r="FW548" i="48" s="1"/>
  <c r="FT548" i="48" s="1" a="1"/>
  <c r="FT548" i="48" s="1"/>
  <c r="FW549" i="48" a="1"/>
  <c r="FW549" i="48" s="1"/>
  <c r="FT549" i="48" s="1" a="1"/>
  <c r="FT549" i="48" s="1"/>
  <c r="FW550" i="48" a="1"/>
  <c r="FW550" i="48" s="1"/>
  <c r="FT550" i="48" s="1" a="1"/>
  <c r="FT550" i="48" s="1"/>
  <c r="FW551" i="48" a="1"/>
  <c r="FW551" i="48" s="1"/>
  <c r="FT551" i="48" s="1" a="1"/>
  <c r="FT551" i="48" s="1"/>
  <c r="FW552" i="48" a="1"/>
  <c r="FW552" i="48" s="1"/>
  <c r="FT552" i="48" s="1" a="1"/>
  <c r="FT552" i="48" s="1"/>
  <c r="FW553" i="48" a="1"/>
  <c r="FW553" i="48" s="1"/>
  <c r="FT553" i="48" s="1" a="1"/>
  <c r="FT553" i="48" s="1"/>
  <c r="FW554" i="48" a="1"/>
  <c r="FW554" i="48" s="1"/>
  <c r="FT554" i="48" s="1" a="1"/>
  <c r="FT554" i="48" s="1"/>
  <c r="FW555" i="48" a="1"/>
  <c r="FW555" i="48" s="1"/>
  <c r="FT555" i="48" s="1" a="1"/>
  <c r="FT555" i="48" s="1"/>
  <c r="FW556" i="48" a="1"/>
  <c r="FW556" i="48" s="1"/>
  <c r="FT556" i="48" s="1" a="1"/>
  <c r="FT556" i="48" s="1"/>
  <c r="FW557" i="48" a="1"/>
  <c r="FW557" i="48" s="1"/>
  <c r="FT557" i="48" s="1" a="1"/>
  <c r="FT557" i="48" s="1"/>
  <c r="FW558" i="48" a="1"/>
  <c r="FW558" i="48" s="1"/>
  <c r="FT558" i="48" s="1" a="1"/>
  <c r="FT558" i="48" s="1"/>
  <c r="FW559" i="48" a="1"/>
  <c r="FW559" i="48" s="1"/>
  <c r="FT559" i="48" s="1" a="1"/>
  <c r="FT559" i="48" s="1"/>
  <c r="FW560" i="48" a="1"/>
  <c r="FW560" i="48" s="1"/>
  <c r="FT560" i="48" s="1" a="1"/>
  <c r="FT560" i="48" s="1"/>
  <c r="FW561" i="48" a="1"/>
  <c r="FW561" i="48" s="1"/>
  <c r="FT561" i="48" s="1" a="1"/>
  <c r="FT561" i="48" s="1"/>
  <c r="FW562" i="48" a="1"/>
  <c r="FW562" i="48" s="1"/>
  <c r="FT562" i="48" s="1" a="1"/>
  <c r="FT562" i="48" s="1"/>
  <c r="FW563" i="48" a="1"/>
  <c r="FW563" i="48" s="1"/>
  <c r="FT563" i="48" s="1" a="1"/>
  <c r="FT563" i="48" s="1"/>
  <c r="FW564" i="48" a="1"/>
  <c r="FW564" i="48" s="1"/>
  <c r="FT564" i="48" s="1" a="1"/>
  <c r="FT564" i="48" s="1"/>
  <c r="FW565" i="48" a="1"/>
  <c r="FW565" i="48" s="1"/>
  <c r="FT565" i="48" s="1" a="1"/>
  <c r="FT565" i="48" s="1"/>
  <c r="FW566" i="48" a="1"/>
  <c r="FW566" i="48" s="1"/>
  <c r="FT566" i="48" s="1" a="1"/>
  <c r="FT566" i="48" s="1"/>
  <c r="FW567" i="48" a="1"/>
  <c r="FW567" i="48" s="1"/>
  <c r="FT567" i="48" s="1" a="1"/>
  <c r="FT567" i="48" s="1"/>
  <c r="FW568" i="48" a="1"/>
  <c r="FW568" i="48" s="1"/>
  <c r="FT568" i="48" s="1" a="1"/>
  <c r="FT568" i="48" s="1"/>
  <c r="FW569" i="48" a="1"/>
  <c r="FW569" i="48" s="1"/>
  <c r="FT569" i="48" s="1" a="1"/>
  <c r="FT569" i="48" s="1"/>
  <c r="FW570" i="48" a="1"/>
  <c r="FW570" i="48" s="1"/>
  <c r="FT570" i="48" s="1" a="1"/>
  <c r="FT570" i="48" s="1"/>
  <c r="FW571" i="48" a="1"/>
  <c r="FW571" i="48" s="1"/>
  <c r="FT571" i="48" s="1" a="1"/>
  <c r="FT571" i="48" s="1"/>
  <c r="FW572" i="48" a="1"/>
  <c r="FW572" i="48" s="1"/>
  <c r="FT572" i="48" s="1" a="1"/>
  <c r="FT572" i="48" s="1"/>
  <c r="FW573" i="48" a="1"/>
  <c r="FW573" i="48" s="1"/>
  <c r="FT573" i="48" s="1" a="1"/>
  <c r="FT573" i="48" s="1"/>
  <c r="FW574" i="48" a="1"/>
  <c r="FW574" i="48" s="1"/>
  <c r="FT574" i="48" s="1" a="1"/>
  <c r="FT574" i="48" s="1"/>
  <c r="FW575" i="48" a="1"/>
  <c r="FW575" i="48" s="1"/>
  <c r="FT575" i="48" s="1" a="1"/>
  <c r="FT575" i="48" s="1"/>
  <c r="FW576" i="48" a="1"/>
  <c r="FW576" i="48" s="1"/>
  <c r="FT576" i="48" s="1" a="1"/>
  <c r="FT576" i="48" s="1"/>
  <c r="FW577" i="48" a="1"/>
  <c r="FW577" i="48" s="1"/>
  <c r="FT577" i="48" s="1" a="1"/>
  <c r="FT577" i="48" s="1"/>
  <c r="FW578" i="48" a="1"/>
  <c r="FW578" i="48" s="1"/>
  <c r="FT578" i="48" s="1" a="1"/>
  <c r="FT578" i="48" s="1"/>
  <c r="FW579" i="48" a="1"/>
  <c r="FW579" i="48" s="1"/>
  <c r="FT579" i="48" s="1" a="1"/>
  <c r="FT579" i="48" s="1"/>
  <c r="FW580" i="48" a="1"/>
  <c r="FW580" i="48" s="1"/>
  <c r="FT580" i="48" s="1" a="1"/>
  <c r="FT580" i="48" s="1"/>
  <c r="FW581" i="48" a="1"/>
  <c r="FW581" i="48" s="1"/>
  <c r="FT581" i="48" s="1" a="1"/>
  <c r="FT581" i="48" s="1"/>
  <c r="FW582" i="48" a="1"/>
  <c r="FW582" i="48" s="1"/>
  <c r="FT582" i="48" s="1" a="1"/>
  <c r="FT582" i="48" s="1"/>
  <c r="FW583" i="48" a="1"/>
  <c r="FW583" i="48" s="1"/>
  <c r="FT583" i="48" s="1" a="1"/>
  <c r="FT583" i="48" s="1"/>
  <c r="FW584" i="48" a="1"/>
  <c r="FW584" i="48" s="1"/>
  <c r="FT584" i="48" s="1" a="1"/>
  <c r="FT584" i="48" s="1"/>
  <c r="FW585" i="48" a="1"/>
  <c r="FW585" i="48" s="1"/>
  <c r="FT585" i="48" s="1" a="1"/>
  <c r="FT585" i="48" s="1"/>
  <c r="FW586" i="48" a="1"/>
  <c r="FW586" i="48" s="1"/>
  <c r="FT586" i="48" s="1" a="1"/>
  <c r="FT586" i="48" s="1"/>
  <c r="FW587" i="48" a="1"/>
  <c r="FW587" i="48" s="1"/>
  <c r="FT587" i="48" s="1" a="1"/>
  <c r="FT587" i="48" s="1"/>
  <c r="FW588" i="48" a="1"/>
  <c r="FW588" i="48" s="1"/>
  <c r="FT588" i="48" s="1" a="1"/>
  <c r="FT588" i="48" s="1"/>
  <c r="FW589" i="48" a="1"/>
  <c r="FW589" i="48" s="1"/>
  <c r="FT589" i="48" s="1" a="1"/>
  <c r="FT589" i="48" s="1"/>
  <c r="FW590" i="48" a="1"/>
  <c r="FW590" i="48" s="1"/>
  <c r="FT590" i="48" s="1" a="1"/>
  <c r="FT590" i="48" s="1"/>
  <c r="FW591" i="48" a="1"/>
  <c r="FW591" i="48" s="1"/>
  <c r="FT591" i="48" s="1" a="1"/>
  <c r="FT591" i="48" s="1"/>
  <c r="FW592" i="48" a="1"/>
  <c r="FW592" i="48" s="1"/>
  <c r="FT592" i="48" s="1" a="1"/>
  <c r="FT592" i="48" s="1"/>
  <c r="FW593" i="48" a="1"/>
  <c r="FW593" i="48" s="1"/>
  <c r="FT593" i="48" s="1" a="1"/>
  <c r="FT593" i="48" s="1"/>
  <c r="FW594" i="48" a="1"/>
  <c r="FW594" i="48" s="1"/>
  <c r="FT594" i="48" s="1" a="1"/>
  <c r="FT594" i="48" s="1"/>
  <c r="FW595" i="48" a="1"/>
  <c r="FW595" i="48" s="1"/>
  <c r="FT595" i="48" s="1" a="1"/>
  <c r="FT595" i="48" s="1"/>
  <c r="FW596" i="48" a="1"/>
  <c r="FW596" i="48" s="1"/>
  <c r="FT596" i="48" s="1" a="1"/>
  <c r="FT596" i="48" s="1"/>
  <c r="FW597" i="48" a="1"/>
  <c r="FW597" i="48" s="1"/>
  <c r="FT597" i="48" s="1" a="1"/>
  <c r="FT597" i="48" s="1"/>
  <c r="FW598" i="48" a="1"/>
  <c r="FW598" i="48" s="1"/>
  <c r="FT598" i="48" s="1" a="1"/>
  <c r="FT598" i="48" s="1"/>
  <c r="FW599" i="48" a="1"/>
  <c r="FW599" i="48" s="1"/>
  <c r="FT599" i="48" s="1" a="1"/>
  <c r="FT599" i="48" s="1"/>
  <c r="FW600" i="48" a="1"/>
  <c r="FW600" i="48" s="1"/>
  <c r="FT600" i="48" s="1" a="1"/>
  <c r="FT600" i="48" s="1"/>
  <c r="FW601" i="48" a="1"/>
  <c r="FW601" i="48" s="1"/>
  <c r="FT601" i="48" s="1" a="1"/>
  <c r="FT601" i="48" s="1"/>
  <c r="FW602" i="48" a="1"/>
  <c r="FW602" i="48" s="1"/>
  <c r="FT602" i="48" s="1" a="1"/>
  <c r="FT602" i="48" s="1"/>
  <c r="FW603" i="48" a="1"/>
  <c r="FW603" i="48" s="1"/>
  <c r="FT603" i="48" s="1" a="1"/>
  <c r="FT603" i="48" s="1"/>
  <c r="FW604" i="48" a="1"/>
  <c r="FW604" i="48" s="1"/>
  <c r="FT604" i="48" s="1" a="1"/>
  <c r="FT604" i="48" s="1"/>
  <c r="FW605" i="48" a="1"/>
  <c r="FW605" i="48" s="1"/>
  <c r="FT605" i="48" s="1" a="1"/>
  <c r="FT605" i="48" s="1"/>
  <c r="FW606" i="48" a="1"/>
  <c r="FW606" i="48" s="1"/>
  <c r="FT606" i="48" s="1" a="1"/>
  <c r="FT606" i="48" s="1"/>
  <c r="FW607" i="48" a="1"/>
  <c r="FW607" i="48" s="1"/>
  <c r="FT607" i="48" s="1" a="1"/>
  <c r="FT607" i="48" s="1"/>
  <c r="FW608" i="48" a="1"/>
  <c r="FW608" i="48" s="1"/>
  <c r="FT608" i="48" s="1" a="1"/>
  <c r="FT608" i="48" s="1"/>
  <c r="FW609" i="48" a="1"/>
  <c r="FW609" i="48" s="1"/>
  <c r="FT609" i="48" s="1" a="1"/>
  <c r="FT609" i="48" s="1"/>
  <c r="FW610" i="48" a="1"/>
  <c r="FW610" i="48" s="1"/>
  <c r="FT610" i="48" s="1" a="1"/>
  <c r="FT610" i="48" s="1"/>
  <c r="FW611" i="48" a="1"/>
  <c r="FW611" i="48" s="1"/>
  <c r="FT611" i="48" s="1" a="1"/>
  <c r="FT611" i="48" s="1"/>
  <c r="FW612" i="48" a="1"/>
  <c r="FW612" i="48" s="1"/>
  <c r="FT612" i="48" s="1" a="1"/>
  <c r="FT612" i="48" s="1"/>
  <c r="FW613" i="48" a="1"/>
  <c r="FW613" i="48" s="1"/>
  <c r="FT613" i="48" s="1" a="1"/>
  <c r="FT613" i="48" s="1"/>
  <c r="FW614" i="48" a="1"/>
  <c r="FW614" i="48" s="1"/>
  <c r="FT614" i="48" s="1" a="1"/>
  <c r="FT614" i="48" s="1"/>
  <c r="FW615" i="48" a="1"/>
  <c r="FW615" i="48" s="1"/>
  <c r="FT615" i="48" s="1" a="1"/>
  <c r="FT615" i="48" s="1"/>
  <c r="FW616" i="48" a="1"/>
  <c r="FW616" i="48" s="1"/>
  <c r="FT616" i="48" s="1" a="1"/>
  <c r="FT616" i="48" s="1"/>
  <c r="FW617" i="48" a="1"/>
  <c r="FW617" i="48" s="1"/>
  <c r="FT617" i="48" s="1" a="1"/>
  <c r="FT617" i="48" s="1"/>
  <c r="FW618" i="48" a="1"/>
  <c r="FW618" i="48" s="1"/>
  <c r="FT618" i="48" s="1" a="1"/>
  <c r="FT618" i="48" s="1"/>
  <c r="FW619" i="48" a="1"/>
  <c r="FW619" i="48" s="1"/>
  <c r="FT619" i="48" s="1" a="1"/>
  <c r="FT619" i="48" s="1"/>
  <c r="FW620" i="48" a="1"/>
  <c r="FW620" i="48" s="1"/>
  <c r="FT620" i="48" s="1" a="1"/>
  <c r="FT620" i="48" s="1"/>
  <c r="FW621" i="48" a="1"/>
  <c r="FW621" i="48" s="1"/>
  <c r="FT621" i="48" s="1" a="1"/>
  <c r="FT621" i="48" s="1"/>
  <c r="FW622" i="48" a="1"/>
  <c r="FW622" i="48" s="1"/>
  <c r="FT622" i="48" s="1" a="1"/>
  <c r="FT622" i="48" s="1"/>
  <c r="FW623" i="48" a="1"/>
  <c r="FW623" i="48" s="1"/>
  <c r="FT623" i="48" s="1" a="1"/>
  <c r="FT623" i="48" s="1"/>
  <c r="FW624" i="48" a="1"/>
  <c r="FW624" i="48" s="1"/>
  <c r="FT624" i="48" s="1" a="1"/>
  <c r="FT624" i="48" s="1"/>
  <c r="FW625" i="48" a="1"/>
  <c r="FW625" i="48" s="1"/>
  <c r="FT625" i="48" s="1" a="1"/>
  <c r="FT625" i="48" s="1"/>
  <c r="FW626" i="48" a="1"/>
  <c r="FW626" i="48" s="1"/>
  <c r="FT626" i="48" s="1" a="1"/>
  <c r="FT626" i="48" s="1"/>
  <c r="FW627" i="48" a="1"/>
  <c r="FW627" i="48" s="1"/>
  <c r="FT627" i="48" s="1" a="1"/>
  <c r="FT627" i="48" s="1"/>
  <c r="FW628" i="48" a="1"/>
  <c r="FW628" i="48" s="1"/>
  <c r="FT628" i="48" s="1" a="1"/>
  <c r="FT628" i="48" s="1"/>
  <c r="FW629" i="48" a="1"/>
  <c r="FW629" i="48" s="1"/>
  <c r="FT629" i="48" s="1" a="1"/>
  <c r="FT629" i="48" s="1"/>
  <c r="FW630" i="48" a="1"/>
  <c r="FW630" i="48" s="1"/>
  <c r="FT630" i="48" s="1" a="1"/>
  <c r="FT630" i="48" s="1"/>
  <c r="FW631" i="48" a="1"/>
  <c r="FW631" i="48" s="1"/>
  <c r="FT631" i="48" s="1" a="1"/>
  <c r="FT631" i="48" s="1"/>
  <c r="FW632" i="48" a="1"/>
  <c r="FW632" i="48" s="1"/>
  <c r="FT632" i="48" s="1" a="1"/>
  <c r="FT632" i="48" s="1"/>
  <c r="FW633" i="48" a="1"/>
  <c r="FW633" i="48" s="1"/>
  <c r="FT633" i="48" s="1" a="1"/>
  <c r="FT633" i="48" s="1"/>
  <c r="FW634" i="48" a="1"/>
  <c r="FW634" i="48" s="1"/>
  <c r="FT634" i="48" s="1" a="1"/>
  <c r="FT634" i="48" s="1"/>
  <c r="FW635" i="48" a="1"/>
  <c r="FW635" i="48" s="1"/>
  <c r="FT635" i="48" s="1" a="1"/>
  <c r="FT635" i="48" s="1"/>
  <c r="FW636" i="48" a="1"/>
  <c r="FW636" i="48" s="1"/>
  <c r="FT636" i="48" s="1" a="1"/>
  <c r="FT636" i="48" s="1"/>
  <c r="FW637" i="48" a="1"/>
  <c r="FW637" i="48" s="1"/>
  <c r="FT637" i="48" s="1" a="1"/>
  <c r="FT637" i="48" s="1"/>
  <c r="FW638" i="48" a="1"/>
  <c r="FW638" i="48" s="1"/>
  <c r="FT638" i="48" s="1" a="1"/>
  <c r="FT638" i="48" s="1"/>
  <c r="FW639" i="48" a="1"/>
  <c r="FW639" i="48" s="1"/>
  <c r="FT639" i="48" s="1" a="1"/>
  <c r="FT639" i="48" s="1"/>
  <c r="FW640" i="48" a="1"/>
  <c r="FW640" i="48" s="1"/>
  <c r="FT640" i="48" s="1" a="1"/>
  <c r="FT640" i="48" s="1"/>
  <c r="FW641" i="48" a="1"/>
  <c r="FW641" i="48" s="1"/>
  <c r="FT641" i="48" s="1" a="1"/>
  <c r="FT641" i="48" s="1"/>
  <c r="FW642" i="48" a="1"/>
  <c r="FW642" i="48" s="1"/>
  <c r="FT642" i="48" s="1" a="1"/>
  <c r="FT642" i="48" s="1"/>
  <c r="FW643" i="48" a="1"/>
  <c r="FW643" i="48" s="1"/>
  <c r="FT643" i="48" s="1" a="1"/>
  <c r="FT643" i="48" s="1"/>
  <c r="FW644" i="48" a="1"/>
  <c r="FW644" i="48" s="1"/>
  <c r="FT644" i="48" s="1" a="1"/>
  <c r="FT644" i="48" s="1"/>
  <c r="FW645" i="48" a="1"/>
  <c r="FW645" i="48" s="1"/>
  <c r="FT645" i="48" s="1" a="1"/>
  <c r="FT645" i="48" s="1"/>
  <c r="FW646" i="48" a="1"/>
  <c r="FW646" i="48" s="1"/>
  <c r="FT646" i="48" s="1" a="1"/>
  <c r="FT646" i="48" s="1"/>
  <c r="FW647" i="48" a="1"/>
  <c r="FW647" i="48" s="1"/>
  <c r="FT647" i="48" s="1" a="1"/>
  <c r="FT647" i="48" s="1"/>
  <c r="FW648" i="48" a="1"/>
  <c r="FW648" i="48" s="1"/>
  <c r="FT648" i="48" s="1" a="1"/>
  <c r="FT648" i="48" s="1"/>
  <c r="FW649" i="48" a="1"/>
  <c r="FW649" i="48" s="1"/>
  <c r="FT649" i="48" s="1" a="1"/>
  <c r="FT649" i="48" s="1"/>
  <c r="FW650" i="48" a="1"/>
  <c r="FW650" i="48" s="1"/>
  <c r="FT650" i="48" s="1" a="1"/>
  <c r="FT650" i="48" s="1"/>
  <c r="FW651" i="48" a="1"/>
  <c r="FW651" i="48" s="1"/>
  <c r="FT651" i="48" s="1" a="1"/>
  <c r="FT651" i="48" s="1"/>
  <c r="FW652" i="48" a="1"/>
  <c r="FW652" i="48" s="1"/>
  <c r="FT652" i="48" s="1" a="1"/>
  <c r="FT652" i="48" s="1"/>
  <c r="FW653" i="48" a="1"/>
  <c r="FW653" i="48" s="1"/>
  <c r="FT653" i="48" s="1" a="1"/>
  <c r="FT653" i="48" s="1"/>
  <c r="FW654" i="48" a="1"/>
  <c r="FW654" i="48" s="1"/>
  <c r="FT654" i="48" s="1" a="1"/>
  <c r="FT654" i="48" s="1"/>
  <c r="FW655" i="48" a="1"/>
  <c r="FW655" i="48" s="1"/>
  <c r="FT655" i="48" s="1" a="1"/>
  <c r="FT655" i="48" s="1"/>
  <c r="FW656" i="48" a="1"/>
  <c r="FW656" i="48" s="1"/>
  <c r="FT656" i="48" s="1" a="1"/>
  <c r="FT656" i="48" s="1"/>
  <c r="FW657" i="48" a="1"/>
  <c r="FW657" i="48" s="1"/>
  <c r="FT657" i="48" s="1" a="1"/>
  <c r="FT657" i="48" s="1"/>
  <c r="FW658" i="48" a="1"/>
  <c r="FW658" i="48" s="1"/>
  <c r="FT658" i="48" s="1" a="1"/>
  <c r="FT658" i="48" s="1"/>
  <c r="FW659" i="48" a="1"/>
  <c r="FW659" i="48" s="1"/>
  <c r="FT659" i="48" s="1" a="1"/>
  <c r="FT659" i="48" s="1"/>
  <c r="FW660" i="48" a="1"/>
  <c r="FW660" i="48" s="1"/>
  <c r="FT660" i="48" s="1" a="1"/>
  <c r="FT660" i="48" s="1"/>
  <c r="FW661" i="48" a="1"/>
  <c r="FW661" i="48" s="1"/>
  <c r="FT661" i="48" s="1" a="1"/>
  <c r="FT661" i="48" s="1"/>
  <c r="FW662" i="48" a="1"/>
  <c r="FW662" i="48" s="1"/>
  <c r="FT662" i="48" s="1" a="1"/>
  <c r="FT662" i="48" s="1"/>
  <c r="FW663" i="48" a="1"/>
  <c r="FW663" i="48" s="1"/>
  <c r="FT663" i="48" s="1" a="1"/>
  <c r="FT663" i="48" s="1"/>
  <c r="FW664" i="48" a="1"/>
  <c r="FW664" i="48" s="1"/>
  <c r="FT664" i="48" s="1" a="1"/>
  <c r="FT664" i="48" s="1"/>
  <c r="FW665" i="48" a="1"/>
  <c r="FW665" i="48" s="1"/>
  <c r="FT665" i="48" s="1" a="1"/>
  <c r="FT665" i="48" s="1"/>
  <c r="FW666" i="48" a="1"/>
  <c r="FW666" i="48" s="1"/>
  <c r="FT666" i="48" s="1" a="1"/>
  <c r="FT666" i="48" s="1"/>
  <c r="FW667" i="48" a="1"/>
  <c r="FW667" i="48" s="1"/>
  <c r="FT667" i="48" s="1" a="1"/>
  <c r="FT667" i="48" s="1"/>
  <c r="FW668" i="48" a="1"/>
  <c r="FW668" i="48" s="1"/>
  <c r="FT668" i="48" s="1" a="1"/>
  <c r="FT668" i="48" s="1"/>
  <c r="FW669" i="48" a="1"/>
  <c r="FW669" i="48" s="1"/>
  <c r="FT669" i="48" s="1" a="1"/>
  <c r="FT669" i="48" s="1"/>
  <c r="FW670" i="48" a="1"/>
  <c r="FW670" i="48" s="1"/>
  <c r="FT670" i="48" s="1" a="1"/>
  <c r="FT670" i="48" s="1"/>
  <c r="FW671" i="48" a="1"/>
  <c r="FW671" i="48" s="1"/>
  <c r="FT671" i="48" s="1" a="1"/>
  <c r="FT671" i="48" s="1"/>
  <c r="FW672" i="48" a="1"/>
  <c r="FW672" i="48" s="1"/>
  <c r="FT672" i="48" s="1" a="1"/>
  <c r="FT672" i="48" s="1"/>
  <c r="FW673" i="48" a="1"/>
  <c r="FW673" i="48" s="1"/>
  <c r="FT673" i="48" s="1" a="1"/>
  <c r="FT673" i="48" s="1"/>
  <c r="FW674" i="48" a="1"/>
  <c r="FW674" i="48" s="1"/>
  <c r="FT674" i="48" s="1" a="1"/>
  <c r="FT674" i="48" s="1"/>
  <c r="FW675" i="48" a="1"/>
  <c r="FW675" i="48" s="1"/>
  <c r="FT675" i="48" s="1" a="1"/>
  <c r="FT675" i="48" s="1"/>
  <c r="FW676" i="48" a="1"/>
  <c r="FW676" i="48" s="1"/>
  <c r="FT676" i="48" s="1" a="1"/>
  <c r="FT676" i="48" s="1"/>
  <c r="FW677" i="48" a="1"/>
  <c r="FW677" i="48" s="1"/>
  <c r="FT677" i="48" s="1" a="1"/>
  <c r="FT677" i="48" s="1"/>
  <c r="FW678" i="48" a="1"/>
  <c r="FW678" i="48" s="1"/>
  <c r="FT678" i="48" s="1" a="1"/>
  <c r="FT678" i="48" s="1"/>
  <c r="FW679" i="48" a="1"/>
  <c r="FW679" i="48" s="1"/>
  <c r="FT679" i="48" s="1" a="1"/>
  <c r="FT679" i="48" s="1"/>
  <c r="FW680" i="48" a="1"/>
  <c r="FW680" i="48" s="1"/>
  <c r="FT680" i="48" s="1" a="1"/>
  <c r="FT680" i="48" s="1"/>
  <c r="FW681" i="48" a="1"/>
  <c r="FW681" i="48" s="1"/>
  <c r="FT681" i="48" s="1" a="1"/>
  <c r="FT681" i="48" s="1"/>
  <c r="FW682" i="48" a="1"/>
  <c r="FW682" i="48" s="1"/>
  <c r="FT682" i="48" s="1" a="1"/>
  <c r="FT682" i="48" s="1"/>
  <c r="FW683" i="48" a="1"/>
  <c r="FW683" i="48" s="1"/>
  <c r="FT683" i="48" s="1" a="1"/>
  <c r="FT683" i="48" s="1"/>
  <c r="FW684" i="48" a="1"/>
  <c r="FW684" i="48" s="1"/>
  <c r="FT684" i="48" s="1" a="1"/>
  <c r="FT684" i="48" s="1"/>
  <c r="FW685" i="48" a="1"/>
  <c r="FW685" i="48" s="1"/>
  <c r="FT685" i="48" s="1" a="1"/>
  <c r="FT685" i="48" s="1"/>
  <c r="FW686" i="48" a="1"/>
  <c r="FW686" i="48" s="1"/>
  <c r="FT686" i="48" s="1" a="1"/>
  <c r="FT686" i="48" s="1"/>
  <c r="FW687" i="48" a="1"/>
  <c r="FW687" i="48" s="1"/>
  <c r="FT687" i="48" s="1" a="1"/>
  <c r="FT687" i="48" s="1"/>
  <c r="FW688" i="48" a="1"/>
  <c r="FW688" i="48" s="1"/>
  <c r="FT688" i="48" s="1" a="1"/>
  <c r="FT688" i="48" s="1"/>
  <c r="FW689" i="48" a="1"/>
  <c r="FW689" i="48" s="1"/>
  <c r="FT689" i="48" s="1" a="1"/>
  <c r="FT689" i="48" s="1"/>
  <c r="FW690" i="48" a="1"/>
  <c r="FW690" i="48" s="1"/>
  <c r="FT690" i="48" s="1" a="1"/>
  <c r="FT690" i="48" s="1"/>
  <c r="FW691" i="48" a="1"/>
  <c r="FW691" i="48" s="1"/>
  <c r="FT691" i="48" s="1" a="1"/>
  <c r="FT691" i="48" s="1"/>
  <c r="FW692" i="48" a="1"/>
  <c r="FW692" i="48" s="1"/>
  <c r="FT692" i="48" s="1" a="1"/>
  <c r="FT692" i="48" s="1"/>
  <c r="FW693" i="48" a="1"/>
  <c r="FW693" i="48" s="1"/>
  <c r="FT693" i="48" s="1" a="1"/>
  <c r="FT693" i="48" s="1"/>
  <c r="FW694" i="48" a="1"/>
  <c r="FW694" i="48" s="1"/>
  <c r="FT694" i="48" s="1" a="1"/>
  <c r="FT694" i="48" s="1"/>
  <c r="FW695" i="48" a="1"/>
  <c r="FW695" i="48" s="1"/>
  <c r="FT695" i="48" s="1" a="1"/>
  <c r="FT695" i="48" s="1"/>
  <c r="FW696" i="48" a="1"/>
  <c r="FW696" i="48" s="1"/>
  <c r="FT696" i="48" s="1" a="1"/>
  <c r="FT696" i="48" s="1"/>
  <c r="FW697" i="48" a="1"/>
  <c r="FW697" i="48" s="1"/>
  <c r="FT697" i="48" s="1" a="1"/>
  <c r="FT697" i="48" s="1"/>
  <c r="FW698" i="48" a="1"/>
  <c r="FW698" i="48" s="1"/>
  <c r="FT698" i="48" s="1" a="1"/>
  <c r="FT698" i="48" s="1"/>
  <c r="FW699" i="48" a="1"/>
  <c r="FW699" i="48" s="1"/>
  <c r="FT699" i="48" s="1" a="1"/>
  <c r="FT699" i="48" s="1"/>
  <c r="FW700" i="48" a="1"/>
  <c r="FW700" i="48" s="1"/>
  <c r="FT700" i="48" s="1" a="1"/>
  <c r="FT700" i="48" s="1"/>
  <c r="FW701" i="48" a="1"/>
  <c r="FW701" i="48" s="1"/>
  <c r="FT701" i="48" s="1" a="1"/>
  <c r="FT701" i="48" s="1"/>
  <c r="FW702" i="48" a="1"/>
  <c r="FW702" i="48" s="1"/>
  <c r="FT702" i="48" s="1" a="1"/>
  <c r="FT702" i="48" s="1"/>
  <c r="FW703" i="48" a="1"/>
  <c r="FW703" i="48" s="1"/>
  <c r="FT703" i="48" s="1" a="1"/>
  <c r="FT703" i="48" s="1"/>
  <c r="FW704" i="48" a="1"/>
  <c r="FW704" i="48" s="1"/>
  <c r="FT704" i="48" s="1" a="1"/>
  <c r="FT704" i="48" s="1"/>
  <c r="FW705" i="48" a="1"/>
  <c r="FW705" i="48" s="1"/>
  <c r="FT705" i="48" s="1" a="1"/>
  <c r="FT705" i="48" s="1"/>
  <c r="FW706" i="48" a="1"/>
  <c r="FW706" i="48" s="1"/>
  <c r="FT706" i="48" s="1" a="1"/>
  <c r="FT706" i="48" s="1"/>
  <c r="FW707" i="48" a="1"/>
  <c r="FW707" i="48" s="1"/>
  <c r="FT707" i="48" s="1" a="1"/>
  <c r="FT707" i="48" s="1"/>
  <c r="FW708" i="48" a="1"/>
  <c r="FW708" i="48" s="1"/>
  <c r="FT708" i="48" s="1" a="1"/>
  <c r="FT708" i="48" s="1"/>
  <c r="FW709" i="48" a="1"/>
  <c r="FW709" i="48" s="1"/>
  <c r="FT709" i="48" s="1" a="1"/>
  <c r="FT709" i="48" s="1"/>
  <c r="FW710" i="48" a="1"/>
  <c r="FW710" i="48" s="1"/>
  <c r="FT710" i="48" s="1" a="1"/>
  <c r="FT710" i="48" s="1"/>
  <c r="FW711" i="48" a="1"/>
  <c r="FW711" i="48" s="1"/>
  <c r="FT711" i="48" s="1" a="1"/>
  <c r="FT711" i="48" s="1"/>
  <c r="FW712" i="48" a="1"/>
  <c r="FW712" i="48" s="1"/>
  <c r="FT712" i="48" s="1" a="1"/>
  <c r="FT712" i="48" s="1"/>
  <c r="FW713" i="48" a="1"/>
  <c r="FW713" i="48" s="1"/>
  <c r="FT713" i="48" s="1" a="1"/>
  <c r="FT713" i="48" s="1"/>
  <c r="FW714" i="48" a="1"/>
  <c r="FW714" i="48" s="1"/>
  <c r="FT714" i="48" s="1" a="1"/>
  <c r="FT714" i="48" s="1"/>
  <c r="FW715" i="48" a="1"/>
  <c r="FW715" i="48" s="1"/>
  <c r="FT715" i="48" s="1" a="1"/>
  <c r="FT715" i="48" s="1"/>
  <c r="FW716" i="48" a="1"/>
  <c r="FW716" i="48" s="1"/>
  <c r="FT716" i="48" s="1" a="1"/>
  <c r="FT716" i="48" s="1"/>
  <c r="FW717" i="48" a="1"/>
  <c r="FW717" i="48" s="1"/>
  <c r="FT717" i="48" s="1" a="1"/>
  <c r="FT717" i="48" s="1"/>
  <c r="FW718" i="48" a="1"/>
  <c r="FW718" i="48" s="1"/>
  <c r="FT718" i="48" s="1" a="1"/>
  <c r="FT718" i="48" s="1"/>
  <c r="FW719" i="48" a="1"/>
  <c r="FW719" i="48" s="1"/>
  <c r="FT719" i="48" s="1" a="1"/>
  <c r="FT719" i="48" s="1"/>
  <c r="FW720" i="48" a="1"/>
  <c r="FW720" i="48" s="1"/>
  <c r="FT720" i="48" s="1" a="1"/>
  <c r="FT720" i="48" s="1"/>
  <c r="FW721" i="48" a="1"/>
  <c r="FW721" i="48" s="1"/>
  <c r="FT721" i="48" s="1" a="1"/>
  <c r="FT721" i="48" s="1"/>
  <c r="FW722" i="48" a="1"/>
  <c r="FW722" i="48" s="1"/>
  <c r="FT722" i="48" s="1" a="1"/>
  <c r="FT722" i="48" s="1"/>
  <c r="FW723" i="48" a="1"/>
  <c r="FW723" i="48" s="1"/>
  <c r="FT723" i="48" s="1" a="1"/>
  <c r="FT723" i="48" s="1"/>
  <c r="FW724" i="48" a="1"/>
  <c r="FW724" i="48" s="1"/>
  <c r="FT724" i="48" s="1" a="1"/>
  <c r="FT724" i="48" s="1"/>
  <c r="FW725" i="48" a="1"/>
  <c r="FW725" i="48" s="1"/>
  <c r="FT725" i="48" s="1" a="1"/>
  <c r="FT725" i="48" s="1"/>
  <c r="FW726" i="48" a="1"/>
  <c r="FW726" i="48" s="1"/>
  <c r="FT726" i="48" s="1" a="1"/>
  <c r="FT726" i="48" s="1"/>
  <c r="FW727" i="48" a="1"/>
  <c r="FW727" i="48" s="1"/>
  <c r="FT727" i="48" s="1" a="1"/>
  <c r="FT727" i="48" s="1"/>
  <c r="FW728" i="48" a="1"/>
  <c r="FW728" i="48" s="1"/>
  <c r="FT728" i="48" s="1" a="1"/>
  <c r="FT728" i="48" s="1"/>
  <c r="FW729" i="48" a="1"/>
  <c r="FW729" i="48" s="1"/>
  <c r="FT729" i="48" s="1" a="1"/>
  <c r="FT729" i="48" s="1"/>
  <c r="FW730" i="48" a="1"/>
  <c r="FW730" i="48" s="1"/>
  <c r="FT730" i="48" s="1" a="1"/>
  <c r="FT730" i="48" s="1"/>
  <c r="FW731" i="48" a="1"/>
  <c r="FW731" i="48" s="1"/>
  <c r="FT731" i="48" s="1" a="1"/>
  <c r="FT731" i="48" s="1"/>
  <c r="FW732" i="48" a="1"/>
  <c r="FW732" i="48" s="1"/>
  <c r="FT732" i="48" s="1" a="1"/>
  <c r="FT732" i="48" s="1"/>
  <c r="FW733" i="48" a="1"/>
  <c r="FW733" i="48" s="1"/>
  <c r="FT733" i="48" s="1" a="1"/>
  <c r="FT733" i="48" s="1"/>
  <c r="FW734" i="48" a="1"/>
  <c r="FW734" i="48" s="1"/>
  <c r="FT734" i="48" s="1" a="1"/>
  <c r="FT734" i="48" s="1"/>
  <c r="FW735" i="48" a="1"/>
  <c r="FW735" i="48" s="1"/>
  <c r="FT735" i="48" s="1" a="1"/>
  <c r="FT735" i="48" s="1"/>
  <c r="FW736" i="48" a="1"/>
  <c r="FW736" i="48" s="1"/>
  <c r="FT736" i="48" s="1" a="1"/>
  <c r="FT736" i="48" s="1"/>
  <c r="FW737" i="48" a="1"/>
  <c r="FW737" i="48" s="1"/>
  <c r="FT737" i="48" s="1" a="1"/>
  <c r="FT737" i="48" s="1"/>
  <c r="FW738" i="48" a="1"/>
  <c r="FW738" i="48" s="1"/>
  <c r="FT738" i="48" s="1" a="1"/>
  <c r="FT738" i="48" s="1"/>
  <c r="FW739" i="48" a="1"/>
  <c r="FW739" i="48" s="1"/>
  <c r="FT739" i="48" s="1" a="1"/>
  <c r="FT739" i="48" s="1"/>
  <c r="FW740" i="48" a="1"/>
  <c r="FW740" i="48" s="1"/>
  <c r="FT740" i="48" s="1" a="1"/>
  <c r="FT740" i="48" s="1"/>
  <c r="FW741" i="48" a="1"/>
  <c r="FW741" i="48" s="1"/>
  <c r="FT741" i="48" s="1" a="1"/>
  <c r="FT741" i="48" s="1"/>
  <c r="FW742" i="48" a="1"/>
  <c r="FW742" i="48" s="1"/>
  <c r="FT742" i="48" s="1" a="1"/>
  <c r="FT742" i="48" s="1"/>
  <c r="FW743" i="48" a="1"/>
  <c r="FW743" i="48" s="1"/>
  <c r="FT743" i="48" s="1" a="1"/>
  <c r="FT743" i="48" s="1"/>
  <c r="FW744" i="48" a="1"/>
  <c r="FW744" i="48" s="1"/>
  <c r="FT744" i="48" s="1" a="1"/>
  <c r="FT744" i="48" s="1"/>
  <c r="FW745" i="48" a="1"/>
  <c r="FW745" i="48" s="1"/>
  <c r="FT745" i="48" s="1" a="1"/>
  <c r="FT745" i="48" s="1"/>
  <c r="FW746" i="48" a="1"/>
  <c r="FW746" i="48" s="1"/>
  <c r="FT746" i="48" s="1" a="1"/>
  <c r="FT746" i="48" s="1"/>
  <c r="FW747" i="48" a="1"/>
  <c r="FW747" i="48" s="1"/>
  <c r="FT747" i="48" s="1" a="1"/>
  <c r="FT747" i="48" s="1"/>
  <c r="FW748" i="48" a="1"/>
  <c r="FW748" i="48" s="1"/>
  <c r="FT748" i="48" s="1" a="1"/>
  <c r="FT748" i="48" s="1"/>
  <c r="FW749" i="48" a="1"/>
  <c r="FW749" i="48" s="1"/>
  <c r="FT749" i="48" s="1" a="1"/>
  <c r="FT749" i="48" s="1"/>
  <c r="FW750" i="48" a="1"/>
  <c r="FW750" i="48" s="1"/>
  <c r="FT750" i="48" s="1" a="1"/>
  <c r="FT750" i="48" s="1"/>
  <c r="FW751" i="48" a="1"/>
  <c r="FW751" i="48" s="1"/>
  <c r="FT751" i="48" s="1" a="1"/>
  <c r="FT751" i="48" s="1"/>
  <c r="FW752" i="48" a="1"/>
  <c r="FW752" i="48" s="1"/>
  <c r="FT752" i="48" s="1" a="1"/>
  <c r="FT752" i="48" s="1"/>
  <c r="FW753" i="48" a="1"/>
  <c r="FW753" i="48" s="1"/>
  <c r="FT753" i="48" s="1" a="1"/>
  <c r="FT753" i="48" s="1"/>
  <c r="FW754" i="48" a="1"/>
  <c r="FW754" i="48" s="1"/>
  <c r="FT754" i="48" s="1" a="1"/>
  <c r="FT754" i="48" s="1"/>
  <c r="FW755" i="48" a="1"/>
  <c r="FW755" i="48" s="1"/>
  <c r="FT755" i="48" s="1" a="1"/>
  <c r="FT755" i="48" s="1"/>
  <c r="FW756" i="48" a="1"/>
  <c r="FW756" i="48" s="1"/>
  <c r="FT756" i="48" s="1" a="1"/>
  <c r="FT756" i="48" s="1"/>
  <c r="FW757" i="48" a="1"/>
  <c r="FW757" i="48" s="1"/>
  <c r="FT757" i="48" s="1" a="1"/>
  <c r="FT757" i="48" s="1"/>
  <c r="FW758" i="48" a="1"/>
  <c r="FW758" i="48" s="1"/>
  <c r="FT758" i="48" s="1" a="1"/>
  <c r="FT758" i="48" s="1"/>
  <c r="FW759" i="48" a="1"/>
  <c r="FW759" i="48" s="1"/>
  <c r="FT759" i="48" s="1" a="1"/>
  <c r="FT759" i="48" s="1"/>
  <c r="FW760" i="48" a="1"/>
  <c r="FW760" i="48" s="1"/>
  <c r="FT760" i="48" s="1" a="1"/>
  <c r="FT760" i="48" s="1"/>
  <c r="FW761" i="48" a="1"/>
  <c r="FW761" i="48" s="1"/>
  <c r="FT761" i="48" s="1" a="1"/>
  <c r="FT761" i="48" s="1"/>
  <c r="FW762" i="48" a="1"/>
  <c r="FW762" i="48" s="1"/>
  <c r="FT762" i="48" s="1" a="1"/>
  <c r="FT762" i="48" s="1"/>
  <c r="FW763" i="48" a="1"/>
  <c r="FW763" i="48" s="1"/>
  <c r="FT763" i="48" s="1" a="1"/>
  <c r="FT763" i="48" s="1"/>
  <c r="FW764" i="48" a="1"/>
  <c r="FW764" i="48" s="1"/>
  <c r="FT764" i="48" s="1" a="1"/>
  <c r="FT764" i="48" s="1"/>
  <c r="FW765" i="48" a="1"/>
  <c r="FW765" i="48" s="1"/>
  <c r="FT765" i="48" s="1" a="1"/>
  <c r="FT765" i="48" s="1"/>
  <c r="FW766" i="48" a="1"/>
  <c r="FW766" i="48" s="1"/>
  <c r="FT766" i="48" s="1" a="1"/>
  <c r="FT766" i="48" s="1"/>
  <c r="FW767" i="48" a="1"/>
  <c r="FW767" i="48" s="1"/>
  <c r="FT767" i="48" s="1" a="1"/>
  <c r="FT767" i="48" s="1"/>
  <c r="FW768" i="48" a="1"/>
  <c r="FW768" i="48" s="1"/>
  <c r="FT768" i="48" s="1" a="1"/>
  <c r="FT768" i="48" s="1"/>
  <c r="FW769" i="48" a="1"/>
  <c r="FW769" i="48" s="1"/>
  <c r="FT769" i="48" s="1" a="1"/>
  <c r="FT769" i="48" s="1"/>
  <c r="FW770" i="48" a="1"/>
  <c r="FW770" i="48" s="1"/>
  <c r="FT770" i="48" s="1" a="1"/>
  <c r="FT770" i="48" s="1"/>
  <c r="FW771" i="48" a="1"/>
  <c r="FW771" i="48" s="1"/>
  <c r="FT771" i="48" s="1" a="1"/>
  <c r="FT771" i="48" s="1"/>
  <c r="FW772" i="48" a="1"/>
  <c r="FW772" i="48" s="1"/>
  <c r="FT772" i="48" s="1" a="1"/>
  <c r="FT772" i="48" s="1"/>
  <c r="FW773" i="48" a="1"/>
  <c r="FW773" i="48" s="1"/>
  <c r="FT773" i="48" s="1" a="1"/>
  <c r="FT773" i="48" s="1"/>
  <c r="FW774" i="48" a="1"/>
  <c r="FW774" i="48" s="1"/>
  <c r="FT774" i="48" s="1" a="1"/>
  <c r="FT774" i="48" s="1"/>
  <c r="FW775" i="48" a="1"/>
  <c r="FW775" i="48" s="1"/>
  <c r="FT775" i="48" s="1" a="1"/>
  <c r="FT775" i="48" s="1"/>
  <c r="FW776" i="48" a="1"/>
  <c r="FW776" i="48" s="1"/>
  <c r="FT776" i="48" s="1" a="1"/>
  <c r="FT776" i="48" s="1"/>
  <c r="FW777" i="48" a="1"/>
  <c r="FW777" i="48" s="1"/>
  <c r="FT777" i="48" s="1" a="1"/>
  <c r="FT777" i="48" s="1"/>
  <c r="FW778" i="48" a="1"/>
  <c r="FW778" i="48" s="1"/>
  <c r="FT778" i="48" s="1" a="1"/>
  <c r="FT778" i="48" s="1"/>
  <c r="FW779" i="48" a="1"/>
  <c r="FW779" i="48" s="1"/>
  <c r="FT779" i="48" s="1" a="1"/>
  <c r="FT779" i="48" s="1"/>
  <c r="FW780" i="48" a="1"/>
  <c r="FW780" i="48" s="1"/>
  <c r="FT780" i="48" s="1" a="1"/>
  <c r="FT780" i="48" s="1"/>
  <c r="FW781" i="48" a="1"/>
  <c r="FW781" i="48" s="1"/>
  <c r="FT781" i="48" s="1" a="1"/>
  <c r="FT781" i="48" s="1"/>
  <c r="FW782" i="48" a="1"/>
  <c r="FW782" i="48" s="1"/>
  <c r="FT782" i="48" s="1" a="1"/>
  <c r="FT782" i="48" s="1"/>
  <c r="FW783" i="48" a="1"/>
  <c r="FW783" i="48" s="1"/>
  <c r="FT783" i="48" s="1" a="1"/>
  <c r="FT783" i="48" s="1"/>
  <c r="FW784" i="48" a="1"/>
  <c r="FW784" i="48" s="1"/>
  <c r="FT784" i="48" s="1" a="1"/>
  <c r="FT784" i="48" s="1"/>
  <c r="FW785" i="48" a="1"/>
  <c r="FW785" i="48" s="1"/>
  <c r="FT785" i="48" s="1" a="1"/>
  <c r="FT785" i="48" s="1"/>
  <c r="FW786" i="48" a="1"/>
  <c r="FW786" i="48" s="1"/>
  <c r="FT786" i="48" s="1" a="1"/>
  <c r="FT786" i="48" s="1"/>
  <c r="FW787" i="48" a="1"/>
  <c r="FW787" i="48" s="1"/>
  <c r="FT787" i="48" s="1" a="1"/>
  <c r="FT787" i="48" s="1"/>
  <c r="FW788" i="48" a="1"/>
  <c r="FW788" i="48" s="1"/>
  <c r="FT788" i="48" s="1" a="1"/>
  <c r="FT788" i="48" s="1"/>
  <c r="FW789" i="48" a="1"/>
  <c r="FW789" i="48" s="1"/>
  <c r="FT789" i="48" s="1" a="1"/>
  <c r="FT789" i="48" s="1"/>
  <c r="FW790" i="48" a="1"/>
  <c r="FW790" i="48" s="1"/>
  <c r="FT790" i="48" s="1" a="1"/>
  <c r="FT790" i="48" s="1"/>
  <c r="FW791" i="48" a="1"/>
  <c r="FW791" i="48" s="1"/>
  <c r="FT791" i="48" s="1" a="1"/>
  <c r="FT791" i="48" s="1"/>
  <c r="FW792" i="48" a="1"/>
  <c r="FW792" i="48" s="1"/>
  <c r="FT792" i="48" s="1" a="1"/>
  <c r="FT792" i="48" s="1"/>
  <c r="FW793" i="48" a="1"/>
  <c r="FW793" i="48" s="1"/>
  <c r="FT793" i="48" s="1" a="1"/>
  <c r="FT793" i="48" s="1"/>
  <c r="FW794" i="48" a="1"/>
  <c r="FW794" i="48" s="1"/>
  <c r="FT794" i="48" s="1" a="1"/>
  <c r="FT794" i="48" s="1"/>
  <c r="FW795" i="48" a="1"/>
  <c r="FW795" i="48" s="1"/>
  <c r="FT795" i="48" s="1" a="1"/>
  <c r="FT795" i="48" s="1"/>
  <c r="FW796" i="48" a="1"/>
  <c r="FW796" i="48" s="1"/>
  <c r="FT796" i="48" s="1" a="1"/>
  <c r="FT796" i="48" s="1"/>
  <c r="FW797" i="48" a="1"/>
  <c r="FW797" i="48" s="1"/>
  <c r="FT797" i="48" s="1" a="1"/>
  <c r="FT797" i="48" s="1"/>
  <c r="FW798" i="48" a="1"/>
  <c r="FW798" i="48" s="1"/>
  <c r="FT798" i="48" s="1" a="1"/>
  <c r="FT798" i="48" s="1"/>
  <c r="FW799" i="48" a="1"/>
  <c r="FW799" i="48" s="1"/>
  <c r="FT799" i="48" s="1" a="1"/>
  <c r="FT799" i="48" s="1"/>
  <c r="FW800" i="48" a="1"/>
  <c r="FW800" i="48" s="1"/>
  <c r="FT800" i="48" s="1" a="1"/>
  <c r="FT800" i="48" s="1"/>
  <c r="FW801" i="48" a="1"/>
  <c r="FW801" i="48" s="1"/>
  <c r="FT801" i="48" s="1" a="1"/>
  <c r="FT801" i="48" s="1"/>
  <c r="FW802" i="48" a="1"/>
  <c r="FW802" i="48" s="1"/>
  <c r="FT802" i="48" s="1" a="1"/>
  <c r="FT802" i="48" s="1"/>
  <c r="FW803" i="48" a="1"/>
  <c r="FW803" i="48" s="1"/>
  <c r="FT803" i="48" s="1" a="1"/>
  <c r="FT803" i="48" s="1"/>
  <c r="FW804" i="48" a="1"/>
  <c r="FW804" i="48" s="1"/>
  <c r="FT804" i="48" s="1" a="1"/>
  <c r="FT804" i="48" s="1"/>
  <c r="FW805" i="48" a="1"/>
  <c r="FW805" i="48" s="1"/>
  <c r="FT805" i="48" s="1" a="1"/>
  <c r="FT805" i="48" s="1"/>
  <c r="FW806" i="48" a="1"/>
  <c r="FW806" i="48" s="1"/>
  <c r="FT806" i="48" s="1" a="1"/>
  <c r="FT806" i="48" s="1"/>
  <c r="FW807" i="48" a="1"/>
  <c r="FW807" i="48" s="1"/>
  <c r="FT807" i="48" s="1" a="1"/>
  <c r="FT807" i="48" s="1"/>
  <c r="FW808" i="48" a="1"/>
  <c r="FW808" i="48" s="1"/>
  <c r="FT808" i="48" s="1" a="1"/>
  <c r="FT808" i="48" s="1"/>
  <c r="FW809" i="48" a="1"/>
  <c r="FW809" i="48" s="1"/>
  <c r="FT809" i="48" s="1" a="1"/>
  <c r="FT809" i="48" s="1"/>
  <c r="FW810" i="48" a="1"/>
  <c r="FW810" i="48" s="1"/>
  <c r="FT810" i="48" s="1" a="1"/>
  <c r="FT810" i="48" s="1"/>
  <c r="FW811" i="48" a="1"/>
  <c r="FW811" i="48" s="1"/>
  <c r="FT811" i="48" s="1" a="1"/>
  <c r="FT811" i="48" s="1"/>
  <c r="FW812" i="48" a="1"/>
  <c r="FW812" i="48" s="1"/>
  <c r="FT812" i="48" s="1" a="1"/>
  <c r="FT812" i="48" s="1"/>
  <c r="FW813" i="48" a="1"/>
  <c r="FW813" i="48" s="1"/>
  <c r="FT813" i="48" s="1" a="1"/>
  <c r="FT813" i="48" s="1"/>
  <c r="FW814" i="48" a="1"/>
  <c r="FW814" i="48" s="1"/>
  <c r="FT814" i="48" s="1" a="1"/>
  <c r="FT814" i="48" s="1"/>
  <c r="FW815" i="48" a="1"/>
  <c r="FW815" i="48" s="1"/>
  <c r="FT815" i="48" s="1" a="1"/>
  <c r="FT815" i="48" s="1"/>
  <c r="FW816" i="48" a="1"/>
  <c r="FW816" i="48" s="1"/>
  <c r="FT816" i="48" s="1" a="1"/>
  <c r="FT816" i="48" s="1"/>
  <c r="FW817" i="48" a="1"/>
  <c r="FW817" i="48" s="1"/>
  <c r="FT817" i="48" s="1" a="1"/>
  <c r="FT817" i="48" s="1"/>
  <c r="FW818" i="48" a="1"/>
  <c r="FW818" i="48" s="1"/>
  <c r="FT818" i="48" s="1" a="1"/>
  <c r="FT818" i="48" s="1"/>
  <c r="FW819" i="48" a="1"/>
  <c r="FW819" i="48" s="1"/>
  <c r="FT819" i="48" s="1" a="1"/>
  <c r="FT819" i="48" s="1"/>
  <c r="FW820" i="48" a="1"/>
  <c r="FW820" i="48" s="1"/>
  <c r="FT820" i="48" s="1" a="1"/>
  <c r="FT820" i="48" s="1"/>
  <c r="FW821" i="48" a="1"/>
  <c r="FW821" i="48" s="1"/>
  <c r="FT821" i="48" s="1" a="1"/>
  <c r="FT821" i="48" s="1"/>
  <c r="FW822" i="48" a="1"/>
  <c r="FW822" i="48" s="1"/>
  <c r="FT822" i="48" s="1" a="1"/>
  <c r="FT822" i="48" s="1"/>
  <c r="FW823" i="48" a="1"/>
  <c r="FW823" i="48" s="1"/>
  <c r="FT823" i="48" s="1" a="1"/>
  <c r="FT823" i="48" s="1"/>
  <c r="FW824" i="48" a="1"/>
  <c r="FW824" i="48" s="1"/>
  <c r="FT824" i="48" s="1" a="1"/>
  <c r="FT824" i="48" s="1"/>
  <c r="FW825" i="48" a="1"/>
  <c r="FW825" i="48" s="1"/>
  <c r="FT825" i="48" s="1" a="1"/>
  <c r="FT825" i="48" s="1"/>
  <c r="FW826" i="48" a="1"/>
  <c r="FW826" i="48" s="1"/>
  <c r="FT826" i="48" s="1" a="1"/>
  <c r="FT826" i="48" s="1"/>
  <c r="FW827" i="48" a="1"/>
  <c r="FW827" i="48" s="1"/>
  <c r="FT827" i="48" s="1" a="1"/>
  <c r="FT827" i="48" s="1"/>
  <c r="FW828" i="48" a="1"/>
  <c r="FW828" i="48" s="1"/>
  <c r="FT828" i="48" s="1" a="1"/>
  <c r="FT828" i="48" s="1"/>
  <c r="FW829" i="48" a="1"/>
  <c r="FW829" i="48" s="1"/>
  <c r="FT829" i="48" s="1" a="1"/>
  <c r="FT829" i="48" s="1"/>
  <c r="FW830" i="48" a="1"/>
  <c r="FW830" i="48" s="1"/>
  <c r="FT830" i="48" s="1" a="1"/>
  <c r="FT830" i="48" s="1"/>
  <c r="FW831" i="48" a="1"/>
  <c r="FW831" i="48" s="1"/>
  <c r="FT831" i="48" s="1" a="1"/>
  <c r="FT831" i="48" s="1"/>
  <c r="FW832" i="48" a="1"/>
  <c r="FW832" i="48" s="1"/>
  <c r="FT832" i="48" s="1" a="1"/>
  <c r="FT832" i="48" s="1"/>
  <c r="FW833" i="48" a="1"/>
  <c r="FW833" i="48" s="1"/>
  <c r="FT833" i="48" s="1" a="1"/>
  <c r="FT833" i="48" s="1"/>
  <c r="FW834" i="48" a="1"/>
  <c r="FW834" i="48" s="1"/>
  <c r="FT834" i="48" s="1" a="1"/>
  <c r="FT834" i="48" s="1"/>
  <c r="FW835" i="48" a="1"/>
  <c r="FW835" i="48" s="1"/>
  <c r="FT835" i="48" s="1" a="1"/>
  <c r="FT835" i="48" s="1"/>
  <c r="FW836" i="48" a="1"/>
  <c r="FW836" i="48" s="1"/>
  <c r="FT836" i="48" s="1" a="1"/>
  <c r="FT836" i="48" s="1"/>
  <c r="FW837" i="48" a="1"/>
  <c r="FW837" i="48" s="1"/>
  <c r="FT837" i="48" s="1" a="1"/>
  <c r="FT837" i="48" s="1"/>
  <c r="FW838" i="48" a="1"/>
  <c r="FW838" i="48" s="1"/>
  <c r="FT838" i="48" s="1" a="1"/>
  <c r="FT838" i="48" s="1"/>
  <c r="FW839" i="48" a="1"/>
  <c r="FW839" i="48" s="1"/>
  <c r="FT839" i="48" s="1" a="1"/>
  <c r="FT839" i="48" s="1"/>
  <c r="FW840" i="48" a="1"/>
  <c r="FW840" i="48" s="1"/>
  <c r="FT840" i="48" s="1" a="1"/>
  <c r="FT840" i="48" s="1"/>
  <c r="FW841" i="48" a="1"/>
  <c r="FW841" i="48" s="1"/>
  <c r="FT841" i="48" s="1" a="1"/>
  <c r="FT841" i="48" s="1"/>
  <c r="FW842" i="48" a="1"/>
  <c r="FW842" i="48" s="1"/>
  <c r="FT842" i="48" s="1" a="1"/>
  <c r="FT842" i="48" s="1"/>
  <c r="FW843" i="48" a="1"/>
  <c r="FW843" i="48" s="1"/>
  <c r="FT843" i="48" s="1" a="1"/>
  <c r="FT843" i="48" s="1"/>
  <c r="FW844" i="48" a="1"/>
  <c r="FW844" i="48" s="1"/>
  <c r="FT844" i="48" s="1" a="1"/>
  <c r="FT844" i="48" s="1"/>
  <c r="FW845" i="48" a="1"/>
  <c r="FW845" i="48" s="1"/>
  <c r="FT845" i="48" s="1" a="1"/>
  <c r="FT845" i="48" s="1"/>
  <c r="FW846" i="48" a="1"/>
  <c r="FW846" i="48" s="1"/>
  <c r="FT846" i="48" s="1" a="1"/>
  <c r="FT846" i="48" s="1"/>
  <c r="FW847" i="48" a="1"/>
  <c r="FW847" i="48" s="1"/>
  <c r="FT847" i="48" s="1" a="1"/>
  <c r="FT847" i="48" s="1"/>
  <c r="FW848" i="48" a="1"/>
  <c r="FW848" i="48" s="1"/>
  <c r="FT848" i="48" s="1" a="1"/>
  <c r="FT848" i="48" s="1"/>
  <c r="FW849" i="48" a="1"/>
  <c r="FW849" i="48" s="1"/>
  <c r="FT849" i="48" s="1" a="1"/>
  <c r="FT849" i="48" s="1"/>
  <c r="FW850" i="48" a="1"/>
  <c r="FW850" i="48" s="1"/>
  <c r="FT850" i="48" s="1" a="1"/>
  <c r="FT850" i="48" s="1"/>
  <c r="FW851" i="48" a="1"/>
  <c r="FW851" i="48" s="1"/>
  <c r="FT851" i="48" s="1" a="1"/>
  <c r="FT851" i="48" s="1"/>
  <c r="FW852" i="48" a="1"/>
  <c r="FW852" i="48" s="1"/>
  <c r="FT852" i="48" s="1" a="1"/>
  <c r="FT852" i="48" s="1"/>
  <c r="FW853" i="48" a="1"/>
  <c r="FW853" i="48" s="1"/>
  <c r="FT853" i="48" s="1" a="1"/>
  <c r="FT853" i="48" s="1"/>
  <c r="FW854" i="48" a="1"/>
  <c r="FW854" i="48" s="1"/>
  <c r="FT854" i="48" s="1" a="1"/>
  <c r="FT854" i="48" s="1"/>
  <c r="FW855" i="48" a="1"/>
  <c r="FW855" i="48" s="1"/>
  <c r="FT855" i="48" s="1" a="1"/>
  <c r="FT855" i="48" s="1"/>
  <c r="FW856" i="48" a="1"/>
  <c r="FW856" i="48" s="1"/>
  <c r="FT856" i="48" s="1" a="1"/>
  <c r="FT856" i="48" s="1"/>
  <c r="FW857" i="48" a="1"/>
  <c r="FW857" i="48" s="1"/>
  <c r="FT857" i="48" s="1" a="1"/>
  <c r="FT857" i="48" s="1"/>
  <c r="FW858" i="48" a="1"/>
  <c r="FW858" i="48" s="1"/>
  <c r="FT858" i="48" s="1" a="1"/>
  <c r="FT858" i="48" s="1"/>
  <c r="FW859" i="48" a="1"/>
  <c r="FW859" i="48" s="1"/>
  <c r="FT859" i="48" s="1" a="1"/>
  <c r="FT859" i="48" s="1"/>
  <c r="FW860" i="48" a="1"/>
  <c r="FW860" i="48" s="1"/>
  <c r="FT860" i="48" s="1" a="1"/>
  <c r="FT860" i="48" s="1"/>
  <c r="FW861" i="48" a="1"/>
  <c r="FW861" i="48" s="1"/>
  <c r="FT861" i="48" s="1" a="1"/>
  <c r="FT861" i="48" s="1"/>
  <c r="FW862" i="48" a="1"/>
  <c r="FW862" i="48" s="1"/>
  <c r="FT862" i="48" s="1" a="1"/>
  <c r="FT862" i="48" s="1"/>
  <c r="FW863" i="48" a="1"/>
  <c r="FW863" i="48" s="1"/>
  <c r="FT863" i="48" s="1" a="1"/>
  <c r="FT863" i="48" s="1"/>
  <c r="FW864" i="48" a="1"/>
  <c r="FW864" i="48" s="1"/>
  <c r="FT864" i="48" s="1" a="1"/>
  <c r="FT864" i="48" s="1"/>
  <c r="FW865" i="48" a="1"/>
  <c r="FW865" i="48" s="1"/>
  <c r="FT865" i="48" s="1" a="1"/>
  <c r="FT865" i="48" s="1"/>
  <c r="FW866" i="48" a="1"/>
  <c r="FW866" i="48" s="1"/>
  <c r="FT866" i="48" s="1" a="1"/>
  <c r="FT866" i="48" s="1"/>
  <c r="FW867" i="48" a="1"/>
  <c r="FW867" i="48" s="1"/>
  <c r="FT867" i="48" s="1" a="1"/>
  <c r="FT867" i="48" s="1"/>
  <c r="FW868" i="48" a="1"/>
  <c r="FW868" i="48" s="1"/>
  <c r="FT868" i="48" s="1" a="1"/>
  <c r="FT868" i="48" s="1"/>
  <c r="FW869" i="48" a="1"/>
  <c r="FW869" i="48" s="1"/>
  <c r="FT869" i="48" s="1" a="1"/>
  <c r="FT869" i="48" s="1"/>
  <c r="FW870" i="48" a="1"/>
  <c r="FW870" i="48" s="1"/>
  <c r="FT870" i="48" s="1" a="1"/>
  <c r="FT870" i="48" s="1"/>
  <c r="FW871" i="48" a="1"/>
  <c r="FW871" i="48" s="1"/>
  <c r="FT871" i="48" s="1" a="1"/>
  <c r="FT871" i="48" s="1"/>
  <c r="FW872" i="48" a="1"/>
  <c r="FW872" i="48" s="1"/>
  <c r="FT872" i="48" s="1" a="1"/>
  <c r="FT872" i="48" s="1"/>
  <c r="FW873" i="48" a="1"/>
  <c r="FW873" i="48" s="1"/>
  <c r="FT873" i="48" s="1" a="1"/>
  <c r="FT873" i="48" s="1"/>
  <c r="FW874" i="48" a="1"/>
  <c r="FW874" i="48" s="1"/>
  <c r="FT874" i="48" s="1" a="1"/>
  <c r="FT874" i="48" s="1"/>
  <c r="FW875" i="48" a="1"/>
  <c r="FW875" i="48" s="1"/>
  <c r="FT875" i="48" s="1" a="1"/>
  <c r="FT875" i="48" s="1"/>
  <c r="FW876" i="48" a="1"/>
  <c r="FW876" i="48" s="1"/>
  <c r="FT876" i="48" s="1" a="1"/>
  <c r="FT876" i="48" s="1"/>
  <c r="FW877" i="48" a="1"/>
  <c r="FW877" i="48" s="1"/>
  <c r="FT877" i="48" s="1" a="1"/>
  <c r="FT877" i="48" s="1"/>
  <c r="FW878" i="48" a="1"/>
  <c r="FW878" i="48" s="1"/>
  <c r="FT878" i="48" s="1" a="1"/>
  <c r="FT878" i="48" s="1"/>
  <c r="FW879" i="48" a="1"/>
  <c r="FW879" i="48" s="1"/>
  <c r="FT879" i="48" s="1" a="1"/>
  <c r="FT879" i="48" s="1"/>
  <c r="FW880" i="48" a="1"/>
  <c r="FW880" i="48" s="1"/>
  <c r="FT880" i="48" s="1" a="1"/>
  <c r="FT880" i="48" s="1"/>
  <c r="FW881" i="48" a="1"/>
  <c r="FW881" i="48" s="1"/>
  <c r="FT881" i="48" s="1" a="1"/>
  <c r="FT881" i="48" s="1"/>
  <c r="FW882" i="48" a="1"/>
  <c r="FW882" i="48" s="1"/>
  <c r="FT882" i="48" s="1" a="1"/>
  <c r="FT882" i="48" s="1"/>
  <c r="FW883" i="48" a="1"/>
  <c r="FW883" i="48" s="1"/>
  <c r="FT883" i="48" s="1" a="1"/>
  <c r="FT883" i="48" s="1"/>
  <c r="FW884" i="48" a="1"/>
  <c r="FW884" i="48" s="1"/>
  <c r="FT884" i="48" s="1" a="1"/>
  <c r="FT884" i="48" s="1"/>
  <c r="FW885" i="48" a="1"/>
  <c r="FW885" i="48" s="1"/>
  <c r="FT885" i="48" s="1" a="1"/>
  <c r="FT885" i="48" s="1"/>
  <c r="FW886" i="48" a="1"/>
  <c r="FW886" i="48" s="1"/>
  <c r="FT886" i="48" s="1" a="1"/>
  <c r="FT886" i="48" s="1"/>
  <c r="FW887" i="48" a="1"/>
  <c r="FW887" i="48" s="1"/>
  <c r="FT887" i="48" s="1" a="1"/>
  <c r="FT887" i="48" s="1"/>
  <c r="FW888" i="48" a="1"/>
  <c r="FW888" i="48" s="1"/>
  <c r="FT888" i="48" s="1" a="1"/>
  <c r="FT888" i="48" s="1"/>
  <c r="FW889" i="48" a="1"/>
  <c r="FW889" i="48" s="1"/>
  <c r="FT889" i="48" s="1" a="1"/>
  <c r="FT889" i="48" s="1"/>
  <c r="FW890" i="48" a="1"/>
  <c r="FW890" i="48" s="1"/>
  <c r="FT890" i="48" s="1" a="1"/>
  <c r="FT890" i="48" s="1"/>
  <c r="FW891" i="48" a="1"/>
  <c r="FW891" i="48" s="1"/>
  <c r="FT891" i="48" s="1" a="1"/>
  <c r="FT891" i="48" s="1"/>
  <c r="FW892" i="48" a="1"/>
  <c r="FW892" i="48" s="1"/>
  <c r="FT892" i="48" s="1" a="1"/>
  <c r="FT892" i="48" s="1"/>
  <c r="FW893" i="48" a="1"/>
  <c r="FW893" i="48" s="1"/>
  <c r="FT893" i="48" s="1" a="1"/>
  <c r="FT893" i="48" s="1"/>
  <c r="FW894" i="48" a="1"/>
  <c r="FW894" i="48" s="1"/>
  <c r="FT894" i="48" s="1" a="1"/>
  <c r="FT894" i="48" s="1"/>
  <c r="FW895" i="48" a="1"/>
  <c r="FW895" i="48" s="1"/>
  <c r="FT895" i="48" s="1" a="1"/>
  <c r="FT895" i="48" s="1"/>
  <c r="FW896" i="48" a="1"/>
  <c r="FW896" i="48" s="1"/>
  <c r="FT896" i="48" s="1" a="1"/>
  <c r="FT896" i="48" s="1"/>
  <c r="FW897" i="48" a="1"/>
  <c r="FW897" i="48" s="1"/>
  <c r="FT897" i="48" s="1" a="1"/>
  <c r="FT897" i="48" s="1"/>
  <c r="FW898" i="48" a="1"/>
  <c r="FW898" i="48" s="1"/>
  <c r="FT898" i="48" s="1" a="1"/>
  <c r="FT898" i="48" s="1"/>
  <c r="FW899" i="48" a="1"/>
  <c r="FW899" i="48" s="1"/>
  <c r="FT899" i="48" s="1" a="1"/>
  <c r="FT899" i="48" s="1"/>
  <c r="FW900" i="48" a="1"/>
  <c r="FW900" i="48" s="1"/>
  <c r="FT900" i="48" s="1" a="1"/>
  <c r="FT900" i="48" s="1"/>
  <c r="FW901" i="48" a="1"/>
  <c r="FW901" i="48" s="1"/>
  <c r="FT901" i="48" s="1" a="1"/>
  <c r="FT901" i="48" s="1"/>
  <c r="FW902" i="48" a="1"/>
  <c r="FW902" i="48" s="1"/>
  <c r="FT902" i="48" s="1" a="1"/>
  <c r="FT902" i="48" s="1"/>
  <c r="FW903" i="48" a="1"/>
  <c r="FW903" i="48" s="1"/>
  <c r="FT903" i="48" s="1" a="1"/>
  <c r="FT903" i="48" s="1"/>
  <c r="FW904" i="48" a="1"/>
  <c r="FW904" i="48" s="1"/>
  <c r="FT904" i="48" s="1" a="1"/>
  <c r="FT904" i="48" s="1"/>
  <c r="FW905" i="48" a="1"/>
  <c r="FW905" i="48" s="1"/>
  <c r="FT905" i="48" s="1" a="1"/>
  <c r="FT905" i="48" s="1"/>
  <c r="FW906" i="48" a="1"/>
  <c r="FW906" i="48" s="1"/>
  <c r="FT906" i="48" s="1" a="1"/>
  <c r="FT906" i="48" s="1"/>
  <c r="FW907" i="48" a="1"/>
  <c r="FW907" i="48" s="1"/>
  <c r="FT907" i="48" s="1" a="1"/>
  <c r="FT907" i="48" s="1"/>
  <c r="FW908" i="48" a="1"/>
  <c r="FW908" i="48" s="1"/>
  <c r="FT908" i="48" s="1" a="1"/>
  <c r="FT908" i="48" s="1"/>
  <c r="FW909" i="48" a="1"/>
  <c r="FW909" i="48" s="1"/>
  <c r="FT909" i="48" s="1" a="1"/>
  <c r="FT909" i="48" s="1"/>
  <c r="FW910" i="48" a="1"/>
  <c r="FW910" i="48" s="1"/>
  <c r="FT910" i="48" s="1" a="1"/>
  <c r="FT910" i="48" s="1"/>
  <c r="FW911" i="48" a="1"/>
  <c r="FW911" i="48" s="1"/>
  <c r="FT911" i="48" s="1" a="1"/>
  <c r="FT911" i="48" s="1"/>
  <c r="FW912" i="48" a="1"/>
  <c r="FW912" i="48" s="1"/>
  <c r="FT912" i="48" s="1" a="1"/>
  <c r="FT912" i="48" s="1"/>
  <c r="FW913" i="48" a="1"/>
  <c r="FW913" i="48" s="1"/>
  <c r="FT913" i="48" s="1" a="1"/>
  <c r="FT913" i="48" s="1"/>
  <c r="FW914" i="48" a="1"/>
  <c r="FW914" i="48" s="1"/>
  <c r="FT914" i="48" s="1" a="1"/>
  <c r="FT914" i="48" s="1"/>
  <c r="FW915" i="48" a="1"/>
  <c r="FW915" i="48" s="1"/>
  <c r="FT915" i="48" s="1" a="1"/>
  <c r="FT915" i="48" s="1"/>
  <c r="FW916" i="48" a="1"/>
  <c r="FW916" i="48" s="1"/>
  <c r="FT916" i="48" s="1" a="1"/>
  <c r="FT916" i="48" s="1"/>
  <c r="FW917" i="48" a="1"/>
  <c r="FW917" i="48" s="1"/>
  <c r="FT917" i="48" s="1" a="1"/>
  <c r="FT917" i="48" s="1"/>
  <c r="FW918" i="48" a="1"/>
  <c r="FW918" i="48" s="1"/>
  <c r="FT918" i="48" s="1" a="1"/>
  <c r="FT918" i="48" s="1"/>
  <c r="FW919" i="48" a="1"/>
  <c r="FW919" i="48" s="1"/>
  <c r="FT919" i="48" s="1" a="1"/>
  <c r="FT919" i="48" s="1"/>
  <c r="FW920" i="48" a="1"/>
  <c r="FW920" i="48" s="1"/>
  <c r="FT920" i="48" s="1" a="1"/>
  <c r="FT920" i="48" s="1"/>
  <c r="FW921" i="48" a="1"/>
  <c r="FW921" i="48" s="1"/>
  <c r="FT921" i="48" s="1" a="1"/>
  <c r="FT921" i="48" s="1"/>
  <c r="FW922" i="48" a="1"/>
  <c r="FW922" i="48" s="1"/>
  <c r="FT922" i="48" s="1" a="1"/>
  <c r="FT922" i="48" s="1"/>
  <c r="FW923" i="48" a="1"/>
  <c r="FW923" i="48" s="1"/>
  <c r="FT923" i="48" s="1" a="1"/>
  <c r="FT923" i="48" s="1"/>
  <c r="FW924" i="48" a="1"/>
  <c r="FW924" i="48" s="1"/>
  <c r="FT924" i="48" s="1" a="1"/>
  <c r="FT924" i="48" s="1"/>
  <c r="FW925" i="48" a="1"/>
  <c r="FW925" i="48" s="1"/>
  <c r="FT925" i="48" s="1" a="1"/>
  <c r="FT925" i="48" s="1"/>
  <c r="FW926" i="48" a="1"/>
  <c r="FW926" i="48" s="1"/>
  <c r="FT926" i="48" s="1" a="1"/>
  <c r="FT926" i="48" s="1"/>
  <c r="FW927" i="48" a="1"/>
  <c r="FW927" i="48" s="1"/>
  <c r="FT927" i="48" s="1" a="1"/>
  <c r="FT927" i="48" s="1"/>
  <c r="FW928" i="48" a="1"/>
  <c r="FW928" i="48" s="1"/>
  <c r="FT928" i="48" s="1" a="1"/>
  <c r="FT928" i="48" s="1"/>
  <c r="FW929" i="48" a="1"/>
  <c r="FW929" i="48" s="1"/>
  <c r="FT929" i="48" s="1" a="1"/>
  <c r="FT929" i="48" s="1"/>
  <c r="FW930" i="48" a="1"/>
  <c r="FW930" i="48" s="1"/>
  <c r="FT930" i="48" s="1" a="1"/>
  <c r="FT930" i="48" s="1"/>
  <c r="FW931" i="48" a="1"/>
  <c r="FW931" i="48" s="1"/>
  <c r="FT931" i="48" s="1" a="1"/>
  <c r="FT931" i="48" s="1"/>
  <c r="FW932" i="48" a="1"/>
  <c r="FW932" i="48" s="1"/>
  <c r="FT932" i="48" s="1" a="1"/>
  <c r="FT932" i="48" s="1"/>
  <c r="FW933" i="48" a="1"/>
  <c r="FW933" i="48" s="1"/>
  <c r="FT933" i="48" s="1" a="1"/>
  <c r="FT933" i="48" s="1"/>
  <c r="FW934" i="48" a="1"/>
  <c r="FW934" i="48" s="1"/>
  <c r="FT934" i="48" s="1" a="1"/>
  <c r="FT934" i="48" s="1"/>
  <c r="FW935" i="48" a="1"/>
  <c r="FW935" i="48" s="1"/>
  <c r="FT935" i="48" s="1" a="1"/>
  <c r="FT935" i="48" s="1"/>
  <c r="FW936" i="48" a="1"/>
  <c r="FW936" i="48" s="1"/>
  <c r="FT936" i="48" s="1" a="1"/>
  <c r="FT936" i="48" s="1"/>
  <c r="FW937" i="48" a="1"/>
  <c r="FW937" i="48" s="1"/>
  <c r="FT937" i="48" s="1" a="1"/>
  <c r="FT937" i="48" s="1"/>
  <c r="FW938" i="48" a="1"/>
  <c r="FW938" i="48" s="1"/>
  <c r="FT938" i="48" s="1" a="1"/>
  <c r="FT938" i="48" s="1"/>
  <c r="FW939" i="48" a="1"/>
  <c r="FW939" i="48" s="1"/>
  <c r="FT939" i="48" s="1" a="1"/>
  <c r="FT939" i="48" s="1"/>
  <c r="FW940" i="48" a="1"/>
  <c r="FW940" i="48" s="1"/>
  <c r="FT940" i="48" s="1" a="1"/>
  <c r="FT940" i="48" s="1"/>
  <c r="FW941" i="48" a="1"/>
  <c r="FW941" i="48" s="1"/>
  <c r="FT941" i="48" s="1" a="1"/>
  <c r="FT941" i="48" s="1"/>
  <c r="FW942" i="48" a="1"/>
  <c r="FW942" i="48" s="1"/>
  <c r="FT942" i="48" s="1" a="1"/>
  <c r="FT942" i="48" s="1"/>
  <c r="FW943" i="48" a="1"/>
  <c r="FW943" i="48" s="1"/>
  <c r="FT943" i="48" s="1" a="1"/>
  <c r="FT943" i="48" s="1"/>
  <c r="FW944" i="48" a="1"/>
  <c r="FW944" i="48" s="1"/>
  <c r="FT944" i="48" s="1" a="1"/>
  <c r="FT944" i="48" s="1"/>
  <c r="FW945" i="48" a="1"/>
  <c r="FW945" i="48" s="1"/>
  <c r="FT945" i="48" s="1" a="1"/>
  <c r="FT945" i="48" s="1"/>
  <c r="FW946" i="48" a="1"/>
  <c r="FW946" i="48" s="1"/>
  <c r="FT946" i="48" s="1" a="1"/>
  <c r="FT946" i="48" s="1"/>
  <c r="FW947" i="48" a="1"/>
  <c r="FW947" i="48" s="1"/>
  <c r="FT947" i="48" s="1" a="1"/>
  <c r="FT947" i="48" s="1"/>
  <c r="FW948" i="48" a="1"/>
  <c r="FW948" i="48" s="1"/>
  <c r="FT948" i="48" s="1" a="1"/>
  <c r="FT948" i="48" s="1"/>
  <c r="FW949" i="48" a="1"/>
  <c r="FW949" i="48" s="1"/>
  <c r="FT949" i="48" s="1" a="1"/>
  <c r="FT949" i="48" s="1"/>
  <c r="FW950" i="48" a="1"/>
  <c r="FW950" i="48" s="1"/>
  <c r="FT950" i="48" s="1" a="1"/>
  <c r="FT950" i="48" s="1"/>
  <c r="FW951" i="48" a="1"/>
  <c r="FW951" i="48" s="1"/>
  <c r="FT951" i="48" s="1" a="1"/>
  <c r="FT951" i="48" s="1"/>
  <c r="FW952" i="48" a="1"/>
  <c r="FW952" i="48" s="1"/>
  <c r="FT952" i="48" s="1" a="1"/>
  <c r="FT952" i="48" s="1"/>
  <c r="FW953" i="48" a="1"/>
  <c r="FW953" i="48" s="1"/>
  <c r="FT953" i="48" s="1" a="1"/>
  <c r="FT953" i="48" s="1"/>
  <c r="FW954" i="48" a="1"/>
  <c r="FW954" i="48" s="1"/>
  <c r="FT954" i="48" s="1" a="1"/>
  <c r="FT954" i="48" s="1"/>
  <c r="FW955" i="48" a="1"/>
  <c r="FW955" i="48" s="1"/>
  <c r="FT955" i="48" s="1" a="1"/>
  <c r="FT955" i="48" s="1"/>
  <c r="FW956" i="48" a="1"/>
  <c r="FW956" i="48" s="1"/>
  <c r="FT956" i="48" s="1" a="1"/>
  <c r="FT956" i="48" s="1"/>
  <c r="FW957" i="48" a="1"/>
  <c r="FW957" i="48" s="1"/>
  <c r="FT957" i="48" s="1" a="1"/>
  <c r="FT957" i="48" s="1"/>
  <c r="FW958" i="48" a="1"/>
  <c r="FW958" i="48" s="1"/>
  <c r="FT958" i="48" s="1" a="1"/>
  <c r="FT958" i="48" s="1"/>
  <c r="FW959" i="48" a="1"/>
  <c r="FW959" i="48" s="1"/>
  <c r="FT959" i="48" s="1" a="1"/>
  <c r="FT959" i="48" s="1"/>
  <c r="FW960" i="48" a="1"/>
  <c r="FW960" i="48" s="1"/>
  <c r="FT960" i="48" s="1" a="1"/>
  <c r="FT960" i="48" s="1"/>
  <c r="FW961" i="48" a="1"/>
  <c r="FW961" i="48" s="1"/>
  <c r="FT961" i="48" s="1" a="1"/>
  <c r="FT961" i="48" s="1"/>
  <c r="FW962" i="48" a="1"/>
  <c r="FW962" i="48" s="1"/>
  <c r="FT962" i="48" s="1" a="1"/>
  <c r="FT962" i="48" s="1"/>
  <c r="FW963" i="48" a="1"/>
  <c r="FW963" i="48" s="1"/>
  <c r="FT963" i="48" s="1" a="1"/>
  <c r="FT963" i="48" s="1"/>
  <c r="FW964" i="48" a="1"/>
  <c r="FW964" i="48" s="1"/>
  <c r="FT964" i="48" s="1" a="1"/>
  <c r="FT964" i="48" s="1"/>
  <c r="FW965" i="48" a="1"/>
  <c r="FW965" i="48" s="1"/>
  <c r="FT965" i="48" s="1" a="1"/>
  <c r="FT965" i="48" s="1"/>
  <c r="FW966" i="48" a="1"/>
  <c r="FW966" i="48" s="1"/>
  <c r="FT966" i="48" s="1" a="1"/>
  <c r="FT966" i="48" s="1"/>
  <c r="FW967" i="48" a="1"/>
  <c r="FW967" i="48" s="1"/>
  <c r="FT967" i="48" s="1" a="1"/>
  <c r="FT967" i="48" s="1"/>
  <c r="FW968" i="48" a="1"/>
  <c r="FW968" i="48" s="1"/>
  <c r="FT968" i="48" s="1" a="1"/>
  <c r="FT968" i="48" s="1"/>
  <c r="FW969" i="48" a="1"/>
  <c r="FW969" i="48" s="1"/>
  <c r="FT969" i="48" s="1" a="1"/>
  <c r="FT969" i="48" s="1"/>
  <c r="FW970" i="48" a="1"/>
  <c r="FW970" i="48" s="1"/>
  <c r="FT970" i="48" s="1" a="1"/>
  <c r="FT970" i="48" s="1"/>
  <c r="FW971" i="48" a="1"/>
  <c r="FW971" i="48" s="1"/>
  <c r="FT971" i="48" s="1" a="1"/>
  <c r="FT971" i="48" s="1"/>
  <c r="FW972" i="48" a="1"/>
  <c r="FW972" i="48" s="1"/>
  <c r="FT972" i="48" s="1" a="1"/>
  <c r="FT972" i="48" s="1"/>
  <c r="FW973" i="48" a="1"/>
  <c r="FW973" i="48" s="1"/>
  <c r="FT973" i="48" s="1" a="1"/>
  <c r="FT973" i="48" s="1"/>
  <c r="FW974" i="48" a="1"/>
  <c r="FW974" i="48" s="1"/>
  <c r="FT974" i="48" s="1" a="1"/>
  <c r="FT974" i="48" s="1"/>
  <c r="FW975" i="48" a="1"/>
  <c r="FW975" i="48" s="1"/>
  <c r="FT975" i="48" s="1" a="1"/>
  <c r="FT975" i="48" s="1"/>
  <c r="FW976" i="48" a="1"/>
  <c r="FW976" i="48" s="1"/>
  <c r="FT976" i="48" s="1" a="1"/>
  <c r="FT976" i="48" s="1"/>
  <c r="FW977" i="48" a="1"/>
  <c r="FW977" i="48" s="1"/>
  <c r="FT977" i="48" s="1" a="1"/>
  <c r="FT977" i="48" s="1"/>
  <c r="FW978" i="48" a="1"/>
  <c r="FW978" i="48" s="1"/>
  <c r="FT978" i="48" s="1" a="1"/>
  <c r="FT978" i="48" s="1"/>
  <c r="FW979" i="48" a="1"/>
  <c r="FW979" i="48" s="1"/>
  <c r="FT979" i="48" s="1" a="1"/>
  <c r="FT979" i="48" s="1"/>
  <c r="FW980" i="48" a="1"/>
  <c r="FW980" i="48" s="1"/>
  <c r="FT980" i="48" s="1" a="1"/>
  <c r="FT980" i="48" s="1"/>
  <c r="FW981" i="48" a="1"/>
  <c r="FW981" i="48" s="1"/>
  <c r="FT981" i="48" s="1" a="1"/>
  <c r="FT981" i="48" s="1"/>
  <c r="FW982" i="48" a="1"/>
  <c r="FW982" i="48" s="1"/>
  <c r="FT982" i="48" s="1" a="1"/>
  <c r="FT982" i="48" s="1"/>
  <c r="FW983" i="48" a="1"/>
  <c r="FW983" i="48" s="1"/>
  <c r="FT983" i="48" s="1" a="1"/>
  <c r="FT983" i="48" s="1"/>
  <c r="FW984" i="48" a="1"/>
  <c r="FW984" i="48" s="1"/>
  <c r="FT984" i="48" s="1" a="1"/>
  <c r="FT984" i="48" s="1"/>
  <c r="FW985" i="48" a="1"/>
  <c r="FW985" i="48" s="1"/>
  <c r="FT985" i="48" s="1" a="1"/>
  <c r="FT985" i="48" s="1"/>
  <c r="FW986" i="48" a="1"/>
  <c r="FW986" i="48" s="1"/>
  <c r="FT986" i="48" s="1" a="1"/>
  <c r="FT986" i="48" s="1"/>
  <c r="FW987" i="48" a="1"/>
  <c r="FW987" i="48" s="1"/>
  <c r="FT987" i="48" s="1" a="1"/>
  <c r="FT987" i="48" s="1"/>
  <c r="FW988" i="48" a="1"/>
  <c r="FW988" i="48" s="1"/>
  <c r="FT988" i="48" s="1" a="1"/>
  <c r="FT988" i="48" s="1"/>
  <c r="FW989" i="48" a="1"/>
  <c r="FW989" i="48" s="1"/>
  <c r="FT989" i="48" s="1" a="1"/>
  <c r="FT989" i="48" s="1"/>
  <c r="FW990" i="48" a="1"/>
  <c r="FW990" i="48" s="1"/>
  <c r="FT990" i="48" s="1" a="1"/>
  <c r="FT990" i="48" s="1"/>
  <c r="FW991" i="48" a="1"/>
  <c r="FW991" i="48" s="1"/>
  <c r="FT991" i="48" s="1" a="1"/>
  <c r="FT991" i="48" s="1"/>
  <c r="FW992" i="48" a="1"/>
  <c r="FW992" i="48" s="1"/>
  <c r="FT992" i="48" s="1" a="1"/>
  <c r="FT992" i="48" s="1"/>
  <c r="FW993" i="48" a="1"/>
  <c r="FW993" i="48" s="1"/>
  <c r="FT993" i="48" s="1" a="1"/>
  <c r="FT993" i="48" s="1"/>
  <c r="FW994" i="48" a="1"/>
  <c r="FW994" i="48" s="1"/>
  <c r="FT994" i="48" s="1" a="1"/>
  <c r="FT994" i="48" s="1"/>
  <c r="FW995" i="48" a="1"/>
  <c r="FW995" i="48" s="1"/>
  <c r="FT995" i="48" s="1" a="1"/>
  <c r="FT995" i="48" s="1"/>
  <c r="FW996" i="48" a="1"/>
  <c r="FW996" i="48" s="1"/>
  <c r="FT996" i="48" s="1" a="1"/>
  <c r="FT996" i="48" s="1"/>
  <c r="FW997" i="48" a="1"/>
  <c r="FW997" i="48" s="1"/>
  <c r="FT997" i="48" s="1" a="1"/>
  <c r="FT997" i="48" s="1"/>
  <c r="FW998" i="48" a="1"/>
  <c r="FW998" i="48" s="1"/>
  <c r="FW999" i="48" a="1"/>
  <c r="FW999" i="48" s="1"/>
  <c r="FW1000" i="48" a="1"/>
  <c r="FW1000" i="48" s="1"/>
  <c r="FW1001" i="48" a="1"/>
  <c r="FW1001" i="48" s="1"/>
  <c r="FW1002" i="48" a="1"/>
  <c r="FW1002" i="48" s="1"/>
  <c r="FW1003" i="48" a="1"/>
  <c r="FW1003" i="48" s="1"/>
  <c r="FW1004" i="48" a="1"/>
  <c r="FW1004" i="48" s="1"/>
  <c r="FW1005" i="48" a="1"/>
  <c r="FW1005" i="48" s="1"/>
  <c r="FW1006" i="48" a="1"/>
  <c r="FW1006" i="48" s="1"/>
  <c r="FW1007" i="48" a="1"/>
  <c r="FW1007" i="48" s="1"/>
  <c r="FW1008" i="48" a="1"/>
  <c r="FW1008" i="48" s="1"/>
  <c r="FW1009" i="48" a="1"/>
  <c r="FW1009" i="48" s="1"/>
  <c r="FW1010" i="48" a="1"/>
  <c r="FW1010" i="48" s="1"/>
  <c r="FW1011" i="48" a="1"/>
  <c r="FW1011" i="48" s="1"/>
  <c r="FW1012" i="48" a="1"/>
  <c r="FW1012" i="48" s="1"/>
  <c r="FW1013" i="48" a="1"/>
  <c r="FW1013" i="48" s="1"/>
  <c r="FW1014" i="48" a="1"/>
  <c r="FW1014" i="48" s="1"/>
  <c r="FW1015" i="48" a="1"/>
  <c r="FW1015" i="48" s="1"/>
  <c r="FW1016" i="48" a="1"/>
  <c r="FW1016" i="48" s="1"/>
  <c r="FW1017" i="48" a="1"/>
  <c r="FW1017" i="48" s="1"/>
  <c r="FW1018" i="48" a="1"/>
  <c r="FW1018" i="48" s="1"/>
  <c r="FW1019" i="48" a="1"/>
  <c r="FW1019" i="48" s="1"/>
  <c r="FW1020" i="48" a="1"/>
  <c r="FW1020" i="48" s="1"/>
  <c r="FW1021" i="48" a="1"/>
  <c r="FW1021" i="48" s="1"/>
  <c r="FW1022" i="48" a="1"/>
  <c r="FW1022" i="48" s="1"/>
  <c r="FW1023" i="48" a="1"/>
  <c r="FW1023" i="48" s="1"/>
  <c r="FW1024" i="48" a="1"/>
  <c r="FW1024" i="48" s="1"/>
  <c r="FW1025" i="48" a="1"/>
  <c r="FW1025" i="48" s="1"/>
  <c r="FW1026" i="48" a="1"/>
  <c r="FW1026" i="48" s="1"/>
  <c r="FW1027" i="48" a="1"/>
  <c r="FW1027" i="48" s="1"/>
  <c r="FW1028" i="48" a="1"/>
  <c r="FW1028" i="48" s="1"/>
  <c r="FW1029" i="48" a="1"/>
  <c r="FW1029" i="48" s="1"/>
  <c r="FW1030" i="48" a="1"/>
  <c r="FW1030" i="48" s="1"/>
  <c r="FW1031" i="48" a="1"/>
  <c r="FW1031" i="48" s="1"/>
  <c r="FW1032" i="48" a="1"/>
  <c r="FW1032" i="48" s="1"/>
  <c r="FW1033" i="48" a="1"/>
  <c r="FW1033" i="48" s="1"/>
  <c r="FW1034" i="48" a="1"/>
  <c r="FW1034" i="48" s="1"/>
  <c r="FW1035" i="48" a="1"/>
  <c r="FW1035" i="48" s="1"/>
  <c r="FW1036" i="48" a="1"/>
  <c r="FW1036" i="48" s="1"/>
  <c r="FW1037" i="48" a="1"/>
  <c r="FW1037" i="48" s="1"/>
  <c r="FW1038" i="48" a="1"/>
  <c r="FW1038" i="48" s="1"/>
  <c r="FW1039" i="48" a="1"/>
  <c r="FW1039" i="48" s="1"/>
  <c r="FW1040" i="48" a="1"/>
  <c r="FW1040" i="48" s="1"/>
  <c r="FW1041" i="48" a="1"/>
  <c r="FW1041" i="48" s="1"/>
  <c r="FW1042" i="48" a="1"/>
  <c r="FW1042" i="48" s="1"/>
  <c r="FW1043" i="48" a="1"/>
  <c r="FW1043" i="48" s="1"/>
  <c r="FW1044" i="48" a="1"/>
  <c r="FW1044" i="48" s="1"/>
  <c r="FW1045" i="48" a="1"/>
  <c r="FW1045" i="48" s="1"/>
  <c r="FW1046" i="48" a="1"/>
  <c r="FW1046" i="48" s="1"/>
  <c r="FW1047" i="48" a="1"/>
  <c r="FW1047" i="48" s="1"/>
  <c r="FW1048" i="48" a="1"/>
  <c r="FW1048" i="48" s="1"/>
  <c r="FW1049" i="48" a="1"/>
  <c r="FW1049" i="48" s="1"/>
  <c r="FW1050" i="48" a="1"/>
  <c r="FW1050" i="48" s="1"/>
  <c r="FW1051" i="48" a="1"/>
  <c r="FW1051" i="48" s="1"/>
  <c r="FW1052" i="48" a="1"/>
  <c r="FW1052" i="48" s="1"/>
  <c r="FW1053" i="48" a="1"/>
  <c r="FW1053" i="48" s="1"/>
  <c r="FW1054" i="48" a="1"/>
  <c r="FW1054" i="48" s="1"/>
  <c r="FW1055" i="48" a="1"/>
  <c r="FW1055" i="48" s="1"/>
  <c r="FW1056" i="48" a="1"/>
  <c r="FW1056" i="48" s="1"/>
  <c r="FW1057" i="48" a="1"/>
  <c r="FW1057" i="48" s="1"/>
  <c r="FW1058" i="48" a="1"/>
  <c r="FW1058" i="48" s="1"/>
  <c r="FW1059" i="48" a="1"/>
  <c r="FW1059" i="48" s="1"/>
  <c r="FW1060" i="48" a="1"/>
  <c r="FW1060" i="48" s="1"/>
  <c r="FW1061" i="48" a="1"/>
  <c r="FW1061" i="48" s="1"/>
  <c r="FW1062" i="48" a="1"/>
  <c r="FW1062" i="48" s="1"/>
  <c r="FW1063" i="48" a="1"/>
  <c r="FW1063" i="48" s="1"/>
  <c r="FW1064" i="48" a="1"/>
  <c r="FW1064" i="48" s="1"/>
  <c r="FW1065" i="48" a="1"/>
  <c r="FW1065" i="48" s="1"/>
  <c r="FW1066" i="48" a="1"/>
  <c r="FW1066" i="48" s="1"/>
  <c r="FW1067" i="48" a="1"/>
  <c r="FW1067" i="48" s="1"/>
  <c r="FW1068" i="48" a="1"/>
  <c r="FW1068" i="48" s="1"/>
  <c r="FW1069" i="48" a="1"/>
  <c r="FW1069" i="48" s="1"/>
  <c r="FW1070" i="48" a="1"/>
  <c r="FW1070" i="48" s="1"/>
  <c r="FW1071" i="48" a="1"/>
  <c r="FW1071" i="48" s="1"/>
  <c r="FW1072" i="48" a="1"/>
  <c r="FW1072" i="48" s="1"/>
  <c r="FW1073" i="48" a="1"/>
  <c r="FW1073" i="48" s="1"/>
  <c r="FW1074" i="48" a="1"/>
  <c r="FW1074" i="48" s="1"/>
  <c r="FW2" i="48" a="1"/>
  <c r="FW2" i="48" s="1"/>
  <c r="FT2" i="48" s="1" a="1"/>
  <c r="FT2" i="48" s="1"/>
  <c r="H2" i="43" a="1"/>
  <c r="H2" i="43" s="1"/>
  <c r="H1" i="43"/>
  <c r="E7" i="49"/>
  <c r="E8" i="49" a="1"/>
  <c r="E8" i="49" s="1"/>
  <c r="H2" i="41" a="1"/>
  <c r="H2" i="41" s="1"/>
  <c r="H1" i="41"/>
  <c r="L1" i="42"/>
  <c r="L2" i="42" a="1"/>
  <c r="L2" i="42" s="1"/>
  <c r="AC19" i="1" a="1"/>
  <c r="AC19" i="1" s="1"/>
  <c r="AO19" i="1" s="1" a="1"/>
  <c r="AO19" i="1" s="1"/>
  <c r="AA19" i="1" a="1"/>
  <c r="AA19" i="1" s="1"/>
  <c r="AC9" i="1" a="1"/>
  <c r="AC9" i="1" s="1"/>
  <c r="AO9" i="1" s="1" a="1"/>
  <c r="AO9" i="1" s="1"/>
  <c r="AC10" i="1" a="1"/>
  <c r="AC10" i="1" s="1"/>
  <c r="AO10" i="1" s="1" a="1"/>
  <c r="AO10" i="1" s="1"/>
  <c r="AC12" i="1" a="1"/>
  <c r="AC12" i="1" s="1"/>
  <c r="AE12" i="1" s="1" a="1"/>
  <c r="AE12" i="1" s="1"/>
  <c r="X12" i="1" s="1" a="1"/>
  <c r="X12" i="1" s="1"/>
  <c r="AC13" i="1" a="1"/>
  <c r="AC13" i="1" s="1"/>
  <c r="AE13" i="1" s="1" a="1"/>
  <c r="AE13" i="1" s="1"/>
  <c r="X13" i="1" s="1" a="1"/>
  <c r="X13" i="1" s="1"/>
  <c r="AC14" i="1" a="1"/>
  <c r="AC14" i="1" s="1"/>
  <c r="AE14" i="1" s="1" a="1"/>
  <c r="AE14" i="1" s="1"/>
  <c r="X14" i="1" s="1" a="1"/>
  <c r="X14" i="1" s="1"/>
  <c r="AC15" i="1" a="1"/>
  <c r="AC15" i="1" s="1"/>
  <c r="AE15" i="1" s="1" a="1"/>
  <c r="AE15" i="1" s="1"/>
  <c r="X15" i="1" s="1" a="1"/>
  <c r="X15" i="1" s="1"/>
  <c r="AC16" i="1" a="1"/>
  <c r="AC16" i="1" s="1"/>
  <c r="AE16" i="1" s="1" a="1"/>
  <c r="AE16" i="1" s="1"/>
  <c r="X16" i="1" s="1" a="1"/>
  <c r="X16" i="1" s="1"/>
  <c r="AC17" i="1" a="1"/>
  <c r="AC17" i="1" s="1"/>
  <c r="AN17" i="1" s="1" a="1"/>
  <c r="AN17" i="1" s="1"/>
  <c r="DK3" i="48" a="1"/>
  <c r="DK3" i="48" s="1"/>
  <c r="DH3" i="48" s="1" a="1"/>
  <c r="DH3" i="48" s="1"/>
  <c r="DK4" i="48" a="1"/>
  <c r="DK4" i="48" s="1"/>
  <c r="DH4" i="48" s="1" a="1"/>
  <c r="DH4" i="48" s="1"/>
  <c r="DK5" i="48" a="1"/>
  <c r="DK5" i="48" s="1"/>
  <c r="DH5" i="48" s="1" a="1"/>
  <c r="DH5" i="48" s="1"/>
  <c r="DK6" i="48" a="1"/>
  <c r="DK6" i="48" s="1"/>
  <c r="DH6" i="48" s="1" a="1"/>
  <c r="DH6" i="48" s="1"/>
  <c r="DK7" i="48" a="1"/>
  <c r="DK7" i="48" s="1"/>
  <c r="DH7" i="48" s="1" a="1"/>
  <c r="DH7" i="48" s="1"/>
  <c r="DK8" i="48" a="1"/>
  <c r="DK8" i="48" s="1"/>
  <c r="DH8" i="48" s="1" a="1"/>
  <c r="DH8" i="48" s="1"/>
  <c r="DK9" i="48" a="1"/>
  <c r="DK9" i="48" s="1"/>
  <c r="DH9" i="48" s="1" a="1"/>
  <c r="DH9" i="48" s="1"/>
  <c r="DK10" i="48" a="1"/>
  <c r="DK10" i="48" s="1"/>
  <c r="DH10" i="48" s="1" a="1"/>
  <c r="DH10" i="48" s="1"/>
  <c r="DK11" i="48" a="1"/>
  <c r="DK11" i="48" s="1"/>
  <c r="DH11" i="48" s="1" a="1"/>
  <c r="DH11" i="48" s="1"/>
  <c r="DK12" i="48" a="1"/>
  <c r="DK12" i="48" s="1"/>
  <c r="DH12" i="48" s="1" a="1"/>
  <c r="DH12" i="48" s="1"/>
  <c r="DK13" i="48" a="1"/>
  <c r="DK13" i="48" s="1"/>
  <c r="DH13" i="48" s="1" a="1"/>
  <c r="DH13" i="48" s="1"/>
  <c r="DK14" i="48" a="1"/>
  <c r="DK14" i="48" s="1"/>
  <c r="DH14" i="48" s="1" a="1"/>
  <c r="DH14" i="48" s="1"/>
  <c r="DK15" i="48" a="1"/>
  <c r="DK15" i="48" s="1"/>
  <c r="DH15" i="48" s="1" a="1"/>
  <c r="DH15" i="48" s="1"/>
  <c r="DK16" i="48" a="1"/>
  <c r="DK16" i="48" s="1"/>
  <c r="DH16" i="48" s="1" a="1"/>
  <c r="DH16" i="48" s="1"/>
  <c r="DK17" i="48" a="1"/>
  <c r="DK17" i="48" s="1"/>
  <c r="DH17" i="48" s="1" a="1"/>
  <c r="DH17" i="48" s="1"/>
  <c r="DK18" i="48" a="1"/>
  <c r="DK18" i="48" s="1"/>
  <c r="DH18" i="48" s="1" a="1"/>
  <c r="DH18" i="48" s="1"/>
  <c r="DK19" i="48" a="1"/>
  <c r="DK19" i="48" s="1"/>
  <c r="DH19" i="48" s="1" a="1"/>
  <c r="DH19" i="48" s="1"/>
  <c r="DK20" i="48" a="1"/>
  <c r="DK20" i="48" s="1"/>
  <c r="DH20" i="48" s="1" a="1"/>
  <c r="DH20" i="48" s="1"/>
  <c r="DK21" i="48" a="1"/>
  <c r="DK21" i="48" s="1"/>
  <c r="DH21" i="48" s="1" a="1"/>
  <c r="DH21" i="48" s="1"/>
  <c r="DK22" i="48" a="1"/>
  <c r="DK22" i="48" s="1"/>
  <c r="DH22" i="48" s="1" a="1"/>
  <c r="DH22" i="48" s="1"/>
  <c r="DK23" i="48" a="1"/>
  <c r="DK23" i="48" s="1"/>
  <c r="DH23" i="48" s="1" a="1"/>
  <c r="DH23" i="48" s="1"/>
  <c r="DK24" i="48" a="1"/>
  <c r="DK24" i="48" s="1"/>
  <c r="DH24" i="48" s="1" a="1"/>
  <c r="DH24" i="48" s="1"/>
  <c r="DK25" i="48" a="1"/>
  <c r="DK25" i="48" s="1"/>
  <c r="DH25" i="48" s="1" a="1"/>
  <c r="DH25" i="48" s="1"/>
  <c r="DK26" i="48" a="1"/>
  <c r="DK26" i="48" s="1"/>
  <c r="DH26" i="48" s="1" a="1"/>
  <c r="DH26" i="48" s="1"/>
  <c r="DK27" i="48" a="1"/>
  <c r="DK27" i="48" s="1"/>
  <c r="DH27" i="48" s="1" a="1"/>
  <c r="DH27" i="48" s="1"/>
  <c r="DK28" i="48" a="1"/>
  <c r="DK28" i="48" s="1"/>
  <c r="DH28" i="48" s="1" a="1"/>
  <c r="DH28" i="48" s="1"/>
  <c r="DK29" i="48" a="1"/>
  <c r="DK29" i="48" s="1"/>
  <c r="DH29" i="48" s="1" a="1"/>
  <c r="DH29" i="48" s="1"/>
  <c r="DK30" i="48" a="1"/>
  <c r="DK30" i="48" s="1"/>
  <c r="DH30" i="48" s="1" a="1"/>
  <c r="DH30" i="48" s="1"/>
  <c r="DK31" i="48" a="1"/>
  <c r="DK31" i="48" s="1"/>
  <c r="DH31" i="48" s="1" a="1"/>
  <c r="DH31" i="48" s="1"/>
  <c r="DK32" i="48" a="1"/>
  <c r="DK32" i="48" s="1"/>
  <c r="DH32" i="48" s="1" a="1"/>
  <c r="DH32" i="48" s="1"/>
  <c r="DK33" i="48" a="1"/>
  <c r="DK33" i="48" s="1"/>
  <c r="DH33" i="48" s="1" a="1"/>
  <c r="DH33" i="48" s="1"/>
  <c r="DK34" i="48" a="1"/>
  <c r="DK34" i="48" s="1"/>
  <c r="DH34" i="48" s="1" a="1"/>
  <c r="DH34" i="48" s="1"/>
  <c r="DK35" i="48" a="1"/>
  <c r="DK35" i="48" s="1"/>
  <c r="DH35" i="48" s="1" a="1"/>
  <c r="DH35" i="48" s="1"/>
  <c r="DK36" i="48" a="1"/>
  <c r="DK36" i="48" s="1"/>
  <c r="DH36" i="48" s="1" a="1"/>
  <c r="DH36" i="48" s="1"/>
  <c r="DK37" i="48" a="1"/>
  <c r="DK37" i="48" s="1"/>
  <c r="DH37" i="48" s="1" a="1"/>
  <c r="DH37" i="48" s="1"/>
  <c r="DK38" i="48" a="1"/>
  <c r="DK38" i="48" s="1"/>
  <c r="DH38" i="48" s="1" a="1"/>
  <c r="DH38" i="48" s="1"/>
  <c r="DK39" i="48" a="1"/>
  <c r="DK39" i="48" s="1"/>
  <c r="DH39" i="48" s="1" a="1"/>
  <c r="DH39" i="48" s="1"/>
  <c r="DK40" i="48" a="1"/>
  <c r="DK40" i="48" s="1"/>
  <c r="DH40" i="48" s="1" a="1"/>
  <c r="DH40" i="48" s="1"/>
  <c r="DK41" i="48" a="1"/>
  <c r="DK41" i="48" s="1"/>
  <c r="DH41" i="48" s="1" a="1"/>
  <c r="DH41" i="48" s="1"/>
  <c r="DK42" i="48" a="1"/>
  <c r="DK42" i="48" s="1"/>
  <c r="DH42" i="48" s="1" a="1"/>
  <c r="DH42" i="48" s="1"/>
  <c r="DK43" i="48" a="1"/>
  <c r="DK43" i="48" s="1"/>
  <c r="DH43" i="48" s="1" a="1"/>
  <c r="DH43" i="48" s="1"/>
  <c r="DK44" i="48" a="1"/>
  <c r="DK44" i="48" s="1"/>
  <c r="DH44" i="48" s="1" a="1"/>
  <c r="DH44" i="48" s="1"/>
  <c r="DK45" i="48" a="1"/>
  <c r="DK45" i="48" s="1"/>
  <c r="DH45" i="48" s="1" a="1"/>
  <c r="DH45" i="48" s="1"/>
  <c r="DK46" i="48" a="1"/>
  <c r="DK46" i="48" s="1"/>
  <c r="DH46" i="48" s="1" a="1"/>
  <c r="DH46" i="48" s="1"/>
  <c r="DK47" i="48" a="1"/>
  <c r="DK47" i="48" s="1"/>
  <c r="DH47" i="48" s="1" a="1"/>
  <c r="DH47" i="48" s="1"/>
  <c r="DK48" i="48" a="1"/>
  <c r="DK48" i="48" s="1"/>
  <c r="DH48" i="48" s="1" a="1"/>
  <c r="DH48" i="48" s="1"/>
  <c r="DK49" i="48" a="1"/>
  <c r="DK49" i="48" s="1"/>
  <c r="DH49" i="48" s="1" a="1"/>
  <c r="DH49" i="48" s="1"/>
  <c r="DK50" i="48" a="1"/>
  <c r="DK50" i="48" s="1"/>
  <c r="DH50" i="48" s="1" a="1"/>
  <c r="DH50" i="48" s="1"/>
  <c r="DK51" i="48" a="1"/>
  <c r="DK51" i="48" s="1"/>
  <c r="DH51" i="48" s="1" a="1"/>
  <c r="DH51" i="48" s="1"/>
  <c r="DK52" i="48" a="1"/>
  <c r="DK52" i="48" s="1"/>
  <c r="DH52" i="48" s="1" a="1"/>
  <c r="DH52" i="48" s="1"/>
  <c r="DK53" i="48" a="1"/>
  <c r="DK53" i="48" s="1"/>
  <c r="DH53" i="48" s="1" a="1"/>
  <c r="DH53" i="48" s="1"/>
  <c r="DK54" i="48" a="1"/>
  <c r="DK54" i="48" s="1"/>
  <c r="DH54" i="48" s="1" a="1"/>
  <c r="DH54" i="48" s="1"/>
  <c r="DK55" i="48" a="1"/>
  <c r="DK55" i="48" s="1"/>
  <c r="DH55" i="48" s="1" a="1"/>
  <c r="DH55" i="48" s="1"/>
  <c r="DK56" i="48" a="1"/>
  <c r="DK56" i="48" s="1"/>
  <c r="DH56" i="48" s="1" a="1"/>
  <c r="DH56" i="48" s="1"/>
  <c r="DK57" i="48" a="1"/>
  <c r="DK57" i="48" s="1"/>
  <c r="DH57" i="48" s="1" a="1"/>
  <c r="DH57" i="48" s="1"/>
  <c r="DK58" i="48" a="1"/>
  <c r="DK58" i="48" s="1"/>
  <c r="DH58" i="48" s="1" a="1"/>
  <c r="DH58" i="48" s="1"/>
  <c r="DK59" i="48" a="1"/>
  <c r="DK59" i="48" s="1"/>
  <c r="DH59" i="48" s="1" a="1"/>
  <c r="DH59" i="48" s="1"/>
  <c r="DK60" i="48" a="1"/>
  <c r="DK60" i="48" s="1"/>
  <c r="DH60" i="48" s="1" a="1"/>
  <c r="DH60" i="48" s="1"/>
  <c r="DK61" i="48" a="1"/>
  <c r="DK61" i="48" s="1"/>
  <c r="DH61" i="48" s="1" a="1"/>
  <c r="DH61" i="48" s="1"/>
  <c r="DK62" i="48" a="1"/>
  <c r="DK62" i="48" s="1"/>
  <c r="DH62" i="48" s="1" a="1"/>
  <c r="DH62" i="48" s="1"/>
  <c r="DK63" i="48" a="1"/>
  <c r="DK63" i="48" s="1"/>
  <c r="DH63" i="48" s="1" a="1"/>
  <c r="DH63" i="48" s="1"/>
  <c r="DK64" i="48" a="1"/>
  <c r="DK64" i="48" s="1"/>
  <c r="DH64" i="48" s="1" a="1"/>
  <c r="DH64" i="48" s="1"/>
  <c r="DK65" i="48" a="1"/>
  <c r="DK65" i="48" s="1"/>
  <c r="DH65" i="48" s="1" a="1"/>
  <c r="DH65" i="48" s="1"/>
  <c r="DK66" i="48" a="1"/>
  <c r="DK66" i="48" s="1"/>
  <c r="DH66" i="48" s="1" a="1"/>
  <c r="DH66" i="48" s="1"/>
  <c r="DK67" i="48" a="1"/>
  <c r="DK67" i="48" s="1"/>
  <c r="DH67" i="48" s="1" a="1"/>
  <c r="DH67" i="48" s="1"/>
  <c r="DK68" i="48" a="1"/>
  <c r="DK68" i="48" s="1"/>
  <c r="DH68" i="48" s="1" a="1"/>
  <c r="DH68" i="48" s="1"/>
  <c r="DK69" i="48" a="1"/>
  <c r="DK69" i="48" s="1"/>
  <c r="DH69" i="48" s="1" a="1"/>
  <c r="DH69" i="48" s="1"/>
  <c r="DK70" i="48" a="1"/>
  <c r="DK70" i="48" s="1"/>
  <c r="DH70" i="48" s="1" a="1"/>
  <c r="DH70" i="48" s="1"/>
  <c r="DK71" i="48" a="1"/>
  <c r="DK71" i="48" s="1"/>
  <c r="DH71" i="48" s="1" a="1"/>
  <c r="DH71" i="48" s="1"/>
  <c r="DK72" i="48" a="1"/>
  <c r="DK72" i="48" s="1"/>
  <c r="DH72" i="48" s="1" a="1"/>
  <c r="DH72" i="48" s="1"/>
  <c r="DK73" i="48" a="1"/>
  <c r="DK73" i="48" s="1"/>
  <c r="DH73" i="48" s="1" a="1"/>
  <c r="DH73" i="48" s="1"/>
  <c r="DK74" i="48" a="1"/>
  <c r="DK74" i="48" s="1"/>
  <c r="DH74" i="48" s="1" a="1"/>
  <c r="DH74" i="48" s="1"/>
  <c r="DK75" i="48" a="1"/>
  <c r="DK75" i="48" s="1"/>
  <c r="DH75" i="48" s="1" a="1"/>
  <c r="DH75" i="48" s="1"/>
  <c r="DK76" i="48" a="1"/>
  <c r="DK76" i="48" s="1"/>
  <c r="DH76" i="48" s="1" a="1"/>
  <c r="DH76" i="48" s="1"/>
  <c r="DK77" i="48" a="1"/>
  <c r="DK77" i="48" s="1"/>
  <c r="DH77" i="48" s="1" a="1"/>
  <c r="DH77" i="48" s="1"/>
  <c r="DK78" i="48" a="1"/>
  <c r="DK78" i="48" s="1"/>
  <c r="DH78" i="48" s="1" a="1"/>
  <c r="DH78" i="48" s="1"/>
  <c r="DK79" i="48" a="1"/>
  <c r="DK79" i="48" s="1"/>
  <c r="DH79" i="48" s="1" a="1"/>
  <c r="DH79" i="48" s="1"/>
  <c r="DK80" i="48" a="1"/>
  <c r="DK80" i="48" s="1"/>
  <c r="DH80" i="48" s="1" a="1"/>
  <c r="DH80" i="48" s="1"/>
  <c r="DK81" i="48" a="1"/>
  <c r="DK81" i="48" s="1"/>
  <c r="DH81" i="48" s="1" a="1"/>
  <c r="DH81" i="48" s="1"/>
  <c r="DK82" i="48" a="1"/>
  <c r="DK82" i="48" s="1"/>
  <c r="DH82" i="48" s="1" a="1"/>
  <c r="DH82" i="48" s="1"/>
  <c r="DK83" i="48" a="1"/>
  <c r="DK83" i="48" s="1"/>
  <c r="DH83" i="48" s="1" a="1"/>
  <c r="DH83" i="48" s="1"/>
  <c r="DK84" i="48" a="1"/>
  <c r="DK84" i="48" s="1"/>
  <c r="DH84" i="48" s="1" a="1"/>
  <c r="DH84" i="48" s="1"/>
  <c r="DK85" i="48" a="1"/>
  <c r="DK85" i="48" s="1"/>
  <c r="DH85" i="48" s="1" a="1"/>
  <c r="DH85" i="48" s="1"/>
  <c r="DK86" i="48" a="1"/>
  <c r="DK86" i="48" s="1"/>
  <c r="DH86" i="48" s="1" a="1"/>
  <c r="DH86" i="48" s="1"/>
  <c r="DK87" i="48" a="1"/>
  <c r="DK87" i="48" s="1"/>
  <c r="DH87" i="48" s="1" a="1"/>
  <c r="DH87" i="48" s="1"/>
  <c r="DK88" i="48" a="1"/>
  <c r="DK88" i="48" s="1"/>
  <c r="DH88" i="48" s="1" a="1"/>
  <c r="DH88" i="48" s="1"/>
  <c r="DK89" i="48" a="1"/>
  <c r="DK89" i="48" s="1"/>
  <c r="DH89" i="48" s="1" a="1"/>
  <c r="DH89" i="48" s="1"/>
  <c r="DK90" i="48" a="1"/>
  <c r="DK90" i="48" s="1"/>
  <c r="DH90" i="48" s="1" a="1"/>
  <c r="DH90" i="48" s="1"/>
  <c r="DK91" i="48" a="1"/>
  <c r="DK91" i="48" s="1"/>
  <c r="DH91" i="48" s="1" a="1"/>
  <c r="DH91" i="48" s="1"/>
  <c r="DK92" i="48" a="1"/>
  <c r="DK92" i="48" s="1"/>
  <c r="DH92" i="48" s="1" a="1"/>
  <c r="DH92" i="48" s="1"/>
  <c r="DK93" i="48" a="1"/>
  <c r="DK93" i="48" s="1"/>
  <c r="DH93" i="48" s="1" a="1"/>
  <c r="DH93" i="48" s="1"/>
  <c r="DK94" i="48" a="1"/>
  <c r="DK94" i="48" s="1"/>
  <c r="DH94" i="48" s="1" a="1"/>
  <c r="DH94" i="48" s="1"/>
  <c r="DK95" i="48" a="1"/>
  <c r="DK95" i="48" s="1"/>
  <c r="DH95" i="48" s="1" a="1"/>
  <c r="DH95" i="48" s="1"/>
  <c r="DK96" i="48" a="1"/>
  <c r="DK96" i="48" s="1"/>
  <c r="DH96" i="48" s="1" a="1"/>
  <c r="DH96" i="48" s="1"/>
  <c r="DK97" i="48" a="1"/>
  <c r="DK97" i="48" s="1"/>
  <c r="DH97" i="48" s="1" a="1"/>
  <c r="DH97" i="48" s="1"/>
  <c r="DK98" i="48" a="1"/>
  <c r="DK98" i="48" s="1"/>
  <c r="DH98" i="48" s="1" a="1"/>
  <c r="DH98" i="48" s="1"/>
  <c r="DK99" i="48" a="1"/>
  <c r="DK99" i="48" s="1"/>
  <c r="DH99" i="48" s="1" a="1"/>
  <c r="DH99" i="48" s="1"/>
  <c r="DK100" i="48" a="1"/>
  <c r="DK100" i="48" s="1"/>
  <c r="DH100" i="48" s="1" a="1"/>
  <c r="DH100" i="48" s="1"/>
  <c r="DK101" i="48" a="1"/>
  <c r="DK101" i="48" s="1"/>
  <c r="DH101" i="48" s="1" a="1"/>
  <c r="DH101" i="48" s="1"/>
  <c r="DK102" i="48" a="1"/>
  <c r="DK102" i="48" s="1"/>
  <c r="DH102" i="48" s="1" a="1"/>
  <c r="DH102" i="48" s="1"/>
  <c r="DK103" i="48" a="1"/>
  <c r="DK103" i="48" s="1"/>
  <c r="DH103" i="48" s="1" a="1"/>
  <c r="DH103" i="48" s="1"/>
  <c r="DK104" i="48" a="1"/>
  <c r="DK104" i="48" s="1"/>
  <c r="DH104" i="48" s="1" a="1"/>
  <c r="DH104" i="48" s="1"/>
  <c r="DK105" i="48" a="1"/>
  <c r="DK105" i="48" s="1"/>
  <c r="DH105" i="48" s="1" a="1"/>
  <c r="DH105" i="48" s="1"/>
  <c r="DK106" i="48" a="1"/>
  <c r="DK106" i="48" s="1"/>
  <c r="DH106" i="48" s="1" a="1"/>
  <c r="DH106" i="48" s="1"/>
  <c r="DK107" i="48" a="1"/>
  <c r="DK107" i="48" s="1"/>
  <c r="DH107" i="48" s="1" a="1"/>
  <c r="DH107" i="48" s="1"/>
  <c r="DK108" i="48" a="1"/>
  <c r="DK108" i="48" s="1"/>
  <c r="DH108" i="48" s="1" a="1"/>
  <c r="DH108" i="48" s="1"/>
  <c r="DK109" i="48" a="1"/>
  <c r="DK109" i="48" s="1"/>
  <c r="DH109" i="48" s="1" a="1"/>
  <c r="DH109" i="48" s="1"/>
  <c r="DK110" i="48" a="1"/>
  <c r="DK110" i="48" s="1"/>
  <c r="DH110" i="48" s="1" a="1"/>
  <c r="DH110" i="48" s="1"/>
  <c r="DK111" i="48" a="1"/>
  <c r="DK111" i="48" s="1"/>
  <c r="DH111" i="48" s="1" a="1"/>
  <c r="DH111" i="48" s="1"/>
  <c r="DK112" i="48" a="1"/>
  <c r="DK112" i="48" s="1"/>
  <c r="DH112" i="48" s="1" a="1"/>
  <c r="DH112" i="48" s="1"/>
  <c r="DK113" i="48" a="1"/>
  <c r="DK113" i="48" s="1"/>
  <c r="DH113" i="48" s="1" a="1"/>
  <c r="DH113" i="48" s="1"/>
  <c r="DK114" i="48" a="1"/>
  <c r="DK114" i="48" s="1"/>
  <c r="DH114" i="48" s="1" a="1"/>
  <c r="DH114" i="48" s="1"/>
  <c r="DK115" i="48" a="1"/>
  <c r="DK115" i="48" s="1"/>
  <c r="DH115" i="48" s="1" a="1"/>
  <c r="DH115" i="48" s="1"/>
  <c r="DK116" i="48" a="1"/>
  <c r="DK116" i="48" s="1"/>
  <c r="DH116" i="48" s="1" a="1"/>
  <c r="DH116" i="48" s="1"/>
  <c r="DK117" i="48" a="1"/>
  <c r="DK117" i="48" s="1"/>
  <c r="DH117" i="48" s="1" a="1"/>
  <c r="DH117" i="48" s="1"/>
  <c r="DK118" i="48" a="1"/>
  <c r="DK118" i="48" s="1"/>
  <c r="DH118" i="48" s="1" a="1"/>
  <c r="DH118" i="48" s="1"/>
  <c r="DK119" i="48" a="1"/>
  <c r="DK119" i="48" s="1"/>
  <c r="DH119" i="48" s="1" a="1"/>
  <c r="DH119" i="48" s="1"/>
  <c r="DK120" i="48" a="1"/>
  <c r="DK120" i="48" s="1"/>
  <c r="DH120" i="48" s="1" a="1"/>
  <c r="DH120" i="48" s="1"/>
  <c r="DK121" i="48" a="1"/>
  <c r="DK121" i="48" s="1"/>
  <c r="DH121" i="48" s="1" a="1"/>
  <c r="DH121" i="48" s="1"/>
  <c r="DK122" i="48" a="1"/>
  <c r="DK122" i="48" s="1"/>
  <c r="DH122" i="48" s="1" a="1"/>
  <c r="DH122" i="48" s="1"/>
  <c r="DK123" i="48" a="1"/>
  <c r="DK123" i="48" s="1"/>
  <c r="DH123" i="48" s="1" a="1"/>
  <c r="DH123" i="48" s="1"/>
  <c r="DK124" i="48" a="1"/>
  <c r="DK124" i="48" s="1"/>
  <c r="DH124" i="48" s="1" a="1"/>
  <c r="DH124" i="48" s="1"/>
  <c r="DK125" i="48" a="1"/>
  <c r="DK125" i="48" s="1"/>
  <c r="DH125" i="48" s="1" a="1"/>
  <c r="DH125" i="48" s="1"/>
  <c r="DK126" i="48" a="1"/>
  <c r="DK126" i="48" s="1"/>
  <c r="DH126" i="48" s="1" a="1"/>
  <c r="DH126" i="48" s="1"/>
  <c r="DK127" i="48" a="1"/>
  <c r="DK127" i="48" s="1"/>
  <c r="DH127" i="48" s="1" a="1"/>
  <c r="DH127" i="48" s="1"/>
  <c r="DK128" i="48" a="1"/>
  <c r="DK128" i="48" s="1"/>
  <c r="DH128" i="48" s="1" a="1"/>
  <c r="DH128" i="48" s="1"/>
  <c r="DK129" i="48" a="1"/>
  <c r="DK129" i="48" s="1"/>
  <c r="DH129" i="48" s="1" a="1"/>
  <c r="DH129" i="48" s="1"/>
  <c r="DK130" i="48" a="1"/>
  <c r="DK130" i="48" s="1"/>
  <c r="DH130" i="48" s="1" a="1"/>
  <c r="DH130" i="48" s="1"/>
  <c r="DK131" i="48" a="1"/>
  <c r="DK131" i="48" s="1"/>
  <c r="DH131" i="48" s="1" a="1"/>
  <c r="DH131" i="48" s="1"/>
  <c r="DK132" i="48" a="1"/>
  <c r="DK132" i="48" s="1"/>
  <c r="DH132" i="48" s="1" a="1"/>
  <c r="DH132" i="48" s="1"/>
  <c r="DK133" i="48" a="1"/>
  <c r="DK133" i="48" s="1"/>
  <c r="DH133" i="48" s="1" a="1"/>
  <c r="DH133" i="48" s="1"/>
  <c r="DK134" i="48" a="1"/>
  <c r="DK134" i="48" s="1"/>
  <c r="DH134" i="48" s="1" a="1"/>
  <c r="DH134" i="48" s="1"/>
  <c r="DK135" i="48" a="1"/>
  <c r="DK135" i="48" s="1"/>
  <c r="DH135" i="48" s="1" a="1"/>
  <c r="DH135" i="48" s="1"/>
  <c r="DK136" i="48" a="1"/>
  <c r="DK136" i="48" s="1"/>
  <c r="DH136" i="48" s="1" a="1"/>
  <c r="DH136" i="48" s="1"/>
  <c r="DK137" i="48" a="1"/>
  <c r="DK137" i="48" s="1"/>
  <c r="DH137" i="48" s="1" a="1"/>
  <c r="DH137" i="48" s="1"/>
  <c r="DK138" i="48" a="1"/>
  <c r="DK138" i="48" s="1"/>
  <c r="DH138" i="48" s="1" a="1"/>
  <c r="DH138" i="48" s="1"/>
  <c r="DK139" i="48" a="1"/>
  <c r="DK139" i="48" s="1"/>
  <c r="DH139" i="48" s="1" a="1"/>
  <c r="DH139" i="48" s="1"/>
  <c r="DK140" i="48" a="1"/>
  <c r="DK140" i="48" s="1"/>
  <c r="DH140" i="48" s="1" a="1"/>
  <c r="DH140" i="48" s="1"/>
  <c r="DK141" i="48" a="1"/>
  <c r="DK141" i="48" s="1"/>
  <c r="DH141" i="48" s="1" a="1"/>
  <c r="DH141" i="48" s="1"/>
  <c r="DK142" i="48" a="1"/>
  <c r="DK142" i="48" s="1"/>
  <c r="DH142" i="48" s="1" a="1"/>
  <c r="DH142" i="48" s="1"/>
  <c r="DK143" i="48" a="1"/>
  <c r="DK143" i="48" s="1"/>
  <c r="DH143" i="48" s="1" a="1"/>
  <c r="DH143" i="48" s="1"/>
  <c r="DK144" i="48" a="1"/>
  <c r="DK144" i="48" s="1"/>
  <c r="DH144" i="48" s="1" a="1"/>
  <c r="DH144" i="48" s="1"/>
  <c r="DK145" i="48" a="1"/>
  <c r="DK145" i="48" s="1"/>
  <c r="DH145" i="48" s="1" a="1"/>
  <c r="DH145" i="48" s="1"/>
  <c r="DK146" i="48" a="1"/>
  <c r="DK146" i="48" s="1"/>
  <c r="DH146" i="48" s="1" a="1"/>
  <c r="DH146" i="48" s="1"/>
  <c r="DK147" i="48" a="1"/>
  <c r="DK147" i="48" s="1"/>
  <c r="DH147" i="48" s="1" a="1"/>
  <c r="DH147" i="48" s="1"/>
  <c r="DK148" i="48" a="1"/>
  <c r="DK148" i="48" s="1"/>
  <c r="DH148" i="48" s="1" a="1"/>
  <c r="DH148" i="48" s="1"/>
  <c r="DK149" i="48" a="1"/>
  <c r="DK149" i="48" s="1"/>
  <c r="DH149" i="48" s="1" a="1"/>
  <c r="DH149" i="48" s="1"/>
  <c r="DK150" i="48" a="1"/>
  <c r="DK150" i="48" s="1"/>
  <c r="DH150" i="48" s="1" a="1"/>
  <c r="DH150" i="48" s="1"/>
  <c r="DK151" i="48" a="1"/>
  <c r="DK151" i="48" s="1"/>
  <c r="DH151" i="48" s="1" a="1"/>
  <c r="DH151" i="48" s="1"/>
  <c r="DK152" i="48" a="1"/>
  <c r="DK152" i="48" s="1"/>
  <c r="DH152" i="48" s="1" a="1"/>
  <c r="DH152" i="48" s="1"/>
  <c r="DK153" i="48" a="1"/>
  <c r="DK153" i="48" s="1"/>
  <c r="DH153" i="48" s="1" a="1"/>
  <c r="DH153" i="48" s="1"/>
  <c r="DK154" i="48" a="1"/>
  <c r="DK154" i="48" s="1"/>
  <c r="DH154" i="48" s="1" a="1"/>
  <c r="DH154" i="48" s="1"/>
  <c r="DK155" i="48" a="1"/>
  <c r="DK155" i="48" s="1"/>
  <c r="DH155" i="48" s="1" a="1"/>
  <c r="DH155" i="48" s="1"/>
  <c r="DK156" i="48" a="1"/>
  <c r="DK156" i="48" s="1"/>
  <c r="DH156" i="48" s="1" a="1"/>
  <c r="DH156" i="48" s="1"/>
  <c r="DK157" i="48" a="1"/>
  <c r="DK157" i="48" s="1"/>
  <c r="DH157" i="48" s="1" a="1"/>
  <c r="DH157" i="48" s="1"/>
  <c r="DK158" i="48" a="1"/>
  <c r="DK158" i="48" s="1"/>
  <c r="DH158" i="48" s="1" a="1"/>
  <c r="DH158" i="48" s="1"/>
  <c r="DK159" i="48" a="1"/>
  <c r="DK159" i="48" s="1"/>
  <c r="DH159" i="48" s="1" a="1"/>
  <c r="DH159" i="48" s="1"/>
  <c r="DK160" i="48" a="1"/>
  <c r="DK160" i="48" s="1"/>
  <c r="DH160" i="48" s="1" a="1"/>
  <c r="DH160" i="48" s="1"/>
  <c r="DK161" i="48" a="1"/>
  <c r="DK161" i="48" s="1"/>
  <c r="DH161" i="48" s="1" a="1"/>
  <c r="DH161" i="48" s="1"/>
  <c r="DK162" i="48" a="1"/>
  <c r="DK162" i="48" s="1"/>
  <c r="DH162" i="48" s="1" a="1"/>
  <c r="DH162" i="48" s="1"/>
  <c r="DK163" i="48" a="1"/>
  <c r="DK163" i="48" s="1"/>
  <c r="DH163" i="48" s="1" a="1"/>
  <c r="DH163" i="48" s="1"/>
  <c r="DK164" i="48" a="1"/>
  <c r="DK164" i="48" s="1"/>
  <c r="DH164" i="48" s="1" a="1"/>
  <c r="DH164" i="48" s="1"/>
  <c r="DK165" i="48" a="1"/>
  <c r="DK165" i="48" s="1"/>
  <c r="DH165" i="48" s="1" a="1"/>
  <c r="DH165" i="48" s="1"/>
  <c r="DK166" i="48" a="1"/>
  <c r="DK166" i="48" s="1"/>
  <c r="DH166" i="48" s="1" a="1"/>
  <c r="DH166" i="48" s="1"/>
  <c r="DK167" i="48" a="1"/>
  <c r="DK167" i="48" s="1"/>
  <c r="DH167" i="48" s="1" a="1"/>
  <c r="DH167" i="48" s="1"/>
  <c r="DK168" i="48" a="1"/>
  <c r="DK168" i="48" s="1"/>
  <c r="DH168" i="48" s="1" a="1"/>
  <c r="DH168" i="48" s="1"/>
  <c r="DK169" i="48" a="1"/>
  <c r="DK169" i="48" s="1"/>
  <c r="DH169" i="48" s="1" a="1"/>
  <c r="DH169" i="48" s="1"/>
  <c r="DK170" i="48" a="1"/>
  <c r="DK170" i="48" s="1"/>
  <c r="DH170" i="48" s="1" a="1"/>
  <c r="DH170" i="48" s="1"/>
  <c r="DK171" i="48" a="1"/>
  <c r="DK171" i="48" s="1"/>
  <c r="DH171" i="48" s="1" a="1"/>
  <c r="DH171" i="48" s="1"/>
  <c r="DK172" i="48" a="1"/>
  <c r="DK172" i="48" s="1"/>
  <c r="DH172" i="48" s="1" a="1"/>
  <c r="DH172" i="48" s="1"/>
  <c r="DK173" i="48" a="1"/>
  <c r="DK173" i="48" s="1"/>
  <c r="DH173" i="48" s="1" a="1"/>
  <c r="DH173" i="48" s="1"/>
  <c r="DK174" i="48" a="1"/>
  <c r="DK174" i="48" s="1"/>
  <c r="DH174" i="48" s="1" a="1"/>
  <c r="DH174" i="48" s="1"/>
  <c r="DK175" i="48" a="1"/>
  <c r="DK175" i="48" s="1"/>
  <c r="DH175" i="48" s="1" a="1"/>
  <c r="DH175" i="48" s="1"/>
  <c r="DK176" i="48" a="1"/>
  <c r="DK176" i="48" s="1"/>
  <c r="DH176" i="48" s="1" a="1"/>
  <c r="DH176" i="48" s="1"/>
  <c r="DK177" i="48" a="1"/>
  <c r="DK177" i="48" s="1"/>
  <c r="DH177" i="48" s="1" a="1"/>
  <c r="DH177" i="48" s="1"/>
  <c r="DK178" i="48" a="1"/>
  <c r="DK178" i="48" s="1"/>
  <c r="DH178" i="48" s="1" a="1"/>
  <c r="DH178" i="48" s="1"/>
  <c r="DK179" i="48" a="1"/>
  <c r="DK179" i="48" s="1"/>
  <c r="DH179" i="48" s="1" a="1"/>
  <c r="DH179" i="48" s="1"/>
  <c r="DK180" i="48" a="1"/>
  <c r="DK180" i="48" s="1"/>
  <c r="DH180" i="48" s="1" a="1"/>
  <c r="DH180" i="48" s="1"/>
  <c r="DK181" i="48" a="1"/>
  <c r="DK181" i="48" s="1"/>
  <c r="DH181" i="48" s="1" a="1"/>
  <c r="DH181" i="48" s="1"/>
  <c r="DK182" i="48" a="1"/>
  <c r="DK182" i="48" s="1"/>
  <c r="DH182" i="48" s="1" a="1"/>
  <c r="DH182" i="48" s="1"/>
  <c r="DK183" i="48" a="1"/>
  <c r="DK183" i="48" s="1"/>
  <c r="DH183" i="48" s="1" a="1"/>
  <c r="DH183" i="48" s="1"/>
  <c r="DK184" i="48" a="1"/>
  <c r="DK184" i="48" s="1"/>
  <c r="DH184" i="48" s="1" a="1"/>
  <c r="DH184" i="48" s="1"/>
  <c r="DK185" i="48" a="1"/>
  <c r="DK185" i="48" s="1"/>
  <c r="DH185" i="48" s="1" a="1"/>
  <c r="DH185" i="48" s="1"/>
  <c r="DK186" i="48" a="1"/>
  <c r="DK186" i="48" s="1"/>
  <c r="DH186" i="48" s="1" a="1"/>
  <c r="DH186" i="48" s="1"/>
  <c r="DK187" i="48" a="1"/>
  <c r="DK187" i="48" s="1"/>
  <c r="DH187" i="48" s="1" a="1"/>
  <c r="DH187" i="48" s="1"/>
  <c r="DK188" i="48" a="1"/>
  <c r="DK188" i="48" s="1"/>
  <c r="DH188" i="48" s="1" a="1"/>
  <c r="DH188" i="48" s="1"/>
  <c r="DK189" i="48" a="1"/>
  <c r="DK189" i="48" s="1"/>
  <c r="DH189" i="48" s="1" a="1"/>
  <c r="DH189" i="48" s="1"/>
  <c r="DK190" i="48" a="1"/>
  <c r="DK190" i="48" s="1"/>
  <c r="DH190" i="48" s="1" a="1"/>
  <c r="DH190" i="48" s="1"/>
  <c r="DK191" i="48" a="1"/>
  <c r="DK191" i="48" s="1"/>
  <c r="DH191" i="48" s="1" a="1"/>
  <c r="DH191" i="48" s="1"/>
  <c r="DK192" i="48" a="1"/>
  <c r="DK192" i="48" s="1"/>
  <c r="DH192" i="48" s="1" a="1"/>
  <c r="DH192" i="48" s="1"/>
  <c r="DK193" i="48" a="1"/>
  <c r="DK193" i="48" s="1"/>
  <c r="DH193" i="48" s="1" a="1"/>
  <c r="DH193" i="48" s="1"/>
  <c r="DK194" i="48" a="1"/>
  <c r="DK194" i="48" s="1"/>
  <c r="DH194" i="48" s="1" a="1"/>
  <c r="DH194" i="48" s="1"/>
  <c r="DK195" i="48" a="1"/>
  <c r="DK195" i="48" s="1"/>
  <c r="DH195" i="48" s="1" a="1"/>
  <c r="DH195" i="48" s="1"/>
  <c r="DK196" i="48" a="1"/>
  <c r="DK196" i="48" s="1"/>
  <c r="DH196" i="48" s="1" a="1"/>
  <c r="DH196" i="48" s="1"/>
  <c r="DK197" i="48" a="1"/>
  <c r="DK197" i="48" s="1"/>
  <c r="DH197" i="48" s="1" a="1"/>
  <c r="DH197" i="48" s="1"/>
  <c r="DK198" i="48" a="1"/>
  <c r="DK198" i="48" s="1"/>
  <c r="DH198" i="48" s="1" a="1"/>
  <c r="DH198" i="48" s="1"/>
  <c r="DK199" i="48" a="1"/>
  <c r="DK199" i="48" s="1"/>
  <c r="DH199" i="48" s="1" a="1"/>
  <c r="DH199" i="48" s="1"/>
  <c r="DK200" i="48" a="1"/>
  <c r="DK200" i="48" s="1"/>
  <c r="DH200" i="48" s="1" a="1"/>
  <c r="DH200" i="48" s="1"/>
  <c r="DK201" i="48" a="1"/>
  <c r="DK201" i="48" s="1"/>
  <c r="DH201" i="48" s="1" a="1"/>
  <c r="DH201" i="48" s="1"/>
  <c r="DK202" i="48" a="1"/>
  <c r="DK202" i="48" s="1"/>
  <c r="DH202" i="48" s="1" a="1"/>
  <c r="DH202" i="48" s="1"/>
  <c r="DK203" i="48" a="1"/>
  <c r="DK203" i="48" s="1"/>
  <c r="DH203" i="48" s="1" a="1"/>
  <c r="DH203" i="48" s="1"/>
  <c r="DK204" i="48" a="1"/>
  <c r="DK204" i="48" s="1"/>
  <c r="DH204" i="48" s="1" a="1"/>
  <c r="DH204" i="48" s="1"/>
  <c r="DK205" i="48" a="1"/>
  <c r="DK205" i="48" s="1"/>
  <c r="DH205" i="48" s="1" a="1"/>
  <c r="DH205" i="48" s="1"/>
  <c r="DK206" i="48" a="1"/>
  <c r="DK206" i="48" s="1"/>
  <c r="DH206" i="48" s="1" a="1"/>
  <c r="DH206" i="48" s="1"/>
  <c r="DK207" i="48" a="1"/>
  <c r="DK207" i="48" s="1"/>
  <c r="DH207" i="48" s="1" a="1"/>
  <c r="DH207" i="48" s="1"/>
  <c r="DK208" i="48" a="1"/>
  <c r="DK208" i="48" s="1"/>
  <c r="DH208" i="48" s="1" a="1"/>
  <c r="DH208" i="48" s="1"/>
  <c r="DK209" i="48" a="1"/>
  <c r="DK209" i="48" s="1"/>
  <c r="DH209" i="48" s="1" a="1"/>
  <c r="DH209" i="48" s="1"/>
  <c r="DK210" i="48" a="1"/>
  <c r="DK210" i="48" s="1"/>
  <c r="DH210" i="48" s="1" a="1"/>
  <c r="DH210" i="48" s="1"/>
  <c r="DK211" i="48" a="1"/>
  <c r="DK211" i="48" s="1"/>
  <c r="DH211" i="48" s="1" a="1"/>
  <c r="DH211" i="48" s="1"/>
  <c r="DK212" i="48" a="1"/>
  <c r="DK212" i="48" s="1"/>
  <c r="DH212" i="48" s="1" a="1"/>
  <c r="DH212" i="48" s="1"/>
  <c r="DK213" i="48" a="1"/>
  <c r="DK213" i="48" s="1"/>
  <c r="DH213" i="48" s="1" a="1"/>
  <c r="DH213" i="48" s="1"/>
  <c r="DK214" i="48" a="1"/>
  <c r="DK214" i="48" s="1"/>
  <c r="DH214" i="48" s="1" a="1"/>
  <c r="DH214" i="48" s="1"/>
  <c r="DK215" i="48" a="1"/>
  <c r="DK215" i="48" s="1"/>
  <c r="DH215" i="48" s="1" a="1"/>
  <c r="DH215" i="48" s="1"/>
  <c r="DK216" i="48" a="1"/>
  <c r="DK216" i="48" s="1"/>
  <c r="DH216" i="48" s="1" a="1"/>
  <c r="DH216" i="48" s="1"/>
  <c r="DK217" i="48" a="1"/>
  <c r="DK217" i="48" s="1"/>
  <c r="DH217" i="48" s="1" a="1"/>
  <c r="DH217" i="48" s="1"/>
  <c r="DK218" i="48" a="1"/>
  <c r="DK218" i="48" s="1"/>
  <c r="DH218" i="48" s="1" a="1"/>
  <c r="DH218" i="48" s="1"/>
  <c r="DK219" i="48" a="1"/>
  <c r="DK219" i="48" s="1"/>
  <c r="DH219" i="48" s="1" a="1"/>
  <c r="DH219" i="48" s="1"/>
  <c r="DK220" i="48" a="1"/>
  <c r="DK220" i="48" s="1"/>
  <c r="DH220" i="48" s="1" a="1"/>
  <c r="DH220" i="48" s="1"/>
  <c r="DK221" i="48" a="1"/>
  <c r="DK221" i="48" s="1"/>
  <c r="DH221" i="48" s="1" a="1"/>
  <c r="DH221" i="48" s="1"/>
  <c r="DK222" i="48" a="1"/>
  <c r="DK222" i="48" s="1"/>
  <c r="DH222" i="48" s="1" a="1"/>
  <c r="DH222" i="48" s="1"/>
  <c r="DK223" i="48" a="1"/>
  <c r="DK223" i="48" s="1"/>
  <c r="DH223" i="48" s="1" a="1"/>
  <c r="DH223" i="48" s="1"/>
  <c r="DK224" i="48" a="1"/>
  <c r="DK224" i="48" s="1"/>
  <c r="DH224" i="48" s="1" a="1"/>
  <c r="DH224" i="48" s="1"/>
  <c r="DK225" i="48" a="1"/>
  <c r="DK225" i="48" s="1"/>
  <c r="DH225" i="48" s="1" a="1"/>
  <c r="DH225" i="48" s="1"/>
  <c r="DK226" i="48" a="1"/>
  <c r="DK226" i="48" s="1"/>
  <c r="DH226" i="48" s="1" a="1"/>
  <c r="DH226" i="48" s="1"/>
  <c r="DK227" i="48" a="1"/>
  <c r="DK227" i="48" s="1"/>
  <c r="DH227" i="48" s="1" a="1"/>
  <c r="DH227" i="48" s="1"/>
  <c r="DK228" i="48" a="1"/>
  <c r="DK228" i="48" s="1"/>
  <c r="DH228" i="48" s="1" a="1"/>
  <c r="DH228" i="48" s="1"/>
  <c r="DK229" i="48" a="1"/>
  <c r="DK229" i="48" s="1"/>
  <c r="DH229" i="48" s="1" a="1"/>
  <c r="DH229" i="48" s="1"/>
  <c r="DK230" i="48" a="1"/>
  <c r="DK230" i="48" s="1"/>
  <c r="DH230" i="48" s="1" a="1"/>
  <c r="DH230" i="48" s="1"/>
  <c r="DK231" i="48" a="1"/>
  <c r="DK231" i="48" s="1"/>
  <c r="DH231" i="48" s="1" a="1"/>
  <c r="DH231" i="48" s="1"/>
  <c r="DK232" i="48" a="1"/>
  <c r="DK232" i="48" s="1"/>
  <c r="DH232" i="48" s="1" a="1"/>
  <c r="DH232" i="48" s="1"/>
  <c r="DK233" i="48" a="1"/>
  <c r="DK233" i="48" s="1"/>
  <c r="DH233" i="48" s="1" a="1"/>
  <c r="DH233" i="48" s="1"/>
  <c r="DK234" i="48" a="1"/>
  <c r="DK234" i="48" s="1"/>
  <c r="DH234" i="48" s="1" a="1"/>
  <c r="DH234" i="48" s="1"/>
  <c r="DK235" i="48" a="1"/>
  <c r="DK235" i="48" s="1"/>
  <c r="DH235" i="48" s="1" a="1"/>
  <c r="DH235" i="48" s="1"/>
  <c r="DK236" i="48" a="1"/>
  <c r="DK236" i="48" s="1"/>
  <c r="DH236" i="48" s="1" a="1"/>
  <c r="DH236" i="48" s="1"/>
  <c r="DK237" i="48" a="1"/>
  <c r="DK237" i="48" s="1"/>
  <c r="DH237" i="48" s="1" a="1"/>
  <c r="DH237" i="48" s="1"/>
  <c r="DK238" i="48" a="1"/>
  <c r="DK238" i="48" s="1"/>
  <c r="DH238" i="48" s="1" a="1"/>
  <c r="DH238" i="48" s="1"/>
  <c r="DK239" i="48" a="1"/>
  <c r="DK239" i="48" s="1"/>
  <c r="DH239" i="48" s="1" a="1"/>
  <c r="DH239" i="48" s="1"/>
  <c r="DK240" i="48" a="1"/>
  <c r="DK240" i="48" s="1"/>
  <c r="DH240" i="48" s="1" a="1"/>
  <c r="DH240" i="48" s="1"/>
  <c r="DK241" i="48" a="1"/>
  <c r="DK241" i="48" s="1"/>
  <c r="DH241" i="48" s="1" a="1"/>
  <c r="DH241" i="48" s="1"/>
  <c r="DK242" i="48" a="1"/>
  <c r="DK242" i="48" s="1"/>
  <c r="DH242" i="48" s="1" a="1"/>
  <c r="DH242" i="48" s="1"/>
  <c r="DK243" i="48" a="1"/>
  <c r="DK243" i="48" s="1"/>
  <c r="DH243" i="48" s="1" a="1"/>
  <c r="DH243" i="48" s="1"/>
  <c r="DK244" i="48" a="1"/>
  <c r="DK244" i="48" s="1"/>
  <c r="DH244" i="48" s="1" a="1"/>
  <c r="DH244" i="48" s="1"/>
  <c r="DK245" i="48" a="1"/>
  <c r="DK245" i="48" s="1"/>
  <c r="DH245" i="48" s="1" a="1"/>
  <c r="DH245" i="48" s="1"/>
  <c r="DK246" i="48" a="1"/>
  <c r="DK246" i="48" s="1"/>
  <c r="DH246" i="48" s="1" a="1"/>
  <c r="DH246" i="48" s="1"/>
  <c r="DK247" i="48" a="1"/>
  <c r="DK247" i="48" s="1"/>
  <c r="DH247" i="48" s="1" a="1"/>
  <c r="DH247" i="48" s="1"/>
  <c r="DK248" i="48" a="1"/>
  <c r="DK248" i="48" s="1"/>
  <c r="DH248" i="48" s="1" a="1"/>
  <c r="DH248" i="48" s="1"/>
  <c r="DK249" i="48" a="1"/>
  <c r="DK249" i="48" s="1"/>
  <c r="DH249" i="48" s="1" a="1"/>
  <c r="DH249" i="48" s="1"/>
  <c r="DK250" i="48" a="1"/>
  <c r="DK250" i="48" s="1"/>
  <c r="DH250" i="48" s="1" a="1"/>
  <c r="DH250" i="48" s="1"/>
  <c r="DK251" i="48" a="1"/>
  <c r="DK251" i="48" s="1"/>
  <c r="DH251" i="48" s="1" a="1"/>
  <c r="DH251" i="48" s="1"/>
  <c r="DK252" i="48" a="1"/>
  <c r="DK252" i="48" s="1"/>
  <c r="DH252" i="48" s="1" a="1"/>
  <c r="DH252" i="48" s="1"/>
  <c r="DK253" i="48" a="1"/>
  <c r="DK253" i="48" s="1"/>
  <c r="DH253" i="48" s="1" a="1"/>
  <c r="DH253" i="48" s="1"/>
  <c r="DK254" i="48" a="1"/>
  <c r="DK254" i="48" s="1"/>
  <c r="DH254" i="48" s="1" a="1"/>
  <c r="DH254" i="48" s="1"/>
  <c r="DK255" i="48" a="1"/>
  <c r="DK255" i="48" s="1"/>
  <c r="DH255" i="48" s="1" a="1"/>
  <c r="DH255" i="48" s="1"/>
  <c r="DK256" i="48" a="1"/>
  <c r="DK256" i="48" s="1"/>
  <c r="DH256" i="48" s="1" a="1"/>
  <c r="DH256" i="48" s="1"/>
  <c r="DK257" i="48" a="1"/>
  <c r="DK257" i="48" s="1"/>
  <c r="DH257" i="48" s="1" a="1"/>
  <c r="DH257" i="48" s="1"/>
  <c r="DK258" i="48" a="1"/>
  <c r="DK258" i="48" s="1"/>
  <c r="DH258" i="48" s="1" a="1"/>
  <c r="DH258" i="48" s="1"/>
  <c r="DK259" i="48" a="1"/>
  <c r="DK259" i="48" s="1"/>
  <c r="DH259" i="48" s="1" a="1"/>
  <c r="DH259" i="48" s="1"/>
  <c r="DK260" i="48" a="1"/>
  <c r="DK260" i="48" s="1"/>
  <c r="DH260" i="48" s="1" a="1"/>
  <c r="DH260" i="48" s="1"/>
  <c r="DK261" i="48" a="1"/>
  <c r="DK261" i="48" s="1"/>
  <c r="DH261" i="48" s="1" a="1"/>
  <c r="DH261" i="48" s="1"/>
  <c r="DK262" i="48" a="1"/>
  <c r="DK262" i="48" s="1"/>
  <c r="DH262" i="48" s="1" a="1"/>
  <c r="DH262" i="48" s="1"/>
  <c r="DK263" i="48" a="1"/>
  <c r="DK263" i="48" s="1"/>
  <c r="DH263" i="48" s="1" a="1"/>
  <c r="DH263" i="48" s="1"/>
  <c r="DK264" i="48" a="1"/>
  <c r="DK264" i="48" s="1"/>
  <c r="DH264" i="48" s="1" a="1"/>
  <c r="DH264" i="48" s="1"/>
  <c r="DK265" i="48" a="1"/>
  <c r="DK265" i="48" s="1"/>
  <c r="DH265" i="48" s="1" a="1"/>
  <c r="DH265" i="48" s="1"/>
  <c r="DK266" i="48" a="1"/>
  <c r="DK266" i="48" s="1"/>
  <c r="DH266" i="48" s="1" a="1"/>
  <c r="DH266" i="48" s="1"/>
  <c r="DK267" i="48" a="1"/>
  <c r="DK267" i="48" s="1"/>
  <c r="DH267" i="48" s="1" a="1"/>
  <c r="DH267" i="48" s="1"/>
  <c r="DK268" i="48" a="1"/>
  <c r="DK268" i="48" s="1"/>
  <c r="DH268" i="48" s="1" a="1"/>
  <c r="DH268" i="48" s="1"/>
  <c r="DK269" i="48" a="1"/>
  <c r="DK269" i="48" s="1"/>
  <c r="DH269" i="48" s="1" a="1"/>
  <c r="DH269" i="48" s="1"/>
  <c r="DK270" i="48" a="1"/>
  <c r="DK270" i="48" s="1"/>
  <c r="DH270" i="48" s="1" a="1"/>
  <c r="DH270" i="48" s="1"/>
  <c r="DK271" i="48" a="1"/>
  <c r="DK271" i="48" s="1"/>
  <c r="DH271" i="48" s="1" a="1"/>
  <c r="DH271" i="48" s="1"/>
  <c r="DK272" i="48" a="1"/>
  <c r="DK272" i="48" s="1"/>
  <c r="DH272" i="48" s="1" a="1"/>
  <c r="DH272" i="48" s="1"/>
  <c r="DK273" i="48" a="1"/>
  <c r="DK273" i="48" s="1"/>
  <c r="DH273" i="48" s="1" a="1"/>
  <c r="DH273" i="48" s="1"/>
  <c r="DK274" i="48" a="1"/>
  <c r="DK274" i="48" s="1"/>
  <c r="DH274" i="48" s="1" a="1"/>
  <c r="DH274" i="48" s="1"/>
  <c r="DK275" i="48" a="1"/>
  <c r="DK275" i="48" s="1"/>
  <c r="DH275" i="48" s="1" a="1"/>
  <c r="DH275" i="48" s="1"/>
  <c r="DK276" i="48" a="1"/>
  <c r="DK276" i="48" s="1"/>
  <c r="DH276" i="48" s="1" a="1"/>
  <c r="DH276" i="48" s="1"/>
  <c r="DK277" i="48" a="1"/>
  <c r="DK277" i="48" s="1"/>
  <c r="DH277" i="48" s="1" a="1"/>
  <c r="DH277" i="48" s="1"/>
  <c r="DK278" i="48" a="1"/>
  <c r="DK278" i="48" s="1"/>
  <c r="DH278" i="48" s="1" a="1"/>
  <c r="DH278" i="48" s="1"/>
  <c r="DK279" i="48" a="1"/>
  <c r="DK279" i="48" s="1"/>
  <c r="DH279" i="48" s="1" a="1"/>
  <c r="DH279" i="48" s="1"/>
  <c r="DK280" i="48" a="1"/>
  <c r="DK280" i="48" s="1"/>
  <c r="DH280" i="48" s="1" a="1"/>
  <c r="DH280" i="48" s="1"/>
  <c r="DK281" i="48" a="1"/>
  <c r="DK281" i="48" s="1"/>
  <c r="DH281" i="48" s="1" a="1"/>
  <c r="DH281" i="48" s="1"/>
  <c r="DK282" i="48" a="1"/>
  <c r="DK282" i="48" s="1"/>
  <c r="DH282" i="48" s="1" a="1"/>
  <c r="DH282" i="48" s="1"/>
  <c r="DK283" i="48" a="1"/>
  <c r="DK283" i="48" s="1"/>
  <c r="DH283" i="48" s="1" a="1"/>
  <c r="DH283" i="48" s="1"/>
  <c r="DK284" i="48" a="1"/>
  <c r="DK284" i="48" s="1"/>
  <c r="DH284" i="48" s="1" a="1"/>
  <c r="DH284" i="48" s="1"/>
  <c r="DK285" i="48" a="1"/>
  <c r="DK285" i="48" s="1"/>
  <c r="DH285" i="48" s="1" a="1"/>
  <c r="DH285" i="48" s="1"/>
  <c r="DK286" i="48" a="1"/>
  <c r="DK286" i="48" s="1"/>
  <c r="DH286" i="48" s="1" a="1"/>
  <c r="DH286" i="48" s="1"/>
  <c r="DK287" i="48" a="1"/>
  <c r="DK287" i="48" s="1"/>
  <c r="DH287" i="48" s="1" a="1"/>
  <c r="DH287" i="48" s="1"/>
  <c r="DK288" i="48" a="1"/>
  <c r="DK288" i="48" s="1"/>
  <c r="DH288" i="48" s="1" a="1"/>
  <c r="DH288" i="48" s="1"/>
  <c r="DK289" i="48" a="1"/>
  <c r="DK289" i="48" s="1"/>
  <c r="DH289" i="48" s="1" a="1"/>
  <c r="DH289" i="48" s="1"/>
  <c r="DK290" i="48" a="1"/>
  <c r="DK290" i="48" s="1"/>
  <c r="DH290" i="48" s="1" a="1"/>
  <c r="DH290" i="48" s="1"/>
  <c r="DK291" i="48" a="1"/>
  <c r="DK291" i="48" s="1"/>
  <c r="DH291" i="48" s="1" a="1"/>
  <c r="DH291" i="48" s="1"/>
  <c r="DK292" i="48" a="1"/>
  <c r="DK292" i="48" s="1"/>
  <c r="DH292" i="48" s="1" a="1"/>
  <c r="DH292" i="48" s="1"/>
  <c r="DK293" i="48" a="1"/>
  <c r="DK293" i="48" s="1"/>
  <c r="DH293" i="48" s="1" a="1"/>
  <c r="DH293" i="48" s="1"/>
  <c r="DK294" i="48" a="1"/>
  <c r="DK294" i="48" s="1"/>
  <c r="DH294" i="48" s="1" a="1"/>
  <c r="DH294" i="48" s="1"/>
  <c r="DK295" i="48" a="1"/>
  <c r="DK295" i="48" s="1"/>
  <c r="DH295" i="48" s="1" a="1"/>
  <c r="DH295" i="48" s="1"/>
  <c r="DK296" i="48" a="1"/>
  <c r="DK296" i="48" s="1"/>
  <c r="DH296" i="48" s="1" a="1"/>
  <c r="DH296" i="48" s="1"/>
  <c r="DK297" i="48" a="1"/>
  <c r="DK297" i="48" s="1"/>
  <c r="DH297" i="48" s="1" a="1"/>
  <c r="DH297" i="48" s="1"/>
  <c r="DK298" i="48" a="1"/>
  <c r="DK298" i="48" s="1"/>
  <c r="DH298" i="48" s="1" a="1"/>
  <c r="DH298" i="48" s="1"/>
  <c r="DK299" i="48" a="1"/>
  <c r="DK299" i="48" s="1"/>
  <c r="DH299" i="48" s="1" a="1"/>
  <c r="DH299" i="48" s="1"/>
  <c r="DK300" i="48" a="1"/>
  <c r="DK300" i="48" s="1"/>
  <c r="DH300" i="48" s="1" a="1"/>
  <c r="DH300" i="48" s="1"/>
  <c r="DK301" i="48" a="1"/>
  <c r="DK301" i="48" s="1"/>
  <c r="DH301" i="48" s="1" a="1"/>
  <c r="DH301" i="48" s="1"/>
  <c r="DK302" i="48" a="1"/>
  <c r="DK302" i="48" s="1"/>
  <c r="DH302" i="48" s="1" a="1"/>
  <c r="DH302" i="48" s="1"/>
  <c r="DK303" i="48" a="1"/>
  <c r="DK303" i="48" s="1"/>
  <c r="DH303" i="48" s="1" a="1"/>
  <c r="DH303" i="48" s="1"/>
  <c r="DK304" i="48" a="1"/>
  <c r="DK304" i="48" s="1"/>
  <c r="DH304" i="48" s="1" a="1"/>
  <c r="DH304" i="48" s="1"/>
  <c r="DK305" i="48" a="1"/>
  <c r="DK305" i="48" s="1"/>
  <c r="DH305" i="48" s="1" a="1"/>
  <c r="DH305" i="48" s="1"/>
  <c r="DK306" i="48" a="1"/>
  <c r="DK306" i="48" s="1"/>
  <c r="DH306" i="48" s="1" a="1"/>
  <c r="DH306" i="48" s="1"/>
  <c r="DK307" i="48" a="1"/>
  <c r="DK307" i="48" s="1"/>
  <c r="DH307" i="48" s="1" a="1"/>
  <c r="DH307" i="48" s="1"/>
  <c r="DK308" i="48" a="1"/>
  <c r="DK308" i="48" s="1"/>
  <c r="DH308" i="48" s="1" a="1"/>
  <c r="DH308" i="48" s="1"/>
  <c r="DK309" i="48" a="1"/>
  <c r="DK309" i="48" s="1"/>
  <c r="DH309" i="48" s="1" a="1"/>
  <c r="DH309" i="48" s="1"/>
  <c r="DK310" i="48" a="1"/>
  <c r="DK310" i="48" s="1"/>
  <c r="DH310" i="48" s="1" a="1"/>
  <c r="DH310" i="48" s="1"/>
  <c r="DK311" i="48" a="1"/>
  <c r="DK311" i="48" s="1"/>
  <c r="DH311" i="48" s="1" a="1"/>
  <c r="DH311" i="48" s="1"/>
  <c r="DK312" i="48" a="1"/>
  <c r="DK312" i="48" s="1"/>
  <c r="DH312" i="48" s="1" a="1"/>
  <c r="DH312" i="48" s="1"/>
  <c r="DK313" i="48" a="1"/>
  <c r="DK313" i="48" s="1"/>
  <c r="DH313" i="48" s="1" a="1"/>
  <c r="DH313" i="48" s="1"/>
  <c r="DK314" i="48" a="1"/>
  <c r="DK314" i="48" s="1"/>
  <c r="DH314" i="48" s="1" a="1"/>
  <c r="DH314" i="48" s="1"/>
  <c r="DK315" i="48" a="1"/>
  <c r="DK315" i="48" s="1"/>
  <c r="DH315" i="48" s="1" a="1"/>
  <c r="DH315" i="48" s="1"/>
  <c r="DK316" i="48" a="1"/>
  <c r="DK316" i="48" s="1"/>
  <c r="DH316" i="48" s="1" a="1"/>
  <c r="DH316" i="48" s="1"/>
  <c r="DK317" i="48" a="1"/>
  <c r="DK317" i="48" s="1"/>
  <c r="DH317" i="48" s="1" a="1"/>
  <c r="DH317" i="48" s="1"/>
  <c r="DK318" i="48" a="1"/>
  <c r="DK318" i="48" s="1"/>
  <c r="DH318" i="48" s="1" a="1"/>
  <c r="DH318" i="48" s="1"/>
  <c r="DK319" i="48" a="1"/>
  <c r="DK319" i="48" s="1"/>
  <c r="DH319" i="48" s="1" a="1"/>
  <c r="DH319" i="48" s="1"/>
  <c r="DK320" i="48" a="1"/>
  <c r="DK320" i="48" s="1"/>
  <c r="DH320" i="48" s="1" a="1"/>
  <c r="DH320" i="48" s="1"/>
  <c r="DK321" i="48" a="1"/>
  <c r="DK321" i="48" s="1"/>
  <c r="DH321" i="48" s="1" a="1"/>
  <c r="DH321" i="48" s="1"/>
  <c r="DK322" i="48" a="1"/>
  <c r="DK322" i="48" s="1"/>
  <c r="DH322" i="48" s="1" a="1"/>
  <c r="DH322" i="48" s="1"/>
  <c r="DK323" i="48" a="1"/>
  <c r="DK323" i="48" s="1"/>
  <c r="DH323" i="48" s="1" a="1"/>
  <c r="DH323" i="48" s="1"/>
  <c r="DK324" i="48" a="1"/>
  <c r="DK324" i="48" s="1"/>
  <c r="DH324" i="48" s="1" a="1"/>
  <c r="DH324" i="48" s="1"/>
  <c r="DK325" i="48" a="1"/>
  <c r="DK325" i="48" s="1"/>
  <c r="DH325" i="48" s="1" a="1"/>
  <c r="DH325" i="48" s="1"/>
  <c r="DK326" i="48" a="1"/>
  <c r="DK326" i="48" s="1"/>
  <c r="DH326" i="48" s="1" a="1"/>
  <c r="DH326" i="48" s="1"/>
  <c r="DK327" i="48" a="1"/>
  <c r="DK327" i="48" s="1"/>
  <c r="DH327" i="48" s="1" a="1"/>
  <c r="DH327" i="48" s="1"/>
  <c r="DK328" i="48" a="1"/>
  <c r="DK328" i="48" s="1"/>
  <c r="DH328" i="48" s="1" a="1"/>
  <c r="DH328" i="48" s="1"/>
  <c r="DK329" i="48" a="1"/>
  <c r="DK329" i="48" s="1"/>
  <c r="DH329" i="48" s="1" a="1"/>
  <c r="DH329" i="48" s="1"/>
  <c r="DK330" i="48" a="1"/>
  <c r="DK330" i="48" s="1"/>
  <c r="DH330" i="48" s="1" a="1"/>
  <c r="DH330" i="48" s="1"/>
  <c r="DK331" i="48" a="1"/>
  <c r="DK331" i="48" s="1"/>
  <c r="DH331" i="48" s="1" a="1"/>
  <c r="DH331" i="48" s="1"/>
  <c r="DK332" i="48" a="1"/>
  <c r="DK332" i="48" s="1"/>
  <c r="DH332" i="48" s="1" a="1"/>
  <c r="DH332" i="48" s="1"/>
  <c r="DK333" i="48" a="1"/>
  <c r="DK333" i="48" s="1"/>
  <c r="DH333" i="48" s="1" a="1"/>
  <c r="DH333" i="48" s="1"/>
  <c r="DK334" i="48" a="1"/>
  <c r="DK334" i="48" s="1"/>
  <c r="DH334" i="48" s="1" a="1"/>
  <c r="DH334" i="48" s="1"/>
  <c r="DK335" i="48" a="1"/>
  <c r="DK335" i="48" s="1"/>
  <c r="DH335" i="48" s="1" a="1"/>
  <c r="DH335" i="48" s="1"/>
  <c r="DK336" i="48" a="1"/>
  <c r="DK336" i="48" s="1"/>
  <c r="DH336" i="48" s="1" a="1"/>
  <c r="DH336" i="48" s="1"/>
  <c r="DK337" i="48" a="1"/>
  <c r="DK337" i="48" s="1"/>
  <c r="DH337" i="48" s="1" a="1"/>
  <c r="DH337" i="48" s="1"/>
  <c r="DK338" i="48" a="1"/>
  <c r="DK338" i="48" s="1"/>
  <c r="DH338" i="48" s="1" a="1"/>
  <c r="DH338" i="48" s="1"/>
  <c r="DK339" i="48" a="1"/>
  <c r="DK339" i="48" s="1"/>
  <c r="DH339" i="48" s="1" a="1"/>
  <c r="DH339" i="48" s="1"/>
  <c r="DK340" i="48" a="1"/>
  <c r="DK340" i="48" s="1"/>
  <c r="DH340" i="48" s="1" a="1"/>
  <c r="DH340" i="48" s="1"/>
  <c r="DK341" i="48" a="1"/>
  <c r="DK341" i="48" s="1"/>
  <c r="DH341" i="48" s="1" a="1"/>
  <c r="DH341" i="48" s="1"/>
  <c r="DK342" i="48" a="1"/>
  <c r="DK342" i="48" s="1"/>
  <c r="DH342" i="48" s="1" a="1"/>
  <c r="DH342" i="48" s="1"/>
  <c r="DK343" i="48" a="1"/>
  <c r="DK343" i="48" s="1"/>
  <c r="DH343" i="48" s="1" a="1"/>
  <c r="DH343" i="48" s="1"/>
  <c r="DK344" i="48" a="1"/>
  <c r="DK344" i="48" s="1"/>
  <c r="DH344" i="48" s="1" a="1"/>
  <c r="DH344" i="48" s="1"/>
  <c r="DK345" i="48" a="1"/>
  <c r="DK345" i="48" s="1"/>
  <c r="DH345" i="48" s="1" a="1"/>
  <c r="DH345" i="48" s="1"/>
  <c r="DK346" i="48" a="1"/>
  <c r="DK346" i="48" s="1"/>
  <c r="DH346" i="48" s="1" a="1"/>
  <c r="DH346" i="48" s="1"/>
  <c r="DK347" i="48" a="1"/>
  <c r="DK347" i="48" s="1"/>
  <c r="DH347" i="48" s="1" a="1"/>
  <c r="DH347" i="48" s="1"/>
  <c r="DK348" i="48" a="1"/>
  <c r="DK348" i="48" s="1"/>
  <c r="DH348" i="48" s="1" a="1"/>
  <c r="DH348" i="48" s="1"/>
  <c r="DK349" i="48" a="1"/>
  <c r="DK349" i="48" s="1"/>
  <c r="DH349" i="48" s="1" a="1"/>
  <c r="DH349" i="48" s="1"/>
  <c r="DK350" i="48" a="1"/>
  <c r="DK350" i="48" s="1"/>
  <c r="DH350" i="48" s="1" a="1"/>
  <c r="DH350" i="48" s="1"/>
  <c r="DK351" i="48" a="1"/>
  <c r="DK351" i="48" s="1"/>
  <c r="DH351" i="48" s="1" a="1"/>
  <c r="DH351" i="48" s="1"/>
  <c r="DK352" i="48" a="1"/>
  <c r="DK352" i="48" s="1"/>
  <c r="DH352" i="48" s="1" a="1"/>
  <c r="DH352" i="48" s="1"/>
  <c r="DK353" i="48" a="1"/>
  <c r="DK353" i="48" s="1"/>
  <c r="DH353" i="48" s="1" a="1"/>
  <c r="DH353" i="48" s="1"/>
  <c r="DK354" i="48" a="1"/>
  <c r="DK354" i="48" s="1"/>
  <c r="DH354" i="48" s="1" a="1"/>
  <c r="DH354" i="48" s="1"/>
  <c r="DK355" i="48" a="1"/>
  <c r="DK355" i="48" s="1"/>
  <c r="DH355" i="48" s="1" a="1"/>
  <c r="DH355" i="48" s="1"/>
  <c r="DK356" i="48" a="1"/>
  <c r="DK356" i="48" s="1"/>
  <c r="DH356" i="48" s="1" a="1"/>
  <c r="DH356" i="48" s="1"/>
  <c r="DK357" i="48" a="1"/>
  <c r="DK357" i="48" s="1"/>
  <c r="DH357" i="48" s="1" a="1"/>
  <c r="DH357" i="48" s="1"/>
  <c r="DK358" i="48" a="1"/>
  <c r="DK358" i="48" s="1"/>
  <c r="DH358" i="48" s="1" a="1"/>
  <c r="DH358" i="48" s="1"/>
  <c r="DK359" i="48" a="1"/>
  <c r="DK359" i="48" s="1"/>
  <c r="DH359" i="48" s="1" a="1"/>
  <c r="DH359" i="48" s="1"/>
  <c r="DK360" i="48" a="1"/>
  <c r="DK360" i="48" s="1"/>
  <c r="DH360" i="48" s="1" a="1"/>
  <c r="DH360" i="48" s="1"/>
  <c r="DK361" i="48" a="1"/>
  <c r="DK361" i="48" s="1"/>
  <c r="DH361" i="48" s="1" a="1"/>
  <c r="DH361" i="48" s="1"/>
  <c r="DK362" i="48" a="1"/>
  <c r="DK362" i="48" s="1"/>
  <c r="DH362" i="48" s="1" a="1"/>
  <c r="DH362" i="48" s="1"/>
  <c r="DK363" i="48" a="1"/>
  <c r="DK363" i="48" s="1"/>
  <c r="DH363" i="48" s="1" a="1"/>
  <c r="DH363" i="48" s="1"/>
  <c r="DK364" i="48" a="1"/>
  <c r="DK364" i="48" s="1"/>
  <c r="DH364" i="48" s="1" a="1"/>
  <c r="DH364" i="48" s="1"/>
  <c r="DK365" i="48" a="1"/>
  <c r="DK365" i="48" s="1"/>
  <c r="DH365" i="48" s="1" a="1"/>
  <c r="DH365" i="48" s="1"/>
  <c r="DK366" i="48" a="1"/>
  <c r="DK366" i="48" s="1"/>
  <c r="DH366" i="48" s="1" a="1"/>
  <c r="DH366" i="48" s="1"/>
  <c r="DK367" i="48" a="1"/>
  <c r="DK367" i="48" s="1"/>
  <c r="DH367" i="48" s="1" a="1"/>
  <c r="DH367" i="48" s="1"/>
  <c r="DK368" i="48" a="1"/>
  <c r="DK368" i="48" s="1"/>
  <c r="DH368" i="48" s="1" a="1"/>
  <c r="DH368" i="48" s="1"/>
  <c r="DK369" i="48" a="1"/>
  <c r="DK369" i="48" s="1"/>
  <c r="DH369" i="48" s="1" a="1"/>
  <c r="DH369" i="48" s="1"/>
  <c r="DK370" i="48" a="1"/>
  <c r="DK370" i="48" s="1"/>
  <c r="DH370" i="48" s="1" a="1"/>
  <c r="DH370" i="48" s="1"/>
  <c r="DK371" i="48" a="1"/>
  <c r="DK371" i="48" s="1"/>
  <c r="DH371" i="48" s="1" a="1"/>
  <c r="DH371" i="48" s="1"/>
  <c r="DK372" i="48" a="1"/>
  <c r="DK372" i="48" s="1"/>
  <c r="DH372" i="48" s="1" a="1"/>
  <c r="DH372" i="48" s="1"/>
  <c r="DK373" i="48" a="1"/>
  <c r="DK373" i="48" s="1"/>
  <c r="DH373" i="48" s="1" a="1"/>
  <c r="DH373" i="48" s="1"/>
  <c r="DK374" i="48" a="1"/>
  <c r="DK374" i="48" s="1"/>
  <c r="DH374" i="48" s="1" a="1"/>
  <c r="DH374" i="48" s="1"/>
  <c r="DK375" i="48" a="1"/>
  <c r="DK375" i="48" s="1"/>
  <c r="DH375" i="48" s="1" a="1"/>
  <c r="DH375" i="48" s="1"/>
  <c r="DK376" i="48" a="1"/>
  <c r="DK376" i="48" s="1"/>
  <c r="DH376" i="48" s="1" a="1"/>
  <c r="DH376" i="48" s="1"/>
  <c r="DK377" i="48" a="1"/>
  <c r="DK377" i="48" s="1"/>
  <c r="DH377" i="48" s="1" a="1"/>
  <c r="DH377" i="48" s="1"/>
  <c r="DK378" i="48" a="1"/>
  <c r="DK378" i="48" s="1"/>
  <c r="DH378" i="48" s="1" a="1"/>
  <c r="DH378" i="48" s="1"/>
  <c r="DK379" i="48" a="1"/>
  <c r="DK379" i="48" s="1"/>
  <c r="DH379" i="48" s="1" a="1"/>
  <c r="DH379" i="48" s="1"/>
  <c r="DK380" i="48" a="1"/>
  <c r="DK380" i="48" s="1"/>
  <c r="DH380" i="48" s="1" a="1"/>
  <c r="DH380" i="48" s="1"/>
  <c r="DK381" i="48" a="1"/>
  <c r="DK381" i="48" s="1"/>
  <c r="DH381" i="48" s="1" a="1"/>
  <c r="DH381" i="48" s="1"/>
  <c r="DK382" i="48" a="1"/>
  <c r="DK382" i="48" s="1"/>
  <c r="DH382" i="48" s="1" a="1"/>
  <c r="DH382" i="48" s="1"/>
  <c r="DK383" i="48" a="1"/>
  <c r="DK383" i="48" s="1"/>
  <c r="DH383" i="48" s="1" a="1"/>
  <c r="DH383" i="48" s="1"/>
  <c r="DK384" i="48" a="1"/>
  <c r="DK384" i="48" s="1"/>
  <c r="DH384" i="48" s="1" a="1"/>
  <c r="DH384" i="48" s="1"/>
  <c r="DK385" i="48" a="1"/>
  <c r="DK385" i="48" s="1"/>
  <c r="DH385" i="48" s="1" a="1"/>
  <c r="DH385" i="48" s="1"/>
  <c r="DK386" i="48" a="1"/>
  <c r="DK386" i="48" s="1"/>
  <c r="DH386" i="48" s="1" a="1"/>
  <c r="DH386" i="48" s="1"/>
  <c r="DK387" i="48" a="1"/>
  <c r="DK387" i="48" s="1"/>
  <c r="DH387" i="48" s="1" a="1"/>
  <c r="DH387" i="48" s="1"/>
  <c r="DK388" i="48" a="1"/>
  <c r="DK388" i="48" s="1"/>
  <c r="DH388" i="48" s="1" a="1"/>
  <c r="DH388" i="48" s="1"/>
  <c r="DK389" i="48" a="1"/>
  <c r="DK389" i="48" s="1"/>
  <c r="DH389" i="48" s="1" a="1"/>
  <c r="DH389" i="48" s="1"/>
  <c r="DK390" i="48" a="1"/>
  <c r="DK390" i="48" s="1"/>
  <c r="DH390" i="48" s="1" a="1"/>
  <c r="DH390" i="48" s="1"/>
  <c r="DK391" i="48" a="1"/>
  <c r="DK391" i="48" s="1"/>
  <c r="DH391" i="48" s="1" a="1"/>
  <c r="DH391" i="48" s="1"/>
  <c r="DK392" i="48" a="1"/>
  <c r="DK392" i="48" s="1"/>
  <c r="DH392" i="48" s="1" a="1"/>
  <c r="DH392" i="48" s="1"/>
  <c r="DK393" i="48" a="1"/>
  <c r="DK393" i="48" s="1"/>
  <c r="DH393" i="48" s="1" a="1"/>
  <c r="DH393" i="48" s="1"/>
  <c r="DK394" i="48" a="1"/>
  <c r="DK394" i="48" s="1"/>
  <c r="DH394" i="48" s="1" a="1"/>
  <c r="DH394" i="48" s="1"/>
  <c r="DK395" i="48" a="1"/>
  <c r="DK395" i="48" s="1"/>
  <c r="DH395" i="48" s="1" a="1"/>
  <c r="DH395" i="48" s="1"/>
  <c r="DK396" i="48" a="1"/>
  <c r="DK396" i="48" s="1"/>
  <c r="DH396" i="48" s="1" a="1"/>
  <c r="DH396" i="48" s="1"/>
  <c r="DK397" i="48" a="1"/>
  <c r="DK397" i="48" s="1"/>
  <c r="DH397" i="48" s="1" a="1"/>
  <c r="DH397" i="48" s="1"/>
  <c r="DK398" i="48" a="1"/>
  <c r="DK398" i="48" s="1"/>
  <c r="DH398" i="48" s="1" a="1"/>
  <c r="DH398" i="48" s="1"/>
  <c r="DK399" i="48" a="1"/>
  <c r="DK399" i="48" s="1"/>
  <c r="DH399" i="48" s="1" a="1"/>
  <c r="DH399" i="48" s="1"/>
  <c r="DK400" i="48" a="1"/>
  <c r="DK400" i="48" s="1"/>
  <c r="DH400" i="48" s="1" a="1"/>
  <c r="DH400" i="48" s="1"/>
  <c r="DK401" i="48" a="1"/>
  <c r="DK401" i="48" s="1"/>
  <c r="DH401" i="48" s="1" a="1"/>
  <c r="DH401" i="48" s="1"/>
  <c r="DK402" i="48" a="1"/>
  <c r="DK402" i="48" s="1"/>
  <c r="DH402" i="48" s="1" a="1"/>
  <c r="DH402" i="48" s="1"/>
  <c r="DK403" i="48" a="1"/>
  <c r="DK403" i="48" s="1"/>
  <c r="DH403" i="48" s="1" a="1"/>
  <c r="DH403" i="48" s="1"/>
  <c r="DK404" i="48" a="1"/>
  <c r="DK404" i="48" s="1"/>
  <c r="DH404" i="48" s="1" a="1"/>
  <c r="DH404" i="48" s="1"/>
  <c r="DK405" i="48" a="1"/>
  <c r="DK405" i="48" s="1"/>
  <c r="DH405" i="48" s="1" a="1"/>
  <c r="DH405" i="48" s="1"/>
  <c r="DK406" i="48" a="1"/>
  <c r="DK406" i="48" s="1"/>
  <c r="DH406" i="48" s="1" a="1"/>
  <c r="DH406" i="48" s="1"/>
  <c r="DK407" i="48" a="1"/>
  <c r="DK407" i="48" s="1"/>
  <c r="DH407" i="48" s="1" a="1"/>
  <c r="DH407" i="48" s="1"/>
  <c r="DK408" i="48" a="1"/>
  <c r="DK408" i="48" s="1"/>
  <c r="DH408" i="48" s="1" a="1"/>
  <c r="DH408" i="48" s="1"/>
  <c r="DK409" i="48" a="1"/>
  <c r="DK409" i="48" s="1"/>
  <c r="DH409" i="48" s="1" a="1"/>
  <c r="DH409" i="48" s="1"/>
  <c r="DK410" i="48" a="1"/>
  <c r="DK410" i="48" s="1"/>
  <c r="DH410" i="48" s="1" a="1"/>
  <c r="DH410" i="48" s="1"/>
  <c r="DK411" i="48" a="1"/>
  <c r="DK411" i="48" s="1"/>
  <c r="DH411" i="48" s="1" a="1"/>
  <c r="DH411" i="48" s="1"/>
  <c r="DK412" i="48" a="1"/>
  <c r="DK412" i="48" s="1"/>
  <c r="DH412" i="48" s="1" a="1"/>
  <c r="DH412" i="48" s="1"/>
  <c r="DK413" i="48" a="1"/>
  <c r="DK413" i="48" s="1"/>
  <c r="DH413" i="48" s="1" a="1"/>
  <c r="DH413" i="48" s="1"/>
  <c r="DK414" i="48" a="1"/>
  <c r="DK414" i="48" s="1"/>
  <c r="DH414" i="48" s="1" a="1"/>
  <c r="DH414" i="48" s="1"/>
  <c r="DK415" i="48" a="1"/>
  <c r="DK415" i="48" s="1"/>
  <c r="DH415" i="48" s="1" a="1"/>
  <c r="DH415" i="48" s="1"/>
  <c r="DK416" i="48" a="1"/>
  <c r="DK416" i="48" s="1"/>
  <c r="DH416" i="48" s="1" a="1"/>
  <c r="DH416" i="48" s="1"/>
  <c r="DK417" i="48" a="1"/>
  <c r="DK417" i="48" s="1"/>
  <c r="DH417" i="48" s="1" a="1"/>
  <c r="DH417" i="48" s="1"/>
  <c r="DK418" i="48" a="1"/>
  <c r="DK418" i="48" s="1"/>
  <c r="DH418" i="48" s="1" a="1"/>
  <c r="DH418" i="48" s="1"/>
  <c r="DK419" i="48" a="1"/>
  <c r="DK419" i="48" s="1"/>
  <c r="DH419" i="48" s="1" a="1"/>
  <c r="DH419" i="48" s="1"/>
  <c r="DK420" i="48" a="1"/>
  <c r="DK420" i="48" s="1"/>
  <c r="DH420" i="48" s="1" a="1"/>
  <c r="DH420" i="48" s="1"/>
  <c r="DK421" i="48" a="1"/>
  <c r="DK421" i="48" s="1"/>
  <c r="DH421" i="48" s="1" a="1"/>
  <c r="DH421" i="48" s="1"/>
  <c r="DK422" i="48" a="1"/>
  <c r="DK422" i="48" s="1"/>
  <c r="DH422" i="48" s="1" a="1"/>
  <c r="DH422" i="48" s="1"/>
  <c r="DK423" i="48" a="1"/>
  <c r="DK423" i="48" s="1"/>
  <c r="DH423" i="48" s="1" a="1"/>
  <c r="DH423" i="48" s="1"/>
  <c r="DK424" i="48" a="1"/>
  <c r="DK424" i="48" s="1"/>
  <c r="DH424" i="48" s="1" a="1"/>
  <c r="DH424" i="48" s="1"/>
  <c r="DK425" i="48" a="1"/>
  <c r="DK425" i="48" s="1"/>
  <c r="DH425" i="48" s="1" a="1"/>
  <c r="DH425" i="48" s="1"/>
  <c r="DK426" i="48" a="1"/>
  <c r="DK426" i="48" s="1"/>
  <c r="DH426" i="48" s="1" a="1"/>
  <c r="DH426" i="48" s="1"/>
  <c r="DK427" i="48" a="1"/>
  <c r="DK427" i="48" s="1"/>
  <c r="DH427" i="48" s="1" a="1"/>
  <c r="DH427" i="48" s="1"/>
  <c r="DK428" i="48" a="1"/>
  <c r="DK428" i="48" s="1"/>
  <c r="DH428" i="48" s="1" a="1"/>
  <c r="DH428" i="48" s="1"/>
  <c r="DK429" i="48" a="1"/>
  <c r="DK429" i="48" s="1"/>
  <c r="DH429" i="48" s="1" a="1"/>
  <c r="DH429" i="48" s="1"/>
  <c r="DK430" i="48" a="1"/>
  <c r="DK430" i="48" s="1"/>
  <c r="DH430" i="48" s="1" a="1"/>
  <c r="DH430" i="48" s="1"/>
  <c r="DK431" i="48" a="1"/>
  <c r="DK431" i="48" s="1"/>
  <c r="DH431" i="48" s="1" a="1"/>
  <c r="DH431" i="48" s="1"/>
  <c r="DK432" i="48" a="1"/>
  <c r="DK432" i="48" s="1"/>
  <c r="DH432" i="48" s="1" a="1"/>
  <c r="DH432" i="48" s="1"/>
  <c r="DK433" i="48" a="1"/>
  <c r="DK433" i="48" s="1"/>
  <c r="DH433" i="48" s="1" a="1"/>
  <c r="DH433" i="48" s="1"/>
  <c r="DK434" i="48" a="1"/>
  <c r="DK434" i="48" s="1"/>
  <c r="DH434" i="48" s="1" a="1"/>
  <c r="DH434" i="48" s="1"/>
  <c r="DK435" i="48" a="1"/>
  <c r="DK435" i="48" s="1"/>
  <c r="DH435" i="48" s="1" a="1"/>
  <c r="DH435" i="48" s="1"/>
  <c r="DK436" i="48" a="1"/>
  <c r="DK436" i="48" s="1"/>
  <c r="DH436" i="48" s="1" a="1"/>
  <c r="DH436" i="48" s="1"/>
  <c r="DK437" i="48" a="1"/>
  <c r="DK437" i="48" s="1"/>
  <c r="DH437" i="48" s="1" a="1"/>
  <c r="DH437" i="48" s="1"/>
  <c r="DK438" i="48" a="1"/>
  <c r="DK438" i="48" s="1"/>
  <c r="DH438" i="48" s="1" a="1"/>
  <c r="DH438" i="48" s="1"/>
  <c r="DK439" i="48" a="1"/>
  <c r="DK439" i="48" s="1"/>
  <c r="DH439" i="48" s="1" a="1"/>
  <c r="DH439" i="48" s="1"/>
  <c r="DK440" i="48" a="1"/>
  <c r="DK440" i="48" s="1"/>
  <c r="DH440" i="48" s="1" a="1"/>
  <c r="DH440" i="48" s="1"/>
  <c r="DK441" i="48" a="1"/>
  <c r="DK441" i="48" s="1"/>
  <c r="DH441" i="48" s="1" a="1"/>
  <c r="DH441" i="48" s="1"/>
  <c r="DK442" i="48" a="1"/>
  <c r="DK442" i="48" s="1"/>
  <c r="DH442" i="48" s="1" a="1"/>
  <c r="DH442" i="48" s="1"/>
  <c r="DK443" i="48" a="1"/>
  <c r="DK443" i="48" s="1"/>
  <c r="DH443" i="48" s="1" a="1"/>
  <c r="DH443" i="48" s="1"/>
  <c r="DK444" i="48" a="1"/>
  <c r="DK444" i="48" s="1"/>
  <c r="DH444" i="48" s="1" a="1"/>
  <c r="DH444" i="48" s="1"/>
  <c r="DK445" i="48" a="1"/>
  <c r="DK445" i="48" s="1"/>
  <c r="DH445" i="48" s="1" a="1"/>
  <c r="DH445" i="48" s="1"/>
  <c r="DK446" i="48" a="1"/>
  <c r="DK446" i="48" s="1"/>
  <c r="DH446" i="48" s="1" a="1"/>
  <c r="DH446" i="48" s="1"/>
  <c r="DK447" i="48" a="1"/>
  <c r="DK447" i="48" s="1"/>
  <c r="DH447" i="48" s="1" a="1"/>
  <c r="DH447" i="48" s="1"/>
  <c r="DK448" i="48" a="1"/>
  <c r="DK448" i="48" s="1"/>
  <c r="DH448" i="48" s="1" a="1"/>
  <c r="DH448" i="48" s="1"/>
  <c r="DK449" i="48" a="1"/>
  <c r="DK449" i="48" s="1"/>
  <c r="DH449" i="48" s="1" a="1"/>
  <c r="DH449" i="48" s="1"/>
  <c r="DK450" i="48" a="1"/>
  <c r="DK450" i="48" s="1"/>
  <c r="DH450" i="48" s="1" a="1"/>
  <c r="DH450" i="48" s="1"/>
  <c r="DK451" i="48" a="1"/>
  <c r="DK451" i="48" s="1"/>
  <c r="DH451" i="48" s="1" a="1"/>
  <c r="DH451" i="48" s="1"/>
  <c r="DK452" i="48" a="1"/>
  <c r="DK452" i="48" s="1"/>
  <c r="DH452" i="48" s="1" a="1"/>
  <c r="DH452" i="48" s="1"/>
  <c r="DK453" i="48" a="1"/>
  <c r="DK453" i="48" s="1"/>
  <c r="DH453" i="48" s="1" a="1"/>
  <c r="DH453" i="48" s="1"/>
  <c r="DK454" i="48" a="1"/>
  <c r="DK454" i="48" s="1"/>
  <c r="DH454" i="48" s="1" a="1"/>
  <c r="DH454" i="48" s="1"/>
  <c r="DK455" i="48" a="1"/>
  <c r="DK455" i="48" s="1"/>
  <c r="DH455" i="48" s="1" a="1"/>
  <c r="DH455" i="48" s="1"/>
  <c r="DK456" i="48" a="1"/>
  <c r="DK456" i="48" s="1"/>
  <c r="DH456" i="48" s="1" a="1"/>
  <c r="DH456" i="48" s="1"/>
  <c r="DK457" i="48" a="1"/>
  <c r="DK457" i="48" s="1"/>
  <c r="DH457" i="48" s="1" a="1"/>
  <c r="DH457" i="48" s="1"/>
  <c r="DK458" i="48" a="1"/>
  <c r="DK458" i="48" s="1"/>
  <c r="DH458" i="48" s="1" a="1"/>
  <c r="DH458" i="48" s="1"/>
  <c r="DK459" i="48" a="1"/>
  <c r="DK459" i="48" s="1"/>
  <c r="DH459" i="48" s="1" a="1"/>
  <c r="DH459" i="48" s="1"/>
  <c r="DK460" i="48" a="1"/>
  <c r="DK460" i="48" s="1"/>
  <c r="DH460" i="48" s="1" a="1"/>
  <c r="DH460" i="48" s="1"/>
  <c r="DK461" i="48" a="1"/>
  <c r="DK461" i="48" s="1"/>
  <c r="DH461" i="48" s="1" a="1"/>
  <c r="DH461" i="48" s="1"/>
  <c r="DK462" i="48" a="1"/>
  <c r="DK462" i="48" s="1"/>
  <c r="DH462" i="48" s="1" a="1"/>
  <c r="DH462" i="48" s="1"/>
  <c r="DK463" i="48" a="1"/>
  <c r="DK463" i="48" s="1"/>
  <c r="DH463" i="48" s="1" a="1"/>
  <c r="DH463" i="48" s="1"/>
  <c r="DK464" i="48" a="1"/>
  <c r="DK464" i="48" s="1"/>
  <c r="DH464" i="48" s="1" a="1"/>
  <c r="DH464" i="48" s="1"/>
  <c r="DK465" i="48" a="1"/>
  <c r="DK465" i="48" s="1"/>
  <c r="DH465" i="48" s="1" a="1"/>
  <c r="DH465" i="48" s="1"/>
  <c r="DK466" i="48" a="1"/>
  <c r="DK466" i="48" s="1"/>
  <c r="DH466" i="48" s="1" a="1"/>
  <c r="DH466" i="48" s="1"/>
  <c r="DK467" i="48" a="1"/>
  <c r="DK467" i="48" s="1"/>
  <c r="DH467" i="48" s="1" a="1"/>
  <c r="DH467" i="48" s="1"/>
  <c r="DK468" i="48" a="1"/>
  <c r="DK468" i="48" s="1"/>
  <c r="DH468" i="48" s="1" a="1"/>
  <c r="DH468" i="48" s="1"/>
  <c r="DK469" i="48" a="1"/>
  <c r="DK469" i="48" s="1"/>
  <c r="DH469" i="48" s="1" a="1"/>
  <c r="DH469" i="48" s="1"/>
  <c r="DK470" i="48" a="1"/>
  <c r="DK470" i="48" s="1"/>
  <c r="DH470" i="48" s="1" a="1"/>
  <c r="DH470" i="48" s="1"/>
  <c r="DK471" i="48" a="1"/>
  <c r="DK471" i="48" s="1"/>
  <c r="DH471" i="48" s="1" a="1"/>
  <c r="DH471" i="48" s="1"/>
  <c r="DK472" i="48" a="1"/>
  <c r="DK472" i="48" s="1"/>
  <c r="DH472" i="48" s="1" a="1"/>
  <c r="DH472" i="48" s="1"/>
  <c r="DK473" i="48" a="1"/>
  <c r="DK473" i="48" s="1"/>
  <c r="DH473" i="48" s="1" a="1"/>
  <c r="DH473" i="48" s="1"/>
  <c r="DK474" i="48" a="1"/>
  <c r="DK474" i="48" s="1"/>
  <c r="DH474" i="48" s="1" a="1"/>
  <c r="DH474" i="48" s="1"/>
  <c r="DK475" i="48" a="1"/>
  <c r="DK475" i="48" s="1"/>
  <c r="DH475" i="48" s="1" a="1"/>
  <c r="DH475" i="48" s="1"/>
  <c r="DK476" i="48" a="1"/>
  <c r="DK476" i="48" s="1"/>
  <c r="DH476" i="48" s="1" a="1"/>
  <c r="DH476" i="48" s="1"/>
  <c r="DK477" i="48" a="1"/>
  <c r="DK477" i="48" s="1"/>
  <c r="DH477" i="48" s="1" a="1"/>
  <c r="DH477" i="48" s="1"/>
  <c r="DK478" i="48" a="1"/>
  <c r="DK478" i="48" s="1"/>
  <c r="DH478" i="48" s="1" a="1"/>
  <c r="DH478" i="48" s="1"/>
  <c r="DK479" i="48" a="1"/>
  <c r="DK479" i="48" s="1"/>
  <c r="DH479" i="48" s="1" a="1"/>
  <c r="DH479" i="48" s="1"/>
  <c r="DK480" i="48" a="1"/>
  <c r="DK480" i="48" s="1"/>
  <c r="DH480" i="48" s="1" a="1"/>
  <c r="DH480" i="48" s="1"/>
  <c r="DK481" i="48" a="1"/>
  <c r="DK481" i="48" s="1"/>
  <c r="DH481" i="48" s="1" a="1"/>
  <c r="DH481" i="48" s="1"/>
  <c r="DK482" i="48" a="1"/>
  <c r="DK482" i="48" s="1"/>
  <c r="DH482" i="48" s="1" a="1"/>
  <c r="DH482" i="48" s="1"/>
  <c r="DK483" i="48" a="1"/>
  <c r="DK483" i="48" s="1"/>
  <c r="DH483" i="48" s="1" a="1"/>
  <c r="DH483" i="48" s="1"/>
  <c r="DK484" i="48" a="1"/>
  <c r="DK484" i="48" s="1"/>
  <c r="DH484" i="48" s="1" a="1"/>
  <c r="DH484" i="48" s="1"/>
  <c r="DK485" i="48" a="1"/>
  <c r="DK485" i="48" s="1"/>
  <c r="DH485" i="48" s="1" a="1"/>
  <c r="DH485" i="48" s="1"/>
  <c r="DK486" i="48" a="1"/>
  <c r="DK486" i="48" s="1"/>
  <c r="DH486" i="48" s="1" a="1"/>
  <c r="DH486" i="48" s="1"/>
  <c r="DK487" i="48" a="1"/>
  <c r="DK487" i="48" s="1"/>
  <c r="DH487" i="48" s="1" a="1"/>
  <c r="DH487" i="48" s="1"/>
  <c r="DK488" i="48" a="1"/>
  <c r="DK488" i="48" s="1"/>
  <c r="DH488" i="48" s="1" a="1"/>
  <c r="DH488" i="48" s="1"/>
  <c r="DK489" i="48" a="1"/>
  <c r="DK489" i="48" s="1"/>
  <c r="DH489" i="48" s="1" a="1"/>
  <c r="DH489" i="48" s="1"/>
  <c r="DK490" i="48" a="1"/>
  <c r="DK490" i="48" s="1"/>
  <c r="DH490" i="48" s="1" a="1"/>
  <c r="DH490" i="48" s="1"/>
  <c r="DK491" i="48" a="1"/>
  <c r="DK491" i="48" s="1"/>
  <c r="DH491" i="48" s="1" a="1"/>
  <c r="DH491" i="48" s="1"/>
  <c r="DK492" i="48" a="1"/>
  <c r="DK492" i="48" s="1"/>
  <c r="DH492" i="48" s="1" a="1"/>
  <c r="DH492" i="48" s="1"/>
  <c r="DK493" i="48" a="1"/>
  <c r="DK493" i="48" s="1"/>
  <c r="DH493" i="48" s="1" a="1"/>
  <c r="DH493" i="48" s="1"/>
  <c r="DK494" i="48" a="1"/>
  <c r="DK494" i="48" s="1"/>
  <c r="DH494" i="48" s="1" a="1"/>
  <c r="DH494" i="48" s="1"/>
  <c r="DK495" i="48" a="1"/>
  <c r="DK495" i="48" s="1"/>
  <c r="DH495" i="48" s="1" a="1"/>
  <c r="DH495" i="48" s="1"/>
  <c r="DK496" i="48" a="1"/>
  <c r="DK496" i="48" s="1"/>
  <c r="DH496" i="48" s="1" a="1"/>
  <c r="DH496" i="48" s="1"/>
  <c r="DK497" i="48" a="1"/>
  <c r="DK497" i="48" s="1"/>
  <c r="DH497" i="48" s="1" a="1"/>
  <c r="DH497" i="48" s="1"/>
  <c r="DK498" i="48" a="1"/>
  <c r="DK498" i="48" s="1"/>
  <c r="DH498" i="48" s="1" a="1"/>
  <c r="DH498" i="48" s="1"/>
  <c r="DK499" i="48" a="1"/>
  <c r="DK499" i="48" s="1"/>
  <c r="DH499" i="48" s="1" a="1"/>
  <c r="DH499" i="48" s="1"/>
  <c r="DK500" i="48" a="1"/>
  <c r="DK500" i="48" s="1"/>
  <c r="DH500" i="48" s="1" a="1"/>
  <c r="DH500" i="48" s="1"/>
  <c r="DK501" i="48" a="1"/>
  <c r="DK501" i="48" s="1"/>
  <c r="DH501" i="48" s="1" a="1"/>
  <c r="DH501" i="48" s="1"/>
  <c r="DK502" i="48" a="1"/>
  <c r="DK502" i="48" s="1"/>
  <c r="DH502" i="48" s="1" a="1"/>
  <c r="DH502" i="48" s="1"/>
  <c r="DK503" i="48" a="1"/>
  <c r="DK503" i="48" s="1"/>
  <c r="DH503" i="48" s="1" a="1"/>
  <c r="DH503" i="48" s="1"/>
  <c r="DK504" i="48" a="1"/>
  <c r="DK504" i="48" s="1"/>
  <c r="DH504" i="48" s="1" a="1"/>
  <c r="DH504" i="48" s="1"/>
  <c r="DK505" i="48" a="1"/>
  <c r="DK505" i="48" s="1"/>
  <c r="DH505" i="48" s="1" a="1"/>
  <c r="DH505" i="48" s="1"/>
  <c r="DK506" i="48" a="1"/>
  <c r="DK506" i="48" s="1"/>
  <c r="DH506" i="48" s="1" a="1"/>
  <c r="DH506" i="48" s="1"/>
  <c r="DK507" i="48" a="1"/>
  <c r="DK507" i="48" s="1"/>
  <c r="DH507" i="48" s="1" a="1"/>
  <c r="DH507" i="48" s="1"/>
  <c r="DK508" i="48" a="1"/>
  <c r="DK508" i="48" s="1"/>
  <c r="DH508" i="48" s="1" a="1"/>
  <c r="DH508" i="48" s="1"/>
  <c r="DK509" i="48" a="1"/>
  <c r="DK509" i="48" s="1"/>
  <c r="DH509" i="48" s="1" a="1"/>
  <c r="DH509" i="48" s="1"/>
  <c r="DK510" i="48" a="1"/>
  <c r="DK510" i="48" s="1"/>
  <c r="DH510" i="48" s="1" a="1"/>
  <c r="DH510" i="48" s="1"/>
  <c r="DK511" i="48" a="1"/>
  <c r="DK511" i="48" s="1"/>
  <c r="DH511" i="48" s="1" a="1"/>
  <c r="DH511" i="48" s="1"/>
  <c r="DK512" i="48" a="1"/>
  <c r="DK512" i="48" s="1"/>
  <c r="DH512" i="48" s="1" a="1"/>
  <c r="DH512" i="48" s="1"/>
  <c r="DK513" i="48" a="1"/>
  <c r="DK513" i="48" s="1"/>
  <c r="DH513" i="48" s="1" a="1"/>
  <c r="DH513" i="48" s="1"/>
  <c r="DK514" i="48" a="1"/>
  <c r="DK514" i="48" s="1"/>
  <c r="DH514" i="48" s="1" a="1"/>
  <c r="DH514" i="48" s="1"/>
  <c r="DK515" i="48" a="1"/>
  <c r="DK515" i="48" s="1"/>
  <c r="DH515" i="48" s="1" a="1"/>
  <c r="DH515" i="48" s="1"/>
  <c r="DK516" i="48" a="1"/>
  <c r="DK516" i="48" s="1"/>
  <c r="DH516" i="48" s="1" a="1"/>
  <c r="DH516" i="48" s="1"/>
  <c r="DK517" i="48" a="1"/>
  <c r="DK517" i="48" s="1"/>
  <c r="DH517" i="48" s="1" a="1"/>
  <c r="DH517" i="48" s="1"/>
  <c r="DK518" i="48" a="1"/>
  <c r="DK518" i="48" s="1"/>
  <c r="DH518" i="48" s="1" a="1"/>
  <c r="DH518" i="48" s="1"/>
  <c r="DK519" i="48" a="1"/>
  <c r="DK519" i="48" s="1"/>
  <c r="DH519" i="48" s="1" a="1"/>
  <c r="DH519" i="48" s="1"/>
  <c r="DK520" i="48" a="1"/>
  <c r="DK520" i="48" s="1"/>
  <c r="DH520" i="48" s="1" a="1"/>
  <c r="DH520" i="48" s="1"/>
  <c r="DK521" i="48" a="1"/>
  <c r="DK521" i="48" s="1"/>
  <c r="DH521" i="48" s="1" a="1"/>
  <c r="DH521" i="48" s="1"/>
  <c r="DK522" i="48" a="1"/>
  <c r="DK522" i="48" s="1"/>
  <c r="DH522" i="48" s="1" a="1"/>
  <c r="DH522" i="48" s="1"/>
  <c r="DK523" i="48" a="1"/>
  <c r="DK523" i="48" s="1"/>
  <c r="DH523" i="48" s="1" a="1"/>
  <c r="DH523" i="48" s="1"/>
  <c r="DK524" i="48" a="1"/>
  <c r="DK524" i="48" s="1"/>
  <c r="DH524" i="48" s="1" a="1"/>
  <c r="DH524" i="48" s="1"/>
  <c r="DK525" i="48" a="1"/>
  <c r="DK525" i="48" s="1"/>
  <c r="DH525" i="48" s="1" a="1"/>
  <c r="DH525" i="48" s="1"/>
  <c r="DK526" i="48" a="1"/>
  <c r="DK526" i="48" s="1"/>
  <c r="DH526" i="48" s="1" a="1"/>
  <c r="DH526" i="48" s="1"/>
  <c r="DK527" i="48" a="1"/>
  <c r="DK527" i="48" s="1"/>
  <c r="DH527" i="48" s="1" a="1"/>
  <c r="DH527" i="48" s="1"/>
  <c r="DK528" i="48" a="1"/>
  <c r="DK528" i="48" s="1"/>
  <c r="DH528" i="48" s="1" a="1"/>
  <c r="DH528" i="48" s="1"/>
  <c r="DK529" i="48" a="1"/>
  <c r="DK529" i="48" s="1"/>
  <c r="DH529" i="48" s="1" a="1"/>
  <c r="DH529" i="48" s="1"/>
  <c r="DK530" i="48" a="1"/>
  <c r="DK530" i="48" s="1"/>
  <c r="DH530" i="48" s="1" a="1"/>
  <c r="DH530" i="48" s="1"/>
  <c r="DK531" i="48" a="1"/>
  <c r="DK531" i="48" s="1"/>
  <c r="DH531" i="48" s="1" a="1"/>
  <c r="DH531" i="48" s="1"/>
  <c r="DK532" i="48" a="1"/>
  <c r="DK532" i="48" s="1"/>
  <c r="DH532" i="48" s="1" a="1"/>
  <c r="DH532" i="48" s="1"/>
  <c r="DK533" i="48" a="1"/>
  <c r="DK533" i="48" s="1"/>
  <c r="DH533" i="48" s="1" a="1"/>
  <c r="DH533" i="48" s="1"/>
  <c r="DK534" i="48" a="1"/>
  <c r="DK534" i="48" s="1"/>
  <c r="DH534" i="48" s="1" a="1"/>
  <c r="DH534" i="48" s="1"/>
  <c r="DK535" i="48" a="1"/>
  <c r="DK535" i="48" s="1"/>
  <c r="DH535" i="48" s="1" a="1"/>
  <c r="DH535" i="48" s="1"/>
  <c r="DK536" i="48" a="1"/>
  <c r="DK536" i="48" s="1"/>
  <c r="DH536" i="48" s="1" a="1"/>
  <c r="DH536" i="48" s="1"/>
  <c r="DK537" i="48" a="1"/>
  <c r="DK537" i="48" s="1"/>
  <c r="DH537" i="48" s="1" a="1"/>
  <c r="DH537" i="48" s="1"/>
  <c r="DK538" i="48" a="1"/>
  <c r="DK538" i="48" s="1"/>
  <c r="DH538" i="48" s="1" a="1"/>
  <c r="DH538" i="48" s="1"/>
  <c r="DK539" i="48" a="1"/>
  <c r="DK539" i="48" s="1"/>
  <c r="DH539" i="48" s="1" a="1"/>
  <c r="DH539" i="48" s="1"/>
  <c r="DK540" i="48" a="1"/>
  <c r="DK540" i="48" s="1"/>
  <c r="DH540" i="48" s="1" a="1"/>
  <c r="DH540" i="48" s="1"/>
  <c r="DK541" i="48" a="1"/>
  <c r="DK541" i="48" s="1"/>
  <c r="DH541" i="48" s="1" a="1"/>
  <c r="DH541" i="48" s="1"/>
  <c r="DK542" i="48" a="1"/>
  <c r="DK542" i="48" s="1"/>
  <c r="DH542" i="48" s="1" a="1"/>
  <c r="DH542" i="48" s="1"/>
  <c r="DK543" i="48" a="1"/>
  <c r="DK543" i="48" s="1"/>
  <c r="DH543" i="48" s="1" a="1"/>
  <c r="DH543" i="48" s="1"/>
  <c r="DK544" i="48" a="1"/>
  <c r="DK544" i="48" s="1"/>
  <c r="DH544" i="48" s="1" a="1"/>
  <c r="DH544" i="48" s="1"/>
  <c r="DK545" i="48" a="1"/>
  <c r="DK545" i="48" s="1"/>
  <c r="DH545" i="48" s="1" a="1"/>
  <c r="DH545" i="48" s="1"/>
  <c r="DK546" i="48" a="1"/>
  <c r="DK546" i="48" s="1"/>
  <c r="DH546" i="48" s="1" a="1"/>
  <c r="DH546" i="48" s="1"/>
  <c r="DK547" i="48" a="1"/>
  <c r="DK547" i="48" s="1"/>
  <c r="DH547" i="48" s="1" a="1"/>
  <c r="DH547" i="48" s="1"/>
  <c r="DK548" i="48" a="1"/>
  <c r="DK548" i="48" s="1"/>
  <c r="DH548" i="48" s="1" a="1"/>
  <c r="DH548" i="48" s="1"/>
  <c r="DK549" i="48" a="1"/>
  <c r="DK549" i="48" s="1"/>
  <c r="DH549" i="48" s="1" a="1"/>
  <c r="DH549" i="48" s="1"/>
  <c r="DK550" i="48" a="1"/>
  <c r="DK550" i="48" s="1"/>
  <c r="DH550" i="48" s="1" a="1"/>
  <c r="DH550" i="48" s="1"/>
  <c r="DK551" i="48" a="1"/>
  <c r="DK551" i="48" s="1"/>
  <c r="DH551" i="48" s="1" a="1"/>
  <c r="DH551" i="48" s="1"/>
  <c r="DK552" i="48" a="1"/>
  <c r="DK552" i="48" s="1"/>
  <c r="DH552" i="48" s="1" a="1"/>
  <c r="DH552" i="48" s="1"/>
  <c r="DK553" i="48" a="1"/>
  <c r="DK553" i="48" s="1"/>
  <c r="DH553" i="48" s="1" a="1"/>
  <c r="DH553" i="48" s="1"/>
  <c r="DK554" i="48" a="1"/>
  <c r="DK554" i="48" s="1"/>
  <c r="DH554" i="48" s="1" a="1"/>
  <c r="DH554" i="48" s="1"/>
  <c r="DK555" i="48" a="1"/>
  <c r="DK555" i="48" s="1"/>
  <c r="DH555" i="48" s="1" a="1"/>
  <c r="DH555" i="48" s="1"/>
  <c r="DK556" i="48" a="1"/>
  <c r="DK556" i="48" s="1"/>
  <c r="DH556" i="48" s="1" a="1"/>
  <c r="DH556" i="48" s="1"/>
  <c r="DK557" i="48" a="1"/>
  <c r="DK557" i="48" s="1"/>
  <c r="DH557" i="48" s="1" a="1"/>
  <c r="DH557" i="48" s="1"/>
  <c r="DK558" i="48" a="1"/>
  <c r="DK558" i="48" s="1"/>
  <c r="DH558" i="48" s="1" a="1"/>
  <c r="DH558" i="48" s="1"/>
  <c r="DK559" i="48" a="1"/>
  <c r="DK559" i="48" s="1"/>
  <c r="DH559" i="48" s="1" a="1"/>
  <c r="DH559" i="48" s="1"/>
  <c r="DK560" i="48" a="1"/>
  <c r="DK560" i="48" s="1"/>
  <c r="DH560" i="48" s="1" a="1"/>
  <c r="DH560" i="48" s="1"/>
  <c r="DK561" i="48" a="1"/>
  <c r="DK561" i="48" s="1"/>
  <c r="DH561" i="48" s="1" a="1"/>
  <c r="DH561" i="48" s="1"/>
  <c r="DK562" i="48" a="1"/>
  <c r="DK562" i="48" s="1"/>
  <c r="DH562" i="48" s="1" a="1"/>
  <c r="DH562" i="48" s="1"/>
  <c r="DK563" i="48" a="1"/>
  <c r="DK563" i="48" s="1"/>
  <c r="DH563" i="48" s="1" a="1"/>
  <c r="DH563" i="48" s="1"/>
  <c r="DK564" i="48" a="1"/>
  <c r="DK564" i="48" s="1"/>
  <c r="DH564" i="48" s="1" a="1"/>
  <c r="DH564" i="48" s="1"/>
  <c r="DK565" i="48" a="1"/>
  <c r="DK565" i="48" s="1"/>
  <c r="DH565" i="48" s="1" a="1"/>
  <c r="DH565" i="48" s="1"/>
  <c r="DK566" i="48" a="1"/>
  <c r="DK566" i="48" s="1"/>
  <c r="DH566" i="48" s="1" a="1"/>
  <c r="DH566" i="48" s="1"/>
  <c r="DK567" i="48" a="1"/>
  <c r="DK567" i="48" s="1"/>
  <c r="DH567" i="48" s="1" a="1"/>
  <c r="DH567" i="48" s="1"/>
  <c r="DK568" i="48" a="1"/>
  <c r="DK568" i="48" s="1"/>
  <c r="DH568" i="48" s="1" a="1"/>
  <c r="DH568" i="48" s="1"/>
  <c r="DK569" i="48" a="1"/>
  <c r="DK569" i="48" s="1"/>
  <c r="DH569" i="48" s="1" a="1"/>
  <c r="DH569" i="48" s="1"/>
  <c r="DK570" i="48" a="1"/>
  <c r="DK570" i="48" s="1"/>
  <c r="DH570" i="48" s="1" a="1"/>
  <c r="DH570" i="48" s="1"/>
  <c r="DK571" i="48" a="1"/>
  <c r="DK571" i="48" s="1"/>
  <c r="DH571" i="48" s="1" a="1"/>
  <c r="DH571" i="48" s="1"/>
  <c r="DK572" i="48" a="1"/>
  <c r="DK572" i="48" s="1"/>
  <c r="DH572" i="48" s="1" a="1"/>
  <c r="DH572" i="48" s="1"/>
  <c r="DK573" i="48" a="1"/>
  <c r="DK573" i="48" s="1"/>
  <c r="DH573" i="48" s="1" a="1"/>
  <c r="DH573" i="48" s="1"/>
  <c r="DK574" i="48" a="1"/>
  <c r="DK574" i="48" s="1"/>
  <c r="DH574" i="48" s="1" a="1"/>
  <c r="DH574" i="48" s="1"/>
  <c r="DK575" i="48" a="1"/>
  <c r="DK575" i="48" s="1"/>
  <c r="DH575" i="48" s="1" a="1"/>
  <c r="DH575" i="48" s="1"/>
  <c r="DK576" i="48" a="1"/>
  <c r="DK576" i="48" s="1"/>
  <c r="DH576" i="48" s="1" a="1"/>
  <c r="DH576" i="48" s="1"/>
  <c r="DK577" i="48" a="1"/>
  <c r="DK577" i="48" s="1"/>
  <c r="DH577" i="48" s="1" a="1"/>
  <c r="DH577" i="48" s="1"/>
  <c r="DK578" i="48" a="1"/>
  <c r="DK578" i="48" s="1"/>
  <c r="DH578" i="48" s="1" a="1"/>
  <c r="DH578" i="48" s="1"/>
  <c r="DK579" i="48" a="1"/>
  <c r="DK579" i="48" s="1"/>
  <c r="DH579" i="48" s="1" a="1"/>
  <c r="DH579" i="48" s="1"/>
  <c r="DK580" i="48" a="1"/>
  <c r="DK580" i="48" s="1"/>
  <c r="DH580" i="48" s="1" a="1"/>
  <c r="DH580" i="48" s="1"/>
  <c r="DK581" i="48" a="1"/>
  <c r="DK581" i="48" s="1"/>
  <c r="DH581" i="48" s="1" a="1"/>
  <c r="DH581" i="48" s="1"/>
  <c r="DK582" i="48" a="1"/>
  <c r="DK582" i="48" s="1"/>
  <c r="DH582" i="48" s="1" a="1"/>
  <c r="DH582" i="48" s="1"/>
  <c r="DK583" i="48" a="1"/>
  <c r="DK583" i="48" s="1"/>
  <c r="DH583" i="48" s="1" a="1"/>
  <c r="DH583" i="48" s="1"/>
  <c r="DK584" i="48" a="1"/>
  <c r="DK584" i="48" s="1"/>
  <c r="DH584" i="48" s="1" a="1"/>
  <c r="DH584" i="48" s="1"/>
  <c r="DK585" i="48" a="1"/>
  <c r="DK585" i="48" s="1"/>
  <c r="DH585" i="48" s="1" a="1"/>
  <c r="DH585" i="48" s="1"/>
  <c r="DK586" i="48" a="1"/>
  <c r="DK586" i="48" s="1"/>
  <c r="DH586" i="48" s="1" a="1"/>
  <c r="DH586" i="48" s="1"/>
  <c r="DK587" i="48" a="1"/>
  <c r="DK587" i="48" s="1"/>
  <c r="DH587" i="48" s="1" a="1"/>
  <c r="DH587" i="48" s="1"/>
  <c r="DK588" i="48" a="1"/>
  <c r="DK588" i="48" s="1"/>
  <c r="DH588" i="48" s="1" a="1"/>
  <c r="DH588" i="48" s="1"/>
  <c r="DK589" i="48" a="1"/>
  <c r="DK589" i="48" s="1"/>
  <c r="DH589" i="48" s="1" a="1"/>
  <c r="DH589" i="48" s="1"/>
  <c r="DK590" i="48" a="1"/>
  <c r="DK590" i="48" s="1"/>
  <c r="DH590" i="48" s="1" a="1"/>
  <c r="DH590" i="48" s="1"/>
  <c r="DK591" i="48" a="1"/>
  <c r="DK591" i="48" s="1"/>
  <c r="DH591" i="48" s="1" a="1"/>
  <c r="DH591" i="48" s="1"/>
  <c r="DK592" i="48" a="1"/>
  <c r="DK592" i="48" s="1"/>
  <c r="DH592" i="48" s="1" a="1"/>
  <c r="DH592" i="48" s="1"/>
  <c r="DK593" i="48" a="1"/>
  <c r="DK593" i="48" s="1"/>
  <c r="DH593" i="48" s="1" a="1"/>
  <c r="DH593" i="48" s="1"/>
  <c r="DK594" i="48" a="1"/>
  <c r="DK594" i="48" s="1"/>
  <c r="DH594" i="48" s="1" a="1"/>
  <c r="DH594" i="48" s="1"/>
  <c r="DK595" i="48" a="1"/>
  <c r="DK595" i="48" s="1"/>
  <c r="DH595" i="48" s="1" a="1"/>
  <c r="DH595" i="48" s="1"/>
  <c r="DK596" i="48" a="1"/>
  <c r="DK596" i="48" s="1"/>
  <c r="DH596" i="48" s="1" a="1"/>
  <c r="DH596" i="48" s="1"/>
  <c r="DK597" i="48" a="1"/>
  <c r="DK597" i="48" s="1"/>
  <c r="DH597" i="48" s="1" a="1"/>
  <c r="DH597" i="48" s="1"/>
  <c r="DK598" i="48" a="1"/>
  <c r="DK598" i="48" s="1"/>
  <c r="DH598" i="48" s="1" a="1"/>
  <c r="DH598" i="48" s="1"/>
  <c r="DK599" i="48" a="1"/>
  <c r="DK599" i="48" s="1"/>
  <c r="DH599" i="48" s="1" a="1"/>
  <c r="DH599" i="48" s="1"/>
  <c r="DK600" i="48" a="1"/>
  <c r="DK600" i="48" s="1"/>
  <c r="DH600" i="48" s="1" a="1"/>
  <c r="DH600" i="48" s="1"/>
  <c r="DK601" i="48" a="1"/>
  <c r="DK601" i="48" s="1"/>
  <c r="DH601" i="48" s="1" a="1"/>
  <c r="DH601" i="48" s="1"/>
  <c r="DK602" i="48" a="1"/>
  <c r="DK602" i="48" s="1"/>
  <c r="DH602" i="48" s="1" a="1"/>
  <c r="DH602" i="48" s="1"/>
  <c r="DK603" i="48" a="1"/>
  <c r="DK603" i="48" s="1"/>
  <c r="DH603" i="48" s="1" a="1"/>
  <c r="DH603" i="48" s="1"/>
  <c r="DK604" i="48" a="1"/>
  <c r="DK604" i="48" s="1"/>
  <c r="DH604" i="48" s="1" a="1"/>
  <c r="DH604" i="48" s="1"/>
  <c r="DK605" i="48" a="1"/>
  <c r="DK605" i="48" s="1"/>
  <c r="DH605" i="48" s="1" a="1"/>
  <c r="DH605" i="48" s="1"/>
  <c r="DK606" i="48" a="1"/>
  <c r="DK606" i="48" s="1"/>
  <c r="DH606" i="48" s="1" a="1"/>
  <c r="DH606" i="48" s="1"/>
  <c r="DK607" i="48" a="1"/>
  <c r="DK607" i="48" s="1"/>
  <c r="DH607" i="48" s="1" a="1"/>
  <c r="DH607" i="48" s="1"/>
  <c r="DK608" i="48" a="1"/>
  <c r="DK608" i="48" s="1"/>
  <c r="DH608" i="48" s="1" a="1"/>
  <c r="DH608" i="48" s="1"/>
  <c r="DK609" i="48" a="1"/>
  <c r="DK609" i="48" s="1"/>
  <c r="DH609" i="48" s="1" a="1"/>
  <c r="DH609" i="48" s="1"/>
  <c r="DK610" i="48" a="1"/>
  <c r="DK610" i="48" s="1"/>
  <c r="DH610" i="48" s="1" a="1"/>
  <c r="DH610" i="48" s="1"/>
  <c r="DK611" i="48" a="1"/>
  <c r="DK611" i="48" s="1"/>
  <c r="DH611" i="48" s="1" a="1"/>
  <c r="DH611" i="48" s="1"/>
  <c r="DK612" i="48" a="1"/>
  <c r="DK612" i="48" s="1"/>
  <c r="DH612" i="48" s="1" a="1"/>
  <c r="DH612" i="48" s="1"/>
  <c r="DK613" i="48" a="1"/>
  <c r="DK613" i="48" s="1"/>
  <c r="DH613" i="48" s="1" a="1"/>
  <c r="DH613" i="48" s="1"/>
  <c r="DK614" i="48" a="1"/>
  <c r="DK614" i="48" s="1"/>
  <c r="DH614" i="48" s="1" a="1"/>
  <c r="DH614" i="48" s="1"/>
  <c r="DK615" i="48" a="1"/>
  <c r="DK615" i="48" s="1"/>
  <c r="DH615" i="48" s="1" a="1"/>
  <c r="DH615" i="48" s="1"/>
  <c r="DK616" i="48" a="1"/>
  <c r="DK616" i="48" s="1"/>
  <c r="DH616" i="48" s="1" a="1"/>
  <c r="DH616" i="48" s="1"/>
  <c r="DK617" i="48" a="1"/>
  <c r="DK617" i="48" s="1"/>
  <c r="DH617" i="48" s="1" a="1"/>
  <c r="DH617" i="48" s="1"/>
  <c r="DK618" i="48" a="1"/>
  <c r="DK618" i="48" s="1"/>
  <c r="DH618" i="48" s="1" a="1"/>
  <c r="DH618" i="48" s="1"/>
  <c r="DK619" i="48" a="1"/>
  <c r="DK619" i="48" s="1"/>
  <c r="DH619" i="48" s="1" a="1"/>
  <c r="DH619" i="48" s="1"/>
  <c r="DK620" i="48" a="1"/>
  <c r="DK620" i="48" s="1"/>
  <c r="DH620" i="48" s="1" a="1"/>
  <c r="DH620" i="48" s="1"/>
  <c r="DK621" i="48" a="1"/>
  <c r="DK621" i="48" s="1"/>
  <c r="DH621" i="48" s="1" a="1"/>
  <c r="DH621" i="48" s="1"/>
  <c r="DK622" i="48" a="1"/>
  <c r="DK622" i="48" s="1"/>
  <c r="DH622" i="48" s="1" a="1"/>
  <c r="DH622" i="48" s="1"/>
  <c r="DK623" i="48" a="1"/>
  <c r="DK623" i="48" s="1"/>
  <c r="DH623" i="48" s="1" a="1"/>
  <c r="DH623" i="48" s="1"/>
  <c r="DK624" i="48" a="1"/>
  <c r="DK624" i="48" s="1"/>
  <c r="DH624" i="48" s="1" a="1"/>
  <c r="DH624" i="48" s="1"/>
  <c r="DK625" i="48" a="1"/>
  <c r="DK625" i="48" s="1"/>
  <c r="DH625" i="48" s="1" a="1"/>
  <c r="DH625" i="48" s="1"/>
  <c r="DK626" i="48" a="1"/>
  <c r="DK626" i="48" s="1"/>
  <c r="DH626" i="48" s="1" a="1"/>
  <c r="DH626" i="48" s="1"/>
  <c r="DK627" i="48" a="1"/>
  <c r="DK627" i="48" s="1"/>
  <c r="DH627" i="48" s="1" a="1"/>
  <c r="DH627" i="48" s="1"/>
  <c r="DK628" i="48" a="1"/>
  <c r="DK628" i="48" s="1"/>
  <c r="DH628" i="48" s="1" a="1"/>
  <c r="DH628" i="48" s="1"/>
  <c r="DK629" i="48" a="1"/>
  <c r="DK629" i="48" s="1"/>
  <c r="DH629" i="48" s="1" a="1"/>
  <c r="DH629" i="48" s="1"/>
  <c r="DK630" i="48" a="1"/>
  <c r="DK630" i="48" s="1"/>
  <c r="DH630" i="48" s="1" a="1"/>
  <c r="DH630" i="48" s="1"/>
  <c r="DK631" i="48" a="1"/>
  <c r="DK631" i="48" s="1"/>
  <c r="DH631" i="48" s="1" a="1"/>
  <c r="DH631" i="48" s="1"/>
  <c r="DK632" i="48" a="1"/>
  <c r="DK632" i="48" s="1"/>
  <c r="DH632" i="48" s="1" a="1"/>
  <c r="DH632" i="48" s="1"/>
  <c r="DK633" i="48" a="1"/>
  <c r="DK633" i="48" s="1"/>
  <c r="DH633" i="48" s="1" a="1"/>
  <c r="DH633" i="48" s="1"/>
  <c r="DK634" i="48" a="1"/>
  <c r="DK634" i="48" s="1"/>
  <c r="DH634" i="48" s="1" a="1"/>
  <c r="DH634" i="48" s="1"/>
  <c r="DK635" i="48" a="1"/>
  <c r="DK635" i="48" s="1"/>
  <c r="DH635" i="48" s="1" a="1"/>
  <c r="DH635" i="48" s="1"/>
  <c r="DK636" i="48" a="1"/>
  <c r="DK636" i="48" s="1"/>
  <c r="DH636" i="48" s="1" a="1"/>
  <c r="DH636" i="48" s="1"/>
  <c r="DK637" i="48" a="1"/>
  <c r="DK637" i="48" s="1"/>
  <c r="DH637" i="48" s="1" a="1"/>
  <c r="DH637" i="48" s="1"/>
  <c r="DK638" i="48" a="1"/>
  <c r="DK638" i="48" s="1"/>
  <c r="DH638" i="48" s="1" a="1"/>
  <c r="DH638" i="48" s="1"/>
  <c r="DK639" i="48" a="1"/>
  <c r="DK639" i="48" s="1"/>
  <c r="DH639" i="48" s="1" a="1"/>
  <c r="DH639" i="48" s="1"/>
  <c r="DK640" i="48" a="1"/>
  <c r="DK640" i="48" s="1"/>
  <c r="DH640" i="48" s="1" a="1"/>
  <c r="DH640" i="48" s="1"/>
  <c r="DK641" i="48" a="1"/>
  <c r="DK641" i="48" s="1"/>
  <c r="DH641" i="48" s="1" a="1"/>
  <c r="DH641" i="48" s="1"/>
  <c r="DK642" i="48" a="1"/>
  <c r="DK642" i="48" s="1"/>
  <c r="DH642" i="48" s="1" a="1"/>
  <c r="DH642" i="48" s="1"/>
  <c r="DK643" i="48" a="1"/>
  <c r="DK643" i="48" s="1"/>
  <c r="DH643" i="48" s="1" a="1"/>
  <c r="DH643" i="48" s="1"/>
  <c r="DK644" i="48" a="1"/>
  <c r="DK644" i="48" s="1"/>
  <c r="DH644" i="48" s="1" a="1"/>
  <c r="DH644" i="48" s="1"/>
  <c r="DK645" i="48" a="1"/>
  <c r="DK645" i="48" s="1"/>
  <c r="DH645" i="48" s="1" a="1"/>
  <c r="DH645" i="48" s="1"/>
  <c r="DK646" i="48" a="1"/>
  <c r="DK646" i="48" s="1"/>
  <c r="DH646" i="48" s="1" a="1"/>
  <c r="DH646" i="48" s="1"/>
  <c r="DK647" i="48" a="1"/>
  <c r="DK647" i="48" s="1"/>
  <c r="DH647" i="48" s="1" a="1"/>
  <c r="DH647" i="48" s="1"/>
  <c r="DK648" i="48" a="1"/>
  <c r="DK648" i="48" s="1"/>
  <c r="DH648" i="48" s="1" a="1"/>
  <c r="DH648" i="48" s="1"/>
  <c r="DK649" i="48" a="1"/>
  <c r="DK649" i="48" s="1"/>
  <c r="DH649" i="48" s="1" a="1"/>
  <c r="DH649" i="48" s="1"/>
  <c r="DK650" i="48" a="1"/>
  <c r="DK650" i="48" s="1"/>
  <c r="DH650" i="48" s="1" a="1"/>
  <c r="DH650" i="48" s="1"/>
  <c r="DK651" i="48" a="1"/>
  <c r="DK651" i="48" s="1"/>
  <c r="DH651" i="48" s="1" a="1"/>
  <c r="DH651" i="48" s="1"/>
  <c r="DK652" i="48" a="1"/>
  <c r="DK652" i="48" s="1"/>
  <c r="DH652" i="48" s="1" a="1"/>
  <c r="DH652" i="48" s="1"/>
  <c r="DK653" i="48" a="1"/>
  <c r="DK653" i="48" s="1"/>
  <c r="DH653" i="48" s="1" a="1"/>
  <c r="DH653" i="48" s="1"/>
  <c r="DK654" i="48" a="1"/>
  <c r="DK654" i="48" s="1"/>
  <c r="DH654" i="48" s="1" a="1"/>
  <c r="DH654" i="48" s="1"/>
  <c r="DK655" i="48" a="1"/>
  <c r="DK655" i="48" s="1"/>
  <c r="DH655" i="48" s="1" a="1"/>
  <c r="DH655" i="48" s="1"/>
  <c r="DK656" i="48" a="1"/>
  <c r="DK656" i="48" s="1"/>
  <c r="DH656" i="48" s="1" a="1"/>
  <c r="DH656" i="48" s="1"/>
  <c r="DK657" i="48" a="1"/>
  <c r="DK657" i="48" s="1"/>
  <c r="DH657" i="48" s="1" a="1"/>
  <c r="DH657" i="48" s="1"/>
  <c r="DK658" i="48" a="1"/>
  <c r="DK658" i="48" s="1"/>
  <c r="DH658" i="48" s="1" a="1"/>
  <c r="DH658" i="48" s="1"/>
  <c r="DK659" i="48" a="1"/>
  <c r="DK659" i="48" s="1"/>
  <c r="DH659" i="48" s="1" a="1"/>
  <c r="DH659" i="48" s="1"/>
  <c r="DK660" i="48" a="1"/>
  <c r="DK660" i="48" s="1"/>
  <c r="DH660" i="48" s="1" a="1"/>
  <c r="DH660" i="48" s="1"/>
  <c r="DK661" i="48" a="1"/>
  <c r="DK661" i="48" s="1"/>
  <c r="DH661" i="48" s="1" a="1"/>
  <c r="DH661" i="48" s="1"/>
  <c r="DK662" i="48" a="1"/>
  <c r="DK662" i="48" s="1"/>
  <c r="DH662" i="48" s="1" a="1"/>
  <c r="DH662" i="48" s="1"/>
  <c r="DK663" i="48" a="1"/>
  <c r="DK663" i="48" s="1"/>
  <c r="DH663" i="48" s="1" a="1"/>
  <c r="DH663" i="48" s="1"/>
  <c r="DK664" i="48" a="1"/>
  <c r="DK664" i="48" s="1"/>
  <c r="DH664" i="48" s="1" a="1"/>
  <c r="DH664" i="48" s="1"/>
  <c r="DK665" i="48" a="1"/>
  <c r="DK665" i="48" s="1"/>
  <c r="DH665" i="48" s="1" a="1"/>
  <c r="DH665" i="48" s="1"/>
  <c r="DK666" i="48" a="1"/>
  <c r="DK666" i="48" s="1"/>
  <c r="DH666" i="48" s="1" a="1"/>
  <c r="DH666" i="48" s="1"/>
  <c r="DK667" i="48" a="1"/>
  <c r="DK667" i="48" s="1"/>
  <c r="DH667" i="48" s="1" a="1"/>
  <c r="DH667" i="48" s="1"/>
  <c r="DK668" i="48" a="1"/>
  <c r="DK668" i="48" s="1"/>
  <c r="DH668" i="48" s="1" a="1"/>
  <c r="DH668" i="48" s="1"/>
  <c r="DK669" i="48" a="1"/>
  <c r="DK669" i="48" s="1"/>
  <c r="DH669" i="48" s="1" a="1"/>
  <c r="DH669" i="48" s="1"/>
  <c r="DK670" i="48" a="1"/>
  <c r="DK670" i="48" s="1"/>
  <c r="DH670" i="48" s="1" a="1"/>
  <c r="DH670" i="48" s="1"/>
  <c r="DK671" i="48" a="1"/>
  <c r="DK671" i="48" s="1"/>
  <c r="DH671" i="48" s="1" a="1"/>
  <c r="DH671" i="48" s="1"/>
  <c r="DK672" i="48" a="1"/>
  <c r="DK672" i="48" s="1"/>
  <c r="DH672" i="48" s="1" a="1"/>
  <c r="DH672" i="48" s="1"/>
  <c r="DK673" i="48" a="1"/>
  <c r="DK673" i="48" s="1"/>
  <c r="DH673" i="48" s="1" a="1"/>
  <c r="DH673" i="48" s="1"/>
  <c r="DK674" i="48" a="1"/>
  <c r="DK674" i="48" s="1"/>
  <c r="DH674" i="48" s="1" a="1"/>
  <c r="DH674" i="48" s="1"/>
  <c r="DK675" i="48" a="1"/>
  <c r="DK675" i="48" s="1"/>
  <c r="DH675" i="48" s="1" a="1"/>
  <c r="DH675" i="48" s="1"/>
  <c r="DK676" i="48" a="1"/>
  <c r="DK676" i="48" s="1"/>
  <c r="DH676" i="48" s="1" a="1"/>
  <c r="DH676" i="48" s="1"/>
  <c r="DK677" i="48" a="1"/>
  <c r="DK677" i="48" s="1"/>
  <c r="DH677" i="48" s="1" a="1"/>
  <c r="DH677" i="48" s="1"/>
  <c r="DK678" i="48" a="1"/>
  <c r="DK678" i="48" s="1"/>
  <c r="DH678" i="48" s="1" a="1"/>
  <c r="DH678" i="48" s="1"/>
  <c r="DK679" i="48" a="1"/>
  <c r="DK679" i="48" s="1"/>
  <c r="DH679" i="48" s="1" a="1"/>
  <c r="DH679" i="48" s="1"/>
  <c r="DK680" i="48" a="1"/>
  <c r="DK680" i="48" s="1"/>
  <c r="DH680" i="48" s="1" a="1"/>
  <c r="DH680" i="48" s="1"/>
  <c r="DK681" i="48" a="1"/>
  <c r="DK681" i="48" s="1"/>
  <c r="DH681" i="48" s="1" a="1"/>
  <c r="DH681" i="48" s="1"/>
  <c r="DK682" i="48" a="1"/>
  <c r="DK682" i="48" s="1"/>
  <c r="DH682" i="48" s="1" a="1"/>
  <c r="DH682" i="48" s="1"/>
  <c r="DK683" i="48" a="1"/>
  <c r="DK683" i="48" s="1"/>
  <c r="DH683" i="48" s="1" a="1"/>
  <c r="DH683" i="48" s="1"/>
  <c r="DK684" i="48" a="1"/>
  <c r="DK684" i="48" s="1"/>
  <c r="DH684" i="48" s="1" a="1"/>
  <c r="DH684" i="48" s="1"/>
  <c r="DK685" i="48" a="1"/>
  <c r="DK685" i="48" s="1"/>
  <c r="DH685" i="48" s="1" a="1"/>
  <c r="DH685" i="48" s="1"/>
  <c r="DK686" i="48" a="1"/>
  <c r="DK686" i="48" s="1"/>
  <c r="DH686" i="48" s="1" a="1"/>
  <c r="DH686" i="48" s="1"/>
  <c r="DK687" i="48" a="1"/>
  <c r="DK687" i="48" s="1"/>
  <c r="DH687" i="48" s="1" a="1"/>
  <c r="DH687" i="48" s="1"/>
  <c r="DK688" i="48" a="1"/>
  <c r="DK688" i="48" s="1"/>
  <c r="DH688" i="48" s="1" a="1"/>
  <c r="DH688" i="48" s="1"/>
  <c r="DK689" i="48" a="1"/>
  <c r="DK689" i="48" s="1"/>
  <c r="DH689" i="48" s="1" a="1"/>
  <c r="DH689" i="48" s="1"/>
  <c r="DK690" i="48" a="1"/>
  <c r="DK690" i="48" s="1"/>
  <c r="DH690" i="48" s="1" a="1"/>
  <c r="DH690" i="48" s="1"/>
  <c r="DK691" i="48" a="1"/>
  <c r="DK691" i="48" s="1"/>
  <c r="DH691" i="48" s="1" a="1"/>
  <c r="DH691" i="48" s="1"/>
  <c r="DK692" i="48" a="1"/>
  <c r="DK692" i="48" s="1"/>
  <c r="DH692" i="48" s="1" a="1"/>
  <c r="DH692" i="48" s="1"/>
  <c r="DK693" i="48" a="1"/>
  <c r="DK693" i="48" s="1"/>
  <c r="DH693" i="48" s="1" a="1"/>
  <c r="DH693" i="48" s="1"/>
  <c r="DK694" i="48" a="1"/>
  <c r="DK694" i="48" s="1"/>
  <c r="DH694" i="48" s="1" a="1"/>
  <c r="DH694" i="48" s="1"/>
  <c r="DK695" i="48" a="1"/>
  <c r="DK695" i="48" s="1"/>
  <c r="DH695" i="48" s="1" a="1"/>
  <c r="DH695" i="48" s="1"/>
  <c r="DK696" i="48" a="1"/>
  <c r="DK696" i="48" s="1"/>
  <c r="DH696" i="48" s="1" a="1"/>
  <c r="DH696" i="48" s="1"/>
  <c r="DK697" i="48" a="1"/>
  <c r="DK697" i="48" s="1"/>
  <c r="DH697" i="48" s="1" a="1"/>
  <c r="DH697" i="48" s="1"/>
  <c r="DK698" i="48" a="1"/>
  <c r="DK698" i="48" s="1"/>
  <c r="DH698" i="48" s="1" a="1"/>
  <c r="DH698" i="48" s="1"/>
  <c r="DK699" i="48" a="1"/>
  <c r="DK699" i="48" s="1"/>
  <c r="DH699" i="48" s="1" a="1"/>
  <c r="DH699" i="48" s="1"/>
  <c r="DK700" i="48" a="1"/>
  <c r="DK700" i="48" s="1"/>
  <c r="DH700" i="48" s="1" a="1"/>
  <c r="DH700" i="48" s="1"/>
  <c r="DK701" i="48" a="1"/>
  <c r="DK701" i="48" s="1"/>
  <c r="DH701" i="48" s="1" a="1"/>
  <c r="DH701" i="48" s="1"/>
  <c r="DK702" i="48" a="1"/>
  <c r="DK702" i="48" s="1"/>
  <c r="DH702" i="48" s="1" a="1"/>
  <c r="DH702" i="48" s="1"/>
  <c r="DK703" i="48" a="1"/>
  <c r="DK703" i="48" s="1"/>
  <c r="DH703" i="48" s="1" a="1"/>
  <c r="DH703" i="48" s="1"/>
  <c r="DK704" i="48" a="1"/>
  <c r="DK704" i="48" s="1"/>
  <c r="DH704" i="48" s="1" a="1"/>
  <c r="DH704" i="48" s="1"/>
  <c r="DK705" i="48" a="1"/>
  <c r="DK705" i="48" s="1"/>
  <c r="DH705" i="48" s="1" a="1"/>
  <c r="DH705" i="48" s="1"/>
  <c r="DK706" i="48" a="1"/>
  <c r="DK706" i="48" s="1"/>
  <c r="DH706" i="48" s="1" a="1"/>
  <c r="DH706" i="48" s="1"/>
  <c r="DK707" i="48" a="1"/>
  <c r="DK707" i="48" s="1"/>
  <c r="DH707" i="48" s="1" a="1"/>
  <c r="DH707" i="48" s="1"/>
  <c r="DK708" i="48" a="1"/>
  <c r="DK708" i="48" s="1"/>
  <c r="DH708" i="48" s="1" a="1"/>
  <c r="DH708" i="48" s="1"/>
  <c r="DK709" i="48" a="1"/>
  <c r="DK709" i="48" s="1"/>
  <c r="DH709" i="48" s="1" a="1"/>
  <c r="DH709" i="48" s="1"/>
  <c r="DK710" i="48" a="1"/>
  <c r="DK710" i="48" s="1"/>
  <c r="DH710" i="48" s="1" a="1"/>
  <c r="DH710" i="48" s="1"/>
  <c r="DK711" i="48" a="1"/>
  <c r="DK711" i="48" s="1"/>
  <c r="DH711" i="48" s="1" a="1"/>
  <c r="DH711" i="48" s="1"/>
  <c r="DK712" i="48" a="1"/>
  <c r="DK712" i="48" s="1"/>
  <c r="DH712" i="48" s="1" a="1"/>
  <c r="DH712" i="48" s="1"/>
  <c r="DK713" i="48" a="1"/>
  <c r="DK713" i="48" s="1"/>
  <c r="DH713" i="48" s="1" a="1"/>
  <c r="DH713" i="48" s="1"/>
  <c r="DK714" i="48" a="1"/>
  <c r="DK714" i="48" s="1"/>
  <c r="DH714" i="48" s="1" a="1"/>
  <c r="DH714" i="48" s="1"/>
  <c r="DK715" i="48" a="1"/>
  <c r="DK715" i="48" s="1"/>
  <c r="DH715" i="48" s="1" a="1"/>
  <c r="DH715" i="48" s="1"/>
  <c r="DK716" i="48" a="1"/>
  <c r="DK716" i="48" s="1"/>
  <c r="DH716" i="48" s="1" a="1"/>
  <c r="DH716" i="48" s="1"/>
  <c r="DK717" i="48" a="1"/>
  <c r="DK717" i="48" s="1"/>
  <c r="DH717" i="48" s="1" a="1"/>
  <c r="DH717" i="48" s="1"/>
  <c r="DK718" i="48" a="1"/>
  <c r="DK718" i="48" s="1"/>
  <c r="DH718" i="48" s="1" a="1"/>
  <c r="DH718" i="48" s="1"/>
  <c r="DK719" i="48" a="1"/>
  <c r="DK719" i="48" s="1"/>
  <c r="DH719" i="48" s="1" a="1"/>
  <c r="DH719" i="48" s="1"/>
  <c r="DK720" i="48" a="1"/>
  <c r="DK720" i="48" s="1"/>
  <c r="DH720" i="48" s="1" a="1"/>
  <c r="DH720" i="48" s="1"/>
  <c r="DK721" i="48" a="1"/>
  <c r="DK721" i="48" s="1"/>
  <c r="DH721" i="48" s="1" a="1"/>
  <c r="DH721" i="48" s="1"/>
  <c r="DK722" i="48" a="1"/>
  <c r="DK722" i="48" s="1"/>
  <c r="DH722" i="48" s="1" a="1"/>
  <c r="DH722" i="48" s="1"/>
  <c r="DK723" i="48" a="1"/>
  <c r="DK723" i="48" s="1"/>
  <c r="DH723" i="48" s="1" a="1"/>
  <c r="DH723" i="48" s="1"/>
  <c r="DK724" i="48" a="1"/>
  <c r="DK724" i="48" s="1"/>
  <c r="DH724" i="48" s="1" a="1"/>
  <c r="DH724" i="48" s="1"/>
  <c r="DK725" i="48" a="1"/>
  <c r="DK725" i="48" s="1"/>
  <c r="DH725" i="48" s="1" a="1"/>
  <c r="DH725" i="48" s="1"/>
  <c r="DK726" i="48" a="1"/>
  <c r="DK726" i="48" s="1"/>
  <c r="DH726" i="48" s="1" a="1"/>
  <c r="DH726" i="48" s="1"/>
  <c r="DK727" i="48" a="1"/>
  <c r="DK727" i="48" s="1"/>
  <c r="DH727" i="48" s="1" a="1"/>
  <c r="DH727" i="48" s="1"/>
  <c r="DK728" i="48" a="1"/>
  <c r="DK728" i="48" s="1"/>
  <c r="DH728" i="48" s="1" a="1"/>
  <c r="DH728" i="48" s="1"/>
  <c r="DK729" i="48" a="1"/>
  <c r="DK729" i="48" s="1"/>
  <c r="DH729" i="48" s="1" a="1"/>
  <c r="DH729" i="48" s="1"/>
  <c r="DK730" i="48" a="1"/>
  <c r="DK730" i="48" s="1"/>
  <c r="DH730" i="48" s="1" a="1"/>
  <c r="DH730" i="48" s="1"/>
  <c r="DK731" i="48" a="1"/>
  <c r="DK731" i="48" s="1"/>
  <c r="DH731" i="48" s="1" a="1"/>
  <c r="DH731" i="48" s="1"/>
  <c r="DK732" i="48" a="1"/>
  <c r="DK732" i="48" s="1"/>
  <c r="DH732" i="48" s="1" a="1"/>
  <c r="DH732" i="48" s="1"/>
  <c r="DK733" i="48" a="1"/>
  <c r="DK733" i="48" s="1"/>
  <c r="DH733" i="48" s="1" a="1"/>
  <c r="DH733" i="48" s="1"/>
  <c r="DK734" i="48" a="1"/>
  <c r="DK734" i="48" s="1"/>
  <c r="DH734" i="48" s="1" a="1"/>
  <c r="DH734" i="48" s="1"/>
  <c r="DK735" i="48" a="1"/>
  <c r="DK735" i="48" s="1"/>
  <c r="DH735" i="48" s="1" a="1"/>
  <c r="DH735" i="48" s="1"/>
  <c r="DK736" i="48" a="1"/>
  <c r="DK736" i="48" s="1"/>
  <c r="DH736" i="48" s="1" a="1"/>
  <c r="DH736" i="48" s="1"/>
  <c r="DK737" i="48" a="1"/>
  <c r="DK737" i="48" s="1"/>
  <c r="DH737" i="48" s="1" a="1"/>
  <c r="DH737" i="48" s="1"/>
  <c r="DK738" i="48" a="1"/>
  <c r="DK738" i="48" s="1"/>
  <c r="DH738" i="48" s="1" a="1"/>
  <c r="DH738" i="48" s="1"/>
  <c r="DK739" i="48" a="1"/>
  <c r="DK739" i="48" s="1"/>
  <c r="DH739" i="48" s="1" a="1"/>
  <c r="DH739" i="48" s="1"/>
  <c r="DK740" i="48" a="1"/>
  <c r="DK740" i="48" s="1"/>
  <c r="DH740" i="48" s="1" a="1"/>
  <c r="DH740" i="48" s="1"/>
  <c r="DK741" i="48" a="1"/>
  <c r="DK741" i="48" s="1"/>
  <c r="DH741" i="48" s="1" a="1"/>
  <c r="DH741" i="48" s="1"/>
  <c r="DK742" i="48" a="1"/>
  <c r="DK742" i="48" s="1"/>
  <c r="DH742" i="48" s="1" a="1"/>
  <c r="DH742" i="48" s="1"/>
  <c r="DK743" i="48" a="1"/>
  <c r="DK743" i="48" s="1"/>
  <c r="DH743" i="48" s="1" a="1"/>
  <c r="DH743" i="48" s="1"/>
  <c r="DK744" i="48" a="1"/>
  <c r="DK744" i="48" s="1"/>
  <c r="DH744" i="48" s="1" a="1"/>
  <c r="DH744" i="48" s="1"/>
  <c r="DK745" i="48" a="1"/>
  <c r="DK745" i="48" s="1"/>
  <c r="DH745" i="48" s="1" a="1"/>
  <c r="DH745" i="48" s="1"/>
  <c r="DK746" i="48" a="1"/>
  <c r="DK746" i="48" s="1"/>
  <c r="DH746" i="48" s="1" a="1"/>
  <c r="DH746" i="48" s="1"/>
  <c r="DK747" i="48" a="1"/>
  <c r="DK747" i="48" s="1"/>
  <c r="DH747" i="48" s="1" a="1"/>
  <c r="DH747" i="48" s="1"/>
  <c r="DK748" i="48" a="1"/>
  <c r="DK748" i="48" s="1"/>
  <c r="DH748" i="48" s="1" a="1"/>
  <c r="DH748" i="48" s="1"/>
  <c r="DK749" i="48" a="1"/>
  <c r="DK749" i="48" s="1"/>
  <c r="DH749" i="48" s="1" a="1"/>
  <c r="DH749" i="48" s="1"/>
  <c r="DK750" i="48" a="1"/>
  <c r="DK750" i="48" s="1"/>
  <c r="DH750" i="48" s="1" a="1"/>
  <c r="DH750" i="48" s="1"/>
  <c r="DK751" i="48" a="1"/>
  <c r="DK751" i="48" s="1"/>
  <c r="DH751" i="48" s="1" a="1"/>
  <c r="DH751" i="48" s="1"/>
  <c r="DK752" i="48" a="1"/>
  <c r="DK752" i="48" s="1"/>
  <c r="DH752" i="48" s="1" a="1"/>
  <c r="DH752" i="48" s="1"/>
  <c r="DK753" i="48" a="1"/>
  <c r="DK753" i="48" s="1"/>
  <c r="DH753" i="48" s="1" a="1"/>
  <c r="DH753" i="48" s="1"/>
  <c r="DK754" i="48" a="1"/>
  <c r="DK754" i="48" s="1"/>
  <c r="DH754" i="48" s="1" a="1"/>
  <c r="DH754" i="48" s="1"/>
  <c r="DK755" i="48" a="1"/>
  <c r="DK755" i="48" s="1"/>
  <c r="DH755" i="48" s="1" a="1"/>
  <c r="DH755" i="48" s="1"/>
  <c r="DK756" i="48" a="1"/>
  <c r="DK756" i="48" s="1"/>
  <c r="DH756" i="48" s="1" a="1"/>
  <c r="DH756" i="48" s="1"/>
  <c r="DK757" i="48" a="1"/>
  <c r="DK757" i="48" s="1"/>
  <c r="DH757" i="48" s="1" a="1"/>
  <c r="DH757" i="48" s="1"/>
  <c r="DK758" i="48" a="1"/>
  <c r="DK758" i="48" s="1"/>
  <c r="DH758" i="48" s="1" a="1"/>
  <c r="DH758" i="48" s="1"/>
  <c r="DK759" i="48" a="1"/>
  <c r="DK759" i="48" s="1"/>
  <c r="DH759" i="48" s="1" a="1"/>
  <c r="DH759" i="48" s="1"/>
  <c r="DK760" i="48" a="1"/>
  <c r="DK760" i="48" s="1"/>
  <c r="DH760" i="48" s="1" a="1"/>
  <c r="DH760" i="48" s="1"/>
  <c r="DK761" i="48" a="1"/>
  <c r="DK761" i="48" s="1"/>
  <c r="DH761" i="48" s="1" a="1"/>
  <c r="DH761" i="48" s="1"/>
  <c r="DK762" i="48" a="1"/>
  <c r="DK762" i="48" s="1"/>
  <c r="DH762" i="48" s="1" a="1"/>
  <c r="DH762" i="48" s="1"/>
  <c r="DK763" i="48" a="1"/>
  <c r="DK763" i="48" s="1"/>
  <c r="DH763" i="48" s="1" a="1"/>
  <c r="DH763" i="48" s="1"/>
  <c r="DK764" i="48" a="1"/>
  <c r="DK764" i="48" s="1"/>
  <c r="DH764" i="48" s="1" a="1"/>
  <c r="DH764" i="48" s="1"/>
  <c r="DK765" i="48" a="1"/>
  <c r="DK765" i="48" s="1"/>
  <c r="DH765" i="48" s="1" a="1"/>
  <c r="DH765" i="48" s="1"/>
  <c r="DK766" i="48" a="1"/>
  <c r="DK766" i="48" s="1"/>
  <c r="DH766" i="48" s="1" a="1"/>
  <c r="DH766" i="48" s="1"/>
  <c r="DK767" i="48" a="1"/>
  <c r="DK767" i="48" s="1"/>
  <c r="DH767" i="48" s="1" a="1"/>
  <c r="DH767" i="48" s="1"/>
  <c r="DK768" i="48" a="1"/>
  <c r="DK768" i="48" s="1"/>
  <c r="DH768" i="48" s="1" a="1"/>
  <c r="DH768" i="48" s="1"/>
  <c r="DK769" i="48" a="1"/>
  <c r="DK769" i="48" s="1"/>
  <c r="DH769" i="48" s="1" a="1"/>
  <c r="DH769" i="48" s="1"/>
  <c r="DK770" i="48" a="1"/>
  <c r="DK770" i="48" s="1"/>
  <c r="DH770" i="48" s="1" a="1"/>
  <c r="DH770" i="48" s="1"/>
  <c r="DK771" i="48" a="1"/>
  <c r="DK771" i="48" s="1"/>
  <c r="DH771" i="48" s="1" a="1"/>
  <c r="DH771" i="48" s="1"/>
  <c r="DK772" i="48" a="1"/>
  <c r="DK772" i="48" s="1"/>
  <c r="DH772" i="48" s="1" a="1"/>
  <c r="DH772" i="48" s="1"/>
  <c r="DK773" i="48" a="1"/>
  <c r="DK773" i="48" s="1"/>
  <c r="DH773" i="48" s="1" a="1"/>
  <c r="DH773" i="48" s="1"/>
  <c r="DK774" i="48" a="1"/>
  <c r="DK774" i="48" s="1"/>
  <c r="DH774" i="48" s="1" a="1"/>
  <c r="DH774" i="48" s="1"/>
  <c r="DK775" i="48" a="1"/>
  <c r="DK775" i="48" s="1"/>
  <c r="DH775" i="48" s="1" a="1"/>
  <c r="DH775" i="48" s="1"/>
  <c r="DK776" i="48" a="1"/>
  <c r="DK776" i="48" s="1"/>
  <c r="DH776" i="48" s="1" a="1"/>
  <c r="DH776" i="48" s="1"/>
  <c r="DK777" i="48" a="1"/>
  <c r="DK777" i="48" s="1"/>
  <c r="DH777" i="48" s="1" a="1"/>
  <c r="DH777" i="48" s="1"/>
  <c r="DK778" i="48" a="1"/>
  <c r="DK778" i="48" s="1"/>
  <c r="DH778" i="48" s="1" a="1"/>
  <c r="DH778" i="48" s="1"/>
  <c r="DK779" i="48" a="1"/>
  <c r="DK779" i="48" s="1"/>
  <c r="DH779" i="48" s="1" a="1"/>
  <c r="DH779" i="48" s="1"/>
  <c r="DK780" i="48" a="1"/>
  <c r="DK780" i="48" s="1"/>
  <c r="DH780" i="48" s="1" a="1"/>
  <c r="DH780" i="48" s="1"/>
  <c r="DK781" i="48" a="1"/>
  <c r="DK781" i="48" s="1"/>
  <c r="DH781" i="48" s="1" a="1"/>
  <c r="DH781" i="48" s="1"/>
  <c r="DK782" i="48" a="1"/>
  <c r="DK782" i="48" s="1"/>
  <c r="DH782" i="48" s="1" a="1"/>
  <c r="DH782" i="48" s="1"/>
  <c r="DK783" i="48" a="1"/>
  <c r="DK783" i="48" s="1"/>
  <c r="DH783" i="48" s="1" a="1"/>
  <c r="DH783" i="48" s="1"/>
  <c r="DK784" i="48" a="1"/>
  <c r="DK784" i="48" s="1"/>
  <c r="DH784" i="48" s="1" a="1"/>
  <c r="DH784" i="48" s="1"/>
  <c r="DK785" i="48" a="1"/>
  <c r="DK785" i="48" s="1"/>
  <c r="DH785" i="48" s="1" a="1"/>
  <c r="DH785" i="48" s="1"/>
  <c r="DK786" i="48" a="1"/>
  <c r="DK786" i="48" s="1"/>
  <c r="DH786" i="48" s="1" a="1"/>
  <c r="DH786" i="48" s="1"/>
  <c r="DK787" i="48" a="1"/>
  <c r="DK787" i="48" s="1"/>
  <c r="DH787" i="48" s="1" a="1"/>
  <c r="DH787" i="48" s="1"/>
  <c r="DK788" i="48" a="1"/>
  <c r="DK788" i="48" s="1"/>
  <c r="DH788" i="48" s="1" a="1"/>
  <c r="DH788" i="48" s="1"/>
  <c r="DK789" i="48" a="1"/>
  <c r="DK789" i="48" s="1"/>
  <c r="DH789" i="48" s="1" a="1"/>
  <c r="DH789" i="48" s="1"/>
  <c r="DK790" i="48" a="1"/>
  <c r="DK790" i="48" s="1"/>
  <c r="DH790" i="48" s="1" a="1"/>
  <c r="DH790" i="48" s="1"/>
  <c r="DK791" i="48" a="1"/>
  <c r="DK791" i="48" s="1"/>
  <c r="DH791" i="48" s="1" a="1"/>
  <c r="DH791" i="48" s="1"/>
  <c r="DK792" i="48" a="1"/>
  <c r="DK792" i="48" s="1"/>
  <c r="DH792" i="48" s="1" a="1"/>
  <c r="DH792" i="48" s="1"/>
  <c r="DK793" i="48" a="1"/>
  <c r="DK793" i="48" s="1"/>
  <c r="DH793" i="48" s="1" a="1"/>
  <c r="DH793" i="48" s="1"/>
  <c r="DK794" i="48" a="1"/>
  <c r="DK794" i="48" s="1"/>
  <c r="DH794" i="48" s="1" a="1"/>
  <c r="DH794" i="48" s="1"/>
  <c r="DK795" i="48" a="1"/>
  <c r="DK795" i="48" s="1"/>
  <c r="DH795" i="48" s="1" a="1"/>
  <c r="DH795" i="48" s="1"/>
  <c r="DK796" i="48" a="1"/>
  <c r="DK796" i="48" s="1"/>
  <c r="DH796" i="48" s="1" a="1"/>
  <c r="DH796" i="48" s="1"/>
  <c r="DK797" i="48" a="1"/>
  <c r="DK797" i="48" s="1"/>
  <c r="DH797" i="48" s="1" a="1"/>
  <c r="DH797" i="48" s="1"/>
  <c r="DK798" i="48" a="1"/>
  <c r="DK798" i="48" s="1"/>
  <c r="DH798" i="48" s="1" a="1"/>
  <c r="DH798" i="48" s="1"/>
  <c r="DK799" i="48" a="1"/>
  <c r="DK799" i="48" s="1"/>
  <c r="DH799" i="48" s="1" a="1"/>
  <c r="DH799" i="48" s="1"/>
  <c r="DK800" i="48" a="1"/>
  <c r="DK800" i="48" s="1"/>
  <c r="DH800" i="48" s="1" a="1"/>
  <c r="DH800" i="48" s="1"/>
  <c r="DK801" i="48" a="1"/>
  <c r="DK801" i="48" s="1"/>
  <c r="DH801" i="48" s="1" a="1"/>
  <c r="DH801" i="48" s="1"/>
  <c r="DK802" i="48" a="1"/>
  <c r="DK802" i="48" s="1"/>
  <c r="DH802" i="48" s="1" a="1"/>
  <c r="DH802" i="48" s="1"/>
  <c r="DK803" i="48" a="1"/>
  <c r="DK803" i="48" s="1"/>
  <c r="DH803" i="48" s="1" a="1"/>
  <c r="DH803" i="48" s="1"/>
  <c r="DK804" i="48" a="1"/>
  <c r="DK804" i="48" s="1"/>
  <c r="DH804" i="48" s="1" a="1"/>
  <c r="DH804" i="48" s="1"/>
  <c r="DK805" i="48" a="1"/>
  <c r="DK805" i="48" s="1"/>
  <c r="DH805" i="48" s="1" a="1"/>
  <c r="DH805" i="48" s="1"/>
  <c r="DK806" i="48" a="1"/>
  <c r="DK806" i="48" s="1"/>
  <c r="DH806" i="48" s="1" a="1"/>
  <c r="DH806" i="48" s="1"/>
  <c r="DK807" i="48" a="1"/>
  <c r="DK807" i="48" s="1"/>
  <c r="DH807" i="48" s="1" a="1"/>
  <c r="DH807" i="48" s="1"/>
  <c r="DK808" i="48" a="1"/>
  <c r="DK808" i="48" s="1"/>
  <c r="DH808" i="48" s="1" a="1"/>
  <c r="DH808" i="48" s="1"/>
  <c r="DK809" i="48" a="1"/>
  <c r="DK809" i="48" s="1"/>
  <c r="DH809" i="48" s="1" a="1"/>
  <c r="DH809" i="48" s="1"/>
  <c r="DK810" i="48" a="1"/>
  <c r="DK810" i="48" s="1"/>
  <c r="DH810" i="48" s="1" a="1"/>
  <c r="DH810" i="48" s="1"/>
  <c r="DK811" i="48" a="1"/>
  <c r="DK811" i="48" s="1"/>
  <c r="DH811" i="48" s="1" a="1"/>
  <c r="DH811" i="48" s="1"/>
  <c r="DK812" i="48" a="1"/>
  <c r="DK812" i="48" s="1"/>
  <c r="DH812" i="48" s="1" a="1"/>
  <c r="DH812" i="48" s="1"/>
  <c r="DK813" i="48" a="1"/>
  <c r="DK813" i="48" s="1"/>
  <c r="DH813" i="48" s="1" a="1"/>
  <c r="DH813" i="48" s="1"/>
  <c r="DK814" i="48" a="1"/>
  <c r="DK814" i="48" s="1"/>
  <c r="DH814" i="48" s="1" a="1"/>
  <c r="DH814" i="48" s="1"/>
  <c r="DK815" i="48" a="1"/>
  <c r="DK815" i="48" s="1"/>
  <c r="DH815" i="48" s="1" a="1"/>
  <c r="DH815" i="48" s="1"/>
  <c r="DK816" i="48" a="1"/>
  <c r="DK816" i="48" s="1"/>
  <c r="DH816" i="48" s="1" a="1"/>
  <c r="DH816" i="48" s="1"/>
  <c r="DK817" i="48" a="1"/>
  <c r="DK817" i="48" s="1"/>
  <c r="DH817" i="48" s="1" a="1"/>
  <c r="DH817" i="48" s="1"/>
  <c r="DK818" i="48" a="1"/>
  <c r="DK818" i="48" s="1"/>
  <c r="DH818" i="48" s="1" a="1"/>
  <c r="DH818" i="48" s="1"/>
  <c r="DK819" i="48" a="1"/>
  <c r="DK819" i="48" s="1"/>
  <c r="DH819" i="48" s="1" a="1"/>
  <c r="DH819" i="48" s="1"/>
  <c r="DK820" i="48" a="1"/>
  <c r="DK820" i="48" s="1"/>
  <c r="DH820" i="48" s="1" a="1"/>
  <c r="DH820" i="48" s="1"/>
  <c r="DK821" i="48" a="1"/>
  <c r="DK821" i="48" s="1"/>
  <c r="DH821" i="48" s="1" a="1"/>
  <c r="DH821" i="48" s="1"/>
  <c r="DK822" i="48" a="1"/>
  <c r="DK822" i="48" s="1"/>
  <c r="DH822" i="48" s="1" a="1"/>
  <c r="DH822" i="48" s="1"/>
  <c r="DK823" i="48" a="1"/>
  <c r="DK823" i="48" s="1"/>
  <c r="DH823" i="48" s="1" a="1"/>
  <c r="DH823" i="48" s="1"/>
  <c r="DK824" i="48" a="1"/>
  <c r="DK824" i="48" s="1"/>
  <c r="DH824" i="48" s="1" a="1"/>
  <c r="DH824" i="48" s="1"/>
  <c r="DK825" i="48" a="1"/>
  <c r="DK825" i="48" s="1"/>
  <c r="DH825" i="48" s="1" a="1"/>
  <c r="DH825" i="48" s="1"/>
  <c r="DK826" i="48" a="1"/>
  <c r="DK826" i="48" s="1"/>
  <c r="DH826" i="48" s="1" a="1"/>
  <c r="DH826" i="48" s="1"/>
  <c r="DK827" i="48" a="1"/>
  <c r="DK827" i="48" s="1"/>
  <c r="DH827" i="48" s="1" a="1"/>
  <c r="DH827" i="48" s="1"/>
  <c r="DK828" i="48" a="1"/>
  <c r="DK828" i="48" s="1"/>
  <c r="DH828" i="48" s="1" a="1"/>
  <c r="DH828" i="48" s="1"/>
  <c r="DK829" i="48" a="1"/>
  <c r="DK829" i="48" s="1"/>
  <c r="DH829" i="48" s="1" a="1"/>
  <c r="DH829" i="48" s="1"/>
  <c r="DK830" i="48" a="1"/>
  <c r="DK830" i="48" s="1"/>
  <c r="DH830" i="48" s="1" a="1"/>
  <c r="DH830" i="48" s="1"/>
  <c r="DK831" i="48" a="1"/>
  <c r="DK831" i="48" s="1"/>
  <c r="DH831" i="48" s="1" a="1"/>
  <c r="DH831" i="48" s="1"/>
  <c r="DK832" i="48" a="1"/>
  <c r="DK832" i="48" s="1"/>
  <c r="DH832" i="48" s="1" a="1"/>
  <c r="DH832" i="48" s="1"/>
  <c r="DK833" i="48" a="1"/>
  <c r="DK833" i="48" s="1"/>
  <c r="DH833" i="48" s="1" a="1"/>
  <c r="DH833" i="48" s="1"/>
  <c r="DK834" i="48" a="1"/>
  <c r="DK834" i="48" s="1"/>
  <c r="DH834" i="48" s="1" a="1"/>
  <c r="DH834" i="48" s="1"/>
  <c r="DK835" i="48" a="1"/>
  <c r="DK835" i="48" s="1"/>
  <c r="DH835" i="48" s="1" a="1"/>
  <c r="DH835" i="48" s="1"/>
  <c r="DK836" i="48" a="1"/>
  <c r="DK836" i="48" s="1"/>
  <c r="DH836" i="48" s="1" a="1"/>
  <c r="DH836" i="48" s="1"/>
  <c r="DK837" i="48" a="1"/>
  <c r="DK837" i="48" s="1"/>
  <c r="DH837" i="48" s="1" a="1"/>
  <c r="DH837" i="48" s="1"/>
  <c r="DK838" i="48" a="1"/>
  <c r="DK838" i="48" s="1"/>
  <c r="DH838" i="48" s="1" a="1"/>
  <c r="DH838" i="48" s="1"/>
  <c r="DK839" i="48" a="1"/>
  <c r="DK839" i="48" s="1"/>
  <c r="DH839" i="48" s="1" a="1"/>
  <c r="DH839" i="48" s="1"/>
  <c r="DK840" i="48" a="1"/>
  <c r="DK840" i="48" s="1"/>
  <c r="DH840" i="48" s="1" a="1"/>
  <c r="DH840" i="48" s="1"/>
  <c r="DK841" i="48" a="1"/>
  <c r="DK841" i="48" s="1"/>
  <c r="DH841" i="48" s="1" a="1"/>
  <c r="DH841" i="48" s="1"/>
  <c r="DK842" i="48" a="1"/>
  <c r="DK842" i="48" s="1"/>
  <c r="DH842" i="48" s="1" a="1"/>
  <c r="DH842" i="48" s="1"/>
  <c r="DK843" i="48" a="1"/>
  <c r="DK843" i="48" s="1"/>
  <c r="DH843" i="48" s="1" a="1"/>
  <c r="DH843" i="48" s="1"/>
  <c r="DK844" i="48" a="1"/>
  <c r="DK844" i="48" s="1"/>
  <c r="DH844" i="48" s="1" a="1"/>
  <c r="DH844" i="48" s="1"/>
  <c r="DK845" i="48" a="1"/>
  <c r="DK845" i="48" s="1"/>
  <c r="DH845" i="48" s="1" a="1"/>
  <c r="DH845" i="48" s="1"/>
  <c r="DK846" i="48" a="1"/>
  <c r="DK846" i="48" s="1"/>
  <c r="DH846" i="48" s="1" a="1"/>
  <c r="DH846" i="48" s="1"/>
  <c r="DK847" i="48" a="1"/>
  <c r="DK847" i="48" s="1"/>
  <c r="DH847" i="48" s="1" a="1"/>
  <c r="DH847" i="48" s="1"/>
  <c r="DK848" i="48" a="1"/>
  <c r="DK848" i="48" s="1"/>
  <c r="DH848" i="48" s="1" a="1"/>
  <c r="DH848" i="48" s="1"/>
  <c r="DK849" i="48" a="1"/>
  <c r="DK849" i="48" s="1"/>
  <c r="DH849" i="48" s="1" a="1"/>
  <c r="DH849" i="48" s="1"/>
  <c r="DK850" i="48" a="1"/>
  <c r="DK850" i="48" s="1"/>
  <c r="DH850" i="48" s="1" a="1"/>
  <c r="DH850" i="48" s="1"/>
  <c r="DK851" i="48" a="1"/>
  <c r="DK851" i="48" s="1"/>
  <c r="DH851" i="48" s="1" a="1"/>
  <c r="DH851" i="48" s="1"/>
  <c r="DK852" i="48" a="1"/>
  <c r="DK852" i="48" s="1"/>
  <c r="DH852" i="48" s="1" a="1"/>
  <c r="DH852" i="48" s="1"/>
  <c r="DK853" i="48" a="1"/>
  <c r="DK853" i="48" s="1"/>
  <c r="DH853" i="48" s="1" a="1"/>
  <c r="DH853" i="48" s="1"/>
  <c r="DK854" i="48" a="1"/>
  <c r="DK854" i="48" s="1"/>
  <c r="DH854" i="48" s="1" a="1"/>
  <c r="DH854" i="48" s="1"/>
  <c r="DK855" i="48" a="1"/>
  <c r="DK855" i="48" s="1"/>
  <c r="DH855" i="48" s="1" a="1"/>
  <c r="DH855" i="48" s="1"/>
  <c r="DK856" i="48" a="1"/>
  <c r="DK856" i="48" s="1"/>
  <c r="DH856" i="48" s="1" a="1"/>
  <c r="DH856" i="48" s="1"/>
  <c r="DK857" i="48" a="1"/>
  <c r="DK857" i="48" s="1"/>
  <c r="DH857" i="48" s="1" a="1"/>
  <c r="DH857" i="48" s="1"/>
  <c r="DK858" i="48" a="1"/>
  <c r="DK858" i="48" s="1"/>
  <c r="DH858" i="48" s="1" a="1"/>
  <c r="DH858" i="48" s="1"/>
  <c r="DK859" i="48" a="1"/>
  <c r="DK859" i="48" s="1"/>
  <c r="DH859" i="48" s="1" a="1"/>
  <c r="DH859" i="48" s="1"/>
  <c r="DK860" i="48" a="1"/>
  <c r="DK860" i="48" s="1"/>
  <c r="DH860" i="48" s="1" a="1"/>
  <c r="DH860" i="48" s="1"/>
  <c r="DK861" i="48" a="1"/>
  <c r="DK861" i="48" s="1"/>
  <c r="DH861" i="48" s="1" a="1"/>
  <c r="DH861" i="48" s="1"/>
  <c r="DK862" i="48" a="1"/>
  <c r="DK862" i="48" s="1"/>
  <c r="DH862" i="48" s="1" a="1"/>
  <c r="DH862" i="48" s="1"/>
  <c r="DK863" i="48" a="1"/>
  <c r="DK863" i="48" s="1"/>
  <c r="DH863" i="48" s="1" a="1"/>
  <c r="DH863" i="48" s="1"/>
  <c r="DK864" i="48" a="1"/>
  <c r="DK864" i="48" s="1"/>
  <c r="DH864" i="48" s="1" a="1"/>
  <c r="DH864" i="48" s="1"/>
  <c r="DK865" i="48" a="1"/>
  <c r="DK865" i="48" s="1"/>
  <c r="DH865" i="48" s="1" a="1"/>
  <c r="DH865" i="48" s="1"/>
  <c r="DK866" i="48" a="1"/>
  <c r="DK866" i="48" s="1"/>
  <c r="DH866" i="48" s="1" a="1"/>
  <c r="DH866" i="48" s="1"/>
  <c r="DK867" i="48" a="1"/>
  <c r="DK867" i="48" s="1"/>
  <c r="DH867" i="48" s="1" a="1"/>
  <c r="DH867" i="48" s="1"/>
  <c r="DK868" i="48" a="1"/>
  <c r="DK868" i="48" s="1"/>
  <c r="DH868" i="48" s="1" a="1"/>
  <c r="DH868" i="48" s="1"/>
  <c r="DK869" i="48" a="1"/>
  <c r="DK869" i="48" s="1"/>
  <c r="DH869" i="48" s="1" a="1"/>
  <c r="DH869" i="48" s="1"/>
  <c r="DK870" i="48" a="1"/>
  <c r="DK870" i="48" s="1"/>
  <c r="DH870" i="48" s="1" a="1"/>
  <c r="DH870" i="48" s="1"/>
  <c r="DK871" i="48" a="1"/>
  <c r="DK871" i="48" s="1"/>
  <c r="DH871" i="48" s="1" a="1"/>
  <c r="DH871" i="48" s="1"/>
  <c r="DK872" i="48" a="1"/>
  <c r="DK872" i="48" s="1"/>
  <c r="DH872" i="48" s="1" a="1"/>
  <c r="DH872" i="48" s="1"/>
  <c r="DK873" i="48" a="1"/>
  <c r="DK873" i="48" s="1"/>
  <c r="DH873" i="48" s="1" a="1"/>
  <c r="DH873" i="48" s="1"/>
  <c r="DK874" i="48" a="1"/>
  <c r="DK874" i="48" s="1"/>
  <c r="DH874" i="48" s="1" a="1"/>
  <c r="DH874" i="48" s="1"/>
  <c r="DK875" i="48" a="1"/>
  <c r="DK875" i="48" s="1"/>
  <c r="DH875" i="48" s="1" a="1"/>
  <c r="DH875" i="48" s="1"/>
  <c r="DK876" i="48" a="1"/>
  <c r="DK876" i="48" s="1"/>
  <c r="DH876" i="48" s="1" a="1"/>
  <c r="DH876" i="48" s="1"/>
  <c r="DK877" i="48" a="1"/>
  <c r="DK877" i="48" s="1"/>
  <c r="DH877" i="48" s="1" a="1"/>
  <c r="DH877" i="48" s="1"/>
  <c r="DK878" i="48" a="1"/>
  <c r="DK878" i="48" s="1"/>
  <c r="DH878" i="48" s="1" a="1"/>
  <c r="DH878" i="48" s="1"/>
  <c r="DK879" i="48" a="1"/>
  <c r="DK879" i="48" s="1"/>
  <c r="DH879" i="48" s="1" a="1"/>
  <c r="DH879" i="48" s="1"/>
  <c r="DK880" i="48" a="1"/>
  <c r="DK880" i="48" s="1"/>
  <c r="DH880" i="48" s="1" a="1"/>
  <c r="DH880" i="48" s="1"/>
  <c r="DK881" i="48" a="1"/>
  <c r="DK881" i="48" s="1"/>
  <c r="DH881" i="48" s="1" a="1"/>
  <c r="DH881" i="48" s="1"/>
  <c r="DK882" i="48" a="1"/>
  <c r="DK882" i="48" s="1"/>
  <c r="DH882" i="48" s="1" a="1"/>
  <c r="DH882" i="48" s="1"/>
  <c r="DK883" i="48" a="1"/>
  <c r="DK883" i="48" s="1"/>
  <c r="DH883" i="48" s="1" a="1"/>
  <c r="DH883" i="48" s="1"/>
  <c r="DK884" i="48" a="1"/>
  <c r="DK884" i="48" s="1"/>
  <c r="DH884" i="48" s="1" a="1"/>
  <c r="DH884" i="48" s="1"/>
  <c r="DK885" i="48" a="1"/>
  <c r="DK885" i="48" s="1"/>
  <c r="DH885" i="48" s="1" a="1"/>
  <c r="DH885" i="48" s="1"/>
  <c r="DK886" i="48" a="1"/>
  <c r="DK886" i="48" s="1"/>
  <c r="DH886" i="48" s="1" a="1"/>
  <c r="DH886" i="48" s="1"/>
  <c r="DK887" i="48" a="1"/>
  <c r="DK887" i="48" s="1"/>
  <c r="DH887" i="48" s="1" a="1"/>
  <c r="DH887" i="48" s="1"/>
  <c r="DK888" i="48" a="1"/>
  <c r="DK888" i="48" s="1"/>
  <c r="DH888" i="48" s="1" a="1"/>
  <c r="DH888" i="48" s="1"/>
  <c r="DK889" i="48" a="1"/>
  <c r="DK889" i="48" s="1"/>
  <c r="DH889" i="48" s="1" a="1"/>
  <c r="DH889" i="48" s="1"/>
  <c r="DK890" i="48" a="1"/>
  <c r="DK890" i="48" s="1"/>
  <c r="DH890" i="48" s="1" a="1"/>
  <c r="DH890" i="48" s="1"/>
  <c r="DK891" i="48" a="1"/>
  <c r="DK891" i="48" s="1"/>
  <c r="DH891" i="48" s="1" a="1"/>
  <c r="DH891" i="48" s="1"/>
  <c r="DK892" i="48" a="1"/>
  <c r="DK892" i="48" s="1"/>
  <c r="DH892" i="48" s="1" a="1"/>
  <c r="DH892" i="48" s="1"/>
  <c r="DK893" i="48" a="1"/>
  <c r="DK893" i="48" s="1"/>
  <c r="DH893" i="48" s="1" a="1"/>
  <c r="DH893" i="48" s="1"/>
  <c r="DK894" i="48" a="1"/>
  <c r="DK894" i="48" s="1"/>
  <c r="DH894" i="48" s="1" a="1"/>
  <c r="DH894" i="48" s="1"/>
  <c r="DK895" i="48" a="1"/>
  <c r="DK895" i="48" s="1"/>
  <c r="DH895" i="48" s="1" a="1"/>
  <c r="DH895" i="48" s="1"/>
  <c r="DK896" i="48" a="1"/>
  <c r="DK896" i="48" s="1"/>
  <c r="DH896" i="48" s="1" a="1"/>
  <c r="DH896" i="48" s="1"/>
  <c r="DK897" i="48" a="1"/>
  <c r="DK897" i="48" s="1"/>
  <c r="DH897" i="48" s="1" a="1"/>
  <c r="DH897" i="48" s="1"/>
  <c r="DK898" i="48" a="1"/>
  <c r="DK898" i="48" s="1"/>
  <c r="DH898" i="48" s="1" a="1"/>
  <c r="DH898" i="48" s="1"/>
  <c r="DK899" i="48" a="1"/>
  <c r="DK899" i="48" s="1"/>
  <c r="DH899" i="48" s="1" a="1"/>
  <c r="DH899" i="48" s="1"/>
  <c r="DK900" i="48" a="1"/>
  <c r="DK900" i="48" s="1"/>
  <c r="DH900" i="48" s="1" a="1"/>
  <c r="DH900" i="48" s="1"/>
  <c r="DK901" i="48" a="1"/>
  <c r="DK901" i="48" s="1"/>
  <c r="DH901" i="48" s="1" a="1"/>
  <c r="DH901" i="48" s="1"/>
  <c r="DK902" i="48" a="1"/>
  <c r="DK902" i="48" s="1"/>
  <c r="DH902" i="48" s="1" a="1"/>
  <c r="DH902" i="48" s="1"/>
  <c r="DK903" i="48" a="1"/>
  <c r="DK903" i="48" s="1"/>
  <c r="DH903" i="48" s="1" a="1"/>
  <c r="DH903" i="48" s="1"/>
  <c r="DK904" i="48" a="1"/>
  <c r="DK904" i="48" s="1"/>
  <c r="DH904" i="48" s="1" a="1"/>
  <c r="DH904" i="48" s="1"/>
  <c r="DK905" i="48" a="1"/>
  <c r="DK905" i="48" s="1"/>
  <c r="DH905" i="48" s="1" a="1"/>
  <c r="DH905" i="48" s="1"/>
  <c r="DK906" i="48" a="1"/>
  <c r="DK906" i="48" s="1"/>
  <c r="DH906" i="48" s="1" a="1"/>
  <c r="DH906" i="48" s="1"/>
  <c r="DK907" i="48" a="1"/>
  <c r="DK907" i="48" s="1"/>
  <c r="DH907" i="48" s="1" a="1"/>
  <c r="DH907" i="48" s="1"/>
  <c r="DK908" i="48" a="1"/>
  <c r="DK908" i="48" s="1"/>
  <c r="DH908" i="48" s="1" a="1"/>
  <c r="DH908" i="48" s="1"/>
  <c r="DK909" i="48" a="1"/>
  <c r="DK909" i="48" s="1"/>
  <c r="DH909" i="48" s="1" a="1"/>
  <c r="DH909" i="48" s="1"/>
  <c r="DK910" i="48" a="1"/>
  <c r="DK910" i="48" s="1"/>
  <c r="DH910" i="48" s="1" a="1"/>
  <c r="DH910" i="48" s="1"/>
  <c r="DK911" i="48" a="1"/>
  <c r="DK911" i="48" s="1"/>
  <c r="DH911" i="48" s="1" a="1"/>
  <c r="DH911" i="48" s="1"/>
  <c r="DK912" i="48" a="1"/>
  <c r="DK912" i="48" s="1"/>
  <c r="DH912" i="48" s="1" a="1"/>
  <c r="DH912" i="48" s="1"/>
  <c r="DK913" i="48" a="1"/>
  <c r="DK913" i="48" s="1"/>
  <c r="DH913" i="48" s="1" a="1"/>
  <c r="DH913" i="48" s="1"/>
  <c r="DK914" i="48" a="1"/>
  <c r="DK914" i="48" s="1"/>
  <c r="DH914" i="48" s="1" a="1"/>
  <c r="DH914" i="48" s="1"/>
  <c r="DK915" i="48" a="1"/>
  <c r="DK915" i="48" s="1"/>
  <c r="DH915" i="48" s="1" a="1"/>
  <c r="DH915" i="48" s="1"/>
  <c r="DK916" i="48" a="1"/>
  <c r="DK916" i="48" s="1"/>
  <c r="DH916" i="48" s="1" a="1"/>
  <c r="DH916" i="48" s="1"/>
  <c r="DK917" i="48" a="1"/>
  <c r="DK917" i="48" s="1"/>
  <c r="DH917" i="48" s="1" a="1"/>
  <c r="DH917" i="48" s="1"/>
  <c r="DK918" i="48" a="1"/>
  <c r="DK918" i="48" s="1"/>
  <c r="DH918" i="48" s="1" a="1"/>
  <c r="DH918" i="48" s="1"/>
  <c r="DK919" i="48" a="1"/>
  <c r="DK919" i="48" s="1"/>
  <c r="DH919" i="48" s="1" a="1"/>
  <c r="DH919" i="48" s="1"/>
  <c r="DK920" i="48" a="1"/>
  <c r="DK920" i="48" s="1"/>
  <c r="DH920" i="48" s="1" a="1"/>
  <c r="DH920" i="48" s="1"/>
  <c r="DK921" i="48" a="1"/>
  <c r="DK921" i="48" s="1"/>
  <c r="DH921" i="48" s="1" a="1"/>
  <c r="DH921" i="48" s="1"/>
  <c r="DK922" i="48" a="1"/>
  <c r="DK922" i="48" s="1"/>
  <c r="DH922" i="48" s="1" a="1"/>
  <c r="DH922" i="48" s="1"/>
  <c r="DK923" i="48" a="1"/>
  <c r="DK923" i="48" s="1"/>
  <c r="DH923" i="48" s="1" a="1"/>
  <c r="DH923" i="48" s="1"/>
  <c r="DK924" i="48" a="1"/>
  <c r="DK924" i="48" s="1"/>
  <c r="DH924" i="48" s="1" a="1"/>
  <c r="DH924" i="48" s="1"/>
  <c r="DK925" i="48" a="1"/>
  <c r="DK925" i="48" s="1"/>
  <c r="DH925" i="48" s="1" a="1"/>
  <c r="DH925" i="48" s="1"/>
  <c r="DK926" i="48" a="1"/>
  <c r="DK926" i="48" s="1"/>
  <c r="DH926" i="48" s="1" a="1"/>
  <c r="DH926" i="48" s="1"/>
  <c r="DK927" i="48" a="1"/>
  <c r="DK927" i="48" s="1"/>
  <c r="DH927" i="48" s="1" a="1"/>
  <c r="DH927" i="48" s="1"/>
  <c r="DK928" i="48" a="1"/>
  <c r="DK928" i="48" s="1"/>
  <c r="DH928" i="48" s="1" a="1"/>
  <c r="DH928" i="48" s="1"/>
  <c r="DK929" i="48" a="1"/>
  <c r="DK929" i="48" s="1"/>
  <c r="DH929" i="48" s="1" a="1"/>
  <c r="DH929" i="48" s="1"/>
  <c r="DK930" i="48" a="1"/>
  <c r="DK930" i="48" s="1"/>
  <c r="DH930" i="48" s="1" a="1"/>
  <c r="DH930" i="48" s="1"/>
  <c r="DK931" i="48" a="1"/>
  <c r="DK931" i="48" s="1"/>
  <c r="DH931" i="48" s="1" a="1"/>
  <c r="DH931" i="48" s="1"/>
  <c r="DK932" i="48" a="1"/>
  <c r="DK932" i="48" s="1"/>
  <c r="DH932" i="48" s="1" a="1"/>
  <c r="DH932" i="48" s="1"/>
  <c r="DK933" i="48" a="1"/>
  <c r="DK933" i="48" s="1"/>
  <c r="DH933" i="48" s="1" a="1"/>
  <c r="DH933" i="48" s="1"/>
  <c r="DK934" i="48" a="1"/>
  <c r="DK934" i="48" s="1"/>
  <c r="DH934" i="48" s="1" a="1"/>
  <c r="DH934" i="48" s="1"/>
  <c r="DK935" i="48" a="1"/>
  <c r="DK935" i="48" s="1"/>
  <c r="DH935" i="48" s="1" a="1"/>
  <c r="DH935" i="48" s="1"/>
  <c r="DK936" i="48" a="1"/>
  <c r="DK936" i="48" s="1"/>
  <c r="DH936" i="48" s="1" a="1"/>
  <c r="DH936" i="48" s="1"/>
  <c r="DK937" i="48" a="1"/>
  <c r="DK937" i="48" s="1"/>
  <c r="DH937" i="48" s="1" a="1"/>
  <c r="DH937" i="48" s="1"/>
  <c r="DK938" i="48" a="1"/>
  <c r="DK938" i="48" s="1"/>
  <c r="DH938" i="48" s="1" a="1"/>
  <c r="DH938" i="48" s="1"/>
  <c r="DK939" i="48" a="1"/>
  <c r="DK939" i="48" s="1"/>
  <c r="DH939" i="48" s="1" a="1"/>
  <c r="DH939" i="48" s="1"/>
  <c r="DK940" i="48" a="1"/>
  <c r="DK940" i="48" s="1"/>
  <c r="DH940" i="48" s="1" a="1"/>
  <c r="DH940" i="48" s="1"/>
  <c r="DK941" i="48" a="1"/>
  <c r="DK941" i="48" s="1"/>
  <c r="DH941" i="48" s="1" a="1"/>
  <c r="DH941" i="48" s="1"/>
  <c r="DK942" i="48" a="1"/>
  <c r="DK942" i="48" s="1"/>
  <c r="DH942" i="48" s="1" a="1"/>
  <c r="DH942" i="48" s="1"/>
  <c r="DK943" i="48" a="1"/>
  <c r="DK943" i="48" s="1"/>
  <c r="DH943" i="48" s="1" a="1"/>
  <c r="DH943" i="48" s="1"/>
  <c r="DK944" i="48" a="1"/>
  <c r="DK944" i="48" s="1"/>
  <c r="DH944" i="48" s="1" a="1"/>
  <c r="DH944" i="48" s="1"/>
  <c r="DK945" i="48" a="1"/>
  <c r="DK945" i="48" s="1"/>
  <c r="DH945" i="48" s="1" a="1"/>
  <c r="DH945" i="48" s="1"/>
  <c r="DK946" i="48" a="1"/>
  <c r="DK946" i="48" s="1"/>
  <c r="DH946" i="48" s="1" a="1"/>
  <c r="DH946" i="48" s="1"/>
  <c r="DK947" i="48" a="1"/>
  <c r="DK947" i="48" s="1"/>
  <c r="DH947" i="48" s="1" a="1"/>
  <c r="DH947" i="48" s="1"/>
  <c r="DK948" i="48" a="1"/>
  <c r="DK948" i="48" s="1"/>
  <c r="DH948" i="48" s="1" a="1"/>
  <c r="DH948" i="48" s="1"/>
  <c r="DK949" i="48" a="1"/>
  <c r="DK949" i="48" s="1"/>
  <c r="DH949" i="48" s="1" a="1"/>
  <c r="DH949" i="48" s="1"/>
  <c r="DK950" i="48" a="1"/>
  <c r="DK950" i="48" s="1"/>
  <c r="DH950" i="48" s="1" a="1"/>
  <c r="DH950" i="48" s="1"/>
  <c r="DK951" i="48" a="1"/>
  <c r="DK951" i="48" s="1"/>
  <c r="DH951" i="48" s="1" a="1"/>
  <c r="DH951" i="48" s="1"/>
  <c r="DK952" i="48" a="1"/>
  <c r="DK952" i="48" s="1"/>
  <c r="DH952" i="48" s="1" a="1"/>
  <c r="DH952" i="48" s="1"/>
  <c r="DK953" i="48" a="1"/>
  <c r="DK953" i="48" s="1"/>
  <c r="DH953" i="48" s="1" a="1"/>
  <c r="DH953" i="48" s="1"/>
  <c r="DK954" i="48" a="1"/>
  <c r="DK954" i="48" s="1"/>
  <c r="DH954" i="48" s="1" a="1"/>
  <c r="DH954" i="48" s="1"/>
  <c r="DK955" i="48" a="1"/>
  <c r="DK955" i="48" s="1"/>
  <c r="DH955" i="48" s="1" a="1"/>
  <c r="DH955" i="48" s="1"/>
  <c r="DK956" i="48" a="1"/>
  <c r="DK956" i="48" s="1"/>
  <c r="DH956" i="48" s="1" a="1"/>
  <c r="DH956" i="48" s="1"/>
  <c r="DK957" i="48" a="1"/>
  <c r="DK957" i="48" s="1"/>
  <c r="DH957" i="48" s="1" a="1"/>
  <c r="DH957" i="48" s="1"/>
  <c r="DK958" i="48" a="1"/>
  <c r="DK958" i="48" s="1"/>
  <c r="DH958" i="48" s="1" a="1"/>
  <c r="DH958" i="48" s="1"/>
  <c r="DK959" i="48" a="1"/>
  <c r="DK959" i="48" s="1"/>
  <c r="DH959" i="48" s="1" a="1"/>
  <c r="DH959" i="48" s="1"/>
  <c r="DK960" i="48" a="1"/>
  <c r="DK960" i="48" s="1"/>
  <c r="DH960" i="48" s="1" a="1"/>
  <c r="DH960" i="48" s="1"/>
  <c r="DK961" i="48" a="1"/>
  <c r="DK961" i="48" s="1"/>
  <c r="DH961" i="48" s="1" a="1"/>
  <c r="DH961" i="48" s="1"/>
  <c r="DK962" i="48" a="1"/>
  <c r="DK962" i="48" s="1"/>
  <c r="DH962" i="48" s="1" a="1"/>
  <c r="DH962" i="48" s="1"/>
  <c r="DK963" i="48" a="1"/>
  <c r="DK963" i="48" s="1"/>
  <c r="DH963" i="48" s="1" a="1"/>
  <c r="DH963" i="48" s="1"/>
  <c r="DK964" i="48" a="1"/>
  <c r="DK964" i="48" s="1"/>
  <c r="DH964" i="48" s="1" a="1"/>
  <c r="DH964" i="48" s="1"/>
  <c r="DK965" i="48" a="1"/>
  <c r="DK965" i="48" s="1"/>
  <c r="DH965" i="48" s="1" a="1"/>
  <c r="DH965" i="48" s="1"/>
  <c r="DK966" i="48" a="1"/>
  <c r="DK966" i="48" s="1"/>
  <c r="DH966" i="48" s="1" a="1"/>
  <c r="DH966" i="48" s="1"/>
  <c r="DK967" i="48" a="1"/>
  <c r="DK967" i="48" s="1"/>
  <c r="DH967" i="48" s="1" a="1"/>
  <c r="DH967" i="48" s="1"/>
  <c r="DK968" i="48" a="1"/>
  <c r="DK968" i="48" s="1"/>
  <c r="DH968" i="48" s="1" a="1"/>
  <c r="DH968" i="48" s="1"/>
  <c r="DK969" i="48" a="1"/>
  <c r="DK969" i="48" s="1"/>
  <c r="DH969" i="48" s="1" a="1"/>
  <c r="DH969" i="48" s="1"/>
  <c r="DK970" i="48" a="1"/>
  <c r="DK970" i="48" s="1"/>
  <c r="DH970" i="48" s="1" a="1"/>
  <c r="DH970" i="48" s="1"/>
  <c r="DK971" i="48" a="1"/>
  <c r="DK971" i="48" s="1"/>
  <c r="DH971" i="48" s="1" a="1"/>
  <c r="DH971" i="48" s="1"/>
  <c r="DK972" i="48" a="1"/>
  <c r="DK972" i="48" s="1"/>
  <c r="DH972" i="48" s="1" a="1"/>
  <c r="DH972" i="48" s="1"/>
  <c r="DK973" i="48" a="1"/>
  <c r="DK973" i="48" s="1"/>
  <c r="DH973" i="48" s="1" a="1"/>
  <c r="DH973" i="48" s="1"/>
  <c r="DK974" i="48" a="1"/>
  <c r="DK974" i="48" s="1"/>
  <c r="DH974" i="48" s="1" a="1"/>
  <c r="DH974" i="48" s="1"/>
  <c r="DK975" i="48" a="1"/>
  <c r="DK975" i="48" s="1"/>
  <c r="DH975" i="48" s="1" a="1"/>
  <c r="DH975" i="48" s="1"/>
  <c r="DK976" i="48" a="1"/>
  <c r="DK976" i="48" s="1"/>
  <c r="DH976" i="48" s="1" a="1"/>
  <c r="DH976" i="48" s="1"/>
  <c r="DK977" i="48" a="1"/>
  <c r="DK977" i="48" s="1"/>
  <c r="DH977" i="48" s="1" a="1"/>
  <c r="DH977" i="48" s="1"/>
  <c r="DK978" i="48" a="1"/>
  <c r="DK978" i="48" s="1"/>
  <c r="DH978" i="48" s="1" a="1"/>
  <c r="DH978" i="48" s="1"/>
  <c r="DK979" i="48" a="1"/>
  <c r="DK979" i="48" s="1"/>
  <c r="DH979" i="48" s="1" a="1"/>
  <c r="DH979" i="48" s="1"/>
  <c r="DK980" i="48" a="1"/>
  <c r="DK980" i="48" s="1"/>
  <c r="DH980" i="48" s="1" a="1"/>
  <c r="DH980" i="48" s="1"/>
  <c r="DK981" i="48" a="1"/>
  <c r="DK981" i="48" s="1"/>
  <c r="DH981" i="48" s="1" a="1"/>
  <c r="DH981" i="48" s="1"/>
  <c r="DK982" i="48" a="1"/>
  <c r="DK982" i="48" s="1"/>
  <c r="DH982" i="48" s="1" a="1"/>
  <c r="DH982" i="48" s="1"/>
  <c r="DK983" i="48" a="1"/>
  <c r="DK983" i="48" s="1"/>
  <c r="DH983" i="48" s="1" a="1"/>
  <c r="DH983" i="48" s="1"/>
  <c r="DK984" i="48" a="1"/>
  <c r="DK984" i="48" s="1"/>
  <c r="DH984" i="48" s="1" a="1"/>
  <c r="DH984" i="48" s="1"/>
  <c r="DK985" i="48" a="1"/>
  <c r="DK985" i="48" s="1"/>
  <c r="DH985" i="48" s="1" a="1"/>
  <c r="DH985" i="48" s="1"/>
  <c r="DK986" i="48" a="1"/>
  <c r="DK986" i="48" s="1"/>
  <c r="DH986" i="48" s="1" a="1"/>
  <c r="DH986" i="48" s="1"/>
  <c r="DK987" i="48" a="1"/>
  <c r="DK987" i="48" s="1"/>
  <c r="DH987" i="48" s="1" a="1"/>
  <c r="DH987" i="48" s="1"/>
  <c r="DK988" i="48" a="1"/>
  <c r="DK988" i="48" s="1"/>
  <c r="DH988" i="48" s="1" a="1"/>
  <c r="DH988" i="48" s="1"/>
  <c r="DK989" i="48" a="1"/>
  <c r="DK989" i="48" s="1"/>
  <c r="DH989" i="48" s="1" a="1"/>
  <c r="DH989" i="48" s="1"/>
  <c r="DK990" i="48" a="1"/>
  <c r="DK990" i="48" s="1"/>
  <c r="DH990" i="48" s="1" a="1"/>
  <c r="DH990" i="48" s="1"/>
  <c r="DK991" i="48" a="1"/>
  <c r="DK991" i="48" s="1"/>
  <c r="DH991" i="48" s="1" a="1"/>
  <c r="DH991" i="48" s="1"/>
  <c r="DK992" i="48" a="1"/>
  <c r="DK992" i="48" s="1"/>
  <c r="DH992" i="48" s="1" a="1"/>
  <c r="DH992" i="48" s="1"/>
  <c r="DK993" i="48" a="1"/>
  <c r="DK993" i="48" s="1"/>
  <c r="DH993" i="48" s="1" a="1"/>
  <c r="DH993" i="48" s="1"/>
  <c r="DK994" i="48" a="1"/>
  <c r="DK994" i="48" s="1"/>
  <c r="DH994" i="48" s="1" a="1"/>
  <c r="DH994" i="48" s="1"/>
  <c r="DK995" i="48" a="1"/>
  <c r="DK995" i="48" s="1"/>
  <c r="DH995" i="48" s="1" a="1"/>
  <c r="DH995" i="48" s="1"/>
  <c r="DK996" i="48" a="1"/>
  <c r="DK996" i="48" s="1"/>
  <c r="DH996" i="48" s="1" a="1"/>
  <c r="DH996" i="48" s="1"/>
  <c r="DK997" i="48" a="1"/>
  <c r="DK997" i="48" s="1"/>
  <c r="DH997" i="48" s="1" a="1"/>
  <c r="DH997" i="48" s="1"/>
  <c r="DK998" i="48" a="1"/>
  <c r="DK998" i="48" s="1"/>
  <c r="DH998" i="48" s="1" a="1"/>
  <c r="DH998" i="48" s="1"/>
  <c r="DK999" i="48" a="1"/>
  <c r="DK999" i="48" s="1"/>
  <c r="DH999" i="48" s="1" a="1"/>
  <c r="DH999" i="48" s="1"/>
  <c r="DK1000" i="48" a="1"/>
  <c r="DK1000" i="48" s="1"/>
  <c r="DH1000" i="48" s="1" a="1"/>
  <c r="DH1000" i="48" s="1"/>
  <c r="DK1001" i="48" a="1"/>
  <c r="DK1001" i="48" s="1"/>
  <c r="DH1001" i="48" s="1" a="1"/>
  <c r="DH1001" i="48" s="1"/>
  <c r="DK1002" i="48" a="1"/>
  <c r="DK1002" i="48" s="1"/>
  <c r="DH1002" i="48" s="1" a="1"/>
  <c r="DH1002" i="48" s="1"/>
  <c r="DK1003" i="48" a="1"/>
  <c r="DK1003" i="48" s="1"/>
  <c r="DH1003" i="48" s="1" a="1"/>
  <c r="DH1003" i="48" s="1"/>
  <c r="DK1004" i="48" a="1"/>
  <c r="DK1004" i="48" s="1"/>
  <c r="DH1004" i="48" s="1" a="1"/>
  <c r="DH1004" i="48" s="1"/>
  <c r="DK1005" i="48" a="1"/>
  <c r="DK1005" i="48" s="1"/>
  <c r="DH1005" i="48" s="1" a="1"/>
  <c r="DH1005" i="48" s="1"/>
  <c r="DK1006" i="48" a="1"/>
  <c r="DK1006" i="48" s="1"/>
  <c r="DH1006" i="48" s="1" a="1"/>
  <c r="DH1006" i="48" s="1"/>
  <c r="DK1007" i="48" a="1"/>
  <c r="DK1007" i="48" s="1"/>
  <c r="DH1007" i="48" s="1" a="1"/>
  <c r="DH1007" i="48" s="1"/>
  <c r="DK1008" i="48" a="1"/>
  <c r="DK1008" i="48" s="1"/>
  <c r="DH1008" i="48" s="1" a="1"/>
  <c r="DH1008" i="48" s="1"/>
  <c r="DK1009" i="48" a="1"/>
  <c r="DK1009" i="48" s="1"/>
  <c r="DH1009" i="48" s="1" a="1"/>
  <c r="DH1009" i="48" s="1"/>
  <c r="DK1010" i="48" a="1"/>
  <c r="DK1010" i="48" s="1"/>
  <c r="DH1010" i="48" s="1" a="1"/>
  <c r="DH1010" i="48" s="1"/>
  <c r="DK1011" i="48" a="1"/>
  <c r="DK1011" i="48" s="1"/>
  <c r="DH1011" i="48" s="1" a="1"/>
  <c r="DH1011" i="48" s="1"/>
  <c r="DK1012" i="48" a="1"/>
  <c r="DK1012" i="48" s="1"/>
  <c r="DH1012" i="48" s="1" a="1"/>
  <c r="DH1012" i="48" s="1"/>
  <c r="DK1013" i="48" a="1"/>
  <c r="DK1013" i="48" s="1"/>
  <c r="DH1013" i="48" s="1" a="1"/>
  <c r="DH1013" i="48" s="1"/>
  <c r="DK1014" i="48" a="1"/>
  <c r="DK1014" i="48" s="1"/>
  <c r="DH1014" i="48" s="1" a="1"/>
  <c r="DH1014" i="48" s="1"/>
  <c r="DK1015" i="48" a="1"/>
  <c r="DK1015" i="48" s="1"/>
  <c r="DH1015" i="48" s="1" a="1"/>
  <c r="DH1015" i="48" s="1"/>
  <c r="DK1016" i="48" a="1"/>
  <c r="DK1016" i="48" s="1"/>
  <c r="DH1016" i="48" s="1" a="1"/>
  <c r="DH1016" i="48" s="1"/>
  <c r="DK1017" i="48" a="1"/>
  <c r="DK1017" i="48" s="1"/>
  <c r="DH1017" i="48" s="1" a="1"/>
  <c r="DH1017" i="48" s="1"/>
  <c r="DK1018" i="48" a="1"/>
  <c r="DK1018" i="48" s="1"/>
  <c r="DH1018" i="48" s="1" a="1"/>
  <c r="DH1018" i="48" s="1"/>
  <c r="DK1019" i="48" a="1"/>
  <c r="DK1019" i="48" s="1"/>
  <c r="DH1019" i="48" s="1" a="1"/>
  <c r="DH1019" i="48" s="1"/>
  <c r="DK1020" i="48" a="1"/>
  <c r="DK1020" i="48" s="1"/>
  <c r="DH1020" i="48" s="1" a="1"/>
  <c r="DH1020" i="48" s="1"/>
  <c r="DK1021" i="48" a="1"/>
  <c r="DK1021" i="48" s="1"/>
  <c r="DH1021" i="48" s="1" a="1"/>
  <c r="DH1021" i="48" s="1"/>
  <c r="DK1022" i="48" a="1"/>
  <c r="DK1022" i="48" s="1"/>
  <c r="DH1022" i="48" s="1" a="1"/>
  <c r="DH1022" i="48" s="1"/>
  <c r="DK1023" i="48" a="1"/>
  <c r="DK1023" i="48" s="1"/>
  <c r="DH1023" i="48" s="1" a="1"/>
  <c r="DH1023" i="48" s="1"/>
  <c r="DK1024" i="48" a="1"/>
  <c r="DK1024" i="48" s="1"/>
  <c r="DH1024" i="48" s="1" a="1"/>
  <c r="DH1024" i="48" s="1"/>
  <c r="DK1025" i="48" a="1"/>
  <c r="DK1025" i="48" s="1"/>
  <c r="DH1025" i="48" s="1" a="1"/>
  <c r="DH1025" i="48" s="1"/>
  <c r="DK1026" i="48" a="1"/>
  <c r="DK1026" i="48" s="1"/>
  <c r="DH1026" i="48" s="1" a="1"/>
  <c r="DH1026" i="48" s="1"/>
  <c r="DK1027" i="48" a="1"/>
  <c r="DK1027" i="48" s="1"/>
  <c r="DH1027" i="48" s="1" a="1"/>
  <c r="DH1027" i="48" s="1"/>
  <c r="DK1028" i="48" a="1"/>
  <c r="DK1028" i="48" s="1"/>
  <c r="DH1028" i="48" s="1" a="1"/>
  <c r="DH1028" i="48" s="1"/>
  <c r="DK1029" i="48" a="1"/>
  <c r="DK1029" i="48" s="1"/>
  <c r="DH1029" i="48" s="1" a="1"/>
  <c r="DH1029" i="48" s="1"/>
  <c r="DK1030" i="48" a="1"/>
  <c r="DK1030" i="48" s="1"/>
  <c r="DH1030" i="48" s="1" a="1"/>
  <c r="DH1030" i="48" s="1"/>
  <c r="DK1031" i="48" a="1"/>
  <c r="DK1031" i="48" s="1"/>
  <c r="DH1031" i="48" s="1" a="1"/>
  <c r="DH1031" i="48" s="1"/>
  <c r="DK1032" i="48" a="1"/>
  <c r="DK1032" i="48" s="1"/>
  <c r="DH1032" i="48" s="1" a="1"/>
  <c r="DH1032" i="48" s="1"/>
  <c r="DK1033" i="48" a="1"/>
  <c r="DK1033" i="48" s="1"/>
  <c r="DH1033" i="48" s="1" a="1"/>
  <c r="DH1033" i="48" s="1"/>
  <c r="DK1034" i="48" a="1"/>
  <c r="DK1034" i="48" s="1"/>
  <c r="DH1034" i="48" s="1" a="1"/>
  <c r="DH1034" i="48" s="1"/>
  <c r="DK1035" i="48" a="1"/>
  <c r="DK1035" i="48" s="1"/>
  <c r="DH1035" i="48" s="1" a="1"/>
  <c r="DH1035" i="48" s="1"/>
  <c r="DK1036" i="48" a="1"/>
  <c r="DK1036" i="48" s="1"/>
  <c r="DH1036" i="48" s="1" a="1"/>
  <c r="DH1036" i="48" s="1"/>
  <c r="DK1037" i="48" a="1"/>
  <c r="DK1037" i="48" s="1"/>
  <c r="DH1037" i="48" s="1" a="1"/>
  <c r="DH1037" i="48" s="1"/>
  <c r="DK1038" i="48" a="1"/>
  <c r="DK1038" i="48" s="1"/>
  <c r="DH1038" i="48" s="1" a="1"/>
  <c r="DH1038" i="48" s="1"/>
  <c r="DK1039" i="48" a="1"/>
  <c r="DK1039" i="48" s="1"/>
  <c r="DH1039" i="48" s="1" a="1"/>
  <c r="DH1039" i="48" s="1"/>
  <c r="DK1040" i="48" a="1"/>
  <c r="DK1040" i="48" s="1"/>
  <c r="DH1040" i="48" s="1" a="1"/>
  <c r="DH1040" i="48" s="1"/>
  <c r="DK1041" i="48" a="1"/>
  <c r="DK1041" i="48" s="1"/>
  <c r="DH1041" i="48" s="1" a="1"/>
  <c r="DH1041" i="48" s="1"/>
  <c r="DK1042" i="48" a="1"/>
  <c r="DK1042" i="48" s="1"/>
  <c r="DH1042" i="48" s="1" a="1"/>
  <c r="DH1042" i="48" s="1"/>
  <c r="DK1043" i="48" a="1"/>
  <c r="DK1043" i="48" s="1"/>
  <c r="DH1043" i="48" s="1" a="1"/>
  <c r="DH1043" i="48" s="1"/>
  <c r="DK1044" i="48" a="1"/>
  <c r="DK1044" i="48" s="1"/>
  <c r="DH1044" i="48" s="1" a="1"/>
  <c r="DH1044" i="48" s="1"/>
  <c r="DK1045" i="48" a="1"/>
  <c r="DK1045" i="48" s="1"/>
  <c r="DH1045" i="48" s="1" a="1"/>
  <c r="DH1045" i="48" s="1"/>
  <c r="DK1046" i="48" a="1"/>
  <c r="DK1046" i="48" s="1"/>
  <c r="DH1046" i="48" s="1" a="1"/>
  <c r="DH1046" i="48" s="1"/>
  <c r="DK1047" i="48" a="1"/>
  <c r="DK1047" i="48" s="1"/>
  <c r="DH1047" i="48" s="1" a="1"/>
  <c r="DH1047" i="48" s="1"/>
  <c r="DK1048" i="48" a="1"/>
  <c r="DK1048" i="48" s="1"/>
  <c r="DH1048" i="48" s="1" a="1"/>
  <c r="DH1048" i="48" s="1"/>
  <c r="DK1049" i="48" a="1"/>
  <c r="DK1049" i="48" s="1"/>
  <c r="DH1049" i="48" s="1" a="1"/>
  <c r="DH1049" i="48" s="1"/>
  <c r="DK1050" i="48" a="1"/>
  <c r="DK1050" i="48" s="1"/>
  <c r="DH1050" i="48" s="1" a="1"/>
  <c r="DH1050" i="48" s="1"/>
  <c r="DK1051" i="48" a="1"/>
  <c r="DK1051" i="48" s="1"/>
  <c r="DH1051" i="48" s="1" a="1"/>
  <c r="DH1051" i="48" s="1"/>
  <c r="DK1052" i="48" a="1"/>
  <c r="DK1052" i="48" s="1"/>
  <c r="DH1052" i="48" s="1" a="1"/>
  <c r="DH1052" i="48" s="1"/>
  <c r="DK1053" i="48" a="1"/>
  <c r="DK1053" i="48" s="1"/>
  <c r="DH1053" i="48" s="1" a="1"/>
  <c r="DH1053" i="48" s="1"/>
  <c r="DK1054" i="48" a="1"/>
  <c r="DK1054" i="48" s="1"/>
  <c r="DH1054" i="48" s="1" a="1"/>
  <c r="DH1054" i="48" s="1"/>
  <c r="DK1055" i="48" a="1"/>
  <c r="DK1055" i="48" s="1"/>
  <c r="DH1055" i="48" s="1" a="1"/>
  <c r="DH1055" i="48" s="1"/>
  <c r="DK1056" i="48" a="1"/>
  <c r="DK1056" i="48" s="1"/>
  <c r="DH1056" i="48" s="1" a="1"/>
  <c r="DH1056" i="48" s="1"/>
  <c r="DK1057" i="48" a="1"/>
  <c r="DK1057" i="48" s="1"/>
  <c r="DH1057" i="48" s="1" a="1"/>
  <c r="DH1057" i="48" s="1"/>
  <c r="DK1058" i="48" a="1"/>
  <c r="DK1058" i="48" s="1"/>
  <c r="DH1058" i="48" s="1" a="1"/>
  <c r="DH1058" i="48" s="1"/>
  <c r="DK1059" i="48" a="1"/>
  <c r="DK1059" i="48" s="1"/>
  <c r="DH1059" i="48" s="1" a="1"/>
  <c r="DH1059" i="48" s="1"/>
  <c r="DK1060" i="48" a="1"/>
  <c r="DK1060" i="48" s="1"/>
  <c r="DH1060" i="48" s="1" a="1"/>
  <c r="DH1060" i="48" s="1"/>
  <c r="DK1061" i="48" a="1"/>
  <c r="DK1061" i="48" s="1"/>
  <c r="DH1061" i="48" s="1" a="1"/>
  <c r="DH1061" i="48" s="1"/>
  <c r="DK1062" i="48" a="1"/>
  <c r="DK1062" i="48" s="1"/>
  <c r="DH1062" i="48" s="1" a="1"/>
  <c r="DH1062" i="48" s="1"/>
  <c r="DK1063" i="48" a="1"/>
  <c r="DK1063" i="48" s="1"/>
  <c r="DH1063" i="48" s="1" a="1"/>
  <c r="DH1063" i="48" s="1"/>
  <c r="DK1064" i="48" a="1"/>
  <c r="DK1064" i="48" s="1"/>
  <c r="DH1064" i="48" s="1" a="1"/>
  <c r="DH1064" i="48" s="1"/>
  <c r="DK1065" i="48" a="1"/>
  <c r="DK1065" i="48" s="1"/>
  <c r="DH1065" i="48" s="1" a="1"/>
  <c r="DH1065" i="48" s="1"/>
  <c r="DK1066" i="48" a="1"/>
  <c r="DK1066" i="48" s="1"/>
  <c r="DH1066" i="48" s="1" a="1"/>
  <c r="DH1066" i="48" s="1"/>
  <c r="DK1067" i="48" a="1"/>
  <c r="DK1067" i="48" s="1"/>
  <c r="DH1067" i="48" s="1" a="1"/>
  <c r="DH1067" i="48" s="1"/>
  <c r="DK1068" i="48" a="1"/>
  <c r="DK1068" i="48" s="1"/>
  <c r="DH1068" i="48" s="1" a="1"/>
  <c r="DH1068" i="48" s="1"/>
  <c r="DK1069" i="48" a="1"/>
  <c r="DK1069" i="48" s="1"/>
  <c r="DH1069" i="48" s="1" a="1"/>
  <c r="DH1069" i="48" s="1"/>
  <c r="DK1070" i="48" a="1"/>
  <c r="DK1070" i="48" s="1"/>
  <c r="DH1070" i="48" s="1" a="1"/>
  <c r="DH1070" i="48" s="1"/>
  <c r="DK1071" i="48" a="1"/>
  <c r="DK1071" i="48" s="1"/>
  <c r="DH1071" i="48" s="1" a="1"/>
  <c r="DH1071" i="48" s="1"/>
  <c r="DK1072" i="48" a="1"/>
  <c r="DK1072" i="48" s="1"/>
  <c r="DH1072" i="48" s="1" a="1"/>
  <c r="DH1072" i="48" s="1"/>
  <c r="DK1073" i="48" a="1"/>
  <c r="DK1073" i="48" s="1"/>
  <c r="DH1073" i="48" s="1" a="1"/>
  <c r="DH1073" i="48" s="1"/>
  <c r="DK1074" i="48" a="1"/>
  <c r="DK1074" i="48" s="1"/>
  <c r="DH1074" i="48" s="1" a="1"/>
  <c r="DH1074" i="48" s="1"/>
  <c r="DK1075" i="48" a="1"/>
  <c r="DK1075" i="48" s="1"/>
  <c r="DH1075" i="48" s="1" a="1"/>
  <c r="DH1075" i="48" s="1"/>
  <c r="DK1076" i="48" a="1"/>
  <c r="DK1076" i="48" s="1"/>
  <c r="DH1076" i="48" s="1" a="1"/>
  <c r="DH1076" i="48" s="1"/>
  <c r="DK1077" i="48" a="1"/>
  <c r="DK1077" i="48" s="1"/>
  <c r="DH1077" i="48" s="1" a="1"/>
  <c r="DH1077" i="48" s="1"/>
  <c r="DK1078" i="48" a="1"/>
  <c r="DK1078" i="48" s="1"/>
  <c r="DH1078" i="48" s="1" a="1"/>
  <c r="DH1078" i="48" s="1"/>
  <c r="DK1079" i="48" a="1"/>
  <c r="DK1079" i="48" s="1"/>
  <c r="DH1079" i="48" s="1" a="1"/>
  <c r="DH1079" i="48" s="1"/>
  <c r="DK1080" i="48" a="1"/>
  <c r="DK1080" i="48" s="1"/>
  <c r="DH1080" i="48" s="1" a="1"/>
  <c r="DH1080" i="48" s="1"/>
  <c r="DK1081" i="48" a="1"/>
  <c r="DK1081" i="48" s="1"/>
  <c r="DH1081" i="48" s="1" a="1"/>
  <c r="DH1081" i="48" s="1"/>
  <c r="DK1082" i="48" a="1"/>
  <c r="DK1082" i="48" s="1"/>
  <c r="DH1082" i="48" s="1" a="1"/>
  <c r="DH1082" i="48" s="1"/>
  <c r="DK1083" i="48" a="1"/>
  <c r="DK1083" i="48" s="1"/>
  <c r="DH1083" i="48" s="1" a="1"/>
  <c r="DH1083" i="48" s="1"/>
  <c r="DK1084" i="48" a="1"/>
  <c r="DK1084" i="48" s="1"/>
  <c r="DH1084" i="48" s="1" a="1"/>
  <c r="DH1084" i="48" s="1"/>
  <c r="DK1085" i="48" a="1"/>
  <c r="DK1085" i="48" s="1"/>
  <c r="DH1085" i="48" s="1" a="1"/>
  <c r="DH1085" i="48" s="1"/>
  <c r="DK1086" i="48" a="1"/>
  <c r="DK1086" i="48" s="1"/>
  <c r="DH1086" i="48" s="1" a="1"/>
  <c r="DH1086" i="48" s="1"/>
  <c r="DK1087" i="48" a="1"/>
  <c r="DK1087" i="48" s="1"/>
  <c r="DH1087" i="48" s="1" a="1"/>
  <c r="DH1087" i="48" s="1"/>
  <c r="DK1088" i="48" a="1"/>
  <c r="DK1088" i="48" s="1"/>
  <c r="DH1088" i="48" s="1" a="1"/>
  <c r="DH1088" i="48" s="1"/>
  <c r="DK1089" i="48" a="1"/>
  <c r="DK1089" i="48" s="1"/>
  <c r="DH1089" i="48" s="1" a="1"/>
  <c r="DH1089" i="48" s="1"/>
  <c r="DK1090" i="48" a="1"/>
  <c r="DK1090" i="48" s="1"/>
  <c r="DH1090" i="48" s="1" a="1"/>
  <c r="DH1090" i="48" s="1"/>
  <c r="DK1091" i="48" a="1"/>
  <c r="DK1091" i="48" s="1"/>
  <c r="DH1091" i="48" s="1" a="1"/>
  <c r="DH1091" i="48" s="1"/>
  <c r="DK1092" i="48" a="1"/>
  <c r="DK1092" i="48" s="1"/>
  <c r="DH1092" i="48" s="1" a="1"/>
  <c r="DH1092" i="48" s="1"/>
  <c r="DK1093" i="48" a="1"/>
  <c r="DK1093" i="48" s="1"/>
  <c r="DH1093" i="48" s="1" a="1"/>
  <c r="DH1093" i="48" s="1"/>
  <c r="DK1094" i="48" a="1"/>
  <c r="DK1094" i="48" s="1"/>
  <c r="DH1094" i="48" s="1" a="1"/>
  <c r="DH1094" i="48" s="1"/>
  <c r="DK1095" i="48" a="1"/>
  <c r="DK1095" i="48" s="1"/>
  <c r="DH1095" i="48" s="1" a="1"/>
  <c r="DH1095" i="48" s="1"/>
  <c r="DK1096" i="48" a="1"/>
  <c r="DK1096" i="48" s="1"/>
  <c r="DH1096" i="48" s="1" a="1"/>
  <c r="DH1096" i="48" s="1"/>
  <c r="DK1097" i="48" a="1"/>
  <c r="DK1097" i="48" s="1"/>
  <c r="DH1097" i="48" s="1" a="1"/>
  <c r="DH1097" i="48" s="1"/>
  <c r="DK1098" i="48" a="1"/>
  <c r="DK1098" i="48" s="1"/>
  <c r="DH1098" i="48" s="1" a="1"/>
  <c r="DH1098" i="48" s="1"/>
  <c r="DK1099" i="48" a="1"/>
  <c r="DK1099" i="48" s="1"/>
  <c r="DH1099" i="48" s="1" a="1"/>
  <c r="DH1099" i="48" s="1"/>
  <c r="DK1100" i="48" a="1"/>
  <c r="DK1100" i="48" s="1"/>
  <c r="DH1100" i="48" s="1" a="1"/>
  <c r="DH1100" i="48" s="1"/>
  <c r="DK1101" i="48" a="1"/>
  <c r="DK1101" i="48" s="1"/>
  <c r="DH1101" i="48" s="1" a="1"/>
  <c r="DH1101" i="48" s="1"/>
  <c r="DK1102" i="48" a="1"/>
  <c r="DK1102" i="48" s="1"/>
  <c r="DH1102" i="48" s="1" a="1"/>
  <c r="DH1102" i="48" s="1"/>
  <c r="DK1103" i="48" a="1"/>
  <c r="DK1103" i="48" s="1"/>
  <c r="DH1103" i="48" s="1" a="1"/>
  <c r="DH1103" i="48" s="1"/>
  <c r="DK1104" i="48" a="1"/>
  <c r="DK1104" i="48" s="1"/>
  <c r="DH1104" i="48" s="1" a="1"/>
  <c r="DH1104" i="48" s="1"/>
  <c r="DK1105" i="48" a="1"/>
  <c r="DK1105" i="48" s="1"/>
  <c r="DH1105" i="48" s="1" a="1"/>
  <c r="DH1105" i="48" s="1"/>
  <c r="DK1106" i="48" a="1"/>
  <c r="DK1106" i="48" s="1"/>
  <c r="DH1106" i="48" s="1" a="1"/>
  <c r="DH1106" i="48" s="1"/>
  <c r="DK1107" i="48" a="1"/>
  <c r="DK1107" i="48" s="1"/>
  <c r="DH1107" i="48" s="1" a="1"/>
  <c r="DH1107" i="48" s="1"/>
  <c r="DK1108" i="48" a="1"/>
  <c r="DK1108" i="48" s="1"/>
  <c r="DH1108" i="48" s="1" a="1"/>
  <c r="DH1108" i="48" s="1"/>
  <c r="DK1109" i="48" a="1"/>
  <c r="DK1109" i="48" s="1"/>
  <c r="DH1109" i="48" s="1" a="1"/>
  <c r="DH1109" i="48" s="1"/>
  <c r="DK1110" i="48" a="1"/>
  <c r="DK1110" i="48" s="1"/>
  <c r="DH1110" i="48" s="1" a="1"/>
  <c r="DH1110" i="48" s="1"/>
  <c r="DK1111" i="48" a="1"/>
  <c r="DK1111" i="48" s="1"/>
  <c r="DH1111" i="48" s="1" a="1"/>
  <c r="DH1111" i="48" s="1"/>
  <c r="DK1112" i="48" a="1"/>
  <c r="DK1112" i="48" s="1"/>
  <c r="DH1112" i="48" s="1" a="1"/>
  <c r="DH1112" i="48" s="1"/>
  <c r="DK1113" i="48" a="1"/>
  <c r="DK1113" i="48" s="1"/>
  <c r="DH1113" i="48" s="1" a="1"/>
  <c r="DH1113" i="48" s="1"/>
  <c r="DK1114" i="48" a="1"/>
  <c r="DK1114" i="48" s="1"/>
  <c r="DH1114" i="48" s="1" a="1"/>
  <c r="DH1114" i="48" s="1"/>
  <c r="DK1115" i="48" a="1"/>
  <c r="DK1115" i="48" s="1"/>
  <c r="DH1115" i="48" s="1" a="1"/>
  <c r="DH1115" i="48" s="1"/>
  <c r="DK1116" i="48" a="1"/>
  <c r="DK1116" i="48" s="1"/>
  <c r="DH1116" i="48" s="1" a="1"/>
  <c r="DH1116" i="48" s="1"/>
  <c r="DK1117" i="48" a="1"/>
  <c r="DK1117" i="48" s="1"/>
  <c r="DH1117" i="48" s="1" a="1"/>
  <c r="DH1117" i="48" s="1"/>
  <c r="DK1118" i="48" a="1"/>
  <c r="DK1118" i="48" s="1"/>
  <c r="DH1118" i="48" s="1" a="1"/>
  <c r="DH1118" i="48" s="1"/>
  <c r="DK1119" i="48" a="1"/>
  <c r="DK1119" i="48" s="1"/>
  <c r="DH1119" i="48" s="1" a="1"/>
  <c r="DH1119" i="48" s="1"/>
  <c r="DK1120" i="48" a="1"/>
  <c r="DK1120" i="48" s="1"/>
  <c r="DH1120" i="48" s="1" a="1"/>
  <c r="DH1120" i="48" s="1"/>
  <c r="DK1121" i="48" a="1"/>
  <c r="DK1121" i="48" s="1"/>
  <c r="DH1121" i="48" s="1" a="1"/>
  <c r="DH1121" i="48" s="1"/>
  <c r="DK1122" i="48" a="1"/>
  <c r="DK1122" i="48" s="1"/>
  <c r="DH1122" i="48" s="1" a="1"/>
  <c r="DH1122" i="48" s="1"/>
  <c r="DK1123" i="48" a="1"/>
  <c r="DK1123" i="48" s="1"/>
  <c r="DH1123" i="48" s="1" a="1"/>
  <c r="DH1123" i="48" s="1"/>
  <c r="DK1124" i="48" a="1"/>
  <c r="DK1124" i="48" s="1"/>
  <c r="DH1124" i="48" s="1" a="1"/>
  <c r="DH1124" i="48" s="1"/>
  <c r="DK1125" i="48" a="1"/>
  <c r="DK1125" i="48" s="1"/>
  <c r="DH1125" i="48" s="1" a="1"/>
  <c r="DH1125" i="48" s="1"/>
  <c r="DK1126" i="48" a="1"/>
  <c r="DK1126" i="48" s="1"/>
  <c r="DH1126" i="48" s="1" a="1"/>
  <c r="DH1126" i="48" s="1"/>
  <c r="DK1127" i="48" a="1"/>
  <c r="DK1127" i="48" s="1"/>
  <c r="DH1127" i="48" s="1" a="1"/>
  <c r="DH1127" i="48" s="1"/>
  <c r="DK1128" i="48" a="1"/>
  <c r="DK1128" i="48" s="1"/>
  <c r="DH1128" i="48" s="1" a="1"/>
  <c r="DH1128" i="48" s="1"/>
  <c r="DK1129" i="48" a="1"/>
  <c r="DK1129" i="48" s="1"/>
  <c r="DH1129" i="48" s="1" a="1"/>
  <c r="DH1129" i="48" s="1"/>
  <c r="DK1130" i="48" a="1"/>
  <c r="DK1130" i="48" s="1"/>
  <c r="DH1130" i="48" s="1" a="1"/>
  <c r="DH1130" i="48" s="1"/>
  <c r="DK1131" i="48" a="1"/>
  <c r="DK1131" i="48" s="1"/>
  <c r="DH1131" i="48" s="1" a="1"/>
  <c r="DH1131" i="48" s="1"/>
  <c r="DK1132" i="48" a="1"/>
  <c r="DK1132" i="48" s="1"/>
  <c r="DH1132" i="48" s="1" a="1"/>
  <c r="DH1132" i="48" s="1"/>
  <c r="DK1133" i="48" a="1"/>
  <c r="DK1133" i="48" s="1"/>
  <c r="DH1133" i="48" s="1" a="1"/>
  <c r="DH1133" i="48" s="1"/>
  <c r="DK1134" i="48" a="1"/>
  <c r="DK1134" i="48" s="1"/>
  <c r="DH1134" i="48" s="1" a="1"/>
  <c r="DH1134" i="48" s="1"/>
  <c r="DK1135" i="48" a="1"/>
  <c r="DK1135" i="48" s="1"/>
  <c r="DH1135" i="48" s="1" a="1"/>
  <c r="DH1135" i="48" s="1"/>
  <c r="DK1136" i="48" a="1"/>
  <c r="DK1136" i="48" s="1"/>
  <c r="DH1136" i="48" s="1" a="1"/>
  <c r="DH1136" i="48" s="1"/>
  <c r="DK1137" i="48" a="1"/>
  <c r="DK1137" i="48" s="1"/>
  <c r="DK1138" i="48" a="1"/>
  <c r="DK1138" i="48" s="1"/>
  <c r="DK1139" i="48" a="1"/>
  <c r="DK1139" i="48" s="1"/>
  <c r="DK1140" i="48" a="1"/>
  <c r="DK1140" i="48" s="1"/>
  <c r="DK1141" i="48" a="1"/>
  <c r="DK1141" i="48" s="1"/>
  <c r="DK1142" i="48" a="1"/>
  <c r="DK1142" i="48" s="1"/>
  <c r="DK1143" i="48" a="1"/>
  <c r="DK1143" i="48" s="1"/>
  <c r="DK1144" i="48" a="1"/>
  <c r="DK1144" i="48" s="1"/>
  <c r="DK1145" i="48" a="1"/>
  <c r="DK1145" i="48" s="1"/>
  <c r="DK1146" i="48" a="1"/>
  <c r="DK1146" i="48" s="1"/>
  <c r="DK1147" i="48" a="1"/>
  <c r="DK1147" i="48" s="1"/>
  <c r="DK1148" i="48" a="1"/>
  <c r="DK1148" i="48" s="1"/>
  <c r="DK1149" i="48" a="1"/>
  <c r="DK1149" i="48" s="1"/>
  <c r="DK1150" i="48" a="1"/>
  <c r="DK1150" i="48" s="1"/>
  <c r="DK1151" i="48" a="1"/>
  <c r="DK1151" i="48" s="1"/>
  <c r="DK1152" i="48" a="1"/>
  <c r="DK1152" i="48" s="1"/>
  <c r="DK1153" i="48" a="1"/>
  <c r="DK1153" i="48" s="1"/>
  <c r="DK1154" i="48" a="1"/>
  <c r="DK1154" i="48" s="1"/>
  <c r="DK1155" i="48" a="1"/>
  <c r="DK1155" i="48" s="1"/>
  <c r="DK1156" i="48" a="1"/>
  <c r="DK1156" i="48" s="1"/>
  <c r="DK1157" i="48" a="1"/>
  <c r="DK1157" i="48" s="1"/>
  <c r="DK1158" i="48" a="1"/>
  <c r="DK1158" i="48" s="1"/>
  <c r="DK1159" i="48" a="1"/>
  <c r="DK1159" i="48" s="1"/>
  <c r="DK1160" i="48" a="1"/>
  <c r="DK1160" i="48" s="1"/>
  <c r="DK2" i="48" a="1"/>
  <c r="DK2" i="48" s="1"/>
  <c r="DH2" i="48" s="1" a="1"/>
  <c r="DH2" i="48" s="1"/>
  <c r="M3" i="13"/>
  <c r="M4" i="13"/>
  <c r="AJ4" i="13" a="1"/>
  <c r="AJ4" i="13" s="1"/>
  <c r="AJ3" i="13" a="1"/>
  <c r="AJ3" i="13" s="1"/>
  <c r="S4" i="13" a="1"/>
  <c r="S4" i="13" s="1"/>
  <c r="L3" i="13"/>
  <c r="L4" i="13"/>
  <c r="S3" i="13" a="1"/>
  <c r="S3" i="13" s="1"/>
  <c r="Z32" i="1" l="1" a="1"/>
  <c r="Z32" i="1" s="1"/>
  <c r="AB32" i="1" s="1"/>
  <c r="Z30" i="1" a="1"/>
  <c r="Z30" i="1" s="1"/>
  <c r="Z24" i="1" a="1"/>
  <c r="Z24" i="1" s="1"/>
  <c r="AB24" i="1" s="1"/>
  <c r="Z22" i="1" a="1"/>
  <c r="Z22" i="1" s="1"/>
  <c r="Z54" i="1" a="1"/>
  <c r="Z54" i="1" s="1"/>
  <c r="Z13" i="1" a="1"/>
  <c r="Z13" i="1" s="1"/>
  <c r="Z40" i="1" a="1"/>
  <c r="Z40" i="1" s="1"/>
  <c r="Z11" i="1" a="1"/>
  <c r="Z11" i="1" s="1"/>
  <c r="Z55" i="1" a="1"/>
  <c r="Z55" i="1" s="1"/>
  <c r="Z47" i="1" a="1"/>
  <c r="Z47" i="1" s="1"/>
  <c r="Z39" i="1" a="1"/>
  <c r="Z39" i="1" s="1"/>
  <c r="Z31" i="1" a="1"/>
  <c r="Z31" i="1" s="1"/>
  <c r="Z23" i="1" a="1"/>
  <c r="Z23" i="1" s="1"/>
  <c r="Z12" i="1" a="1"/>
  <c r="Z12" i="1" s="1"/>
  <c r="Z53" i="1" a="1"/>
  <c r="Z53" i="1" s="1"/>
  <c r="Z45" i="1" a="1"/>
  <c r="Z45" i="1" s="1"/>
  <c r="Z29" i="1" a="1"/>
  <c r="Z29" i="1" s="1"/>
  <c r="Z21" i="1" a="1"/>
  <c r="Z21" i="1" s="1"/>
  <c r="Z10" i="1" a="1"/>
  <c r="Z10" i="1" s="1"/>
  <c r="Z46" i="1" a="1"/>
  <c r="Z46" i="1" s="1"/>
  <c r="Z52" i="1" a="1"/>
  <c r="Z52" i="1" s="1"/>
  <c r="Z44" i="1" a="1"/>
  <c r="Z44" i="1" s="1"/>
  <c r="AB44" i="1" s="1"/>
  <c r="Z36" i="1" a="1"/>
  <c r="Z36" i="1" s="1"/>
  <c r="Z28" i="1" a="1"/>
  <c r="Z28" i="1" s="1"/>
  <c r="Z19" i="1" a="1"/>
  <c r="Z19" i="1" s="1"/>
  <c r="AB19" i="1" s="1"/>
  <c r="AR19" i="1" s="1"/>
  <c r="Z9" i="1" a="1"/>
  <c r="Z9" i="1" s="1"/>
  <c r="Z51" i="1" a="1"/>
  <c r="Z51" i="1" s="1"/>
  <c r="Z43" i="1" a="1"/>
  <c r="Z43" i="1" s="1"/>
  <c r="Z35" i="1" a="1"/>
  <c r="Z35" i="1" s="1"/>
  <c r="Z27" i="1" a="1"/>
  <c r="Z27" i="1" s="1"/>
  <c r="Z14" i="1" a="1"/>
  <c r="Z14" i="1" s="1"/>
  <c r="Z50" i="1" a="1"/>
  <c r="Z50" i="1" s="1"/>
  <c r="Z42" i="1" a="1"/>
  <c r="Z42" i="1" s="1"/>
  <c r="Z34" i="1" a="1"/>
  <c r="Z34" i="1" s="1"/>
  <c r="Z26" i="1" a="1"/>
  <c r="Z26" i="1" s="1"/>
  <c r="Z17" i="1" a="1"/>
  <c r="Z17" i="1" s="1"/>
  <c r="Z15" i="1" a="1"/>
  <c r="Z15" i="1" s="1"/>
  <c r="Z49" i="1" a="1"/>
  <c r="Z49" i="1" s="1"/>
  <c r="AB49" i="1" s="1"/>
  <c r="Z41" i="1" a="1"/>
  <c r="Z41" i="1" s="1"/>
  <c r="Z25" i="1" a="1"/>
  <c r="Z25" i="1" s="1"/>
  <c r="Z16" i="1" a="1"/>
  <c r="Z16" i="1" s="1"/>
  <c r="Z20" i="1" a="1"/>
  <c r="Z20" i="1" s="1"/>
  <c r="AN37" i="1" a="1"/>
  <c r="AN37" i="1" s="1"/>
  <c r="AN19" i="1" a="1"/>
  <c r="AN19" i="1" s="1"/>
  <c r="AN24" i="1" a="1"/>
  <c r="AN24" i="1" s="1"/>
  <c r="AN18" i="1" a="1"/>
  <c r="AN18" i="1" s="1"/>
  <c r="AN13" i="1" a="1"/>
  <c r="AN13" i="1" s="1"/>
  <c r="AN55" i="1" a="1"/>
  <c r="AN55" i="1" s="1"/>
  <c r="AN29" i="1" a="1"/>
  <c r="AN29" i="1" s="1"/>
  <c r="AN23" i="1" a="1"/>
  <c r="AN23" i="1" s="1"/>
  <c r="AN54" i="1" a="1"/>
  <c r="AN54" i="1" s="1"/>
  <c r="AN48" i="1" a="1"/>
  <c r="AN48" i="1" s="1"/>
  <c r="AN22" i="1" a="1"/>
  <c r="AN22" i="1" s="1"/>
  <c r="AN12" i="1" a="1"/>
  <c r="AN12" i="1" s="1"/>
  <c r="AN11" i="1" a="1"/>
  <c r="AN11" i="1" s="1"/>
  <c r="AN33" i="1" a="1"/>
  <c r="AN33" i="1" s="1"/>
  <c r="AN27" i="1" a="1"/>
  <c r="AN27" i="1" s="1"/>
  <c r="AN16" i="1" a="1"/>
  <c r="AN16" i="1" s="1"/>
  <c r="AN10" i="1" a="1"/>
  <c r="AN10" i="1" s="1"/>
  <c r="AN52" i="1" a="1"/>
  <c r="AN52" i="1" s="1"/>
  <c r="AN26" i="1" a="1"/>
  <c r="AN26" i="1" s="1"/>
  <c r="AN15" i="1" a="1"/>
  <c r="AN15" i="1" s="1"/>
  <c r="AN32" i="1" a="1"/>
  <c r="AN32" i="1" s="1"/>
  <c r="AN25" i="1" a="1"/>
  <c r="AN25" i="1" s="1"/>
  <c r="AN14" i="1" a="1"/>
  <c r="AN14" i="1" s="1"/>
  <c r="AN9" i="1" a="1"/>
  <c r="AN9" i="1" s="1"/>
  <c r="AG55" i="1" a="1"/>
  <c r="AG55" i="1" s="1"/>
  <c r="AH55" i="1" a="1"/>
  <c r="AH55" i="1" s="1"/>
  <c r="AM55" i="1" a="1"/>
  <c r="AM55" i="1" s="1"/>
  <c r="AO55" i="1" a="1"/>
  <c r="AO55" i="1" s="1"/>
  <c r="Y55" i="1" a="1"/>
  <c r="Y55" i="1" s="1"/>
  <c r="AA55" i="1" a="1"/>
  <c r="AA55" i="1" s="1"/>
  <c r="Y53" i="1" a="1"/>
  <c r="Y53" i="1" s="1"/>
  <c r="AA53" i="1" a="1"/>
  <c r="AA53" i="1" s="1"/>
  <c r="AG53" i="1" a="1"/>
  <c r="AG53" i="1" s="1"/>
  <c r="AH53" i="1" a="1"/>
  <c r="AH53" i="1" s="1"/>
  <c r="AM53" i="1" a="1"/>
  <c r="AM53" i="1" s="1"/>
  <c r="AO53" i="1" a="1"/>
  <c r="AO53" i="1" s="1"/>
  <c r="AO52" i="1" a="1"/>
  <c r="AO52" i="1" s="1"/>
  <c r="AM52" i="1" a="1"/>
  <c r="AM52" i="1" s="1"/>
  <c r="AH52" i="1" a="1"/>
  <c r="AH52" i="1" s="1"/>
  <c r="AG52" i="1" a="1"/>
  <c r="AG52" i="1" s="1"/>
  <c r="AA54" i="1" a="1"/>
  <c r="AA54" i="1" s="1"/>
  <c r="AB54" i="1" s="1"/>
  <c r="Y54" i="1" a="1"/>
  <c r="Y54" i="1" s="1"/>
  <c r="AO54" i="1" a="1"/>
  <c r="AO54" i="1" s="1"/>
  <c r="AM54" i="1" a="1"/>
  <c r="AM54" i="1" s="1"/>
  <c r="AH54" i="1" a="1"/>
  <c r="AH54" i="1" s="1"/>
  <c r="AG54" i="1" a="1"/>
  <c r="AG54" i="1" s="1"/>
  <c r="AA52" i="1" a="1"/>
  <c r="AA52" i="1" s="1"/>
  <c r="AO17" i="1" a="1"/>
  <c r="AO17" i="1" s="1"/>
  <c r="AO20" i="1" a="1"/>
  <c r="AO20" i="1" s="1"/>
  <c r="AG51" i="1" a="1"/>
  <c r="AG51" i="1" s="1"/>
  <c r="AO51" i="1" a="1"/>
  <c r="AO51" i="1" s="1"/>
  <c r="Y51" i="1" a="1"/>
  <c r="Y51" i="1" s="1"/>
  <c r="AH51" i="1" a="1"/>
  <c r="AH51" i="1" s="1"/>
  <c r="AM51" i="1" a="1"/>
  <c r="AM51" i="1" s="1"/>
  <c r="AA51" i="1" a="1"/>
  <c r="AA51" i="1" s="1"/>
  <c r="AO28" i="1" a="1"/>
  <c r="AO28" i="1" s="1"/>
  <c r="AO31" i="1" a="1"/>
  <c r="AO31" i="1" s="1"/>
  <c r="AO30" i="1" a="1"/>
  <c r="AO30" i="1" s="1"/>
  <c r="AG46" i="1" a="1"/>
  <c r="AG46" i="1" s="1"/>
  <c r="AH46" i="1" a="1"/>
  <c r="AH46" i="1" s="1"/>
  <c r="AM46" i="1" a="1"/>
  <c r="AM46" i="1" s="1"/>
  <c r="Y46" i="1" a="1"/>
  <c r="Y46" i="1" s="1"/>
  <c r="AO46" i="1" a="1"/>
  <c r="AO46" i="1" s="1"/>
  <c r="AG21" i="1" a="1"/>
  <c r="AG21" i="1" s="1"/>
  <c r="AO21" i="1" a="1"/>
  <c r="AO21" i="1" s="1"/>
  <c r="Y21" i="1" a="1"/>
  <c r="Y21" i="1" s="1"/>
  <c r="AM21" i="1" a="1"/>
  <c r="AM21" i="1" s="1"/>
  <c r="AH21" i="1" a="1"/>
  <c r="AH21" i="1" s="1"/>
  <c r="AA21" i="1" a="1"/>
  <c r="AA21" i="1" s="1"/>
  <c r="AM50" i="1" a="1"/>
  <c r="AM50" i="1" s="1"/>
  <c r="Y50" i="1" a="1"/>
  <c r="Y50" i="1" s="1"/>
  <c r="AG50" i="1" a="1"/>
  <c r="AG50" i="1" s="1"/>
  <c r="AO50" i="1" a="1"/>
  <c r="AO50" i="1" s="1"/>
  <c r="AA50" i="1" a="1"/>
  <c r="AA50" i="1" s="1"/>
  <c r="AH50" i="1" a="1"/>
  <c r="AH50" i="1" s="1"/>
  <c r="Y49" i="1" a="1"/>
  <c r="Y49" i="1" s="1"/>
  <c r="AG49" i="1" a="1"/>
  <c r="AG49" i="1" s="1"/>
  <c r="AO49" i="1" a="1"/>
  <c r="AO49" i="1" s="1"/>
  <c r="AA49" i="1" a="1"/>
  <c r="AA49" i="1" s="1"/>
  <c r="AH49" i="1" a="1"/>
  <c r="AH49" i="1" s="1"/>
  <c r="AM49" i="1" a="1"/>
  <c r="AM49" i="1" s="1"/>
  <c r="AA47" i="1" a="1"/>
  <c r="AA47" i="1" s="1"/>
  <c r="AH47" i="1" a="1"/>
  <c r="AH47" i="1" s="1"/>
  <c r="AM47" i="1" a="1"/>
  <c r="AM47" i="1" s="1"/>
  <c r="Y47" i="1" a="1"/>
  <c r="Y47" i="1" s="1"/>
  <c r="AG47" i="1" a="1"/>
  <c r="AG47" i="1" s="1"/>
  <c r="AO47" i="1" a="1"/>
  <c r="AO47" i="1" s="1"/>
  <c r="AA46" i="1" a="1"/>
  <c r="AA46" i="1" s="1"/>
  <c r="Y48" i="1" a="1"/>
  <c r="Y48" i="1" s="1"/>
  <c r="AM48" i="1" a="1"/>
  <c r="AM48" i="1" s="1"/>
  <c r="AH48" i="1" a="1"/>
  <c r="AH48" i="1" s="1"/>
  <c r="AA48" i="1" a="1"/>
  <c r="AA48" i="1" s="1"/>
  <c r="AB48" i="1" s="1"/>
  <c r="AO48" i="1" a="1"/>
  <c r="AO48" i="1" s="1"/>
  <c r="AG48" i="1" a="1"/>
  <c r="AG48" i="1" s="1"/>
  <c r="Y45" i="1" a="1"/>
  <c r="Y45" i="1" s="1"/>
  <c r="AA45" i="1" a="1"/>
  <c r="AA45" i="1" s="1"/>
  <c r="AG45" i="1" a="1"/>
  <c r="AG45" i="1" s="1"/>
  <c r="AH45" i="1" a="1"/>
  <c r="AH45" i="1" s="1"/>
  <c r="AM45" i="1" a="1"/>
  <c r="AM45" i="1" s="1"/>
  <c r="AO45" i="1" a="1"/>
  <c r="AO45" i="1" s="1"/>
  <c r="Y44" i="1" a="1"/>
  <c r="Y44" i="1" s="1"/>
  <c r="AA44" i="1" a="1"/>
  <c r="AA44" i="1" s="1"/>
  <c r="AG44" i="1" a="1"/>
  <c r="AG44" i="1" s="1"/>
  <c r="AH44" i="1" a="1"/>
  <c r="AH44" i="1" s="1"/>
  <c r="AM44" i="1" a="1"/>
  <c r="AM44" i="1" s="1"/>
  <c r="AO44" i="1" a="1"/>
  <c r="AO44" i="1" s="1"/>
  <c r="Y43" i="1" a="1"/>
  <c r="Y43" i="1" s="1"/>
  <c r="AA43" i="1" a="1"/>
  <c r="AA43" i="1" s="1"/>
  <c r="AG43" i="1" a="1"/>
  <c r="AG43" i="1" s="1"/>
  <c r="AH43" i="1" a="1"/>
  <c r="AH43" i="1" s="1"/>
  <c r="AM43" i="1" a="1"/>
  <c r="AM43" i="1" s="1"/>
  <c r="AO43" i="1" a="1"/>
  <c r="AO43" i="1" s="1"/>
  <c r="Y42" i="1" a="1"/>
  <c r="Y42" i="1" s="1"/>
  <c r="AA42" i="1" a="1"/>
  <c r="AA42" i="1" s="1"/>
  <c r="AG42" i="1" a="1"/>
  <c r="AG42" i="1" s="1"/>
  <c r="AH42" i="1" a="1"/>
  <c r="AH42" i="1" s="1"/>
  <c r="AM42" i="1" a="1"/>
  <c r="AM42" i="1" s="1"/>
  <c r="AO42" i="1" a="1"/>
  <c r="AO42" i="1" s="1"/>
  <c r="Y41" i="1" a="1"/>
  <c r="Y41" i="1" s="1"/>
  <c r="AA41" i="1" a="1"/>
  <c r="AA41" i="1" s="1"/>
  <c r="AG41" i="1" a="1"/>
  <c r="AG41" i="1" s="1"/>
  <c r="AH41" i="1" a="1"/>
  <c r="AH41" i="1" s="1"/>
  <c r="AM41" i="1" a="1"/>
  <c r="AM41" i="1" s="1"/>
  <c r="AO41" i="1" a="1"/>
  <c r="AO41" i="1" s="1"/>
  <c r="Y40" i="1" a="1"/>
  <c r="Y40" i="1" s="1"/>
  <c r="AA40" i="1" a="1"/>
  <c r="AA40" i="1" s="1"/>
  <c r="AB40" i="1" s="1"/>
  <c r="AG40" i="1" a="1"/>
  <c r="AG40" i="1" s="1"/>
  <c r="AH40" i="1" a="1"/>
  <c r="AH40" i="1" s="1"/>
  <c r="AM40" i="1" a="1"/>
  <c r="AM40" i="1" s="1"/>
  <c r="AO40" i="1" a="1"/>
  <c r="AO40" i="1" s="1"/>
  <c r="Y39" i="1" a="1"/>
  <c r="Y39" i="1" s="1"/>
  <c r="AA39" i="1" a="1"/>
  <c r="AA39" i="1" s="1"/>
  <c r="AG39" i="1" a="1"/>
  <c r="AG39" i="1" s="1"/>
  <c r="AH39" i="1" a="1"/>
  <c r="AH39" i="1" s="1"/>
  <c r="AM39" i="1" a="1"/>
  <c r="AM39" i="1" s="1"/>
  <c r="AO39" i="1" a="1"/>
  <c r="AO39" i="1" s="1"/>
  <c r="Y38" i="1" a="1"/>
  <c r="Y38" i="1" s="1"/>
  <c r="AA38" i="1" a="1"/>
  <c r="AA38" i="1" s="1"/>
  <c r="AB38" i="1" s="1"/>
  <c r="AG38" i="1" a="1"/>
  <c r="AG38" i="1" s="1"/>
  <c r="AH38" i="1" a="1"/>
  <c r="AH38" i="1" s="1"/>
  <c r="AM38" i="1" a="1"/>
  <c r="AM38" i="1" s="1"/>
  <c r="AO38" i="1" a="1"/>
  <c r="AO38" i="1" s="1"/>
  <c r="AH36" i="1" a="1"/>
  <c r="AH36" i="1" s="1"/>
  <c r="Y36" i="1" a="1"/>
  <c r="Y36" i="1" s="1"/>
  <c r="AA36" i="1" a="1"/>
  <c r="AA36" i="1" s="1"/>
  <c r="AG36" i="1" a="1"/>
  <c r="AG36" i="1" s="1"/>
  <c r="AM36" i="1" a="1"/>
  <c r="AM36" i="1" s="1"/>
  <c r="AO36" i="1" a="1"/>
  <c r="AO36" i="1" s="1"/>
  <c r="Y35" i="1" a="1"/>
  <c r="Y35" i="1" s="1"/>
  <c r="AA35" i="1" a="1"/>
  <c r="AA35" i="1" s="1"/>
  <c r="AG35" i="1" a="1"/>
  <c r="AG35" i="1" s="1"/>
  <c r="AM35" i="1" a="1"/>
  <c r="AM35" i="1" s="1"/>
  <c r="AO35" i="1" a="1"/>
  <c r="AO35" i="1" s="1"/>
  <c r="AH35" i="1" a="1"/>
  <c r="AH35" i="1" s="1"/>
  <c r="AG34" i="1" a="1"/>
  <c r="AG34" i="1" s="1"/>
  <c r="AM34" i="1" a="1"/>
  <c r="AM34" i="1" s="1"/>
  <c r="AO34" i="1" a="1"/>
  <c r="AO34" i="1" s="1"/>
  <c r="AH34" i="1" a="1"/>
  <c r="AH34" i="1" s="1"/>
  <c r="Y34" i="1" a="1"/>
  <c r="Y34" i="1" s="1"/>
  <c r="AA34" i="1" a="1"/>
  <c r="AA34" i="1" s="1"/>
  <c r="AO37" i="1" a="1"/>
  <c r="AO37" i="1" s="1"/>
  <c r="AO33" i="1" a="1"/>
  <c r="AO33" i="1" s="1"/>
  <c r="AM37" i="1" a="1"/>
  <c r="AM37" i="1" s="1"/>
  <c r="AM33" i="1" a="1"/>
  <c r="AM33" i="1" s="1"/>
  <c r="AG37" i="1" a="1"/>
  <c r="AG37" i="1" s="1"/>
  <c r="AG33" i="1" a="1"/>
  <c r="AG33" i="1" s="1"/>
  <c r="AA37" i="1" a="1"/>
  <c r="AA37" i="1" s="1"/>
  <c r="AB37" i="1" s="1"/>
  <c r="AA33" i="1" a="1"/>
  <c r="AA33" i="1" s="1"/>
  <c r="AB33" i="1" s="1"/>
  <c r="Y37" i="1" a="1"/>
  <c r="Y37" i="1" s="1"/>
  <c r="Y33" i="1" a="1"/>
  <c r="Y33" i="1" s="1"/>
  <c r="AH37" i="1" a="1"/>
  <c r="AH37" i="1" s="1"/>
  <c r="AH33" i="1" a="1"/>
  <c r="AH33" i="1" s="1"/>
  <c r="Y25" i="1" a="1"/>
  <c r="Y25" i="1" s="1"/>
  <c r="Y16" i="1" a="1"/>
  <c r="Y16" i="1" s="1"/>
  <c r="Y32" i="1" a="1"/>
  <c r="Y32" i="1" s="1"/>
  <c r="Y24" i="1" a="1"/>
  <c r="Y24" i="1" s="1"/>
  <c r="Y15" i="1" a="1"/>
  <c r="Y15" i="1" s="1"/>
  <c r="Y31" i="1" a="1"/>
  <c r="Y31" i="1" s="1"/>
  <c r="Y23" i="1" a="1"/>
  <c r="Y23" i="1" s="1"/>
  <c r="Y14" i="1" a="1"/>
  <c r="Y14" i="1" s="1"/>
  <c r="Y30" i="1" a="1"/>
  <c r="Y30" i="1" s="1"/>
  <c r="Y22" i="1" a="1"/>
  <c r="Y22" i="1" s="1"/>
  <c r="Y13" i="1" a="1"/>
  <c r="Y13" i="1" s="1"/>
  <c r="Y20" i="1" a="1"/>
  <c r="Y20" i="1" s="1"/>
  <c r="Y12" i="1" a="1"/>
  <c r="Y12" i="1" s="1"/>
  <c r="Y28" i="1" a="1"/>
  <c r="Y28" i="1" s="1"/>
  <c r="Y19" i="1" a="1"/>
  <c r="Y19" i="1" s="1"/>
  <c r="Y27" i="1" a="1"/>
  <c r="Y27" i="1" s="1"/>
  <c r="Y18" i="1" a="1"/>
  <c r="Y18" i="1" s="1"/>
  <c r="Y10" i="1" a="1"/>
  <c r="Y10" i="1" s="1"/>
  <c r="Y26" i="1" a="1"/>
  <c r="Y26" i="1" s="1"/>
  <c r="Y17" i="1" a="1"/>
  <c r="Y17" i="1" s="1"/>
  <c r="Y9" i="1" a="1"/>
  <c r="Y9" i="1" s="1"/>
  <c r="AO29" i="1" a="1"/>
  <c r="AO29" i="1" s="1"/>
  <c r="B19" i="10" a="1"/>
  <c r="B19" i="10" s="1"/>
  <c r="AG11" i="1" a="1"/>
  <c r="AG11" i="1" s="1"/>
  <c r="AO11" i="1" a="1"/>
  <c r="AO11" i="1" s="1"/>
  <c r="AH11" i="1" a="1"/>
  <c r="AH11" i="1" s="1"/>
  <c r="AE11" i="1" a="1"/>
  <c r="AE11" i="1" s="1"/>
  <c r="X11" i="1" s="1" a="1"/>
  <c r="X11" i="1" s="1"/>
  <c r="AM11" i="1" a="1"/>
  <c r="AM11" i="1" s="1"/>
  <c r="AA11" i="1" a="1"/>
  <c r="AA11" i="1" s="1"/>
  <c r="AO16" i="1" a="1"/>
  <c r="AO16" i="1" s="1"/>
  <c r="AO32" i="1" a="1"/>
  <c r="AO32" i="1" s="1"/>
  <c r="AO24" i="1" a="1"/>
  <c r="AO24" i="1" s="1"/>
  <c r="AO15" i="1" a="1"/>
  <c r="AO15" i="1" s="1"/>
  <c r="AO25" i="1" a="1"/>
  <c r="AO25" i="1" s="1"/>
  <c r="AO14" i="1" a="1"/>
  <c r="AO14" i="1" s="1"/>
  <c r="AO13" i="1" a="1"/>
  <c r="AO13" i="1" s="1"/>
  <c r="AO12" i="1" a="1"/>
  <c r="AO12" i="1" s="1"/>
  <c r="AO27" i="1" a="1"/>
  <c r="AO27" i="1" s="1"/>
  <c r="AO26" i="1" a="1"/>
  <c r="AO26" i="1" s="1"/>
  <c r="AE32" i="1" a="1"/>
  <c r="AE32" i="1" s="1"/>
  <c r="X32" i="1" s="1" a="1"/>
  <c r="X32" i="1" s="1"/>
  <c r="AE24" i="1" a="1"/>
  <c r="AE24" i="1" s="1"/>
  <c r="X24" i="1" s="1" a="1"/>
  <c r="X24" i="1" s="1"/>
  <c r="AE31" i="1" a="1"/>
  <c r="AE31" i="1" s="1"/>
  <c r="X31" i="1" s="1" a="1"/>
  <c r="X31" i="1" s="1"/>
  <c r="AE23" i="1" a="1"/>
  <c r="AE23" i="1" s="1"/>
  <c r="X23" i="1" s="1" a="1"/>
  <c r="X23" i="1" s="1"/>
  <c r="AE30" i="1" a="1"/>
  <c r="AE30" i="1" s="1"/>
  <c r="X30" i="1" s="1" a="1"/>
  <c r="X30" i="1" s="1"/>
  <c r="AE29" i="1" a="1"/>
  <c r="AE29" i="1" s="1"/>
  <c r="X29" i="1" s="1" a="1"/>
  <c r="X29" i="1" s="1"/>
  <c r="AE28" i="1" a="1"/>
  <c r="AE28" i="1" s="1"/>
  <c r="X28" i="1" s="1" a="1"/>
  <c r="X28" i="1" s="1"/>
  <c r="AE19" i="1" a="1"/>
  <c r="AE19" i="1" s="1"/>
  <c r="X19" i="1" s="1" a="1"/>
  <c r="X19" i="1" s="1"/>
  <c r="AE10" i="1" a="1"/>
  <c r="AE10" i="1" s="1"/>
  <c r="X10" i="1" s="1" a="1"/>
  <c r="X10" i="1" s="1"/>
  <c r="AE18" i="1" a="1"/>
  <c r="AE18" i="1" s="1"/>
  <c r="X18" i="1" s="1" a="1"/>
  <c r="X18" i="1" s="1"/>
  <c r="AE9" i="1" a="1"/>
  <c r="AE9" i="1" s="1"/>
  <c r="X9" i="1" s="1" a="1"/>
  <c r="X9" i="1" s="1"/>
  <c r="AE17" i="1" a="1"/>
  <c r="AE17" i="1" s="1"/>
  <c r="X17" i="1" s="1" a="1"/>
  <c r="X17" i="1" s="1"/>
  <c r="B20" i="10" a="1"/>
  <c r="B20" i="10" s="1"/>
  <c r="AA28" i="1" a="1"/>
  <c r="AA28" i="1" s="1"/>
  <c r="AM28" i="1" a="1"/>
  <c r="AM28" i="1" s="1"/>
  <c r="AG27" i="1" a="1"/>
  <c r="AG27" i="1" s="1"/>
  <c r="AH27" i="1" a="1"/>
  <c r="AH27" i="1" s="1"/>
  <c r="AM27" i="1" a="1"/>
  <c r="AM27" i="1" s="1"/>
  <c r="AM26" i="1" a="1"/>
  <c r="AM26" i="1" s="1"/>
  <c r="AG26" i="1" a="1"/>
  <c r="AG26" i="1" s="1"/>
  <c r="AH26" i="1" a="1"/>
  <c r="AH26" i="1" s="1"/>
  <c r="AM25" i="1" a="1"/>
  <c r="AM25" i="1" s="1"/>
  <c r="AH25" i="1" a="1"/>
  <c r="AH25" i="1" s="1"/>
  <c r="AG25" i="1" a="1"/>
  <c r="AG25" i="1" s="1"/>
  <c r="AM31" i="1" a="1"/>
  <c r="AM31" i="1" s="1"/>
  <c r="AH31" i="1" a="1"/>
  <c r="AH31" i="1" s="1"/>
  <c r="AG31" i="1" a="1"/>
  <c r="AG31" i="1" s="1"/>
  <c r="AM30" i="1" a="1"/>
  <c r="AM30" i="1" s="1"/>
  <c r="AH30" i="1" a="1"/>
  <c r="AH30" i="1" s="1"/>
  <c r="AG30" i="1" a="1"/>
  <c r="AG30" i="1" s="1"/>
  <c r="AM29" i="1" a="1"/>
  <c r="AM29" i="1" s="1"/>
  <c r="AH29" i="1" a="1"/>
  <c r="AH29" i="1" s="1"/>
  <c r="AG29" i="1" a="1"/>
  <c r="AG29" i="1" s="1"/>
  <c r="AM23" i="1" a="1"/>
  <c r="AM23" i="1" s="1"/>
  <c r="AH23" i="1" a="1"/>
  <c r="AH23" i="1" s="1"/>
  <c r="AG23" i="1" a="1"/>
  <c r="AG23" i="1" s="1"/>
  <c r="AM22" i="1" a="1"/>
  <c r="AM22" i="1" s="1"/>
  <c r="AH22" i="1" a="1"/>
  <c r="AH22" i="1" s="1"/>
  <c r="AG22" i="1" a="1"/>
  <c r="AG22" i="1" s="1"/>
  <c r="AM20" i="1" a="1"/>
  <c r="AM20" i="1" s="1"/>
  <c r="AH20" i="1" a="1"/>
  <c r="AH20" i="1" s="1"/>
  <c r="AG20" i="1" a="1"/>
  <c r="AG20" i="1" s="1"/>
  <c r="AG32" i="1" a="1"/>
  <c r="AG32" i="1" s="1"/>
  <c r="AG24" i="1" a="1"/>
  <c r="AG24" i="1" s="1"/>
  <c r="AH32" i="1" a="1"/>
  <c r="AH32" i="1" s="1"/>
  <c r="AH24" i="1" a="1"/>
  <c r="AH24" i="1" s="1"/>
  <c r="AM32" i="1" a="1"/>
  <c r="AM32" i="1" s="1"/>
  <c r="AM24" i="1" a="1"/>
  <c r="AM24" i="1" s="1"/>
  <c r="AG28" i="1" a="1"/>
  <c r="AG28" i="1" s="1"/>
  <c r="AH28" i="1" a="1"/>
  <c r="AH28" i="1" s="1"/>
  <c r="AA31" i="1" a="1"/>
  <c r="AA31" i="1" s="1"/>
  <c r="AA27" i="1" a="1"/>
  <c r="AA27" i="1" s="1"/>
  <c r="AA23" i="1" a="1"/>
  <c r="AA23" i="1" s="1"/>
  <c r="AA30" i="1" a="1"/>
  <c r="AA30" i="1" s="1"/>
  <c r="AB30" i="1" s="1"/>
  <c r="AA26" i="1" a="1"/>
  <c r="AA26" i="1" s="1"/>
  <c r="AA22" i="1" a="1"/>
  <c r="AA22" i="1" s="1"/>
  <c r="AB22" i="1" s="1"/>
  <c r="AA29" i="1" a="1"/>
  <c r="AA29" i="1" s="1"/>
  <c r="AA25" i="1" a="1"/>
  <c r="AA25" i="1" s="1"/>
  <c r="AA20" i="1" a="1"/>
  <c r="AA20" i="1" s="1"/>
  <c r="AH15" i="1" a="1"/>
  <c r="AH15" i="1" s="1"/>
  <c r="AG18" i="1" a="1"/>
  <c r="AG18" i="1" s="1"/>
  <c r="AG17" i="1" a="1"/>
  <c r="AG17" i="1" s="1"/>
  <c r="AH9" i="1" a="1"/>
  <c r="AH9" i="1" s="1"/>
  <c r="AG14" i="1" a="1"/>
  <c r="AG14" i="1" s="1"/>
  <c r="AH12" i="1" a="1"/>
  <c r="AH12" i="1" s="1"/>
  <c r="AM15" i="1" a="1"/>
  <c r="AM15" i="1" s="1"/>
  <c r="AM10" i="1" a="1"/>
  <c r="AM10" i="1" s="1"/>
  <c r="AH19" i="1" a="1"/>
  <c r="AH19" i="1" s="1"/>
  <c r="AH16" i="1" a="1"/>
  <c r="AH16" i="1" s="1"/>
  <c r="AG10" i="1" a="1"/>
  <c r="AG10" i="1" s="1"/>
  <c r="AM13" i="1" a="1"/>
  <c r="AM13" i="1" s="1"/>
  <c r="AM9" i="1" a="1"/>
  <c r="AM9" i="1" s="1"/>
  <c r="AM17" i="1" a="1"/>
  <c r="AM17" i="1" s="1"/>
  <c r="AH18" i="1" a="1"/>
  <c r="AH18" i="1" s="1"/>
  <c r="AG13" i="1" a="1"/>
  <c r="AG13" i="1" s="1"/>
  <c r="AM19" i="1" a="1"/>
  <c r="AM19" i="1" s="1"/>
  <c r="AM12" i="1" a="1"/>
  <c r="AM12" i="1" s="1"/>
  <c r="AH10" i="1" a="1"/>
  <c r="AH10" i="1" s="1"/>
  <c r="AG19" i="1" a="1"/>
  <c r="AG19" i="1" s="1"/>
  <c r="AG16" i="1" a="1"/>
  <c r="AG16" i="1" s="1"/>
  <c r="AM14" i="1" a="1"/>
  <c r="AM14" i="1" s="1"/>
  <c r="AH17" i="1" a="1"/>
  <c r="AH17" i="1" s="1"/>
  <c r="AH14" i="1" a="1"/>
  <c r="AH14" i="1" s="1"/>
  <c r="AM16" i="1" a="1"/>
  <c r="AM16" i="1" s="1"/>
  <c r="AG9" i="1" a="1"/>
  <c r="AG9" i="1" s="1"/>
  <c r="AG15" i="1" a="1"/>
  <c r="AG15" i="1" s="1"/>
  <c r="AG12" i="1" a="1"/>
  <c r="AG12" i="1" s="1"/>
  <c r="AM18" i="1" a="1"/>
  <c r="AM18" i="1" s="1"/>
  <c r="AH13" i="1" a="1"/>
  <c r="AH13" i="1" s="1"/>
  <c r="AA9" i="1" a="1"/>
  <c r="AA9" i="1" s="1"/>
  <c r="AA13" i="1" a="1"/>
  <c r="AA13" i="1" s="1"/>
  <c r="AB13" i="1" s="1"/>
  <c r="AA18" i="1" a="1"/>
  <c r="AA18" i="1" s="1"/>
  <c r="AB18" i="1" s="1"/>
  <c r="AA10" i="1" a="1"/>
  <c r="AA10" i="1" s="1"/>
  <c r="AA16" i="1" a="1"/>
  <c r="AA16" i="1" s="1"/>
  <c r="AA12" i="1" a="1"/>
  <c r="AA12" i="1" s="1"/>
  <c r="AA15" i="1" a="1"/>
  <c r="AA15" i="1" s="1"/>
  <c r="AA14" i="1" a="1"/>
  <c r="AA14" i="1" s="1"/>
  <c r="AA17" i="1" a="1"/>
  <c r="AA17" i="1" s="1"/>
  <c r="B21" i="10" a="1"/>
  <c r="B21" i="10" s="1"/>
  <c r="AB11" i="1" l="1"/>
  <c r="AB53" i="1"/>
  <c r="AB35" i="1"/>
  <c r="AB26" i="1"/>
  <c r="AB47" i="1"/>
  <c r="AB15" i="1"/>
  <c r="AR15" i="1" s="1"/>
  <c r="AB28" i="1"/>
  <c r="AB29" i="1"/>
  <c r="AB31" i="1"/>
  <c r="AB17" i="1"/>
  <c r="AR17" i="1" s="1"/>
  <c r="AB27" i="1"/>
  <c r="AB36" i="1"/>
  <c r="AB45" i="1"/>
  <c r="AB39" i="1"/>
  <c r="AB20" i="1"/>
  <c r="AB34" i="1"/>
  <c r="AB43" i="1"/>
  <c r="AB52" i="1"/>
  <c r="AB55" i="1"/>
  <c r="AB16" i="1"/>
  <c r="AB42" i="1"/>
  <c r="AB51" i="1"/>
  <c r="AB46" i="1"/>
  <c r="AB25" i="1"/>
  <c r="AB50" i="1"/>
  <c r="AB41" i="1"/>
  <c r="AB9" i="1"/>
  <c r="AR9" i="1" s="1"/>
  <c r="AB10" i="1"/>
  <c r="AB12" i="1"/>
  <c r="AR12" i="1" s="1"/>
  <c r="AB14" i="1"/>
  <c r="AR14" i="1" s="1"/>
  <c r="AB21" i="1"/>
  <c r="AB23" i="1"/>
  <c r="AR11" i="1"/>
  <c r="AR10" i="1"/>
  <c r="AR13" i="1"/>
  <c r="AR18" i="1"/>
  <c r="AR16" i="1"/>
  <c r="B22" i="10" l="1" a="1"/>
  <c r="B22" i="10"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35016A9-9FAC-4487-984C-20EAE8D3B1EF}" keepAlive="1" name="ThisWorkbookDataModel" description="数据模型"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6A8F945-17BD-4BD4-80A2-9506C581AA69}" name="WorksheetConnection_price.xlsx!price" type="102" refreshedVersion="7" minRefreshableVersion="5">
    <extLst>
      <ext xmlns:x15="http://schemas.microsoft.com/office/spreadsheetml/2010/11/main" uri="{DE250136-89BD-433C-8126-D09CA5730AF9}">
        <x15:connection id="price">
          <x15:rangePr sourceName="_xlcn.WorksheetConnection_price.xlsxprice1"/>
        </x15:connection>
      </ext>
    </extLst>
  </connection>
  <connection id="3" xr16:uid="{D53C9063-FB25-4455-A97B-9A31BD0254B4}" name="WorksheetConnection_price.xlsx!产品" type="102" refreshedVersion="7" minRefreshableVersion="5">
    <extLst>
      <ext xmlns:x15="http://schemas.microsoft.com/office/spreadsheetml/2010/11/main" uri="{DE250136-89BD-433C-8126-D09CA5730AF9}">
        <x15:connection id="产品">
          <x15:rangePr sourceName="_xlcn.WorksheetConnection_price.xlsx产品1"/>
        </x15:connection>
      </ext>
    </extLst>
  </connection>
  <connection id="4" xr16:uid="{00000000-0015-0000-FFFF-FFFF00000000}" keepAlive="1" name="查询 - _cvm地域" description="与工作簿中“_cvm地域”查询的连接。" type="5" refreshedVersion="0" background="1">
    <dbPr connection="Provider=Microsoft.Mashup.OleDb.1;Data Source=$Workbook$;Location=_cvm地域;Extended Properties=&quot;&quot;" command="SELECT * FROM [_cvm地域]"/>
  </connection>
  <connection id="5" xr16:uid="{00000000-0015-0000-FFFF-FFFF01000000}" keepAlive="1" name="查询 - _cvm地域-Cpu" description="与工作簿中“_cvm地域-Cpu”查询的连接。" type="5" refreshedVersion="7" background="1" saveData="1">
    <dbPr connection="Provider=Microsoft.Mashup.OleDb.1;Data Source=$Workbook$;Location=_cvm地域-Cpu;Extended Properties=&quot;&quot;" command="SELECT * FROM [_cvm地域-Cpu]"/>
  </connection>
  <connection id="6" xr16:uid="{00000000-0015-0000-FFFF-FFFF02000000}" keepAlive="1" name="查询 - _cvm地域-Cpu-内存" description="与工作簿中“_cvm地域-Cpu-内存”查询的连接。" type="5" refreshedVersion="7" background="1" saveData="1">
    <dbPr connection="Provider=Microsoft.Mashup.OleDb.1;Data Source=$Workbook$;Location=_cvm地域-Cpu-内存;Extended Properties=&quot;&quot;" command="SELECT * FROM [_cvm地域-Cpu-内存]"/>
  </connection>
  <connection id="7" xr16:uid="{00000000-0015-0000-FFFF-FFFF03000000}" keepAlive="1" name="查询 - _cvm地域-机型" description="与工作簿中“_cvm地域-机型”查询的连接。" type="5" refreshedVersion="7" background="1" saveData="1">
    <dbPr connection="Provider=Microsoft.Mashup.OleDb.1;Data Source=$Workbook$;Location=_cvm地域-机型;Extended Properties=&quot;&quot;" command="SELECT * FROM [_cvm地域-机型]"/>
  </connection>
  <connection id="8" xr16:uid="{00000000-0015-0000-FFFF-FFFF04000000}" keepAlive="1" name="查询 - _cvm地域-机型-Cpu" description="与工作簿中“_cvm地域-机型-Cpu”查询的连接。" type="5" refreshedVersion="0" background="1">
    <dbPr connection="Provider=Microsoft.Mashup.OleDb.1;Data Source=$Workbook$;Location=_cvm地域-机型-Cpu;Extended Properties=&quot;&quot;" command="SELECT * FROM [_cvm地域-机型-Cpu]"/>
  </connection>
  <connection id="9" xr16:uid="{00000000-0015-0000-FFFF-FFFF05000000}" keepAlive="1" name="查询 - _cvm地域-机型-内存" description="与工作簿中“_cvm地域-机型-内存”查询的连接。" type="5" refreshedVersion="7" background="1" saveData="1">
    <dbPr connection="Provider=Microsoft.Mashup.OleDb.1;Data Source=$Workbook$;Location=_cvm地域-机型-内存;Extended Properties=&quot;&quot;" command="SELECT * FROM [_cvm地域-机型-内存]"/>
  </connection>
  <connection id="10" xr16:uid="{00000000-0015-0000-FFFF-FFFF06000000}" keepAlive="1" name="查询 - _cvm地域-内存" description="与工作簿中“_cvm地域-内存”查询的连接。" type="5" refreshedVersion="7" background="1" saveData="1">
    <dbPr connection="Provider=Microsoft.Mashup.OleDb.1;Data Source=$Workbook$;Location=_cvm地域-内存;Extended Properties=&quot;&quot;" command="SELECT * FROM [_cvm地域-内存]"/>
  </connection>
  <connection id="11" xr16:uid="{84AF08BC-DD3A-414A-8AFD-32D6B44472B3}" keepAlive="1" name="查询 - _cvm内存列表_地域" description="与工作簿中“_cvm内存列表_地域”查询的连接。" type="5" refreshedVersion="0" background="1">
    <dbPr connection="Provider=Microsoft.Mashup.OleDb.1;Data Source=$Workbook$;Location=_cvm内存列表_地域;Extended Properties=&quot;&quot;" command="SELECT * FROM [_cvm内存列表_地域]"/>
  </connection>
  <connection id="12" xr16:uid="{451D8E54-2A5A-46DE-BAB4-255A94B3CE02}" keepAlive="1" name="查询 - _cvm内存列表_地域_CPU" description="与工作簿中“_cvm内存列表_地域_CPU”查询的连接。" type="5" refreshedVersion="0" background="1">
    <dbPr connection="Provider=Microsoft.Mashup.OleDb.1;Data Source=$Workbook$;Location=_cvm内存列表_地域_CPU;Extended Properties=&quot;&quot;" command="SELECT * FROM [_cvm内存列表_地域_CPU]"/>
  </connection>
  <connection id="13" xr16:uid="{D1DF73A0-7351-4FC0-A3B8-399B5CC469D9}" keepAlive="1" name="查询 - _cvm内存列表_地域_机型" description="与工作簿中“_cvm内存列表_地域_机型”查询的连接。" type="5" refreshedVersion="0" background="1">
    <dbPr connection="Provider=Microsoft.Mashup.OleDb.1;Data Source=$Workbook$;Location=_cvm内存列表_地域_机型;Extended Properties=&quot;&quot;" command="SELECT * FROM [_cvm内存列表_地域_机型]"/>
  </connection>
  <connection id="14" xr16:uid="{DF86A56F-6986-4BC5-A60C-45607BAF2D62}" keepAlive="1" name="查询 - _cvm内存列表_地域_机型_cpu" description="与工作簿中“_cvm内存列表_地域_机型_cpu”查询的连接。" type="5" refreshedVersion="0" background="1">
    <dbPr connection="Provider=Microsoft.Mashup.OleDb.1;Data Source=$Workbook$;Location=_cvm内存列表_地域_机型_cpu;Extended Properties=&quot;&quot;" command="SELECT * FROM [_cvm内存列表_地域_机型_cpu]"/>
  </connection>
  <connection id="15" xr16:uid="{00000000-0015-0000-FFFF-FFFF07000000}" keepAlive="1" name="查询 - all" description="与工作簿中“all”查询的连接。" type="5" refreshedVersion="7" background="1" saveData="1">
    <dbPr connection="Provider=Microsoft.Mashup.OleDb.1;Data Source=$Workbook$;Location=all;Extended Properties=&quot;&quot;" command="SELECT * FROM [all]"/>
  </connection>
  <connection id="16" xr16:uid="{00000000-0015-0000-FFFF-FFFF08000000}" keepAlive="1" name="查询 - cdb" description="与工作簿中“cdb”查询的连接。" type="5" refreshedVersion="7" background="1" saveData="1">
    <dbPr connection="Provider=Microsoft.Mashup.OleDb.1;Data Source=$Workbook$;Location=cdb;Extended Properties=&quot;&quot;" command="SELECT * FROM [cdb]"/>
  </connection>
  <connection id="17" xr16:uid="{00000000-0015-0000-FFFF-FFFF09000000}" keepAlive="1" name="查询 - crs" description="与工作簿中“crs”查询的连接。" type="5" refreshedVersion="7" background="1" saveData="1">
    <dbPr connection="Provider=Microsoft.Mashup.OleDb.1;Data Source=$Workbook$;Location=crs;Extended Properties=&quot;&quot;" command="SELECT * FROM [crs]"/>
  </connection>
  <connection id="18" xr16:uid="{00000000-0015-0000-FFFF-FFFF0A000000}" keepAlive="1" name="查询 - cvm(1)" description="与工作簿中“cvm”查询的连接。" type="5" refreshedVersion="7" background="1" saveData="1">
    <dbPr connection="Provider=Microsoft.Mashup.OleDb.1;Data Source=$Workbook$;Location=cvm;Extended Properties=&quot;&quot;" command="SELECT * FROM [cvm]"/>
  </connection>
  <connection id="19" xr16:uid="{00000000-0015-0000-FFFF-FFFF0B000000}" keepAlive="1" name="查询 - cvmCpu选项表" description="与工作簿中“cvmCpu选项表”查询的连接。" type="5" refreshedVersion="7" background="1" saveData="1">
    <dbPr connection="Provider=Microsoft.Mashup.OleDb.1;Data Source=$Workbook$;Location=cvmCpu选项表;Extended Properties=&quot;&quot;" command="SELECT * FROM [cvmCpu选项表]"/>
  </connection>
  <connection id="20" xr16:uid="{00000000-0015-0000-FFFF-FFFF0F000000}" keepAlive="1" name="查询 - cvm机型选项表" description="与工作簿中“cvm机型选项表”查询的连接。" type="5" refreshedVersion="7" background="1" saveData="1">
    <dbPr connection="Provider=Microsoft.Mashup.OleDb.1;Data Source=$Workbook$;Location=cvm机型选项表;Extended Properties=&quot;&quot;" command="SELECT * FROM [cvm机型选项表]"/>
  </connection>
  <connection id="21" xr16:uid="{AB59EDF9-115B-457B-9A1E-A51D9AC935F2}" keepAlive="1" name="查询 - cvm内存列表" description="与工作簿中“cvm内存列表”查询的连接。" type="5" refreshedVersion="7" background="1" saveData="1">
    <dbPr connection="Provider=Microsoft.Mashup.OleDb.1;Data Source=$Workbook$;Location=cvm内存列表;Extended Properties=&quot;&quot;" command="SELECT * FROM [cvm内存列表]"/>
  </connection>
  <connection id="22" xr16:uid="{00000000-0015-0000-FFFF-FFFF10000000}" keepAlive="1" name="查询 - cvm内存选项表" description="与工作簿中“cvm内存选项表”查询的连接。" type="5" refreshedVersion="7" background="1" saveData="1">
    <dbPr connection="Provider=Microsoft.Mashup.OleDb.1;Data Source=$Workbook$;Location=cvm内存选项表;Extended Properties=&quot;&quot;" command="SELECT * FROM [cvm内存选项表]"/>
  </connection>
  <connection id="23" xr16:uid="{00000000-0015-0000-FFFF-FFFF11000000}" keepAlive="1" name="查询 - dc/cas" description="与工作簿中“dc/cas”查询的连接。" type="5" refreshedVersion="7" background="1" saveData="1">
    <dbPr connection="Provider=Microsoft.Mashup.OleDb.1;Data Source=$Workbook$;Location=dc/cas;Extended Properties=&quot;&quot;" command="SELECT * FROM [dc/cas]"/>
  </connection>
  <connection id="24" xr16:uid="{00000000-0015-0000-FFFF-FFFF12000000}" keepAlive="1" name="查询 - nat" description="与工作簿中“nat”查询的连接。" type="5" refreshedVersion="7" background="1" saveData="1">
    <dbPr connection="Provider=Microsoft.Mashup.OleDb.1;Data Source=$Workbook$;Location=nat;Extended Properties=&quot;&quot;" command="SELECT * FROM [nat]"/>
  </connection>
  <connection id="25" xr16:uid="{00000000-0015-0000-FFFF-FFFF13000000}" keepAlive="1" name="查询 - region(1)" description="与工作簿中“region”查询的连接。" type="5" refreshedVersion="7" background="1" saveData="1">
    <dbPr connection="Provider=Microsoft.Mashup.OleDb.1;Data Source=$Workbook$;Location=region;Extended Properties=&quot;&quot;" command="SELECT * FROM [region]"/>
  </connection>
  <connection id="26" xr16:uid="{00000000-0015-0000-FFFF-FFFF14000000}" keepAlive="1" name="查询 - vpn(1)" description="与工作簿中“vpn”查询的连接。" type="5" refreshedVersion="7" background="1" saveData="1">
    <dbPr connection="Provider=Microsoft.Mashup.OleDb.1;Data Source=$Workbook$;Location=vpn;Extended Properties=&quot;&quot;" command="SELECT * FROM [vpn]"/>
  </connection>
  <connection id="27" xr16:uid="{00000000-0015-0000-FFFF-FFFF16000000}" keepAlive="1" name="查询 - 报价工具属性表" description="与工作簿中“报价工具属性表”查询的连接。" type="5" refreshedVersion="7" background="1" saveData="1">
    <dbPr connection="Provider=Microsoft.Mashup.OleDb.1;Data Source=$Workbook$;Location=报价工具属性表;Extended Properties=&quot;&quot;" command="SELECT * FROM [报价工具属性表]"/>
  </connection>
  <connection id="28" xr16:uid="{00000000-0015-0000-FFFF-FFFF17000000}" keepAlive="1" name="查询 - 产品" description="与工作簿中“产品”查询的连接。" type="5" refreshedVersion="7" background="1" saveData="1">
    <dbPr connection="Provider=Microsoft.Mashup.OleDb.1;Data Source=$Workbook$;Location=产品;Extended Properties=&quot;&quot;" command="SELECT * FROM [产品]"/>
  </connection>
  <connection id="29" xr16:uid="{E8DFE9D2-6391-42F7-B1B8-F6EED08B2122}" keepAlive="1" name="查询 - 项目下载BaseURL" description="与工作簿中“项目下载BaseURL”查询的连接。" type="5" refreshedVersion="0" background="1">
    <dbPr connection="Provider=Microsoft.Mashup.OleDb.1;Data Source=$Workbook$;Location=项目下载BaseURL;Extended Properties=&quot;&quot;" command="SELECT * FROM [项目下载BaseURL]"/>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457">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bk>
      <extLst>
        <ext uri="{3e2802c4-a4d2-4d8b-9148-e3be6c30e623}">
          <xlrd:rvb i="64"/>
        </ext>
      </extLst>
    </bk>
    <bk>
      <extLst>
        <ext uri="{3e2802c4-a4d2-4d8b-9148-e3be6c30e623}">
          <xlrd:rvb i="65"/>
        </ext>
      </extLst>
    </bk>
    <bk>
      <extLst>
        <ext uri="{3e2802c4-a4d2-4d8b-9148-e3be6c30e623}">
          <xlrd:rvb i="66"/>
        </ext>
      </extLst>
    </bk>
    <bk>
      <extLst>
        <ext uri="{3e2802c4-a4d2-4d8b-9148-e3be6c30e623}">
          <xlrd:rvb i="67"/>
        </ext>
      </extLst>
    </bk>
    <bk>
      <extLst>
        <ext uri="{3e2802c4-a4d2-4d8b-9148-e3be6c30e623}">
          <xlrd:rvb i="68"/>
        </ext>
      </extLst>
    </bk>
    <bk>
      <extLst>
        <ext uri="{3e2802c4-a4d2-4d8b-9148-e3be6c30e623}">
          <xlrd:rvb i="69"/>
        </ext>
      </extLst>
    </bk>
    <bk>
      <extLst>
        <ext uri="{3e2802c4-a4d2-4d8b-9148-e3be6c30e623}">
          <xlrd:rvb i="70"/>
        </ext>
      </extLst>
    </bk>
    <bk>
      <extLst>
        <ext uri="{3e2802c4-a4d2-4d8b-9148-e3be6c30e623}">
          <xlrd:rvb i="71"/>
        </ext>
      </extLst>
    </bk>
    <bk>
      <extLst>
        <ext uri="{3e2802c4-a4d2-4d8b-9148-e3be6c30e623}">
          <xlrd:rvb i="72"/>
        </ext>
      </extLst>
    </bk>
    <bk>
      <extLst>
        <ext uri="{3e2802c4-a4d2-4d8b-9148-e3be6c30e623}">
          <xlrd:rvb i="73"/>
        </ext>
      </extLst>
    </bk>
    <bk>
      <extLst>
        <ext uri="{3e2802c4-a4d2-4d8b-9148-e3be6c30e623}">
          <xlrd:rvb i="74"/>
        </ext>
      </extLst>
    </bk>
    <bk>
      <extLst>
        <ext uri="{3e2802c4-a4d2-4d8b-9148-e3be6c30e623}">
          <xlrd:rvb i="75"/>
        </ext>
      </extLst>
    </bk>
    <bk>
      <extLst>
        <ext uri="{3e2802c4-a4d2-4d8b-9148-e3be6c30e623}">
          <xlrd:rvb i="76"/>
        </ext>
      </extLst>
    </bk>
    <bk>
      <extLst>
        <ext uri="{3e2802c4-a4d2-4d8b-9148-e3be6c30e623}">
          <xlrd:rvb i="77"/>
        </ext>
      </extLst>
    </bk>
    <bk>
      <extLst>
        <ext uri="{3e2802c4-a4d2-4d8b-9148-e3be6c30e623}">
          <xlrd:rvb i="78"/>
        </ext>
      </extLst>
    </bk>
    <bk>
      <extLst>
        <ext uri="{3e2802c4-a4d2-4d8b-9148-e3be6c30e623}">
          <xlrd:rvb i="79"/>
        </ext>
      </extLst>
    </bk>
    <bk>
      <extLst>
        <ext uri="{3e2802c4-a4d2-4d8b-9148-e3be6c30e623}">
          <xlrd:rvb i="80"/>
        </ext>
      </extLst>
    </bk>
    <bk>
      <extLst>
        <ext uri="{3e2802c4-a4d2-4d8b-9148-e3be6c30e623}">
          <xlrd:rvb i="81"/>
        </ext>
      </extLst>
    </bk>
    <bk>
      <extLst>
        <ext uri="{3e2802c4-a4d2-4d8b-9148-e3be6c30e623}">
          <xlrd:rvb i="82"/>
        </ext>
      </extLst>
    </bk>
    <bk>
      <extLst>
        <ext uri="{3e2802c4-a4d2-4d8b-9148-e3be6c30e623}">
          <xlrd:rvb i="83"/>
        </ext>
      </extLst>
    </bk>
    <bk>
      <extLst>
        <ext uri="{3e2802c4-a4d2-4d8b-9148-e3be6c30e623}">
          <xlrd:rvb i="84"/>
        </ext>
      </extLst>
    </bk>
    <bk>
      <extLst>
        <ext uri="{3e2802c4-a4d2-4d8b-9148-e3be6c30e623}">
          <xlrd:rvb i="85"/>
        </ext>
      </extLst>
    </bk>
    <bk>
      <extLst>
        <ext uri="{3e2802c4-a4d2-4d8b-9148-e3be6c30e623}">
          <xlrd:rvb i="86"/>
        </ext>
      </extLst>
    </bk>
    <bk>
      <extLst>
        <ext uri="{3e2802c4-a4d2-4d8b-9148-e3be6c30e623}">
          <xlrd:rvb i="87"/>
        </ext>
      </extLst>
    </bk>
    <bk>
      <extLst>
        <ext uri="{3e2802c4-a4d2-4d8b-9148-e3be6c30e623}">
          <xlrd:rvb i="88"/>
        </ext>
      </extLst>
    </bk>
    <bk>
      <extLst>
        <ext uri="{3e2802c4-a4d2-4d8b-9148-e3be6c30e623}">
          <xlrd:rvb i="89"/>
        </ext>
      </extLst>
    </bk>
    <bk>
      <extLst>
        <ext uri="{3e2802c4-a4d2-4d8b-9148-e3be6c30e623}">
          <xlrd:rvb i="90"/>
        </ext>
      </extLst>
    </bk>
    <bk>
      <extLst>
        <ext uri="{3e2802c4-a4d2-4d8b-9148-e3be6c30e623}">
          <xlrd:rvb i="91"/>
        </ext>
      </extLst>
    </bk>
    <bk>
      <extLst>
        <ext uri="{3e2802c4-a4d2-4d8b-9148-e3be6c30e623}">
          <xlrd:rvb i="92"/>
        </ext>
      </extLst>
    </bk>
    <bk>
      <extLst>
        <ext uri="{3e2802c4-a4d2-4d8b-9148-e3be6c30e623}">
          <xlrd:rvb i="93"/>
        </ext>
      </extLst>
    </bk>
    <bk>
      <extLst>
        <ext uri="{3e2802c4-a4d2-4d8b-9148-e3be6c30e623}">
          <xlrd:rvb i="94"/>
        </ext>
      </extLst>
    </bk>
    <bk>
      <extLst>
        <ext uri="{3e2802c4-a4d2-4d8b-9148-e3be6c30e623}">
          <xlrd:rvb i="95"/>
        </ext>
      </extLst>
    </bk>
    <bk>
      <extLst>
        <ext uri="{3e2802c4-a4d2-4d8b-9148-e3be6c30e623}">
          <xlrd:rvb i="96"/>
        </ext>
      </extLst>
    </bk>
    <bk>
      <extLst>
        <ext uri="{3e2802c4-a4d2-4d8b-9148-e3be6c30e623}">
          <xlrd:rvb i="97"/>
        </ext>
      </extLst>
    </bk>
    <bk>
      <extLst>
        <ext uri="{3e2802c4-a4d2-4d8b-9148-e3be6c30e623}">
          <xlrd:rvb i="98"/>
        </ext>
      </extLst>
    </bk>
    <bk>
      <extLst>
        <ext uri="{3e2802c4-a4d2-4d8b-9148-e3be6c30e623}">
          <xlrd:rvb i="99"/>
        </ext>
      </extLst>
    </bk>
    <bk>
      <extLst>
        <ext uri="{3e2802c4-a4d2-4d8b-9148-e3be6c30e623}">
          <xlrd:rvb i="100"/>
        </ext>
      </extLst>
    </bk>
    <bk>
      <extLst>
        <ext uri="{3e2802c4-a4d2-4d8b-9148-e3be6c30e623}">
          <xlrd:rvb i="101"/>
        </ext>
      </extLst>
    </bk>
    <bk>
      <extLst>
        <ext uri="{3e2802c4-a4d2-4d8b-9148-e3be6c30e623}">
          <xlrd:rvb i="102"/>
        </ext>
      </extLst>
    </bk>
    <bk>
      <extLst>
        <ext uri="{3e2802c4-a4d2-4d8b-9148-e3be6c30e623}">
          <xlrd:rvb i="103"/>
        </ext>
      </extLst>
    </bk>
    <bk>
      <extLst>
        <ext uri="{3e2802c4-a4d2-4d8b-9148-e3be6c30e623}">
          <xlrd:rvb i="104"/>
        </ext>
      </extLst>
    </bk>
    <bk>
      <extLst>
        <ext uri="{3e2802c4-a4d2-4d8b-9148-e3be6c30e623}">
          <xlrd:rvb i="105"/>
        </ext>
      </extLst>
    </bk>
    <bk>
      <extLst>
        <ext uri="{3e2802c4-a4d2-4d8b-9148-e3be6c30e623}">
          <xlrd:rvb i="106"/>
        </ext>
      </extLst>
    </bk>
    <bk>
      <extLst>
        <ext uri="{3e2802c4-a4d2-4d8b-9148-e3be6c30e623}">
          <xlrd:rvb i="107"/>
        </ext>
      </extLst>
    </bk>
    <bk>
      <extLst>
        <ext uri="{3e2802c4-a4d2-4d8b-9148-e3be6c30e623}">
          <xlrd:rvb i="108"/>
        </ext>
      </extLst>
    </bk>
    <bk>
      <extLst>
        <ext uri="{3e2802c4-a4d2-4d8b-9148-e3be6c30e623}">
          <xlrd:rvb i="109"/>
        </ext>
      </extLst>
    </bk>
    <bk>
      <extLst>
        <ext uri="{3e2802c4-a4d2-4d8b-9148-e3be6c30e623}">
          <xlrd:rvb i="110"/>
        </ext>
      </extLst>
    </bk>
    <bk>
      <extLst>
        <ext uri="{3e2802c4-a4d2-4d8b-9148-e3be6c30e623}">
          <xlrd:rvb i="111"/>
        </ext>
      </extLst>
    </bk>
    <bk>
      <extLst>
        <ext uri="{3e2802c4-a4d2-4d8b-9148-e3be6c30e623}">
          <xlrd:rvb i="112"/>
        </ext>
      </extLst>
    </bk>
    <bk>
      <extLst>
        <ext uri="{3e2802c4-a4d2-4d8b-9148-e3be6c30e623}">
          <xlrd:rvb i="113"/>
        </ext>
      </extLst>
    </bk>
    <bk>
      <extLst>
        <ext uri="{3e2802c4-a4d2-4d8b-9148-e3be6c30e623}">
          <xlrd:rvb i="114"/>
        </ext>
      </extLst>
    </bk>
    <bk>
      <extLst>
        <ext uri="{3e2802c4-a4d2-4d8b-9148-e3be6c30e623}">
          <xlrd:rvb i="115"/>
        </ext>
      </extLst>
    </bk>
    <bk>
      <extLst>
        <ext uri="{3e2802c4-a4d2-4d8b-9148-e3be6c30e623}">
          <xlrd:rvb i="116"/>
        </ext>
      </extLst>
    </bk>
    <bk>
      <extLst>
        <ext uri="{3e2802c4-a4d2-4d8b-9148-e3be6c30e623}">
          <xlrd:rvb i="117"/>
        </ext>
      </extLst>
    </bk>
    <bk>
      <extLst>
        <ext uri="{3e2802c4-a4d2-4d8b-9148-e3be6c30e623}">
          <xlrd:rvb i="118"/>
        </ext>
      </extLst>
    </bk>
    <bk>
      <extLst>
        <ext uri="{3e2802c4-a4d2-4d8b-9148-e3be6c30e623}">
          <xlrd:rvb i="119"/>
        </ext>
      </extLst>
    </bk>
    <bk>
      <extLst>
        <ext uri="{3e2802c4-a4d2-4d8b-9148-e3be6c30e623}">
          <xlrd:rvb i="120"/>
        </ext>
      </extLst>
    </bk>
    <bk>
      <extLst>
        <ext uri="{3e2802c4-a4d2-4d8b-9148-e3be6c30e623}">
          <xlrd:rvb i="121"/>
        </ext>
      </extLst>
    </bk>
    <bk>
      <extLst>
        <ext uri="{3e2802c4-a4d2-4d8b-9148-e3be6c30e623}">
          <xlrd:rvb i="122"/>
        </ext>
      </extLst>
    </bk>
    <bk>
      <extLst>
        <ext uri="{3e2802c4-a4d2-4d8b-9148-e3be6c30e623}">
          <xlrd:rvb i="123"/>
        </ext>
      </extLst>
    </bk>
    <bk>
      <extLst>
        <ext uri="{3e2802c4-a4d2-4d8b-9148-e3be6c30e623}">
          <xlrd:rvb i="124"/>
        </ext>
      </extLst>
    </bk>
    <bk>
      <extLst>
        <ext uri="{3e2802c4-a4d2-4d8b-9148-e3be6c30e623}">
          <xlrd:rvb i="125"/>
        </ext>
      </extLst>
    </bk>
    <bk>
      <extLst>
        <ext uri="{3e2802c4-a4d2-4d8b-9148-e3be6c30e623}">
          <xlrd:rvb i="126"/>
        </ext>
      </extLst>
    </bk>
    <bk>
      <extLst>
        <ext uri="{3e2802c4-a4d2-4d8b-9148-e3be6c30e623}">
          <xlrd:rvb i="127"/>
        </ext>
      </extLst>
    </bk>
    <bk>
      <extLst>
        <ext uri="{3e2802c4-a4d2-4d8b-9148-e3be6c30e623}">
          <xlrd:rvb i="128"/>
        </ext>
      </extLst>
    </bk>
    <bk>
      <extLst>
        <ext uri="{3e2802c4-a4d2-4d8b-9148-e3be6c30e623}">
          <xlrd:rvb i="129"/>
        </ext>
      </extLst>
    </bk>
    <bk>
      <extLst>
        <ext uri="{3e2802c4-a4d2-4d8b-9148-e3be6c30e623}">
          <xlrd:rvb i="130"/>
        </ext>
      </extLst>
    </bk>
    <bk>
      <extLst>
        <ext uri="{3e2802c4-a4d2-4d8b-9148-e3be6c30e623}">
          <xlrd:rvb i="131"/>
        </ext>
      </extLst>
    </bk>
    <bk>
      <extLst>
        <ext uri="{3e2802c4-a4d2-4d8b-9148-e3be6c30e623}">
          <xlrd:rvb i="132"/>
        </ext>
      </extLst>
    </bk>
    <bk>
      <extLst>
        <ext uri="{3e2802c4-a4d2-4d8b-9148-e3be6c30e623}">
          <xlrd:rvb i="133"/>
        </ext>
      </extLst>
    </bk>
    <bk>
      <extLst>
        <ext uri="{3e2802c4-a4d2-4d8b-9148-e3be6c30e623}">
          <xlrd:rvb i="134"/>
        </ext>
      </extLst>
    </bk>
    <bk>
      <extLst>
        <ext uri="{3e2802c4-a4d2-4d8b-9148-e3be6c30e623}">
          <xlrd:rvb i="135"/>
        </ext>
      </extLst>
    </bk>
    <bk>
      <extLst>
        <ext uri="{3e2802c4-a4d2-4d8b-9148-e3be6c30e623}">
          <xlrd:rvb i="136"/>
        </ext>
      </extLst>
    </bk>
    <bk>
      <extLst>
        <ext uri="{3e2802c4-a4d2-4d8b-9148-e3be6c30e623}">
          <xlrd:rvb i="137"/>
        </ext>
      </extLst>
    </bk>
    <bk>
      <extLst>
        <ext uri="{3e2802c4-a4d2-4d8b-9148-e3be6c30e623}">
          <xlrd:rvb i="138"/>
        </ext>
      </extLst>
    </bk>
    <bk>
      <extLst>
        <ext uri="{3e2802c4-a4d2-4d8b-9148-e3be6c30e623}">
          <xlrd:rvb i="139"/>
        </ext>
      </extLst>
    </bk>
    <bk>
      <extLst>
        <ext uri="{3e2802c4-a4d2-4d8b-9148-e3be6c30e623}">
          <xlrd:rvb i="140"/>
        </ext>
      </extLst>
    </bk>
    <bk>
      <extLst>
        <ext uri="{3e2802c4-a4d2-4d8b-9148-e3be6c30e623}">
          <xlrd:rvb i="141"/>
        </ext>
      </extLst>
    </bk>
    <bk>
      <extLst>
        <ext uri="{3e2802c4-a4d2-4d8b-9148-e3be6c30e623}">
          <xlrd:rvb i="142"/>
        </ext>
      </extLst>
    </bk>
    <bk>
      <extLst>
        <ext uri="{3e2802c4-a4d2-4d8b-9148-e3be6c30e623}">
          <xlrd:rvb i="143"/>
        </ext>
      </extLst>
    </bk>
    <bk>
      <extLst>
        <ext uri="{3e2802c4-a4d2-4d8b-9148-e3be6c30e623}">
          <xlrd:rvb i="144"/>
        </ext>
      </extLst>
    </bk>
    <bk>
      <extLst>
        <ext uri="{3e2802c4-a4d2-4d8b-9148-e3be6c30e623}">
          <xlrd:rvb i="145"/>
        </ext>
      </extLst>
    </bk>
    <bk>
      <extLst>
        <ext uri="{3e2802c4-a4d2-4d8b-9148-e3be6c30e623}">
          <xlrd:rvb i="146"/>
        </ext>
      </extLst>
    </bk>
    <bk>
      <extLst>
        <ext uri="{3e2802c4-a4d2-4d8b-9148-e3be6c30e623}">
          <xlrd:rvb i="147"/>
        </ext>
      </extLst>
    </bk>
    <bk>
      <extLst>
        <ext uri="{3e2802c4-a4d2-4d8b-9148-e3be6c30e623}">
          <xlrd:rvb i="148"/>
        </ext>
      </extLst>
    </bk>
    <bk>
      <extLst>
        <ext uri="{3e2802c4-a4d2-4d8b-9148-e3be6c30e623}">
          <xlrd:rvb i="149"/>
        </ext>
      </extLst>
    </bk>
    <bk>
      <extLst>
        <ext uri="{3e2802c4-a4d2-4d8b-9148-e3be6c30e623}">
          <xlrd:rvb i="150"/>
        </ext>
      </extLst>
    </bk>
    <bk>
      <extLst>
        <ext uri="{3e2802c4-a4d2-4d8b-9148-e3be6c30e623}">
          <xlrd:rvb i="151"/>
        </ext>
      </extLst>
    </bk>
    <bk>
      <extLst>
        <ext uri="{3e2802c4-a4d2-4d8b-9148-e3be6c30e623}">
          <xlrd:rvb i="152"/>
        </ext>
      </extLst>
    </bk>
    <bk>
      <extLst>
        <ext uri="{3e2802c4-a4d2-4d8b-9148-e3be6c30e623}">
          <xlrd:rvb i="153"/>
        </ext>
      </extLst>
    </bk>
    <bk>
      <extLst>
        <ext uri="{3e2802c4-a4d2-4d8b-9148-e3be6c30e623}">
          <xlrd:rvb i="154"/>
        </ext>
      </extLst>
    </bk>
    <bk>
      <extLst>
        <ext uri="{3e2802c4-a4d2-4d8b-9148-e3be6c30e623}">
          <xlrd:rvb i="155"/>
        </ext>
      </extLst>
    </bk>
    <bk>
      <extLst>
        <ext uri="{3e2802c4-a4d2-4d8b-9148-e3be6c30e623}">
          <xlrd:rvb i="156"/>
        </ext>
      </extLst>
    </bk>
    <bk>
      <extLst>
        <ext uri="{3e2802c4-a4d2-4d8b-9148-e3be6c30e623}">
          <xlrd:rvb i="157"/>
        </ext>
      </extLst>
    </bk>
    <bk>
      <extLst>
        <ext uri="{3e2802c4-a4d2-4d8b-9148-e3be6c30e623}">
          <xlrd:rvb i="158"/>
        </ext>
      </extLst>
    </bk>
    <bk>
      <extLst>
        <ext uri="{3e2802c4-a4d2-4d8b-9148-e3be6c30e623}">
          <xlrd:rvb i="159"/>
        </ext>
      </extLst>
    </bk>
    <bk>
      <extLst>
        <ext uri="{3e2802c4-a4d2-4d8b-9148-e3be6c30e623}">
          <xlrd:rvb i="160"/>
        </ext>
      </extLst>
    </bk>
    <bk>
      <extLst>
        <ext uri="{3e2802c4-a4d2-4d8b-9148-e3be6c30e623}">
          <xlrd:rvb i="161"/>
        </ext>
      </extLst>
    </bk>
    <bk>
      <extLst>
        <ext uri="{3e2802c4-a4d2-4d8b-9148-e3be6c30e623}">
          <xlrd:rvb i="162"/>
        </ext>
      </extLst>
    </bk>
    <bk>
      <extLst>
        <ext uri="{3e2802c4-a4d2-4d8b-9148-e3be6c30e623}">
          <xlrd:rvb i="163"/>
        </ext>
      </extLst>
    </bk>
    <bk>
      <extLst>
        <ext uri="{3e2802c4-a4d2-4d8b-9148-e3be6c30e623}">
          <xlrd:rvb i="164"/>
        </ext>
      </extLst>
    </bk>
    <bk>
      <extLst>
        <ext uri="{3e2802c4-a4d2-4d8b-9148-e3be6c30e623}">
          <xlrd:rvb i="165"/>
        </ext>
      </extLst>
    </bk>
    <bk>
      <extLst>
        <ext uri="{3e2802c4-a4d2-4d8b-9148-e3be6c30e623}">
          <xlrd:rvb i="166"/>
        </ext>
      </extLst>
    </bk>
    <bk>
      <extLst>
        <ext uri="{3e2802c4-a4d2-4d8b-9148-e3be6c30e623}">
          <xlrd:rvb i="167"/>
        </ext>
      </extLst>
    </bk>
    <bk>
      <extLst>
        <ext uri="{3e2802c4-a4d2-4d8b-9148-e3be6c30e623}">
          <xlrd:rvb i="168"/>
        </ext>
      </extLst>
    </bk>
    <bk>
      <extLst>
        <ext uri="{3e2802c4-a4d2-4d8b-9148-e3be6c30e623}">
          <xlrd:rvb i="169"/>
        </ext>
      </extLst>
    </bk>
    <bk>
      <extLst>
        <ext uri="{3e2802c4-a4d2-4d8b-9148-e3be6c30e623}">
          <xlrd:rvb i="170"/>
        </ext>
      </extLst>
    </bk>
    <bk>
      <extLst>
        <ext uri="{3e2802c4-a4d2-4d8b-9148-e3be6c30e623}">
          <xlrd:rvb i="171"/>
        </ext>
      </extLst>
    </bk>
    <bk>
      <extLst>
        <ext uri="{3e2802c4-a4d2-4d8b-9148-e3be6c30e623}">
          <xlrd:rvb i="172"/>
        </ext>
      </extLst>
    </bk>
    <bk>
      <extLst>
        <ext uri="{3e2802c4-a4d2-4d8b-9148-e3be6c30e623}">
          <xlrd:rvb i="173"/>
        </ext>
      </extLst>
    </bk>
    <bk>
      <extLst>
        <ext uri="{3e2802c4-a4d2-4d8b-9148-e3be6c30e623}">
          <xlrd:rvb i="174"/>
        </ext>
      </extLst>
    </bk>
    <bk>
      <extLst>
        <ext uri="{3e2802c4-a4d2-4d8b-9148-e3be6c30e623}">
          <xlrd:rvb i="175"/>
        </ext>
      </extLst>
    </bk>
    <bk>
      <extLst>
        <ext uri="{3e2802c4-a4d2-4d8b-9148-e3be6c30e623}">
          <xlrd:rvb i="176"/>
        </ext>
      </extLst>
    </bk>
    <bk>
      <extLst>
        <ext uri="{3e2802c4-a4d2-4d8b-9148-e3be6c30e623}">
          <xlrd:rvb i="177"/>
        </ext>
      </extLst>
    </bk>
    <bk>
      <extLst>
        <ext uri="{3e2802c4-a4d2-4d8b-9148-e3be6c30e623}">
          <xlrd:rvb i="178"/>
        </ext>
      </extLst>
    </bk>
    <bk>
      <extLst>
        <ext uri="{3e2802c4-a4d2-4d8b-9148-e3be6c30e623}">
          <xlrd:rvb i="179"/>
        </ext>
      </extLst>
    </bk>
    <bk>
      <extLst>
        <ext uri="{3e2802c4-a4d2-4d8b-9148-e3be6c30e623}">
          <xlrd:rvb i="180"/>
        </ext>
      </extLst>
    </bk>
    <bk>
      <extLst>
        <ext uri="{3e2802c4-a4d2-4d8b-9148-e3be6c30e623}">
          <xlrd:rvb i="181"/>
        </ext>
      </extLst>
    </bk>
    <bk>
      <extLst>
        <ext uri="{3e2802c4-a4d2-4d8b-9148-e3be6c30e623}">
          <xlrd:rvb i="182"/>
        </ext>
      </extLst>
    </bk>
    <bk>
      <extLst>
        <ext uri="{3e2802c4-a4d2-4d8b-9148-e3be6c30e623}">
          <xlrd:rvb i="183"/>
        </ext>
      </extLst>
    </bk>
    <bk>
      <extLst>
        <ext uri="{3e2802c4-a4d2-4d8b-9148-e3be6c30e623}">
          <xlrd:rvb i="184"/>
        </ext>
      </extLst>
    </bk>
    <bk>
      <extLst>
        <ext uri="{3e2802c4-a4d2-4d8b-9148-e3be6c30e623}">
          <xlrd:rvb i="185"/>
        </ext>
      </extLst>
    </bk>
    <bk>
      <extLst>
        <ext uri="{3e2802c4-a4d2-4d8b-9148-e3be6c30e623}">
          <xlrd:rvb i="186"/>
        </ext>
      </extLst>
    </bk>
    <bk>
      <extLst>
        <ext uri="{3e2802c4-a4d2-4d8b-9148-e3be6c30e623}">
          <xlrd:rvb i="187"/>
        </ext>
      </extLst>
    </bk>
    <bk>
      <extLst>
        <ext uri="{3e2802c4-a4d2-4d8b-9148-e3be6c30e623}">
          <xlrd:rvb i="188"/>
        </ext>
      </extLst>
    </bk>
    <bk>
      <extLst>
        <ext uri="{3e2802c4-a4d2-4d8b-9148-e3be6c30e623}">
          <xlrd:rvb i="189"/>
        </ext>
      </extLst>
    </bk>
    <bk>
      <extLst>
        <ext uri="{3e2802c4-a4d2-4d8b-9148-e3be6c30e623}">
          <xlrd:rvb i="190"/>
        </ext>
      </extLst>
    </bk>
    <bk>
      <extLst>
        <ext uri="{3e2802c4-a4d2-4d8b-9148-e3be6c30e623}">
          <xlrd:rvb i="191"/>
        </ext>
      </extLst>
    </bk>
    <bk>
      <extLst>
        <ext uri="{3e2802c4-a4d2-4d8b-9148-e3be6c30e623}">
          <xlrd:rvb i="192"/>
        </ext>
      </extLst>
    </bk>
    <bk>
      <extLst>
        <ext uri="{3e2802c4-a4d2-4d8b-9148-e3be6c30e623}">
          <xlrd:rvb i="193"/>
        </ext>
      </extLst>
    </bk>
    <bk>
      <extLst>
        <ext uri="{3e2802c4-a4d2-4d8b-9148-e3be6c30e623}">
          <xlrd:rvb i="194"/>
        </ext>
      </extLst>
    </bk>
    <bk>
      <extLst>
        <ext uri="{3e2802c4-a4d2-4d8b-9148-e3be6c30e623}">
          <xlrd:rvb i="195"/>
        </ext>
      </extLst>
    </bk>
    <bk>
      <extLst>
        <ext uri="{3e2802c4-a4d2-4d8b-9148-e3be6c30e623}">
          <xlrd:rvb i="196"/>
        </ext>
      </extLst>
    </bk>
    <bk>
      <extLst>
        <ext uri="{3e2802c4-a4d2-4d8b-9148-e3be6c30e623}">
          <xlrd:rvb i="197"/>
        </ext>
      </extLst>
    </bk>
    <bk>
      <extLst>
        <ext uri="{3e2802c4-a4d2-4d8b-9148-e3be6c30e623}">
          <xlrd:rvb i="198"/>
        </ext>
      </extLst>
    </bk>
    <bk>
      <extLst>
        <ext uri="{3e2802c4-a4d2-4d8b-9148-e3be6c30e623}">
          <xlrd:rvb i="199"/>
        </ext>
      </extLst>
    </bk>
    <bk>
      <extLst>
        <ext uri="{3e2802c4-a4d2-4d8b-9148-e3be6c30e623}">
          <xlrd:rvb i="200"/>
        </ext>
      </extLst>
    </bk>
    <bk>
      <extLst>
        <ext uri="{3e2802c4-a4d2-4d8b-9148-e3be6c30e623}">
          <xlrd:rvb i="201"/>
        </ext>
      </extLst>
    </bk>
    <bk>
      <extLst>
        <ext uri="{3e2802c4-a4d2-4d8b-9148-e3be6c30e623}">
          <xlrd:rvb i="202"/>
        </ext>
      </extLst>
    </bk>
    <bk>
      <extLst>
        <ext uri="{3e2802c4-a4d2-4d8b-9148-e3be6c30e623}">
          <xlrd:rvb i="203"/>
        </ext>
      </extLst>
    </bk>
    <bk>
      <extLst>
        <ext uri="{3e2802c4-a4d2-4d8b-9148-e3be6c30e623}">
          <xlrd:rvb i="204"/>
        </ext>
      </extLst>
    </bk>
    <bk>
      <extLst>
        <ext uri="{3e2802c4-a4d2-4d8b-9148-e3be6c30e623}">
          <xlrd:rvb i="205"/>
        </ext>
      </extLst>
    </bk>
    <bk>
      <extLst>
        <ext uri="{3e2802c4-a4d2-4d8b-9148-e3be6c30e623}">
          <xlrd:rvb i="206"/>
        </ext>
      </extLst>
    </bk>
    <bk>
      <extLst>
        <ext uri="{3e2802c4-a4d2-4d8b-9148-e3be6c30e623}">
          <xlrd:rvb i="207"/>
        </ext>
      </extLst>
    </bk>
    <bk>
      <extLst>
        <ext uri="{3e2802c4-a4d2-4d8b-9148-e3be6c30e623}">
          <xlrd:rvb i="208"/>
        </ext>
      </extLst>
    </bk>
    <bk>
      <extLst>
        <ext uri="{3e2802c4-a4d2-4d8b-9148-e3be6c30e623}">
          <xlrd:rvb i="209"/>
        </ext>
      </extLst>
    </bk>
    <bk>
      <extLst>
        <ext uri="{3e2802c4-a4d2-4d8b-9148-e3be6c30e623}">
          <xlrd:rvb i="210"/>
        </ext>
      </extLst>
    </bk>
    <bk>
      <extLst>
        <ext uri="{3e2802c4-a4d2-4d8b-9148-e3be6c30e623}">
          <xlrd:rvb i="211"/>
        </ext>
      </extLst>
    </bk>
    <bk>
      <extLst>
        <ext uri="{3e2802c4-a4d2-4d8b-9148-e3be6c30e623}">
          <xlrd:rvb i="212"/>
        </ext>
      </extLst>
    </bk>
    <bk>
      <extLst>
        <ext uri="{3e2802c4-a4d2-4d8b-9148-e3be6c30e623}">
          <xlrd:rvb i="213"/>
        </ext>
      </extLst>
    </bk>
    <bk>
      <extLst>
        <ext uri="{3e2802c4-a4d2-4d8b-9148-e3be6c30e623}">
          <xlrd:rvb i="214"/>
        </ext>
      </extLst>
    </bk>
    <bk>
      <extLst>
        <ext uri="{3e2802c4-a4d2-4d8b-9148-e3be6c30e623}">
          <xlrd:rvb i="215"/>
        </ext>
      </extLst>
    </bk>
    <bk>
      <extLst>
        <ext uri="{3e2802c4-a4d2-4d8b-9148-e3be6c30e623}">
          <xlrd:rvb i="216"/>
        </ext>
      </extLst>
    </bk>
    <bk>
      <extLst>
        <ext uri="{3e2802c4-a4d2-4d8b-9148-e3be6c30e623}">
          <xlrd:rvb i="217"/>
        </ext>
      </extLst>
    </bk>
    <bk>
      <extLst>
        <ext uri="{3e2802c4-a4d2-4d8b-9148-e3be6c30e623}">
          <xlrd:rvb i="218"/>
        </ext>
      </extLst>
    </bk>
    <bk>
      <extLst>
        <ext uri="{3e2802c4-a4d2-4d8b-9148-e3be6c30e623}">
          <xlrd:rvb i="219"/>
        </ext>
      </extLst>
    </bk>
    <bk>
      <extLst>
        <ext uri="{3e2802c4-a4d2-4d8b-9148-e3be6c30e623}">
          <xlrd:rvb i="220"/>
        </ext>
      </extLst>
    </bk>
    <bk>
      <extLst>
        <ext uri="{3e2802c4-a4d2-4d8b-9148-e3be6c30e623}">
          <xlrd:rvb i="221"/>
        </ext>
      </extLst>
    </bk>
    <bk>
      <extLst>
        <ext uri="{3e2802c4-a4d2-4d8b-9148-e3be6c30e623}">
          <xlrd:rvb i="222"/>
        </ext>
      </extLst>
    </bk>
    <bk>
      <extLst>
        <ext uri="{3e2802c4-a4d2-4d8b-9148-e3be6c30e623}">
          <xlrd:rvb i="223"/>
        </ext>
      </extLst>
    </bk>
    <bk>
      <extLst>
        <ext uri="{3e2802c4-a4d2-4d8b-9148-e3be6c30e623}">
          <xlrd:rvb i="224"/>
        </ext>
      </extLst>
    </bk>
    <bk>
      <extLst>
        <ext uri="{3e2802c4-a4d2-4d8b-9148-e3be6c30e623}">
          <xlrd:rvb i="225"/>
        </ext>
      </extLst>
    </bk>
    <bk>
      <extLst>
        <ext uri="{3e2802c4-a4d2-4d8b-9148-e3be6c30e623}">
          <xlrd:rvb i="226"/>
        </ext>
      </extLst>
    </bk>
    <bk>
      <extLst>
        <ext uri="{3e2802c4-a4d2-4d8b-9148-e3be6c30e623}">
          <xlrd:rvb i="227"/>
        </ext>
      </extLst>
    </bk>
    <bk>
      <extLst>
        <ext uri="{3e2802c4-a4d2-4d8b-9148-e3be6c30e623}">
          <xlrd:rvb i="228"/>
        </ext>
      </extLst>
    </bk>
    <bk>
      <extLst>
        <ext uri="{3e2802c4-a4d2-4d8b-9148-e3be6c30e623}">
          <xlrd:rvb i="229"/>
        </ext>
      </extLst>
    </bk>
    <bk>
      <extLst>
        <ext uri="{3e2802c4-a4d2-4d8b-9148-e3be6c30e623}">
          <xlrd:rvb i="230"/>
        </ext>
      </extLst>
    </bk>
    <bk>
      <extLst>
        <ext uri="{3e2802c4-a4d2-4d8b-9148-e3be6c30e623}">
          <xlrd:rvb i="231"/>
        </ext>
      </extLst>
    </bk>
    <bk>
      <extLst>
        <ext uri="{3e2802c4-a4d2-4d8b-9148-e3be6c30e623}">
          <xlrd:rvb i="232"/>
        </ext>
      </extLst>
    </bk>
    <bk>
      <extLst>
        <ext uri="{3e2802c4-a4d2-4d8b-9148-e3be6c30e623}">
          <xlrd:rvb i="233"/>
        </ext>
      </extLst>
    </bk>
    <bk>
      <extLst>
        <ext uri="{3e2802c4-a4d2-4d8b-9148-e3be6c30e623}">
          <xlrd:rvb i="234"/>
        </ext>
      </extLst>
    </bk>
    <bk>
      <extLst>
        <ext uri="{3e2802c4-a4d2-4d8b-9148-e3be6c30e623}">
          <xlrd:rvb i="235"/>
        </ext>
      </extLst>
    </bk>
    <bk>
      <extLst>
        <ext uri="{3e2802c4-a4d2-4d8b-9148-e3be6c30e623}">
          <xlrd:rvb i="236"/>
        </ext>
      </extLst>
    </bk>
    <bk>
      <extLst>
        <ext uri="{3e2802c4-a4d2-4d8b-9148-e3be6c30e623}">
          <xlrd:rvb i="237"/>
        </ext>
      </extLst>
    </bk>
    <bk>
      <extLst>
        <ext uri="{3e2802c4-a4d2-4d8b-9148-e3be6c30e623}">
          <xlrd:rvb i="238"/>
        </ext>
      </extLst>
    </bk>
    <bk>
      <extLst>
        <ext uri="{3e2802c4-a4d2-4d8b-9148-e3be6c30e623}">
          <xlrd:rvb i="239"/>
        </ext>
      </extLst>
    </bk>
    <bk>
      <extLst>
        <ext uri="{3e2802c4-a4d2-4d8b-9148-e3be6c30e623}">
          <xlrd:rvb i="240"/>
        </ext>
      </extLst>
    </bk>
    <bk>
      <extLst>
        <ext uri="{3e2802c4-a4d2-4d8b-9148-e3be6c30e623}">
          <xlrd:rvb i="241"/>
        </ext>
      </extLst>
    </bk>
    <bk>
      <extLst>
        <ext uri="{3e2802c4-a4d2-4d8b-9148-e3be6c30e623}">
          <xlrd:rvb i="242"/>
        </ext>
      </extLst>
    </bk>
    <bk>
      <extLst>
        <ext uri="{3e2802c4-a4d2-4d8b-9148-e3be6c30e623}">
          <xlrd:rvb i="243"/>
        </ext>
      </extLst>
    </bk>
    <bk>
      <extLst>
        <ext uri="{3e2802c4-a4d2-4d8b-9148-e3be6c30e623}">
          <xlrd:rvb i="244"/>
        </ext>
      </extLst>
    </bk>
    <bk>
      <extLst>
        <ext uri="{3e2802c4-a4d2-4d8b-9148-e3be6c30e623}">
          <xlrd:rvb i="245"/>
        </ext>
      </extLst>
    </bk>
    <bk>
      <extLst>
        <ext uri="{3e2802c4-a4d2-4d8b-9148-e3be6c30e623}">
          <xlrd:rvb i="246"/>
        </ext>
      </extLst>
    </bk>
    <bk>
      <extLst>
        <ext uri="{3e2802c4-a4d2-4d8b-9148-e3be6c30e623}">
          <xlrd:rvb i="247"/>
        </ext>
      </extLst>
    </bk>
    <bk>
      <extLst>
        <ext uri="{3e2802c4-a4d2-4d8b-9148-e3be6c30e623}">
          <xlrd:rvb i="248"/>
        </ext>
      </extLst>
    </bk>
    <bk>
      <extLst>
        <ext uri="{3e2802c4-a4d2-4d8b-9148-e3be6c30e623}">
          <xlrd:rvb i="249"/>
        </ext>
      </extLst>
    </bk>
    <bk>
      <extLst>
        <ext uri="{3e2802c4-a4d2-4d8b-9148-e3be6c30e623}">
          <xlrd:rvb i="250"/>
        </ext>
      </extLst>
    </bk>
    <bk>
      <extLst>
        <ext uri="{3e2802c4-a4d2-4d8b-9148-e3be6c30e623}">
          <xlrd:rvb i="251"/>
        </ext>
      </extLst>
    </bk>
    <bk>
      <extLst>
        <ext uri="{3e2802c4-a4d2-4d8b-9148-e3be6c30e623}">
          <xlrd:rvb i="252"/>
        </ext>
      </extLst>
    </bk>
    <bk>
      <extLst>
        <ext uri="{3e2802c4-a4d2-4d8b-9148-e3be6c30e623}">
          <xlrd:rvb i="253"/>
        </ext>
      </extLst>
    </bk>
    <bk>
      <extLst>
        <ext uri="{3e2802c4-a4d2-4d8b-9148-e3be6c30e623}">
          <xlrd:rvb i="254"/>
        </ext>
      </extLst>
    </bk>
    <bk>
      <extLst>
        <ext uri="{3e2802c4-a4d2-4d8b-9148-e3be6c30e623}">
          <xlrd:rvb i="255"/>
        </ext>
      </extLst>
    </bk>
    <bk>
      <extLst>
        <ext uri="{3e2802c4-a4d2-4d8b-9148-e3be6c30e623}">
          <xlrd:rvb i="256"/>
        </ext>
      </extLst>
    </bk>
    <bk>
      <extLst>
        <ext uri="{3e2802c4-a4d2-4d8b-9148-e3be6c30e623}">
          <xlrd:rvb i="257"/>
        </ext>
      </extLst>
    </bk>
    <bk>
      <extLst>
        <ext uri="{3e2802c4-a4d2-4d8b-9148-e3be6c30e623}">
          <xlrd:rvb i="258"/>
        </ext>
      </extLst>
    </bk>
    <bk>
      <extLst>
        <ext uri="{3e2802c4-a4d2-4d8b-9148-e3be6c30e623}">
          <xlrd:rvb i="259"/>
        </ext>
      </extLst>
    </bk>
    <bk>
      <extLst>
        <ext uri="{3e2802c4-a4d2-4d8b-9148-e3be6c30e623}">
          <xlrd:rvb i="260"/>
        </ext>
      </extLst>
    </bk>
    <bk>
      <extLst>
        <ext uri="{3e2802c4-a4d2-4d8b-9148-e3be6c30e623}">
          <xlrd:rvb i="261"/>
        </ext>
      </extLst>
    </bk>
    <bk>
      <extLst>
        <ext uri="{3e2802c4-a4d2-4d8b-9148-e3be6c30e623}">
          <xlrd:rvb i="262"/>
        </ext>
      </extLst>
    </bk>
    <bk>
      <extLst>
        <ext uri="{3e2802c4-a4d2-4d8b-9148-e3be6c30e623}">
          <xlrd:rvb i="263"/>
        </ext>
      </extLst>
    </bk>
    <bk>
      <extLst>
        <ext uri="{3e2802c4-a4d2-4d8b-9148-e3be6c30e623}">
          <xlrd:rvb i="264"/>
        </ext>
      </extLst>
    </bk>
    <bk>
      <extLst>
        <ext uri="{3e2802c4-a4d2-4d8b-9148-e3be6c30e623}">
          <xlrd:rvb i="265"/>
        </ext>
      </extLst>
    </bk>
    <bk>
      <extLst>
        <ext uri="{3e2802c4-a4d2-4d8b-9148-e3be6c30e623}">
          <xlrd:rvb i="266"/>
        </ext>
      </extLst>
    </bk>
    <bk>
      <extLst>
        <ext uri="{3e2802c4-a4d2-4d8b-9148-e3be6c30e623}">
          <xlrd:rvb i="267"/>
        </ext>
      </extLst>
    </bk>
    <bk>
      <extLst>
        <ext uri="{3e2802c4-a4d2-4d8b-9148-e3be6c30e623}">
          <xlrd:rvb i="268"/>
        </ext>
      </extLst>
    </bk>
    <bk>
      <extLst>
        <ext uri="{3e2802c4-a4d2-4d8b-9148-e3be6c30e623}">
          <xlrd:rvb i="269"/>
        </ext>
      </extLst>
    </bk>
    <bk>
      <extLst>
        <ext uri="{3e2802c4-a4d2-4d8b-9148-e3be6c30e623}">
          <xlrd:rvb i="270"/>
        </ext>
      </extLst>
    </bk>
    <bk>
      <extLst>
        <ext uri="{3e2802c4-a4d2-4d8b-9148-e3be6c30e623}">
          <xlrd:rvb i="271"/>
        </ext>
      </extLst>
    </bk>
    <bk>
      <extLst>
        <ext uri="{3e2802c4-a4d2-4d8b-9148-e3be6c30e623}">
          <xlrd:rvb i="272"/>
        </ext>
      </extLst>
    </bk>
    <bk>
      <extLst>
        <ext uri="{3e2802c4-a4d2-4d8b-9148-e3be6c30e623}">
          <xlrd:rvb i="273"/>
        </ext>
      </extLst>
    </bk>
    <bk>
      <extLst>
        <ext uri="{3e2802c4-a4d2-4d8b-9148-e3be6c30e623}">
          <xlrd:rvb i="274"/>
        </ext>
      </extLst>
    </bk>
    <bk>
      <extLst>
        <ext uri="{3e2802c4-a4d2-4d8b-9148-e3be6c30e623}">
          <xlrd:rvb i="275"/>
        </ext>
      </extLst>
    </bk>
    <bk>
      <extLst>
        <ext uri="{3e2802c4-a4d2-4d8b-9148-e3be6c30e623}">
          <xlrd:rvb i="276"/>
        </ext>
      </extLst>
    </bk>
    <bk>
      <extLst>
        <ext uri="{3e2802c4-a4d2-4d8b-9148-e3be6c30e623}">
          <xlrd:rvb i="277"/>
        </ext>
      </extLst>
    </bk>
    <bk>
      <extLst>
        <ext uri="{3e2802c4-a4d2-4d8b-9148-e3be6c30e623}">
          <xlrd:rvb i="278"/>
        </ext>
      </extLst>
    </bk>
    <bk>
      <extLst>
        <ext uri="{3e2802c4-a4d2-4d8b-9148-e3be6c30e623}">
          <xlrd:rvb i="279"/>
        </ext>
      </extLst>
    </bk>
    <bk>
      <extLst>
        <ext uri="{3e2802c4-a4d2-4d8b-9148-e3be6c30e623}">
          <xlrd:rvb i="280"/>
        </ext>
      </extLst>
    </bk>
    <bk>
      <extLst>
        <ext uri="{3e2802c4-a4d2-4d8b-9148-e3be6c30e623}">
          <xlrd:rvb i="281"/>
        </ext>
      </extLst>
    </bk>
    <bk>
      <extLst>
        <ext uri="{3e2802c4-a4d2-4d8b-9148-e3be6c30e623}">
          <xlrd:rvb i="282"/>
        </ext>
      </extLst>
    </bk>
    <bk>
      <extLst>
        <ext uri="{3e2802c4-a4d2-4d8b-9148-e3be6c30e623}">
          <xlrd:rvb i="283"/>
        </ext>
      </extLst>
    </bk>
    <bk>
      <extLst>
        <ext uri="{3e2802c4-a4d2-4d8b-9148-e3be6c30e623}">
          <xlrd:rvb i="284"/>
        </ext>
      </extLst>
    </bk>
    <bk>
      <extLst>
        <ext uri="{3e2802c4-a4d2-4d8b-9148-e3be6c30e623}">
          <xlrd:rvb i="285"/>
        </ext>
      </extLst>
    </bk>
    <bk>
      <extLst>
        <ext uri="{3e2802c4-a4d2-4d8b-9148-e3be6c30e623}">
          <xlrd:rvb i="286"/>
        </ext>
      </extLst>
    </bk>
    <bk>
      <extLst>
        <ext uri="{3e2802c4-a4d2-4d8b-9148-e3be6c30e623}">
          <xlrd:rvb i="287"/>
        </ext>
      </extLst>
    </bk>
    <bk>
      <extLst>
        <ext uri="{3e2802c4-a4d2-4d8b-9148-e3be6c30e623}">
          <xlrd:rvb i="288"/>
        </ext>
      </extLst>
    </bk>
    <bk>
      <extLst>
        <ext uri="{3e2802c4-a4d2-4d8b-9148-e3be6c30e623}">
          <xlrd:rvb i="289"/>
        </ext>
      </extLst>
    </bk>
    <bk>
      <extLst>
        <ext uri="{3e2802c4-a4d2-4d8b-9148-e3be6c30e623}">
          <xlrd:rvb i="290"/>
        </ext>
      </extLst>
    </bk>
    <bk>
      <extLst>
        <ext uri="{3e2802c4-a4d2-4d8b-9148-e3be6c30e623}">
          <xlrd:rvb i="291"/>
        </ext>
      </extLst>
    </bk>
    <bk>
      <extLst>
        <ext uri="{3e2802c4-a4d2-4d8b-9148-e3be6c30e623}">
          <xlrd:rvb i="292"/>
        </ext>
      </extLst>
    </bk>
    <bk>
      <extLst>
        <ext uri="{3e2802c4-a4d2-4d8b-9148-e3be6c30e623}">
          <xlrd:rvb i="293"/>
        </ext>
      </extLst>
    </bk>
    <bk>
      <extLst>
        <ext uri="{3e2802c4-a4d2-4d8b-9148-e3be6c30e623}">
          <xlrd:rvb i="294"/>
        </ext>
      </extLst>
    </bk>
    <bk>
      <extLst>
        <ext uri="{3e2802c4-a4d2-4d8b-9148-e3be6c30e623}">
          <xlrd:rvb i="295"/>
        </ext>
      </extLst>
    </bk>
    <bk>
      <extLst>
        <ext uri="{3e2802c4-a4d2-4d8b-9148-e3be6c30e623}">
          <xlrd:rvb i="296"/>
        </ext>
      </extLst>
    </bk>
    <bk>
      <extLst>
        <ext uri="{3e2802c4-a4d2-4d8b-9148-e3be6c30e623}">
          <xlrd:rvb i="297"/>
        </ext>
      </extLst>
    </bk>
    <bk>
      <extLst>
        <ext uri="{3e2802c4-a4d2-4d8b-9148-e3be6c30e623}">
          <xlrd:rvb i="298"/>
        </ext>
      </extLst>
    </bk>
    <bk>
      <extLst>
        <ext uri="{3e2802c4-a4d2-4d8b-9148-e3be6c30e623}">
          <xlrd:rvb i="299"/>
        </ext>
      </extLst>
    </bk>
    <bk>
      <extLst>
        <ext uri="{3e2802c4-a4d2-4d8b-9148-e3be6c30e623}">
          <xlrd:rvb i="300"/>
        </ext>
      </extLst>
    </bk>
    <bk>
      <extLst>
        <ext uri="{3e2802c4-a4d2-4d8b-9148-e3be6c30e623}">
          <xlrd:rvb i="301"/>
        </ext>
      </extLst>
    </bk>
    <bk>
      <extLst>
        <ext uri="{3e2802c4-a4d2-4d8b-9148-e3be6c30e623}">
          <xlrd:rvb i="302"/>
        </ext>
      </extLst>
    </bk>
    <bk>
      <extLst>
        <ext uri="{3e2802c4-a4d2-4d8b-9148-e3be6c30e623}">
          <xlrd:rvb i="303"/>
        </ext>
      </extLst>
    </bk>
    <bk>
      <extLst>
        <ext uri="{3e2802c4-a4d2-4d8b-9148-e3be6c30e623}">
          <xlrd:rvb i="304"/>
        </ext>
      </extLst>
    </bk>
    <bk>
      <extLst>
        <ext uri="{3e2802c4-a4d2-4d8b-9148-e3be6c30e623}">
          <xlrd:rvb i="305"/>
        </ext>
      </extLst>
    </bk>
    <bk>
      <extLst>
        <ext uri="{3e2802c4-a4d2-4d8b-9148-e3be6c30e623}">
          <xlrd:rvb i="306"/>
        </ext>
      </extLst>
    </bk>
    <bk>
      <extLst>
        <ext uri="{3e2802c4-a4d2-4d8b-9148-e3be6c30e623}">
          <xlrd:rvb i="307"/>
        </ext>
      </extLst>
    </bk>
    <bk>
      <extLst>
        <ext uri="{3e2802c4-a4d2-4d8b-9148-e3be6c30e623}">
          <xlrd:rvb i="308"/>
        </ext>
      </extLst>
    </bk>
    <bk>
      <extLst>
        <ext uri="{3e2802c4-a4d2-4d8b-9148-e3be6c30e623}">
          <xlrd:rvb i="309"/>
        </ext>
      </extLst>
    </bk>
    <bk>
      <extLst>
        <ext uri="{3e2802c4-a4d2-4d8b-9148-e3be6c30e623}">
          <xlrd:rvb i="310"/>
        </ext>
      </extLst>
    </bk>
    <bk>
      <extLst>
        <ext uri="{3e2802c4-a4d2-4d8b-9148-e3be6c30e623}">
          <xlrd:rvb i="311"/>
        </ext>
      </extLst>
    </bk>
    <bk>
      <extLst>
        <ext uri="{3e2802c4-a4d2-4d8b-9148-e3be6c30e623}">
          <xlrd:rvb i="312"/>
        </ext>
      </extLst>
    </bk>
    <bk>
      <extLst>
        <ext uri="{3e2802c4-a4d2-4d8b-9148-e3be6c30e623}">
          <xlrd:rvb i="313"/>
        </ext>
      </extLst>
    </bk>
    <bk>
      <extLst>
        <ext uri="{3e2802c4-a4d2-4d8b-9148-e3be6c30e623}">
          <xlrd:rvb i="314"/>
        </ext>
      </extLst>
    </bk>
    <bk>
      <extLst>
        <ext uri="{3e2802c4-a4d2-4d8b-9148-e3be6c30e623}">
          <xlrd:rvb i="315"/>
        </ext>
      </extLst>
    </bk>
    <bk>
      <extLst>
        <ext uri="{3e2802c4-a4d2-4d8b-9148-e3be6c30e623}">
          <xlrd:rvb i="316"/>
        </ext>
      </extLst>
    </bk>
    <bk>
      <extLst>
        <ext uri="{3e2802c4-a4d2-4d8b-9148-e3be6c30e623}">
          <xlrd:rvb i="317"/>
        </ext>
      </extLst>
    </bk>
    <bk>
      <extLst>
        <ext uri="{3e2802c4-a4d2-4d8b-9148-e3be6c30e623}">
          <xlrd:rvb i="318"/>
        </ext>
      </extLst>
    </bk>
    <bk>
      <extLst>
        <ext uri="{3e2802c4-a4d2-4d8b-9148-e3be6c30e623}">
          <xlrd:rvb i="319"/>
        </ext>
      </extLst>
    </bk>
    <bk>
      <extLst>
        <ext uri="{3e2802c4-a4d2-4d8b-9148-e3be6c30e623}">
          <xlrd:rvb i="320"/>
        </ext>
      </extLst>
    </bk>
    <bk>
      <extLst>
        <ext uri="{3e2802c4-a4d2-4d8b-9148-e3be6c30e623}">
          <xlrd:rvb i="321"/>
        </ext>
      </extLst>
    </bk>
    <bk>
      <extLst>
        <ext uri="{3e2802c4-a4d2-4d8b-9148-e3be6c30e623}">
          <xlrd:rvb i="322"/>
        </ext>
      </extLst>
    </bk>
    <bk>
      <extLst>
        <ext uri="{3e2802c4-a4d2-4d8b-9148-e3be6c30e623}">
          <xlrd:rvb i="323"/>
        </ext>
      </extLst>
    </bk>
    <bk>
      <extLst>
        <ext uri="{3e2802c4-a4d2-4d8b-9148-e3be6c30e623}">
          <xlrd:rvb i="324"/>
        </ext>
      </extLst>
    </bk>
    <bk>
      <extLst>
        <ext uri="{3e2802c4-a4d2-4d8b-9148-e3be6c30e623}">
          <xlrd:rvb i="325"/>
        </ext>
      </extLst>
    </bk>
    <bk>
      <extLst>
        <ext uri="{3e2802c4-a4d2-4d8b-9148-e3be6c30e623}">
          <xlrd:rvb i="326"/>
        </ext>
      </extLst>
    </bk>
    <bk>
      <extLst>
        <ext uri="{3e2802c4-a4d2-4d8b-9148-e3be6c30e623}">
          <xlrd:rvb i="327"/>
        </ext>
      </extLst>
    </bk>
    <bk>
      <extLst>
        <ext uri="{3e2802c4-a4d2-4d8b-9148-e3be6c30e623}">
          <xlrd:rvb i="328"/>
        </ext>
      </extLst>
    </bk>
    <bk>
      <extLst>
        <ext uri="{3e2802c4-a4d2-4d8b-9148-e3be6c30e623}">
          <xlrd:rvb i="329"/>
        </ext>
      </extLst>
    </bk>
    <bk>
      <extLst>
        <ext uri="{3e2802c4-a4d2-4d8b-9148-e3be6c30e623}">
          <xlrd:rvb i="330"/>
        </ext>
      </extLst>
    </bk>
    <bk>
      <extLst>
        <ext uri="{3e2802c4-a4d2-4d8b-9148-e3be6c30e623}">
          <xlrd:rvb i="331"/>
        </ext>
      </extLst>
    </bk>
    <bk>
      <extLst>
        <ext uri="{3e2802c4-a4d2-4d8b-9148-e3be6c30e623}">
          <xlrd:rvb i="332"/>
        </ext>
      </extLst>
    </bk>
    <bk>
      <extLst>
        <ext uri="{3e2802c4-a4d2-4d8b-9148-e3be6c30e623}">
          <xlrd:rvb i="333"/>
        </ext>
      </extLst>
    </bk>
    <bk>
      <extLst>
        <ext uri="{3e2802c4-a4d2-4d8b-9148-e3be6c30e623}">
          <xlrd:rvb i="334"/>
        </ext>
      </extLst>
    </bk>
    <bk>
      <extLst>
        <ext uri="{3e2802c4-a4d2-4d8b-9148-e3be6c30e623}">
          <xlrd:rvb i="335"/>
        </ext>
      </extLst>
    </bk>
    <bk>
      <extLst>
        <ext uri="{3e2802c4-a4d2-4d8b-9148-e3be6c30e623}">
          <xlrd:rvb i="336"/>
        </ext>
      </extLst>
    </bk>
    <bk>
      <extLst>
        <ext uri="{3e2802c4-a4d2-4d8b-9148-e3be6c30e623}">
          <xlrd:rvb i="337"/>
        </ext>
      </extLst>
    </bk>
    <bk>
      <extLst>
        <ext uri="{3e2802c4-a4d2-4d8b-9148-e3be6c30e623}">
          <xlrd:rvb i="338"/>
        </ext>
      </extLst>
    </bk>
    <bk>
      <extLst>
        <ext uri="{3e2802c4-a4d2-4d8b-9148-e3be6c30e623}">
          <xlrd:rvb i="339"/>
        </ext>
      </extLst>
    </bk>
    <bk>
      <extLst>
        <ext uri="{3e2802c4-a4d2-4d8b-9148-e3be6c30e623}">
          <xlrd:rvb i="340"/>
        </ext>
      </extLst>
    </bk>
    <bk>
      <extLst>
        <ext uri="{3e2802c4-a4d2-4d8b-9148-e3be6c30e623}">
          <xlrd:rvb i="341"/>
        </ext>
      </extLst>
    </bk>
    <bk>
      <extLst>
        <ext uri="{3e2802c4-a4d2-4d8b-9148-e3be6c30e623}">
          <xlrd:rvb i="342"/>
        </ext>
      </extLst>
    </bk>
    <bk>
      <extLst>
        <ext uri="{3e2802c4-a4d2-4d8b-9148-e3be6c30e623}">
          <xlrd:rvb i="343"/>
        </ext>
      </extLst>
    </bk>
    <bk>
      <extLst>
        <ext uri="{3e2802c4-a4d2-4d8b-9148-e3be6c30e623}">
          <xlrd:rvb i="344"/>
        </ext>
      </extLst>
    </bk>
    <bk>
      <extLst>
        <ext uri="{3e2802c4-a4d2-4d8b-9148-e3be6c30e623}">
          <xlrd:rvb i="345"/>
        </ext>
      </extLst>
    </bk>
    <bk>
      <extLst>
        <ext uri="{3e2802c4-a4d2-4d8b-9148-e3be6c30e623}">
          <xlrd:rvb i="346"/>
        </ext>
      </extLst>
    </bk>
    <bk>
      <extLst>
        <ext uri="{3e2802c4-a4d2-4d8b-9148-e3be6c30e623}">
          <xlrd:rvb i="347"/>
        </ext>
      </extLst>
    </bk>
    <bk>
      <extLst>
        <ext uri="{3e2802c4-a4d2-4d8b-9148-e3be6c30e623}">
          <xlrd:rvb i="348"/>
        </ext>
      </extLst>
    </bk>
    <bk>
      <extLst>
        <ext uri="{3e2802c4-a4d2-4d8b-9148-e3be6c30e623}">
          <xlrd:rvb i="349"/>
        </ext>
      </extLst>
    </bk>
    <bk>
      <extLst>
        <ext uri="{3e2802c4-a4d2-4d8b-9148-e3be6c30e623}">
          <xlrd:rvb i="350"/>
        </ext>
      </extLst>
    </bk>
    <bk>
      <extLst>
        <ext uri="{3e2802c4-a4d2-4d8b-9148-e3be6c30e623}">
          <xlrd:rvb i="351"/>
        </ext>
      </extLst>
    </bk>
    <bk>
      <extLst>
        <ext uri="{3e2802c4-a4d2-4d8b-9148-e3be6c30e623}">
          <xlrd:rvb i="352"/>
        </ext>
      </extLst>
    </bk>
    <bk>
      <extLst>
        <ext uri="{3e2802c4-a4d2-4d8b-9148-e3be6c30e623}">
          <xlrd:rvb i="353"/>
        </ext>
      </extLst>
    </bk>
    <bk>
      <extLst>
        <ext uri="{3e2802c4-a4d2-4d8b-9148-e3be6c30e623}">
          <xlrd:rvb i="354"/>
        </ext>
      </extLst>
    </bk>
    <bk>
      <extLst>
        <ext uri="{3e2802c4-a4d2-4d8b-9148-e3be6c30e623}">
          <xlrd:rvb i="355"/>
        </ext>
      </extLst>
    </bk>
    <bk>
      <extLst>
        <ext uri="{3e2802c4-a4d2-4d8b-9148-e3be6c30e623}">
          <xlrd:rvb i="356"/>
        </ext>
      </extLst>
    </bk>
    <bk>
      <extLst>
        <ext uri="{3e2802c4-a4d2-4d8b-9148-e3be6c30e623}">
          <xlrd:rvb i="357"/>
        </ext>
      </extLst>
    </bk>
    <bk>
      <extLst>
        <ext uri="{3e2802c4-a4d2-4d8b-9148-e3be6c30e623}">
          <xlrd:rvb i="358"/>
        </ext>
      </extLst>
    </bk>
    <bk>
      <extLst>
        <ext uri="{3e2802c4-a4d2-4d8b-9148-e3be6c30e623}">
          <xlrd:rvb i="359"/>
        </ext>
      </extLst>
    </bk>
    <bk>
      <extLst>
        <ext uri="{3e2802c4-a4d2-4d8b-9148-e3be6c30e623}">
          <xlrd:rvb i="360"/>
        </ext>
      </extLst>
    </bk>
    <bk>
      <extLst>
        <ext uri="{3e2802c4-a4d2-4d8b-9148-e3be6c30e623}">
          <xlrd:rvb i="361"/>
        </ext>
      </extLst>
    </bk>
    <bk>
      <extLst>
        <ext uri="{3e2802c4-a4d2-4d8b-9148-e3be6c30e623}">
          <xlrd:rvb i="362"/>
        </ext>
      </extLst>
    </bk>
    <bk>
      <extLst>
        <ext uri="{3e2802c4-a4d2-4d8b-9148-e3be6c30e623}">
          <xlrd:rvb i="363"/>
        </ext>
      </extLst>
    </bk>
    <bk>
      <extLst>
        <ext uri="{3e2802c4-a4d2-4d8b-9148-e3be6c30e623}">
          <xlrd:rvb i="364"/>
        </ext>
      </extLst>
    </bk>
    <bk>
      <extLst>
        <ext uri="{3e2802c4-a4d2-4d8b-9148-e3be6c30e623}">
          <xlrd:rvb i="365"/>
        </ext>
      </extLst>
    </bk>
    <bk>
      <extLst>
        <ext uri="{3e2802c4-a4d2-4d8b-9148-e3be6c30e623}">
          <xlrd:rvb i="366"/>
        </ext>
      </extLst>
    </bk>
    <bk>
      <extLst>
        <ext uri="{3e2802c4-a4d2-4d8b-9148-e3be6c30e623}">
          <xlrd:rvb i="367"/>
        </ext>
      </extLst>
    </bk>
    <bk>
      <extLst>
        <ext uri="{3e2802c4-a4d2-4d8b-9148-e3be6c30e623}">
          <xlrd:rvb i="368"/>
        </ext>
      </extLst>
    </bk>
    <bk>
      <extLst>
        <ext uri="{3e2802c4-a4d2-4d8b-9148-e3be6c30e623}">
          <xlrd:rvb i="369"/>
        </ext>
      </extLst>
    </bk>
    <bk>
      <extLst>
        <ext uri="{3e2802c4-a4d2-4d8b-9148-e3be6c30e623}">
          <xlrd:rvb i="370"/>
        </ext>
      </extLst>
    </bk>
    <bk>
      <extLst>
        <ext uri="{3e2802c4-a4d2-4d8b-9148-e3be6c30e623}">
          <xlrd:rvb i="371"/>
        </ext>
      </extLst>
    </bk>
    <bk>
      <extLst>
        <ext uri="{3e2802c4-a4d2-4d8b-9148-e3be6c30e623}">
          <xlrd:rvb i="372"/>
        </ext>
      </extLst>
    </bk>
    <bk>
      <extLst>
        <ext uri="{3e2802c4-a4d2-4d8b-9148-e3be6c30e623}">
          <xlrd:rvb i="373"/>
        </ext>
      </extLst>
    </bk>
    <bk>
      <extLst>
        <ext uri="{3e2802c4-a4d2-4d8b-9148-e3be6c30e623}">
          <xlrd:rvb i="374"/>
        </ext>
      </extLst>
    </bk>
    <bk>
      <extLst>
        <ext uri="{3e2802c4-a4d2-4d8b-9148-e3be6c30e623}">
          <xlrd:rvb i="375"/>
        </ext>
      </extLst>
    </bk>
    <bk>
      <extLst>
        <ext uri="{3e2802c4-a4d2-4d8b-9148-e3be6c30e623}">
          <xlrd:rvb i="376"/>
        </ext>
      </extLst>
    </bk>
    <bk>
      <extLst>
        <ext uri="{3e2802c4-a4d2-4d8b-9148-e3be6c30e623}">
          <xlrd:rvb i="377"/>
        </ext>
      </extLst>
    </bk>
    <bk>
      <extLst>
        <ext uri="{3e2802c4-a4d2-4d8b-9148-e3be6c30e623}">
          <xlrd:rvb i="378"/>
        </ext>
      </extLst>
    </bk>
    <bk>
      <extLst>
        <ext uri="{3e2802c4-a4d2-4d8b-9148-e3be6c30e623}">
          <xlrd:rvb i="379"/>
        </ext>
      </extLst>
    </bk>
    <bk>
      <extLst>
        <ext uri="{3e2802c4-a4d2-4d8b-9148-e3be6c30e623}">
          <xlrd:rvb i="380"/>
        </ext>
      </extLst>
    </bk>
    <bk>
      <extLst>
        <ext uri="{3e2802c4-a4d2-4d8b-9148-e3be6c30e623}">
          <xlrd:rvb i="381"/>
        </ext>
      </extLst>
    </bk>
    <bk>
      <extLst>
        <ext uri="{3e2802c4-a4d2-4d8b-9148-e3be6c30e623}">
          <xlrd:rvb i="382"/>
        </ext>
      </extLst>
    </bk>
    <bk>
      <extLst>
        <ext uri="{3e2802c4-a4d2-4d8b-9148-e3be6c30e623}">
          <xlrd:rvb i="383"/>
        </ext>
      </extLst>
    </bk>
    <bk>
      <extLst>
        <ext uri="{3e2802c4-a4d2-4d8b-9148-e3be6c30e623}">
          <xlrd:rvb i="384"/>
        </ext>
      </extLst>
    </bk>
    <bk>
      <extLst>
        <ext uri="{3e2802c4-a4d2-4d8b-9148-e3be6c30e623}">
          <xlrd:rvb i="385"/>
        </ext>
      </extLst>
    </bk>
    <bk>
      <extLst>
        <ext uri="{3e2802c4-a4d2-4d8b-9148-e3be6c30e623}">
          <xlrd:rvb i="386"/>
        </ext>
      </extLst>
    </bk>
    <bk>
      <extLst>
        <ext uri="{3e2802c4-a4d2-4d8b-9148-e3be6c30e623}">
          <xlrd:rvb i="387"/>
        </ext>
      </extLst>
    </bk>
    <bk>
      <extLst>
        <ext uri="{3e2802c4-a4d2-4d8b-9148-e3be6c30e623}">
          <xlrd:rvb i="388"/>
        </ext>
      </extLst>
    </bk>
    <bk>
      <extLst>
        <ext uri="{3e2802c4-a4d2-4d8b-9148-e3be6c30e623}">
          <xlrd:rvb i="389"/>
        </ext>
      </extLst>
    </bk>
    <bk>
      <extLst>
        <ext uri="{3e2802c4-a4d2-4d8b-9148-e3be6c30e623}">
          <xlrd:rvb i="390"/>
        </ext>
      </extLst>
    </bk>
    <bk>
      <extLst>
        <ext uri="{3e2802c4-a4d2-4d8b-9148-e3be6c30e623}">
          <xlrd:rvb i="391"/>
        </ext>
      </extLst>
    </bk>
    <bk>
      <extLst>
        <ext uri="{3e2802c4-a4d2-4d8b-9148-e3be6c30e623}">
          <xlrd:rvb i="392"/>
        </ext>
      </extLst>
    </bk>
    <bk>
      <extLst>
        <ext uri="{3e2802c4-a4d2-4d8b-9148-e3be6c30e623}">
          <xlrd:rvb i="393"/>
        </ext>
      </extLst>
    </bk>
    <bk>
      <extLst>
        <ext uri="{3e2802c4-a4d2-4d8b-9148-e3be6c30e623}">
          <xlrd:rvb i="394"/>
        </ext>
      </extLst>
    </bk>
    <bk>
      <extLst>
        <ext uri="{3e2802c4-a4d2-4d8b-9148-e3be6c30e623}">
          <xlrd:rvb i="395"/>
        </ext>
      </extLst>
    </bk>
    <bk>
      <extLst>
        <ext uri="{3e2802c4-a4d2-4d8b-9148-e3be6c30e623}">
          <xlrd:rvb i="396"/>
        </ext>
      </extLst>
    </bk>
    <bk>
      <extLst>
        <ext uri="{3e2802c4-a4d2-4d8b-9148-e3be6c30e623}">
          <xlrd:rvb i="397"/>
        </ext>
      </extLst>
    </bk>
    <bk>
      <extLst>
        <ext uri="{3e2802c4-a4d2-4d8b-9148-e3be6c30e623}">
          <xlrd:rvb i="398"/>
        </ext>
      </extLst>
    </bk>
    <bk>
      <extLst>
        <ext uri="{3e2802c4-a4d2-4d8b-9148-e3be6c30e623}">
          <xlrd:rvb i="399"/>
        </ext>
      </extLst>
    </bk>
    <bk>
      <extLst>
        <ext uri="{3e2802c4-a4d2-4d8b-9148-e3be6c30e623}">
          <xlrd:rvb i="400"/>
        </ext>
      </extLst>
    </bk>
    <bk>
      <extLst>
        <ext uri="{3e2802c4-a4d2-4d8b-9148-e3be6c30e623}">
          <xlrd:rvb i="401"/>
        </ext>
      </extLst>
    </bk>
    <bk>
      <extLst>
        <ext uri="{3e2802c4-a4d2-4d8b-9148-e3be6c30e623}">
          <xlrd:rvb i="402"/>
        </ext>
      </extLst>
    </bk>
    <bk>
      <extLst>
        <ext uri="{3e2802c4-a4d2-4d8b-9148-e3be6c30e623}">
          <xlrd:rvb i="403"/>
        </ext>
      </extLst>
    </bk>
    <bk>
      <extLst>
        <ext uri="{3e2802c4-a4d2-4d8b-9148-e3be6c30e623}">
          <xlrd:rvb i="404"/>
        </ext>
      </extLst>
    </bk>
    <bk>
      <extLst>
        <ext uri="{3e2802c4-a4d2-4d8b-9148-e3be6c30e623}">
          <xlrd:rvb i="405"/>
        </ext>
      </extLst>
    </bk>
    <bk>
      <extLst>
        <ext uri="{3e2802c4-a4d2-4d8b-9148-e3be6c30e623}">
          <xlrd:rvb i="406"/>
        </ext>
      </extLst>
    </bk>
    <bk>
      <extLst>
        <ext uri="{3e2802c4-a4d2-4d8b-9148-e3be6c30e623}">
          <xlrd:rvb i="407"/>
        </ext>
      </extLst>
    </bk>
    <bk>
      <extLst>
        <ext uri="{3e2802c4-a4d2-4d8b-9148-e3be6c30e623}">
          <xlrd:rvb i="408"/>
        </ext>
      </extLst>
    </bk>
    <bk>
      <extLst>
        <ext uri="{3e2802c4-a4d2-4d8b-9148-e3be6c30e623}">
          <xlrd:rvb i="409"/>
        </ext>
      </extLst>
    </bk>
    <bk>
      <extLst>
        <ext uri="{3e2802c4-a4d2-4d8b-9148-e3be6c30e623}">
          <xlrd:rvb i="410"/>
        </ext>
      </extLst>
    </bk>
    <bk>
      <extLst>
        <ext uri="{3e2802c4-a4d2-4d8b-9148-e3be6c30e623}">
          <xlrd:rvb i="411"/>
        </ext>
      </extLst>
    </bk>
    <bk>
      <extLst>
        <ext uri="{3e2802c4-a4d2-4d8b-9148-e3be6c30e623}">
          <xlrd:rvb i="412"/>
        </ext>
      </extLst>
    </bk>
    <bk>
      <extLst>
        <ext uri="{3e2802c4-a4d2-4d8b-9148-e3be6c30e623}">
          <xlrd:rvb i="413"/>
        </ext>
      </extLst>
    </bk>
    <bk>
      <extLst>
        <ext uri="{3e2802c4-a4d2-4d8b-9148-e3be6c30e623}">
          <xlrd:rvb i="414"/>
        </ext>
      </extLst>
    </bk>
    <bk>
      <extLst>
        <ext uri="{3e2802c4-a4d2-4d8b-9148-e3be6c30e623}">
          <xlrd:rvb i="415"/>
        </ext>
      </extLst>
    </bk>
    <bk>
      <extLst>
        <ext uri="{3e2802c4-a4d2-4d8b-9148-e3be6c30e623}">
          <xlrd:rvb i="416"/>
        </ext>
      </extLst>
    </bk>
    <bk>
      <extLst>
        <ext uri="{3e2802c4-a4d2-4d8b-9148-e3be6c30e623}">
          <xlrd:rvb i="417"/>
        </ext>
      </extLst>
    </bk>
    <bk>
      <extLst>
        <ext uri="{3e2802c4-a4d2-4d8b-9148-e3be6c30e623}">
          <xlrd:rvb i="418"/>
        </ext>
      </extLst>
    </bk>
    <bk>
      <extLst>
        <ext uri="{3e2802c4-a4d2-4d8b-9148-e3be6c30e623}">
          <xlrd:rvb i="419"/>
        </ext>
      </extLst>
    </bk>
    <bk>
      <extLst>
        <ext uri="{3e2802c4-a4d2-4d8b-9148-e3be6c30e623}">
          <xlrd:rvb i="420"/>
        </ext>
      </extLst>
    </bk>
    <bk>
      <extLst>
        <ext uri="{3e2802c4-a4d2-4d8b-9148-e3be6c30e623}">
          <xlrd:rvb i="421"/>
        </ext>
      </extLst>
    </bk>
    <bk>
      <extLst>
        <ext uri="{3e2802c4-a4d2-4d8b-9148-e3be6c30e623}">
          <xlrd:rvb i="422"/>
        </ext>
      </extLst>
    </bk>
    <bk>
      <extLst>
        <ext uri="{3e2802c4-a4d2-4d8b-9148-e3be6c30e623}">
          <xlrd:rvb i="423"/>
        </ext>
      </extLst>
    </bk>
    <bk>
      <extLst>
        <ext uri="{3e2802c4-a4d2-4d8b-9148-e3be6c30e623}">
          <xlrd:rvb i="424"/>
        </ext>
      </extLst>
    </bk>
    <bk>
      <extLst>
        <ext uri="{3e2802c4-a4d2-4d8b-9148-e3be6c30e623}">
          <xlrd:rvb i="425"/>
        </ext>
      </extLst>
    </bk>
    <bk>
      <extLst>
        <ext uri="{3e2802c4-a4d2-4d8b-9148-e3be6c30e623}">
          <xlrd:rvb i="426"/>
        </ext>
      </extLst>
    </bk>
    <bk>
      <extLst>
        <ext uri="{3e2802c4-a4d2-4d8b-9148-e3be6c30e623}">
          <xlrd:rvb i="427"/>
        </ext>
      </extLst>
    </bk>
    <bk>
      <extLst>
        <ext uri="{3e2802c4-a4d2-4d8b-9148-e3be6c30e623}">
          <xlrd:rvb i="428"/>
        </ext>
      </extLst>
    </bk>
    <bk>
      <extLst>
        <ext uri="{3e2802c4-a4d2-4d8b-9148-e3be6c30e623}">
          <xlrd:rvb i="429"/>
        </ext>
      </extLst>
    </bk>
    <bk>
      <extLst>
        <ext uri="{3e2802c4-a4d2-4d8b-9148-e3be6c30e623}">
          <xlrd:rvb i="430"/>
        </ext>
      </extLst>
    </bk>
    <bk>
      <extLst>
        <ext uri="{3e2802c4-a4d2-4d8b-9148-e3be6c30e623}">
          <xlrd:rvb i="431"/>
        </ext>
      </extLst>
    </bk>
    <bk>
      <extLst>
        <ext uri="{3e2802c4-a4d2-4d8b-9148-e3be6c30e623}">
          <xlrd:rvb i="432"/>
        </ext>
      </extLst>
    </bk>
    <bk>
      <extLst>
        <ext uri="{3e2802c4-a4d2-4d8b-9148-e3be6c30e623}">
          <xlrd:rvb i="433"/>
        </ext>
      </extLst>
    </bk>
    <bk>
      <extLst>
        <ext uri="{3e2802c4-a4d2-4d8b-9148-e3be6c30e623}">
          <xlrd:rvb i="434"/>
        </ext>
      </extLst>
    </bk>
    <bk>
      <extLst>
        <ext uri="{3e2802c4-a4d2-4d8b-9148-e3be6c30e623}">
          <xlrd:rvb i="435"/>
        </ext>
      </extLst>
    </bk>
    <bk>
      <extLst>
        <ext uri="{3e2802c4-a4d2-4d8b-9148-e3be6c30e623}">
          <xlrd:rvb i="436"/>
        </ext>
      </extLst>
    </bk>
    <bk>
      <extLst>
        <ext uri="{3e2802c4-a4d2-4d8b-9148-e3be6c30e623}">
          <xlrd:rvb i="437"/>
        </ext>
      </extLst>
    </bk>
    <bk>
      <extLst>
        <ext uri="{3e2802c4-a4d2-4d8b-9148-e3be6c30e623}">
          <xlrd:rvb i="438"/>
        </ext>
      </extLst>
    </bk>
    <bk>
      <extLst>
        <ext uri="{3e2802c4-a4d2-4d8b-9148-e3be6c30e623}">
          <xlrd:rvb i="439"/>
        </ext>
      </extLst>
    </bk>
    <bk>
      <extLst>
        <ext uri="{3e2802c4-a4d2-4d8b-9148-e3be6c30e623}">
          <xlrd:rvb i="440"/>
        </ext>
      </extLst>
    </bk>
    <bk>
      <extLst>
        <ext uri="{3e2802c4-a4d2-4d8b-9148-e3be6c30e623}">
          <xlrd:rvb i="441"/>
        </ext>
      </extLst>
    </bk>
    <bk>
      <extLst>
        <ext uri="{3e2802c4-a4d2-4d8b-9148-e3be6c30e623}">
          <xlrd:rvb i="442"/>
        </ext>
      </extLst>
    </bk>
    <bk>
      <extLst>
        <ext uri="{3e2802c4-a4d2-4d8b-9148-e3be6c30e623}">
          <xlrd:rvb i="443"/>
        </ext>
      </extLst>
    </bk>
    <bk>
      <extLst>
        <ext uri="{3e2802c4-a4d2-4d8b-9148-e3be6c30e623}">
          <xlrd:rvb i="444"/>
        </ext>
      </extLst>
    </bk>
    <bk>
      <extLst>
        <ext uri="{3e2802c4-a4d2-4d8b-9148-e3be6c30e623}">
          <xlrd:rvb i="445"/>
        </ext>
      </extLst>
    </bk>
    <bk>
      <extLst>
        <ext uri="{3e2802c4-a4d2-4d8b-9148-e3be6c30e623}">
          <xlrd:rvb i="446"/>
        </ext>
      </extLst>
    </bk>
    <bk>
      <extLst>
        <ext uri="{3e2802c4-a4d2-4d8b-9148-e3be6c30e623}">
          <xlrd:rvb i="447"/>
        </ext>
      </extLst>
    </bk>
    <bk>
      <extLst>
        <ext uri="{3e2802c4-a4d2-4d8b-9148-e3be6c30e623}">
          <xlrd:rvb i="448"/>
        </ext>
      </extLst>
    </bk>
    <bk>
      <extLst>
        <ext uri="{3e2802c4-a4d2-4d8b-9148-e3be6c30e623}">
          <xlrd:rvb i="449"/>
        </ext>
      </extLst>
    </bk>
    <bk>
      <extLst>
        <ext uri="{3e2802c4-a4d2-4d8b-9148-e3be6c30e623}">
          <xlrd:rvb i="450"/>
        </ext>
      </extLst>
    </bk>
    <bk>
      <extLst>
        <ext uri="{3e2802c4-a4d2-4d8b-9148-e3be6c30e623}">
          <xlrd:rvb i="451"/>
        </ext>
      </extLst>
    </bk>
    <bk>
      <extLst>
        <ext uri="{3e2802c4-a4d2-4d8b-9148-e3be6c30e623}">
          <xlrd:rvb i="452"/>
        </ext>
      </extLst>
    </bk>
    <bk>
      <extLst>
        <ext uri="{3e2802c4-a4d2-4d8b-9148-e3be6c30e623}">
          <xlrd:rvb i="453"/>
        </ext>
      </extLst>
    </bk>
    <bk>
      <extLst>
        <ext uri="{3e2802c4-a4d2-4d8b-9148-e3be6c30e623}">
          <xlrd:rvb i="454"/>
        </ext>
      </extLst>
    </bk>
    <bk>
      <extLst>
        <ext uri="{3e2802c4-a4d2-4d8b-9148-e3be6c30e623}">
          <xlrd:rvb i="455"/>
        </ext>
      </extLst>
    </bk>
    <bk>
      <extLst>
        <ext uri="{3e2802c4-a4d2-4d8b-9148-e3be6c30e623}">
          <xlrd:rvb i="456"/>
        </ext>
      </extLst>
    </bk>
    <bk>
      <extLst>
        <ext uri="{3e2802c4-a4d2-4d8b-9148-e3be6c30e623}">
          <xlrd:rvb i="457"/>
        </ext>
      </extLst>
    </bk>
    <bk>
      <extLst>
        <ext uri="{3e2802c4-a4d2-4d8b-9148-e3be6c30e623}">
          <xlrd:rvb i="458"/>
        </ext>
      </extLst>
    </bk>
    <bk>
      <extLst>
        <ext uri="{3e2802c4-a4d2-4d8b-9148-e3be6c30e623}">
          <xlrd:rvb i="459"/>
        </ext>
      </extLst>
    </bk>
    <bk>
      <extLst>
        <ext uri="{3e2802c4-a4d2-4d8b-9148-e3be6c30e623}">
          <xlrd:rvb i="460"/>
        </ext>
      </extLst>
    </bk>
    <bk>
      <extLst>
        <ext uri="{3e2802c4-a4d2-4d8b-9148-e3be6c30e623}">
          <xlrd:rvb i="461"/>
        </ext>
      </extLst>
    </bk>
    <bk>
      <extLst>
        <ext uri="{3e2802c4-a4d2-4d8b-9148-e3be6c30e623}">
          <xlrd:rvb i="462"/>
        </ext>
      </extLst>
    </bk>
    <bk>
      <extLst>
        <ext uri="{3e2802c4-a4d2-4d8b-9148-e3be6c30e623}">
          <xlrd:rvb i="463"/>
        </ext>
      </extLst>
    </bk>
    <bk>
      <extLst>
        <ext uri="{3e2802c4-a4d2-4d8b-9148-e3be6c30e623}">
          <xlrd:rvb i="464"/>
        </ext>
      </extLst>
    </bk>
    <bk>
      <extLst>
        <ext uri="{3e2802c4-a4d2-4d8b-9148-e3be6c30e623}">
          <xlrd:rvb i="465"/>
        </ext>
      </extLst>
    </bk>
    <bk>
      <extLst>
        <ext uri="{3e2802c4-a4d2-4d8b-9148-e3be6c30e623}">
          <xlrd:rvb i="466"/>
        </ext>
      </extLst>
    </bk>
    <bk>
      <extLst>
        <ext uri="{3e2802c4-a4d2-4d8b-9148-e3be6c30e623}">
          <xlrd:rvb i="467"/>
        </ext>
      </extLst>
    </bk>
    <bk>
      <extLst>
        <ext uri="{3e2802c4-a4d2-4d8b-9148-e3be6c30e623}">
          <xlrd:rvb i="468"/>
        </ext>
      </extLst>
    </bk>
    <bk>
      <extLst>
        <ext uri="{3e2802c4-a4d2-4d8b-9148-e3be6c30e623}">
          <xlrd:rvb i="469"/>
        </ext>
      </extLst>
    </bk>
    <bk>
      <extLst>
        <ext uri="{3e2802c4-a4d2-4d8b-9148-e3be6c30e623}">
          <xlrd:rvb i="470"/>
        </ext>
      </extLst>
    </bk>
    <bk>
      <extLst>
        <ext uri="{3e2802c4-a4d2-4d8b-9148-e3be6c30e623}">
          <xlrd:rvb i="471"/>
        </ext>
      </extLst>
    </bk>
    <bk>
      <extLst>
        <ext uri="{3e2802c4-a4d2-4d8b-9148-e3be6c30e623}">
          <xlrd:rvb i="472"/>
        </ext>
      </extLst>
    </bk>
    <bk>
      <extLst>
        <ext uri="{3e2802c4-a4d2-4d8b-9148-e3be6c30e623}">
          <xlrd:rvb i="473"/>
        </ext>
      </extLst>
    </bk>
    <bk>
      <extLst>
        <ext uri="{3e2802c4-a4d2-4d8b-9148-e3be6c30e623}">
          <xlrd:rvb i="474"/>
        </ext>
      </extLst>
    </bk>
    <bk>
      <extLst>
        <ext uri="{3e2802c4-a4d2-4d8b-9148-e3be6c30e623}">
          <xlrd:rvb i="475"/>
        </ext>
      </extLst>
    </bk>
    <bk>
      <extLst>
        <ext uri="{3e2802c4-a4d2-4d8b-9148-e3be6c30e623}">
          <xlrd:rvb i="476"/>
        </ext>
      </extLst>
    </bk>
    <bk>
      <extLst>
        <ext uri="{3e2802c4-a4d2-4d8b-9148-e3be6c30e623}">
          <xlrd:rvb i="477"/>
        </ext>
      </extLst>
    </bk>
    <bk>
      <extLst>
        <ext uri="{3e2802c4-a4d2-4d8b-9148-e3be6c30e623}">
          <xlrd:rvb i="478"/>
        </ext>
      </extLst>
    </bk>
    <bk>
      <extLst>
        <ext uri="{3e2802c4-a4d2-4d8b-9148-e3be6c30e623}">
          <xlrd:rvb i="479"/>
        </ext>
      </extLst>
    </bk>
    <bk>
      <extLst>
        <ext uri="{3e2802c4-a4d2-4d8b-9148-e3be6c30e623}">
          <xlrd:rvb i="480"/>
        </ext>
      </extLst>
    </bk>
    <bk>
      <extLst>
        <ext uri="{3e2802c4-a4d2-4d8b-9148-e3be6c30e623}">
          <xlrd:rvb i="481"/>
        </ext>
      </extLst>
    </bk>
    <bk>
      <extLst>
        <ext uri="{3e2802c4-a4d2-4d8b-9148-e3be6c30e623}">
          <xlrd:rvb i="482"/>
        </ext>
      </extLst>
    </bk>
    <bk>
      <extLst>
        <ext uri="{3e2802c4-a4d2-4d8b-9148-e3be6c30e623}">
          <xlrd:rvb i="483"/>
        </ext>
      </extLst>
    </bk>
    <bk>
      <extLst>
        <ext uri="{3e2802c4-a4d2-4d8b-9148-e3be6c30e623}">
          <xlrd:rvb i="484"/>
        </ext>
      </extLst>
    </bk>
    <bk>
      <extLst>
        <ext uri="{3e2802c4-a4d2-4d8b-9148-e3be6c30e623}">
          <xlrd:rvb i="485"/>
        </ext>
      </extLst>
    </bk>
    <bk>
      <extLst>
        <ext uri="{3e2802c4-a4d2-4d8b-9148-e3be6c30e623}">
          <xlrd:rvb i="486"/>
        </ext>
      </extLst>
    </bk>
    <bk>
      <extLst>
        <ext uri="{3e2802c4-a4d2-4d8b-9148-e3be6c30e623}">
          <xlrd:rvb i="487"/>
        </ext>
      </extLst>
    </bk>
    <bk>
      <extLst>
        <ext uri="{3e2802c4-a4d2-4d8b-9148-e3be6c30e623}">
          <xlrd:rvb i="488"/>
        </ext>
      </extLst>
    </bk>
    <bk>
      <extLst>
        <ext uri="{3e2802c4-a4d2-4d8b-9148-e3be6c30e623}">
          <xlrd:rvb i="489"/>
        </ext>
      </extLst>
    </bk>
    <bk>
      <extLst>
        <ext uri="{3e2802c4-a4d2-4d8b-9148-e3be6c30e623}">
          <xlrd:rvb i="490"/>
        </ext>
      </extLst>
    </bk>
    <bk>
      <extLst>
        <ext uri="{3e2802c4-a4d2-4d8b-9148-e3be6c30e623}">
          <xlrd:rvb i="491"/>
        </ext>
      </extLst>
    </bk>
    <bk>
      <extLst>
        <ext uri="{3e2802c4-a4d2-4d8b-9148-e3be6c30e623}">
          <xlrd:rvb i="492"/>
        </ext>
      </extLst>
    </bk>
    <bk>
      <extLst>
        <ext uri="{3e2802c4-a4d2-4d8b-9148-e3be6c30e623}">
          <xlrd:rvb i="493"/>
        </ext>
      </extLst>
    </bk>
    <bk>
      <extLst>
        <ext uri="{3e2802c4-a4d2-4d8b-9148-e3be6c30e623}">
          <xlrd:rvb i="494"/>
        </ext>
      </extLst>
    </bk>
    <bk>
      <extLst>
        <ext uri="{3e2802c4-a4d2-4d8b-9148-e3be6c30e623}">
          <xlrd:rvb i="495"/>
        </ext>
      </extLst>
    </bk>
    <bk>
      <extLst>
        <ext uri="{3e2802c4-a4d2-4d8b-9148-e3be6c30e623}">
          <xlrd:rvb i="496"/>
        </ext>
      </extLst>
    </bk>
    <bk>
      <extLst>
        <ext uri="{3e2802c4-a4d2-4d8b-9148-e3be6c30e623}">
          <xlrd:rvb i="497"/>
        </ext>
      </extLst>
    </bk>
    <bk>
      <extLst>
        <ext uri="{3e2802c4-a4d2-4d8b-9148-e3be6c30e623}">
          <xlrd:rvb i="498"/>
        </ext>
      </extLst>
    </bk>
    <bk>
      <extLst>
        <ext uri="{3e2802c4-a4d2-4d8b-9148-e3be6c30e623}">
          <xlrd:rvb i="499"/>
        </ext>
      </extLst>
    </bk>
    <bk>
      <extLst>
        <ext uri="{3e2802c4-a4d2-4d8b-9148-e3be6c30e623}">
          <xlrd:rvb i="500"/>
        </ext>
      </extLst>
    </bk>
    <bk>
      <extLst>
        <ext uri="{3e2802c4-a4d2-4d8b-9148-e3be6c30e623}">
          <xlrd:rvb i="501"/>
        </ext>
      </extLst>
    </bk>
    <bk>
      <extLst>
        <ext uri="{3e2802c4-a4d2-4d8b-9148-e3be6c30e623}">
          <xlrd:rvb i="502"/>
        </ext>
      </extLst>
    </bk>
    <bk>
      <extLst>
        <ext uri="{3e2802c4-a4d2-4d8b-9148-e3be6c30e623}">
          <xlrd:rvb i="503"/>
        </ext>
      </extLst>
    </bk>
    <bk>
      <extLst>
        <ext uri="{3e2802c4-a4d2-4d8b-9148-e3be6c30e623}">
          <xlrd:rvb i="504"/>
        </ext>
      </extLst>
    </bk>
    <bk>
      <extLst>
        <ext uri="{3e2802c4-a4d2-4d8b-9148-e3be6c30e623}">
          <xlrd:rvb i="505"/>
        </ext>
      </extLst>
    </bk>
    <bk>
      <extLst>
        <ext uri="{3e2802c4-a4d2-4d8b-9148-e3be6c30e623}">
          <xlrd:rvb i="506"/>
        </ext>
      </extLst>
    </bk>
    <bk>
      <extLst>
        <ext uri="{3e2802c4-a4d2-4d8b-9148-e3be6c30e623}">
          <xlrd:rvb i="507"/>
        </ext>
      </extLst>
    </bk>
    <bk>
      <extLst>
        <ext uri="{3e2802c4-a4d2-4d8b-9148-e3be6c30e623}">
          <xlrd:rvb i="508"/>
        </ext>
      </extLst>
    </bk>
    <bk>
      <extLst>
        <ext uri="{3e2802c4-a4d2-4d8b-9148-e3be6c30e623}">
          <xlrd:rvb i="509"/>
        </ext>
      </extLst>
    </bk>
    <bk>
      <extLst>
        <ext uri="{3e2802c4-a4d2-4d8b-9148-e3be6c30e623}">
          <xlrd:rvb i="510"/>
        </ext>
      </extLst>
    </bk>
    <bk>
      <extLst>
        <ext uri="{3e2802c4-a4d2-4d8b-9148-e3be6c30e623}">
          <xlrd:rvb i="511"/>
        </ext>
      </extLst>
    </bk>
    <bk>
      <extLst>
        <ext uri="{3e2802c4-a4d2-4d8b-9148-e3be6c30e623}">
          <xlrd:rvb i="512"/>
        </ext>
      </extLst>
    </bk>
    <bk>
      <extLst>
        <ext uri="{3e2802c4-a4d2-4d8b-9148-e3be6c30e623}">
          <xlrd:rvb i="513"/>
        </ext>
      </extLst>
    </bk>
    <bk>
      <extLst>
        <ext uri="{3e2802c4-a4d2-4d8b-9148-e3be6c30e623}">
          <xlrd:rvb i="514"/>
        </ext>
      </extLst>
    </bk>
    <bk>
      <extLst>
        <ext uri="{3e2802c4-a4d2-4d8b-9148-e3be6c30e623}">
          <xlrd:rvb i="515"/>
        </ext>
      </extLst>
    </bk>
    <bk>
      <extLst>
        <ext uri="{3e2802c4-a4d2-4d8b-9148-e3be6c30e623}">
          <xlrd:rvb i="516"/>
        </ext>
      </extLst>
    </bk>
    <bk>
      <extLst>
        <ext uri="{3e2802c4-a4d2-4d8b-9148-e3be6c30e623}">
          <xlrd:rvb i="517"/>
        </ext>
      </extLst>
    </bk>
    <bk>
      <extLst>
        <ext uri="{3e2802c4-a4d2-4d8b-9148-e3be6c30e623}">
          <xlrd:rvb i="518"/>
        </ext>
      </extLst>
    </bk>
    <bk>
      <extLst>
        <ext uri="{3e2802c4-a4d2-4d8b-9148-e3be6c30e623}">
          <xlrd:rvb i="519"/>
        </ext>
      </extLst>
    </bk>
    <bk>
      <extLst>
        <ext uri="{3e2802c4-a4d2-4d8b-9148-e3be6c30e623}">
          <xlrd:rvb i="520"/>
        </ext>
      </extLst>
    </bk>
    <bk>
      <extLst>
        <ext uri="{3e2802c4-a4d2-4d8b-9148-e3be6c30e623}">
          <xlrd:rvb i="521"/>
        </ext>
      </extLst>
    </bk>
    <bk>
      <extLst>
        <ext uri="{3e2802c4-a4d2-4d8b-9148-e3be6c30e623}">
          <xlrd:rvb i="522"/>
        </ext>
      </extLst>
    </bk>
    <bk>
      <extLst>
        <ext uri="{3e2802c4-a4d2-4d8b-9148-e3be6c30e623}">
          <xlrd:rvb i="523"/>
        </ext>
      </extLst>
    </bk>
    <bk>
      <extLst>
        <ext uri="{3e2802c4-a4d2-4d8b-9148-e3be6c30e623}">
          <xlrd:rvb i="524"/>
        </ext>
      </extLst>
    </bk>
    <bk>
      <extLst>
        <ext uri="{3e2802c4-a4d2-4d8b-9148-e3be6c30e623}">
          <xlrd:rvb i="525"/>
        </ext>
      </extLst>
    </bk>
    <bk>
      <extLst>
        <ext uri="{3e2802c4-a4d2-4d8b-9148-e3be6c30e623}">
          <xlrd:rvb i="526"/>
        </ext>
      </extLst>
    </bk>
    <bk>
      <extLst>
        <ext uri="{3e2802c4-a4d2-4d8b-9148-e3be6c30e623}">
          <xlrd:rvb i="527"/>
        </ext>
      </extLst>
    </bk>
    <bk>
      <extLst>
        <ext uri="{3e2802c4-a4d2-4d8b-9148-e3be6c30e623}">
          <xlrd:rvb i="528"/>
        </ext>
      </extLst>
    </bk>
    <bk>
      <extLst>
        <ext uri="{3e2802c4-a4d2-4d8b-9148-e3be6c30e623}">
          <xlrd:rvb i="529"/>
        </ext>
      </extLst>
    </bk>
    <bk>
      <extLst>
        <ext uri="{3e2802c4-a4d2-4d8b-9148-e3be6c30e623}">
          <xlrd:rvb i="530"/>
        </ext>
      </extLst>
    </bk>
    <bk>
      <extLst>
        <ext uri="{3e2802c4-a4d2-4d8b-9148-e3be6c30e623}">
          <xlrd:rvb i="531"/>
        </ext>
      </extLst>
    </bk>
    <bk>
      <extLst>
        <ext uri="{3e2802c4-a4d2-4d8b-9148-e3be6c30e623}">
          <xlrd:rvb i="532"/>
        </ext>
      </extLst>
    </bk>
    <bk>
      <extLst>
        <ext uri="{3e2802c4-a4d2-4d8b-9148-e3be6c30e623}">
          <xlrd:rvb i="533"/>
        </ext>
      </extLst>
    </bk>
    <bk>
      <extLst>
        <ext uri="{3e2802c4-a4d2-4d8b-9148-e3be6c30e623}">
          <xlrd:rvb i="534"/>
        </ext>
      </extLst>
    </bk>
    <bk>
      <extLst>
        <ext uri="{3e2802c4-a4d2-4d8b-9148-e3be6c30e623}">
          <xlrd:rvb i="535"/>
        </ext>
      </extLst>
    </bk>
    <bk>
      <extLst>
        <ext uri="{3e2802c4-a4d2-4d8b-9148-e3be6c30e623}">
          <xlrd:rvb i="536"/>
        </ext>
      </extLst>
    </bk>
    <bk>
      <extLst>
        <ext uri="{3e2802c4-a4d2-4d8b-9148-e3be6c30e623}">
          <xlrd:rvb i="537"/>
        </ext>
      </extLst>
    </bk>
    <bk>
      <extLst>
        <ext uri="{3e2802c4-a4d2-4d8b-9148-e3be6c30e623}">
          <xlrd:rvb i="538"/>
        </ext>
      </extLst>
    </bk>
    <bk>
      <extLst>
        <ext uri="{3e2802c4-a4d2-4d8b-9148-e3be6c30e623}">
          <xlrd:rvb i="539"/>
        </ext>
      </extLst>
    </bk>
    <bk>
      <extLst>
        <ext uri="{3e2802c4-a4d2-4d8b-9148-e3be6c30e623}">
          <xlrd:rvb i="540"/>
        </ext>
      </extLst>
    </bk>
    <bk>
      <extLst>
        <ext uri="{3e2802c4-a4d2-4d8b-9148-e3be6c30e623}">
          <xlrd:rvb i="541"/>
        </ext>
      </extLst>
    </bk>
    <bk>
      <extLst>
        <ext uri="{3e2802c4-a4d2-4d8b-9148-e3be6c30e623}">
          <xlrd:rvb i="542"/>
        </ext>
      </extLst>
    </bk>
    <bk>
      <extLst>
        <ext uri="{3e2802c4-a4d2-4d8b-9148-e3be6c30e623}">
          <xlrd:rvb i="543"/>
        </ext>
      </extLst>
    </bk>
    <bk>
      <extLst>
        <ext uri="{3e2802c4-a4d2-4d8b-9148-e3be6c30e623}">
          <xlrd:rvb i="544"/>
        </ext>
      </extLst>
    </bk>
    <bk>
      <extLst>
        <ext uri="{3e2802c4-a4d2-4d8b-9148-e3be6c30e623}">
          <xlrd:rvb i="545"/>
        </ext>
      </extLst>
    </bk>
    <bk>
      <extLst>
        <ext uri="{3e2802c4-a4d2-4d8b-9148-e3be6c30e623}">
          <xlrd:rvb i="546"/>
        </ext>
      </extLst>
    </bk>
    <bk>
      <extLst>
        <ext uri="{3e2802c4-a4d2-4d8b-9148-e3be6c30e623}">
          <xlrd:rvb i="547"/>
        </ext>
      </extLst>
    </bk>
    <bk>
      <extLst>
        <ext uri="{3e2802c4-a4d2-4d8b-9148-e3be6c30e623}">
          <xlrd:rvb i="548"/>
        </ext>
      </extLst>
    </bk>
    <bk>
      <extLst>
        <ext uri="{3e2802c4-a4d2-4d8b-9148-e3be6c30e623}">
          <xlrd:rvb i="549"/>
        </ext>
      </extLst>
    </bk>
    <bk>
      <extLst>
        <ext uri="{3e2802c4-a4d2-4d8b-9148-e3be6c30e623}">
          <xlrd:rvb i="550"/>
        </ext>
      </extLst>
    </bk>
    <bk>
      <extLst>
        <ext uri="{3e2802c4-a4d2-4d8b-9148-e3be6c30e623}">
          <xlrd:rvb i="551"/>
        </ext>
      </extLst>
    </bk>
    <bk>
      <extLst>
        <ext uri="{3e2802c4-a4d2-4d8b-9148-e3be6c30e623}">
          <xlrd:rvb i="552"/>
        </ext>
      </extLst>
    </bk>
    <bk>
      <extLst>
        <ext uri="{3e2802c4-a4d2-4d8b-9148-e3be6c30e623}">
          <xlrd:rvb i="553"/>
        </ext>
      </extLst>
    </bk>
    <bk>
      <extLst>
        <ext uri="{3e2802c4-a4d2-4d8b-9148-e3be6c30e623}">
          <xlrd:rvb i="554"/>
        </ext>
      </extLst>
    </bk>
    <bk>
      <extLst>
        <ext uri="{3e2802c4-a4d2-4d8b-9148-e3be6c30e623}">
          <xlrd:rvb i="555"/>
        </ext>
      </extLst>
    </bk>
    <bk>
      <extLst>
        <ext uri="{3e2802c4-a4d2-4d8b-9148-e3be6c30e623}">
          <xlrd:rvb i="556"/>
        </ext>
      </extLst>
    </bk>
    <bk>
      <extLst>
        <ext uri="{3e2802c4-a4d2-4d8b-9148-e3be6c30e623}">
          <xlrd:rvb i="557"/>
        </ext>
      </extLst>
    </bk>
    <bk>
      <extLst>
        <ext uri="{3e2802c4-a4d2-4d8b-9148-e3be6c30e623}">
          <xlrd:rvb i="558"/>
        </ext>
      </extLst>
    </bk>
    <bk>
      <extLst>
        <ext uri="{3e2802c4-a4d2-4d8b-9148-e3be6c30e623}">
          <xlrd:rvb i="559"/>
        </ext>
      </extLst>
    </bk>
    <bk>
      <extLst>
        <ext uri="{3e2802c4-a4d2-4d8b-9148-e3be6c30e623}">
          <xlrd:rvb i="560"/>
        </ext>
      </extLst>
    </bk>
    <bk>
      <extLst>
        <ext uri="{3e2802c4-a4d2-4d8b-9148-e3be6c30e623}">
          <xlrd:rvb i="561"/>
        </ext>
      </extLst>
    </bk>
    <bk>
      <extLst>
        <ext uri="{3e2802c4-a4d2-4d8b-9148-e3be6c30e623}">
          <xlrd:rvb i="562"/>
        </ext>
      </extLst>
    </bk>
    <bk>
      <extLst>
        <ext uri="{3e2802c4-a4d2-4d8b-9148-e3be6c30e623}">
          <xlrd:rvb i="563"/>
        </ext>
      </extLst>
    </bk>
    <bk>
      <extLst>
        <ext uri="{3e2802c4-a4d2-4d8b-9148-e3be6c30e623}">
          <xlrd:rvb i="564"/>
        </ext>
      </extLst>
    </bk>
    <bk>
      <extLst>
        <ext uri="{3e2802c4-a4d2-4d8b-9148-e3be6c30e623}">
          <xlrd:rvb i="565"/>
        </ext>
      </extLst>
    </bk>
    <bk>
      <extLst>
        <ext uri="{3e2802c4-a4d2-4d8b-9148-e3be6c30e623}">
          <xlrd:rvb i="566"/>
        </ext>
      </extLst>
    </bk>
    <bk>
      <extLst>
        <ext uri="{3e2802c4-a4d2-4d8b-9148-e3be6c30e623}">
          <xlrd:rvb i="567"/>
        </ext>
      </extLst>
    </bk>
    <bk>
      <extLst>
        <ext uri="{3e2802c4-a4d2-4d8b-9148-e3be6c30e623}">
          <xlrd:rvb i="568"/>
        </ext>
      </extLst>
    </bk>
    <bk>
      <extLst>
        <ext uri="{3e2802c4-a4d2-4d8b-9148-e3be6c30e623}">
          <xlrd:rvb i="569"/>
        </ext>
      </extLst>
    </bk>
    <bk>
      <extLst>
        <ext uri="{3e2802c4-a4d2-4d8b-9148-e3be6c30e623}">
          <xlrd:rvb i="570"/>
        </ext>
      </extLst>
    </bk>
    <bk>
      <extLst>
        <ext uri="{3e2802c4-a4d2-4d8b-9148-e3be6c30e623}">
          <xlrd:rvb i="571"/>
        </ext>
      </extLst>
    </bk>
    <bk>
      <extLst>
        <ext uri="{3e2802c4-a4d2-4d8b-9148-e3be6c30e623}">
          <xlrd:rvb i="572"/>
        </ext>
      </extLst>
    </bk>
    <bk>
      <extLst>
        <ext uri="{3e2802c4-a4d2-4d8b-9148-e3be6c30e623}">
          <xlrd:rvb i="573"/>
        </ext>
      </extLst>
    </bk>
    <bk>
      <extLst>
        <ext uri="{3e2802c4-a4d2-4d8b-9148-e3be6c30e623}">
          <xlrd:rvb i="574"/>
        </ext>
      </extLst>
    </bk>
    <bk>
      <extLst>
        <ext uri="{3e2802c4-a4d2-4d8b-9148-e3be6c30e623}">
          <xlrd:rvb i="575"/>
        </ext>
      </extLst>
    </bk>
    <bk>
      <extLst>
        <ext uri="{3e2802c4-a4d2-4d8b-9148-e3be6c30e623}">
          <xlrd:rvb i="576"/>
        </ext>
      </extLst>
    </bk>
    <bk>
      <extLst>
        <ext uri="{3e2802c4-a4d2-4d8b-9148-e3be6c30e623}">
          <xlrd:rvb i="577"/>
        </ext>
      </extLst>
    </bk>
    <bk>
      <extLst>
        <ext uri="{3e2802c4-a4d2-4d8b-9148-e3be6c30e623}">
          <xlrd:rvb i="578"/>
        </ext>
      </extLst>
    </bk>
    <bk>
      <extLst>
        <ext uri="{3e2802c4-a4d2-4d8b-9148-e3be6c30e623}">
          <xlrd:rvb i="579"/>
        </ext>
      </extLst>
    </bk>
    <bk>
      <extLst>
        <ext uri="{3e2802c4-a4d2-4d8b-9148-e3be6c30e623}">
          <xlrd:rvb i="580"/>
        </ext>
      </extLst>
    </bk>
    <bk>
      <extLst>
        <ext uri="{3e2802c4-a4d2-4d8b-9148-e3be6c30e623}">
          <xlrd:rvb i="581"/>
        </ext>
      </extLst>
    </bk>
    <bk>
      <extLst>
        <ext uri="{3e2802c4-a4d2-4d8b-9148-e3be6c30e623}">
          <xlrd:rvb i="582"/>
        </ext>
      </extLst>
    </bk>
    <bk>
      <extLst>
        <ext uri="{3e2802c4-a4d2-4d8b-9148-e3be6c30e623}">
          <xlrd:rvb i="583"/>
        </ext>
      </extLst>
    </bk>
    <bk>
      <extLst>
        <ext uri="{3e2802c4-a4d2-4d8b-9148-e3be6c30e623}">
          <xlrd:rvb i="584"/>
        </ext>
      </extLst>
    </bk>
    <bk>
      <extLst>
        <ext uri="{3e2802c4-a4d2-4d8b-9148-e3be6c30e623}">
          <xlrd:rvb i="585"/>
        </ext>
      </extLst>
    </bk>
    <bk>
      <extLst>
        <ext uri="{3e2802c4-a4d2-4d8b-9148-e3be6c30e623}">
          <xlrd:rvb i="586"/>
        </ext>
      </extLst>
    </bk>
    <bk>
      <extLst>
        <ext uri="{3e2802c4-a4d2-4d8b-9148-e3be6c30e623}">
          <xlrd:rvb i="587"/>
        </ext>
      </extLst>
    </bk>
    <bk>
      <extLst>
        <ext uri="{3e2802c4-a4d2-4d8b-9148-e3be6c30e623}">
          <xlrd:rvb i="588"/>
        </ext>
      </extLst>
    </bk>
    <bk>
      <extLst>
        <ext uri="{3e2802c4-a4d2-4d8b-9148-e3be6c30e623}">
          <xlrd:rvb i="589"/>
        </ext>
      </extLst>
    </bk>
    <bk>
      <extLst>
        <ext uri="{3e2802c4-a4d2-4d8b-9148-e3be6c30e623}">
          <xlrd:rvb i="590"/>
        </ext>
      </extLst>
    </bk>
    <bk>
      <extLst>
        <ext uri="{3e2802c4-a4d2-4d8b-9148-e3be6c30e623}">
          <xlrd:rvb i="591"/>
        </ext>
      </extLst>
    </bk>
    <bk>
      <extLst>
        <ext uri="{3e2802c4-a4d2-4d8b-9148-e3be6c30e623}">
          <xlrd:rvb i="592"/>
        </ext>
      </extLst>
    </bk>
    <bk>
      <extLst>
        <ext uri="{3e2802c4-a4d2-4d8b-9148-e3be6c30e623}">
          <xlrd:rvb i="593"/>
        </ext>
      </extLst>
    </bk>
    <bk>
      <extLst>
        <ext uri="{3e2802c4-a4d2-4d8b-9148-e3be6c30e623}">
          <xlrd:rvb i="594"/>
        </ext>
      </extLst>
    </bk>
    <bk>
      <extLst>
        <ext uri="{3e2802c4-a4d2-4d8b-9148-e3be6c30e623}">
          <xlrd:rvb i="595"/>
        </ext>
      </extLst>
    </bk>
    <bk>
      <extLst>
        <ext uri="{3e2802c4-a4d2-4d8b-9148-e3be6c30e623}">
          <xlrd:rvb i="596"/>
        </ext>
      </extLst>
    </bk>
    <bk>
      <extLst>
        <ext uri="{3e2802c4-a4d2-4d8b-9148-e3be6c30e623}">
          <xlrd:rvb i="597"/>
        </ext>
      </extLst>
    </bk>
    <bk>
      <extLst>
        <ext uri="{3e2802c4-a4d2-4d8b-9148-e3be6c30e623}">
          <xlrd:rvb i="598"/>
        </ext>
      </extLst>
    </bk>
    <bk>
      <extLst>
        <ext uri="{3e2802c4-a4d2-4d8b-9148-e3be6c30e623}">
          <xlrd:rvb i="599"/>
        </ext>
      </extLst>
    </bk>
    <bk>
      <extLst>
        <ext uri="{3e2802c4-a4d2-4d8b-9148-e3be6c30e623}">
          <xlrd:rvb i="600"/>
        </ext>
      </extLst>
    </bk>
    <bk>
      <extLst>
        <ext uri="{3e2802c4-a4d2-4d8b-9148-e3be6c30e623}">
          <xlrd:rvb i="601"/>
        </ext>
      </extLst>
    </bk>
    <bk>
      <extLst>
        <ext uri="{3e2802c4-a4d2-4d8b-9148-e3be6c30e623}">
          <xlrd:rvb i="602"/>
        </ext>
      </extLst>
    </bk>
    <bk>
      <extLst>
        <ext uri="{3e2802c4-a4d2-4d8b-9148-e3be6c30e623}">
          <xlrd:rvb i="603"/>
        </ext>
      </extLst>
    </bk>
    <bk>
      <extLst>
        <ext uri="{3e2802c4-a4d2-4d8b-9148-e3be6c30e623}">
          <xlrd:rvb i="604"/>
        </ext>
      </extLst>
    </bk>
    <bk>
      <extLst>
        <ext uri="{3e2802c4-a4d2-4d8b-9148-e3be6c30e623}">
          <xlrd:rvb i="605"/>
        </ext>
      </extLst>
    </bk>
    <bk>
      <extLst>
        <ext uri="{3e2802c4-a4d2-4d8b-9148-e3be6c30e623}">
          <xlrd:rvb i="606"/>
        </ext>
      </extLst>
    </bk>
    <bk>
      <extLst>
        <ext uri="{3e2802c4-a4d2-4d8b-9148-e3be6c30e623}">
          <xlrd:rvb i="607"/>
        </ext>
      </extLst>
    </bk>
    <bk>
      <extLst>
        <ext uri="{3e2802c4-a4d2-4d8b-9148-e3be6c30e623}">
          <xlrd:rvb i="608"/>
        </ext>
      </extLst>
    </bk>
    <bk>
      <extLst>
        <ext uri="{3e2802c4-a4d2-4d8b-9148-e3be6c30e623}">
          <xlrd:rvb i="609"/>
        </ext>
      </extLst>
    </bk>
    <bk>
      <extLst>
        <ext uri="{3e2802c4-a4d2-4d8b-9148-e3be6c30e623}">
          <xlrd:rvb i="610"/>
        </ext>
      </extLst>
    </bk>
    <bk>
      <extLst>
        <ext uri="{3e2802c4-a4d2-4d8b-9148-e3be6c30e623}">
          <xlrd:rvb i="611"/>
        </ext>
      </extLst>
    </bk>
    <bk>
      <extLst>
        <ext uri="{3e2802c4-a4d2-4d8b-9148-e3be6c30e623}">
          <xlrd:rvb i="612"/>
        </ext>
      </extLst>
    </bk>
    <bk>
      <extLst>
        <ext uri="{3e2802c4-a4d2-4d8b-9148-e3be6c30e623}">
          <xlrd:rvb i="613"/>
        </ext>
      </extLst>
    </bk>
    <bk>
      <extLst>
        <ext uri="{3e2802c4-a4d2-4d8b-9148-e3be6c30e623}">
          <xlrd:rvb i="614"/>
        </ext>
      </extLst>
    </bk>
    <bk>
      <extLst>
        <ext uri="{3e2802c4-a4d2-4d8b-9148-e3be6c30e623}">
          <xlrd:rvb i="615"/>
        </ext>
      </extLst>
    </bk>
    <bk>
      <extLst>
        <ext uri="{3e2802c4-a4d2-4d8b-9148-e3be6c30e623}">
          <xlrd:rvb i="616"/>
        </ext>
      </extLst>
    </bk>
    <bk>
      <extLst>
        <ext uri="{3e2802c4-a4d2-4d8b-9148-e3be6c30e623}">
          <xlrd:rvb i="617"/>
        </ext>
      </extLst>
    </bk>
    <bk>
      <extLst>
        <ext uri="{3e2802c4-a4d2-4d8b-9148-e3be6c30e623}">
          <xlrd:rvb i="618"/>
        </ext>
      </extLst>
    </bk>
    <bk>
      <extLst>
        <ext uri="{3e2802c4-a4d2-4d8b-9148-e3be6c30e623}">
          <xlrd:rvb i="619"/>
        </ext>
      </extLst>
    </bk>
    <bk>
      <extLst>
        <ext uri="{3e2802c4-a4d2-4d8b-9148-e3be6c30e623}">
          <xlrd:rvb i="620"/>
        </ext>
      </extLst>
    </bk>
    <bk>
      <extLst>
        <ext uri="{3e2802c4-a4d2-4d8b-9148-e3be6c30e623}">
          <xlrd:rvb i="621"/>
        </ext>
      </extLst>
    </bk>
    <bk>
      <extLst>
        <ext uri="{3e2802c4-a4d2-4d8b-9148-e3be6c30e623}">
          <xlrd:rvb i="622"/>
        </ext>
      </extLst>
    </bk>
    <bk>
      <extLst>
        <ext uri="{3e2802c4-a4d2-4d8b-9148-e3be6c30e623}">
          <xlrd:rvb i="623"/>
        </ext>
      </extLst>
    </bk>
    <bk>
      <extLst>
        <ext uri="{3e2802c4-a4d2-4d8b-9148-e3be6c30e623}">
          <xlrd:rvb i="624"/>
        </ext>
      </extLst>
    </bk>
    <bk>
      <extLst>
        <ext uri="{3e2802c4-a4d2-4d8b-9148-e3be6c30e623}">
          <xlrd:rvb i="625"/>
        </ext>
      </extLst>
    </bk>
    <bk>
      <extLst>
        <ext uri="{3e2802c4-a4d2-4d8b-9148-e3be6c30e623}">
          <xlrd:rvb i="626"/>
        </ext>
      </extLst>
    </bk>
    <bk>
      <extLst>
        <ext uri="{3e2802c4-a4d2-4d8b-9148-e3be6c30e623}">
          <xlrd:rvb i="627"/>
        </ext>
      </extLst>
    </bk>
    <bk>
      <extLst>
        <ext uri="{3e2802c4-a4d2-4d8b-9148-e3be6c30e623}">
          <xlrd:rvb i="628"/>
        </ext>
      </extLst>
    </bk>
    <bk>
      <extLst>
        <ext uri="{3e2802c4-a4d2-4d8b-9148-e3be6c30e623}">
          <xlrd:rvb i="629"/>
        </ext>
      </extLst>
    </bk>
    <bk>
      <extLst>
        <ext uri="{3e2802c4-a4d2-4d8b-9148-e3be6c30e623}">
          <xlrd:rvb i="630"/>
        </ext>
      </extLst>
    </bk>
    <bk>
      <extLst>
        <ext uri="{3e2802c4-a4d2-4d8b-9148-e3be6c30e623}">
          <xlrd:rvb i="631"/>
        </ext>
      </extLst>
    </bk>
    <bk>
      <extLst>
        <ext uri="{3e2802c4-a4d2-4d8b-9148-e3be6c30e623}">
          <xlrd:rvb i="632"/>
        </ext>
      </extLst>
    </bk>
    <bk>
      <extLst>
        <ext uri="{3e2802c4-a4d2-4d8b-9148-e3be6c30e623}">
          <xlrd:rvb i="633"/>
        </ext>
      </extLst>
    </bk>
    <bk>
      <extLst>
        <ext uri="{3e2802c4-a4d2-4d8b-9148-e3be6c30e623}">
          <xlrd:rvb i="634"/>
        </ext>
      </extLst>
    </bk>
    <bk>
      <extLst>
        <ext uri="{3e2802c4-a4d2-4d8b-9148-e3be6c30e623}">
          <xlrd:rvb i="635"/>
        </ext>
      </extLst>
    </bk>
    <bk>
      <extLst>
        <ext uri="{3e2802c4-a4d2-4d8b-9148-e3be6c30e623}">
          <xlrd:rvb i="636"/>
        </ext>
      </extLst>
    </bk>
    <bk>
      <extLst>
        <ext uri="{3e2802c4-a4d2-4d8b-9148-e3be6c30e623}">
          <xlrd:rvb i="637"/>
        </ext>
      </extLst>
    </bk>
    <bk>
      <extLst>
        <ext uri="{3e2802c4-a4d2-4d8b-9148-e3be6c30e623}">
          <xlrd:rvb i="638"/>
        </ext>
      </extLst>
    </bk>
    <bk>
      <extLst>
        <ext uri="{3e2802c4-a4d2-4d8b-9148-e3be6c30e623}">
          <xlrd:rvb i="639"/>
        </ext>
      </extLst>
    </bk>
    <bk>
      <extLst>
        <ext uri="{3e2802c4-a4d2-4d8b-9148-e3be6c30e623}">
          <xlrd:rvb i="640"/>
        </ext>
      </extLst>
    </bk>
    <bk>
      <extLst>
        <ext uri="{3e2802c4-a4d2-4d8b-9148-e3be6c30e623}">
          <xlrd:rvb i="641"/>
        </ext>
      </extLst>
    </bk>
    <bk>
      <extLst>
        <ext uri="{3e2802c4-a4d2-4d8b-9148-e3be6c30e623}">
          <xlrd:rvb i="642"/>
        </ext>
      </extLst>
    </bk>
    <bk>
      <extLst>
        <ext uri="{3e2802c4-a4d2-4d8b-9148-e3be6c30e623}">
          <xlrd:rvb i="643"/>
        </ext>
      </extLst>
    </bk>
    <bk>
      <extLst>
        <ext uri="{3e2802c4-a4d2-4d8b-9148-e3be6c30e623}">
          <xlrd:rvb i="644"/>
        </ext>
      </extLst>
    </bk>
    <bk>
      <extLst>
        <ext uri="{3e2802c4-a4d2-4d8b-9148-e3be6c30e623}">
          <xlrd:rvb i="645"/>
        </ext>
      </extLst>
    </bk>
    <bk>
      <extLst>
        <ext uri="{3e2802c4-a4d2-4d8b-9148-e3be6c30e623}">
          <xlrd:rvb i="646"/>
        </ext>
      </extLst>
    </bk>
    <bk>
      <extLst>
        <ext uri="{3e2802c4-a4d2-4d8b-9148-e3be6c30e623}">
          <xlrd:rvb i="647"/>
        </ext>
      </extLst>
    </bk>
    <bk>
      <extLst>
        <ext uri="{3e2802c4-a4d2-4d8b-9148-e3be6c30e623}">
          <xlrd:rvb i="648"/>
        </ext>
      </extLst>
    </bk>
    <bk>
      <extLst>
        <ext uri="{3e2802c4-a4d2-4d8b-9148-e3be6c30e623}">
          <xlrd:rvb i="649"/>
        </ext>
      </extLst>
    </bk>
    <bk>
      <extLst>
        <ext uri="{3e2802c4-a4d2-4d8b-9148-e3be6c30e623}">
          <xlrd:rvb i="650"/>
        </ext>
      </extLst>
    </bk>
    <bk>
      <extLst>
        <ext uri="{3e2802c4-a4d2-4d8b-9148-e3be6c30e623}">
          <xlrd:rvb i="651"/>
        </ext>
      </extLst>
    </bk>
    <bk>
      <extLst>
        <ext uri="{3e2802c4-a4d2-4d8b-9148-e3be6c30e623}">
          <xlrd:rvb i="652"/>
        </ext>
      </extLst>
    </bk>
    <bk>
      <extLst>
        <ext uri="{3e2802c4-a4d2-4d8b-9148-e3be6c30e623}">
          <xlrd:rvb i="653"/>
        </ext>
      </extLst>
    </bk>
    <bk>
      <extLst>
        <ext uri="{3e2802c4-a4d2-4d8b-9148-e3be6c30e623}">
          <xlrd:rvb i="654"/>
        </ext>
      </extLst>
    </bk>
    <bk>
      <extLst>
        <ext uri="{3e2802c4-a4d2-4d8b-9148-e3be6c30e623}">
          <xlrd:rvb i="655"/>
        </ext>
      </extLst>
    </bk>
    <bk>
      <extLst>
        <ext uri="{3e2802c4-a4d2-4d8b-9148-e3be6c30e623}">
          <xlrd:rvb i="656"/>
        </ext>
      </extLst>
    </bk>
    <bk>
      <extLst>
        <ext uri="{3e2802c4-a4d2-4d8b-9148-e3be6c30e623}">
          <xlrd:rvb i="657"/>
        </ext>
      </extLst>
    </bk>
    <bk>
      <extLst>
        <ext uri="{3e2802c4-a4d2-4d8b-9148-e3be6c30e623}">
          <xlrd:rvb i="658"/>
        </ext>
      </extLst>
    </bk>
    <bk>
      <extLst>
        <ext uri="{3e2802c4-a4d2-4d8b-9148-e3be6c30e623}">
          <xlrd:rvb i="659"/>
        </ext>
      </extLst>
    </bk>
    <bk>
      <extLst>
        <ext uri="{3e2802c4-a4d2-4d8b-9148-e3be6c30e623}">
          <xlrd:rvb i="660"/>
        </ext>
      </extLst>
    </bk>
    <bk>
      <extLst>
        <ext uri="{3e2802c4-a4d2-4d8b-9148-e3be6c30e623}">
          <xlrd:rvb i="661"/>
        </ext>
      </extLst>
    </bk>
    <bk>
      <extLst>
        <ext uri="{3e2802c4-a4d2-4d8b-9148-e3be6c30e623}">
          <xlrd:rvb i="662"/>
        </ext>
      </extLst>
    </bk>
    <bk>
      <extLst>
        <ext uri="{3e2802c4-a4d2-4d8b-9148-e3be6c30e623}">
          <xlrd:rvb i="663"/>
        </ext>
      </extLst>
    </bk>
    <bk>
      <extLst>
        <ext uri="{3e2802c4-a4d2-4d8b-9148-e3be6c30e623}">
          <xlrd:rvb i="664"/>
        </ext>
      </extLst>
    </bk>
    <bk>
      <extLst>
        <ext uri="{3e2802c4-a4d2-4d8b-9148-e3be6c30e623}">
          <xlrd:rvb i="665"/>
        </ext>
      </extLst>
    </bk>
    <bk>
      <extLst>
        <ext uri="{3e2802c4-a4d2-4d8b-9148-e3be6c30e623}">
          <xlrd:rvb i="666"/>
        </ext>
      </extLst>
    </bk>
    <bk>
      <extLst>
        <ext uri="{3e2802c4-a4d2-4d8b-9148-e3be6c30e623}">
          <xlrd:rvb i="667"/>
        </ext>
      </extLst>
    </bk>
    <bk>
      <extLst>
        <ext uri="{3e2802c4-a4d2-4d8b-9148-e3be6c30e623}">
          <xlrd:rvb i="668"/>
        </ext>
      </extLst>
    </bk>
    <bk>
      <extLst>
        <ext uri="{3e2802c4-a4d2-4d8b-9148-e3be6c30e623}">
          <xlrd:rvb i="669"/>
        </ext>
      </extLst>
    </bk>
    <bk>
      <extLst>
        <ext uri="{3e2802c4-a4d2-4d8b-9148-e3be6c30e623}">
          <xlrd:rvb i="670"/>
        </ext>
      </extLst>
    </bk>
    <bk>
      <extLst>
        <ext uri="{3e2802c4-a4d2-4d8b-9148-e3be6c30e623}">
          <xlrd:rvb i="671"/>
        </ext>
      </extLst>
    </bk>
    <bk>
      <extLst>
        <ext uri="{3e2802c4-a4d2-4d8b-9148-e3be6c30e623}">
          <xlrd:rvb i="672"/>
        </ext>
      </extLst>
    </bk>
    <bk>
      <extLst>
        <ext uri="{3e2802c4-a4d2-4d8b-9148-e3be6c30e623}">
          <xlrd:rvb i="673"/>
        </ext>
      </extLst>
    </bk>
    <bk>
      <extLst>
        <ext uri="{3e2802c4-a4d2-4d8b-9148-e3be6c30e623}">
          <xlrd:rvb i="674"/>
        </ext>
      </extLst>
    </bk>
    <bk>
      <extLst>
        <ext uri="{3e2802c4-a4d2-4d8b-9148-e3be6c30e623}">
          <xlrd:rvb i="675"/>
        </ext>
      </extLst>
    </bk>
    <bk>
      <extLst>
        <ext uri="{3e2802c4-a4d2-4d8b-9148-e3be6c30e623}">
          <xlrd:rvb i="676"/>
        </ext>
      </extLst>
    </bk>
    <bk>
      <extLst>
        <ext uri="{3e2802c4-a4d2-4d8b-9148-e3be6c30e623}">
          <xlrd:rvb i="677"/>
        </ext>
      </extLst>
    </bk>
    <bk>
      <extLst>
        <ext uri="{3e2802c4-a4d2-4d8b-9148-e3be6c30e623}">
          <xlrd:rvb i="678"/>
        </ext>
      </extLst>
    </bk>
    <bk>
      <extLst>
        <ext uri="{3e2802c4-a4d2-4d8b-9148-e3be6c30e623}">
          <xlrd:rvb i="679"/>
        </ext>
      </extLst>
    </bk>
    <bk>
      <extLst>
        <ext uri="{3e2802c4-a4d2-4d8b-9148-e3be6c30e623}">
          <xlrd:rvb i="680"/>
        </ext>
      </extLst>
    </bk>
    <bk>
      <extLst>
        <ext uri="{3e2802c4-a4d2-4d8b-9148-e3be6c30e623}">
          <xlrd:rvb i="681"/>
        </ext>
      </extLst>
    </bk>
    <bk>
      <extLst>
        <ext uri="{3e2802c4-a4d2-4d8b-9148-e3be6c30e623}">
          <xlrd:rvb i="682"/>
        </ext>
      </extLst>
    </bk>
    <bk>
      <extLst>
        <ext uri="{3e2802c4-a4d2-4d8b-9148-e3be6c30e623}">
          <xlrd:rvb i="683"/>
        </ext>
      </extLst>
    </bk>
    <bk>
      <extLst>
        <ext uri="{3e2802c4-a4d2-4d8b-9148-e3be6c30e623}">
          <xlrd:rvb i="684"/>
        </ext>
      </extLst>
    </bk>
    <bk>
      <extLst>
        <ext uri="{3e2802c4-a4d2-4d8b-9148-e3be6c30e623}">
          <xlrd:rvb i="685"/>
        </ext>
      </extLst>
    </bk>
    <bk>
      <extLst>
        <ext uri="{3e2802c4-a4d2-4d8b-9148-e3be6c30e623}">
          <xlrd:rvb i="686"/>
        </ext>
      </extLst>
    </bk>
    <bk>
      <extLst>
        <ext uri="{3e2802c4-a4d2-4d8b-9148-e3be6c30e623}">
          <xlrd:rvb i="687"/>
        </ext>
      </extLst>
    </bk>
    <bk>
      <extLst>
        <ext uri="{3e2802c4-a4d2-4d8b-9148-e3be6c30e623}">
          <xlrd:rvb i="688"/>
        </ext>
      </extLst>
    </bk>
    <bk>
      <extLst>
        <ext uri="{3e2802c4-a4d2-4d8b-9148-e3be6c30e623}">
          <xlrd:rvb i="689"/>
        </ext>
      </extLst>
    </bk>
    <bk>
      <extLst>
        <ext uri="{3e2802c4-a4d2-4d8b-9148-e3be6c30e623}">
          <xlrd:rvb i="690"/>
        </ext>
      </extLst>
    </bk>
    <bk>
      <extLst>
        <ext uri="{3e2802c4-a4d2-4d8b-9148-e3be6c30e623}">
          <xlrd:rvb i="691"/>
        </ext>
      </extLst>
    </bk>
    <bk>
      <extLst>
        <ext uri="{3e2802c4-a4d2-4d8b-9148-e3be6c30e623}">
          <xlrd:rvb i="692"/>
        </ext>
      </extLst>
    </bk>
    <bk>
      <extLst>
        <ext uri="{3e2802c4-a4d2-4d8b-9148-e3be6c30e623}">
          <xlrd:rvb i="693"/>
        </ext>
      </extLst>
    </bk>
    <bk>
      <extLst>
        <ext uri="{3e2802c4-a4d2-4d8b-9148-e3be6c30e623}">
          <xlrd:rvb i="694"/>
        </ext>
      </extLst>
    </bk>
    <bk>
      <extLst>
        <ext uri="{3e2802c4-a4d2-4d8b-9148-e3be6c30e623}">
          <xlrd:rvb i="695"/>
        </ext>
      </extLst>
    </bk>
    <bk>
      <extLst>
        <ext uri="{3e2802c4-a4d2-4d8b-9148-e3be6c30e623}">
          <xlrd:rvb i="696"/>
        </ext>
      </extLst>
    </bk>
    <bk>
      <extLst>
        <ext uri="{3e2802c4-a4d2-4d8b-9148-e3be6c30e623}">
          <xlrd:rvb i="697"/>
        </ext>
      </extLst>
    </bk>
    <bk>
      <extLst>
        <ext uri="{3e2802c4-a4d2-4d8b-9148-e3be6c30e623}">
          <xlrd:rvb i="698"/>
        </ext>
      </extLst>
    </bk>
    <bk>
      <extLst>
        <ext uri="{3e2802c4-a4d2-4d8b-9148-e3be6c30e623}">
          <xlrd:rvb i="699"/>
        </ext>
      </extLst>
    </bk>
    <bk>
      <extLst>
        <ext uri="{3e2802c4-a4d2-4d8b-9148-e3be6c30e623}">
          <xlrd:rvb i="700"/>
        </ext>
      </extLst>
    </bk>
    <bk>
      <extLst>
        <ext uri="{3e2802c4-a4d2-4d8b-9148-e3be6c30e623}">
          <xlrd:rvb i="701"/>
        </ext>
      </extLst>
    </bk>
    <bk>
      <extLst>
        <ext uri="{3e2802c4-a4d2-4d8b-9148-e3be6c30e623}">
          <xlrd:rvb i="702"/>
        </ext>
      </extLst>
    </bk>
    <bk>
      <extLst>
        <ext uri="{3e2802c4-a4d2-4d8b-9148-e3be6c30e623}">
          <xlrd:rvb i="703"/>
        </ext>
      </extLst>
    </bk>
    <bk>
      <extLst>
        <ext uri="{3e2802c4-a4d2-4d8b-9148-e3be6c30e623}">
          <xlrd:rvb i="704"/>
        </ext>
      </extLst>
    </bk>
    <bk>
      <extLst>
        <ext uri="{3e2802c4-a4d2-4d8b-9148-e3be6c30e623}">
          <xlrd:rvb i="705"/>
        </ext>
      </extLst>
    </bk>
    <bk>
      <extLst>
        <ext uri="{3e2802c4-a4d2-4d8b-9148-e3be6c30e623}">
          <xlrd:rvb i="706"/>
        </ext>
      </extLst>
    </bk>
    <bk>
      <extLst>
        <ext uri="{3e2802c4-a4d2-4d8b-9148-e3be6c30e623}">
          <xlrd:rvb i="707"/>
        </ext>
      </extLst>
    </bk>
    <bk>
      <extLst>
        <ext uri="{3e2802c4-a4d2-4d8b-9148-e3be6c30e623}">
          <xlrd:rvb i="708"/>
        </ext>
      </extLst>
    </bk>
    <bk>
      <extLst>
        <ext uri="{3e2802c4-a4d2-4d8b-9148-e3be6c30e623}">
          <xlrd:rvb i="709"/>
        </ext>
      </extLst>
    </bk>
    <bk>
      <extLst>
        <ext uri="{3e2802c4-a4d2-4d8b-9148-e3be6c30e623}">
          <xlrd:rvb i="710"/>
        </ext>
      </extLst>
    </bk>
    <bk>
      <extLst>
        <ext uri="{3e2802c4-a4d2-4d8b-9148-e3be6c30e623}">
          <xlrd:rvb i="711"/>
        </ext>
      </extLst>
    </bk>
    <bk>
      <extLst>
        <ext uri="{3e2802c4-a4d2-4d8b-9148-e3be6c30e623}">
          <xlrd:rvb i="712"/>
        </ext>
      </extLst>
    </bk>
    <bk>
      <extLst>
        <ext uri="{3e2802c4-a4d2-4d8b-9148-e3be6c30e623}">
          <xlrd:rvb i="713"/>
        </ext>
      </extLst>
    </bk>
    <bk>
      <extLst>
        <ext uri="{3e2802c4-a4d2-4d8b-9148-e3be6c30e623}">
          <xlrd:rvb i="714"/>
        </ext>
      </extLst>
    </bk>
    <bk>
      <extLst>
        <ext uri="{3e2802c4-a4d2-4d8b-9148-e3be6c30e623}">
          <xlrd:rvb i="715"/>
        </ext>
      </extLst>
    </bk>
    <bk>
      <extLst>
        <ext uri="{3e2802c4-a4d2-4d8b-9148-e3be6c30e623}">
          <xlrd:rvb i="716"/>
        </ext>
      </extLst>
    </bk>
    <bk>
      <extLst>
        <ext uri="{3e2802c4-a4d2-4d8b-9148-e3be6c30e623}">
          <xlrd:rvb i="717"/>
        </ext>
      </extLst>
    </bk>
    <bk>
      <extLst>
        <ext uri="{3e2802c4-a4d2-4d8b-9148-e3be6c30e623}">
          <xlrd:rvb i="718"/>
        </ext>
      </extLst>
    </bk>
    <bk>
      <extLst>
        <ext uri="{3e2802c4-a4d2-4d8b-9148-e3be6c30e623}">
          <xlrd:rvb i="719"/>
        </ext>
      </extLst>
    </bk>
    <bk>
      <extLst>
        <ext uri="{3e2802c4-a4d2-4d8b-9148-e3be6c30e623}">
          <xlrd:rvb i="720"/>
        </ext>
      </extLst>
    </bk>
    <bk>
      <extLst>
        <ext uri="{3e2802c4-a4d2-4d8b-9148-e3be6c30e623}">
          <xlrd:rvb i="721"/>
        </ext>
      </extLst>
    </bk>
    <bk>
      <extLst>
        <ext uri="{3e2802c4-a4d2-4d8b-9148-e3be6c30e623}">
          <xlrd:rvb i="722"/>
        </ext>
      </extLst>
    </bk>
    <bk>
      <extLst>
        <ext uri="{3e2802c4-a4d2-4d8b-9148-e3be6c30e623}">
          <xlrd:rvb i="723"/>
        </ext>
      </extLst>
    </bk>
    <bk>
      <extLst>
        <ext uri="{3e2802c4-a4d2-4d8b-9148-e3be6c30e623}">
          <xlrd:rvb i="724"/>
        </ext>
      </extLst>
    </bk>
    <bk>
      <extLst>
        <ext uri="{3e2802c4-a4d2-4d8b-9148-e3be6c30e623}">
          <xlrd:rvb i="725"/>
        </ext>
      </extLst>
    </bk>
    <bk>
      <extLst>
        <ext uri="{3e2802c4-a4d2-4d8b-9148-e3be6c30e623}">
          <xlrd:rvb i="726"/>
        </ext>
      </extLst>
    </bk>
    <bk>
      <extLst>
        <ext uri="{3e2802c4-a4d2-4d8b-9148-e3be6c30e623}">
          <xlrd:rvb i="727"/>
        </ext>
      </extLst>
    </bk>
    <bk>
      <extLst>
        <ext uri="{3e2802c4-a4d2-4d8b-9148-e3be6c30e623}">
          <xlrd:rvb i="728"/>
        </ext>
      </extLst>
    </bk>
    <bk>
      <extLst>
        <ext uri="{3e2802c4-a4d2-4d8b-9148-e3be6c30e623}">
          <xlrd:rvb i="729"/>
        </ext>
      </extLst>
    </bk>
    <bk>
      <extLst>
        <ext uri="{3e2802c4-a4d2-4d8b-9148-e3be6c30e623}">
          <xlrd:rvb i="730"/>
        </ext>
      </extLst>
    </bk>
    <bk>
      <extLst>
        <ext uri="{3e2802c4-a4d2-4d8b-9148-e3be6c30e623}">
          <xlrd:rvb i="731"/>
        </ext>
      </extLst>
    </bk>
    <bk>
      <extLst>
        <ext uri="{3e2802c4-a4d2-4d8b-9148-e3be6c30e623}">
          <xlrd:rvb i="732"/>
        </ext>
      </extLst>
    </bk>
    <bk>
      <extLst>
        <ext uri="{3e2802c4-a4d2-4d8b-9148-e3be6c30e623}">
          <xlrd:rvb i="733"/>
        </ext>
      </extLst>
    </bk>
    <bk>
      <extLst>
        <ext uri="{3e2802c4-a4d2-4d8b-9148-e3be6c30e623}">
          <xlrd:rvb i="734"/>
        </ext>
      </extLst>
    </bk>
    <bk>
      <extLst>
        <ext uri="{3e2802c4-a4d2-4d8b-9148-e3be6c30e623}">
          <xlrd:rvb i="735"/>
        </ext>
      </extLst>
    </bk>
    <bk>
      <extLst>
        <ext uri="{3e2802c4-a4d2-4d8b-9148-e3be6c30e623}">
          <xlrd:rvb i="736"/>
        </ext>
      </extLst>
    </bk>
    <bk>
      <extLst>
        <ext uri="{3e2802c4-a4d2-4d8b-9148-e3be6c30e623}">
          <xlrd:rvb i="737"/>
        </ext>
      </extLst>
    </bk>
    <bk>
      <extLst>
        <ext uri="{3e2802c4-a4d2-4d8b-9148-e3be6c30e623}">
          <xlrd:rvb i="738"/>
        </ext>
      </extLst>
    </bk>
    <bk>
      <extLst>
        <ext uri="{3e2802c4-a4d2-4d8b-9148-e3be6c30e623}">
          <xlrd:rvb i="739"/>
        </ext>
      </extLst>
    </bk>
    <bk>
      <extLst>
        <ext uri="{3e2802c4-a4d2-4d8b-9148-e3be6c30e623}">
          <xlrd:rvb i="740"/>
        </ext>
      </extLst>
    </bk>
    <bk>
      <extLst>
        <ext uri="{3e2802c4-a4d2-4d8b-9148-e3be6c30e623}">
          <xlrd:rvb i="741"/>
        </ext>
      </extLst>
    </bk>
    <bk>
      <extLst>
        <ext uri="{3e2802c4-a4d2-4d8b-9148-e3be6c30e623}">
          <xlrd:rvb i="742"/>
        </ext>
      </extLst>
    </bk>
    <bk>
      <extLst>
        <ext uri="{3e2802c4-a4d2-4d8b-9148-e3be6c30e623}">
          <xlrd:rvb i="743"/>
        </ext>
      </extLst>
    </bk>
    <bk>
      <extLst>
        <ext uri="{3e2802c4-a4d2-4d8b-9148-e3be6c30e623}">
          <xlrd:rvb i="744"/>
        </ext>
      </extLst>
    </bk>
    <bk>
      <extLst>
        <ext uri="{3e2802c4-a4d2-4d8b-9148-e3be6c30e623}">
          <xlrd:rvb i="745"/>
        </ext>
      </extLst>
    </bk>
    <bk>
      <extLst>
        <ext uri="{3e2802c4-a4d2-4d8b-9148-e3be6c30e623}">
          <xlrd:rvb i="746"/>
        </ext>
      </extLst>
    </bk>
    <bk>
      <extLst>
        <ext uri="{3e2802c4-a4d2-4d8b-9148-e3be6c30e623}">
          <xlrd:rvb i="747"/>
        </ext>
      </extLst>
    </bk>
    <bk>
      <extLst>
        <ext uri="{3e2802c4-a4d2-4d8b-9148-e3be6c30e623}">
          <xlrd:rvb i="748"/>
        </ext>
      </extLst>
    </bk>
    <bk>
      <extLst>
        <ext uri="{3e2802c4-a4d2-4d8b-9148-e3be6c30e623}">
          <xlrd:rvb i="749"/>
        </ext>
      </extLst>
    </bk>
    <bk>
      <extLst>
        <ext uri="{3e2802c4-a4d2-4d8b-9148-e3be6c30e623}">
          <xlrd:rvb i="750"/>
        </ext>
      </extLst>
    </bk>
    <bk>
      <extLst>
        <ext uri="{3e2802c4-a4d2-4d8b-9148-e3be6c30e623}">
          <xlrd:rvb i="751"/>
        </ext>
      </extLst>
    </bk>
    <bk>
      <extLst>
        <ext uri="{3e2802c4-a4d2-4d8b-9148-e3be6c30e623}">
          <xlrd:rvb i="752"/>
        </ext>
      </extLst>
    </bk>
    <bk>
      <extLst>
        <ext uri="{3e2802c4-a4d2-4d8b-9148-e3be6c30e623}">
          <xlrd:rvb i="753"/>
        </ext>
      </extLst>
    </bk>
    <bk>
      <extLst>
        <ext uri="{3e2802c4-a4d2-4d8b-9148-e3be6c30e623}">
          <xlrd:rvb i="754"/>
        </ext>
      </extLst>
    </bk>
    <bk>
      <extLst>
        <ext uri="{3e2802c4-a4d2-4d8b-9148-e3be6c30e623}">
          <xlrd:rvb i="755"/>
        </ext>
      </extLst>
    </bk>
    <bk>
      <extLst>
        <ext uri="{3e2802c4-a4d2-4d8b-9148-e3be6c30e623}">
          <xlrd:rvb i="756"/>
        </ext>
      </extLst>
    </bk>
    <bk>
      <extLst>
        <ext uri="{3e2802c4-a4d2-4d8b-9148-e3be6c30e623}">
          <xlrd:rvb i="757"/>
        </ext>
      </extLst>
    </bk>
    <bk>
      <extLst>
        <ext uri="{3e2802c4-a4d2-4d8b-9148-e3be6c30e623}">
          <xlrd:rvb i="758"/>
        </ext>
      </extLst>
    </bk>
    <bk>
      <extLst>
        <ext uri="{3e2802c4-a4d2-4d8b-9148-e3be6c30e623}">
          <xlrd:rvb i="759"/>
        </ext>
      </extLst>
    </bk>
    <bk>
      <extLst>
        <ext uri="{3e2802c4-a4d2-4d8b-9148-e3be6c30e623}">
          <xlrd:rvb i="760"/>
        </ext>
      </extLst>
    </bk>
    <bk>
      <extLst>
        <ext uri="{3e2802c4-a4d2-4d8b-9148-e3be6c30e623}">
          <xlrd:rvb i="761"/>
        </ext>
      </extLst>
    </bk>
    <bk>
      <extLst>
        <ext uri="{3e2802c4-a4d2-4d8b-9148-e3be6c30e623}">
          <xlrd:rvb i="762"/>
        </ext>
      </extLst>
    </bk>
    <bk>
      <extLst>
        <ext uri="{3e2802c4-a4d2-4d8b-9148-e3be6c30e623}">
          <xlrd:rvb i="763"/>
        </ext>
      </extLst>
    </bk>
    <bk>
      <extLst>
        <ext uri="{3e2802c4-a4d2-4d8b-9148-e3be6c30e623}">
          <xlrd:rvb i="764"/>
        </ext>
      </extLst>
    </bk>
    <bk>
      <extLst>
        <ext uri="{3e2802c4-a4d2-4d8b-9148-e3be6c30e623}">
          <xlrd:rvb i="765"/>
        </ext>
      </extLst>
    </bk>
    <bk>
      <extLst>
        <ext uri="{3e2802c4-a4d2-4d8b-9148-e3be6c30e623}">
          <xlrd:rvb i="766"/>
        </ext>
      </extLst>
    </bk>
    <bk>
      <extLst>
        <ext uri="{3e2802c4-a4d2-4d8b-9148-e3be6c30e623}">
          <xlrd:rvb i="767"/>
        </ext>
      </extLst>
    </bk>
    <bk>
      <extLst>
        <ext uri="{3e2802c4-a4d2-4d8b-9148-e3be6c30e623}">
          <xlrd:rvb i="768"/>
        </ext>
      </extLst>
    </bk>
    <bk>
      <extLst>
        <ext uri="{3e2802c4-a4d2-4d8b-9148-e3be6c30e623}">
          <xlrd:rvb i="769"/>
        </ext>
      </extLst>
    </bk>
    <bk>
      <extLst>
        <ext uri="{3e2802c4-a4d2-4d8b-9148-e3be6c30e623}">
          <xlrd:rvb i="770"/>
        </ext>
      </extLst>
    </bk>
    <bk>
      <extLst>
        <ext uri="{3e2802c4-a4d2-4d8b-9148-e3be6c30e623}">
          <xlrd:rvb i="771"/>
        </ext>
      </extLst>
    </bk>
    <bk>
      <extLst>
        <ext uri="{3e2802c4-a4d2-4d8b-9148-e3be6c30e623}">
          <xlrd:rvb i="772"/>
        </ext>
      </extLst>
    </bk>
    <bk>
      <extLst>
        <ext uri="{3e2802c4-a4d2-4d8b-9148-e3be6c30e623}">
          <xlrd:rvb i="773"/>
        </ext>
      </extLst>
    </bk>
    <bk>
      <extLst>
        <ext uri="{3e2802c4-a4d2-4d8b-9148-e3be6c30e623}">
          <xlrd:rvb i="774"/>
        </ext>
      </extLst>
    </bk>
    <bk>
      <extLst>
        <ext uri="{3e2802c4-a4d2-4d8b-9148-e3be6c30e623}">
          <xlrd:rvb i="775"/>
        </ext>
      </extLst>
    </bk>
    <bk>
      <extLst>
        <ext uri="{3e2802c4-a4d2-4d8b-9148-e3be6c30e623}">
          <xlrd:rvb i="776"/>
        </ext>
      </extLst>
    </bk>
    <bk>
      <extLst>
        <ext uri="{3e2802c4-a4d2-4d8b-9148-e3be6c30e623}">
          <xlrd:rvb i="777"/>
        </ext>
      </extLst>
    </bk>
    <bk>
      <extLst>
        <ext uri="{3e2802c4-a4d2-4d8b-9148-e3be6c30e623}">
          <xlrd:rvb i="778"/>
        </ext>
      </extLst>
    </bk>
    <bk>
      <extLst>
        <ext uri="{3e2802c4-a4d2-4d8b-9148-e3be6c30e623}">
          <xlrd:rvb i="779"/>
        </ext>
      </extLst>
    </bk>
    <bk>
      <extLst>
        <ext uri="{3e2802c4-a4d2-4d8b-9148-e3be6c30e623}">
          <xlrd:rvb i="780"/>
        </ext>
      </extLst>
    </bk>
    <bk>
      <extLst>
        <ext uri="{3e2802c4-a4d2-4d8b-9148-e3be6c30e623}">
          <xlrd:rvb i="781"/>
        </ext>
      </extLst>
    </bk>
    <bk>
      <extLst>
        <ext uri="{3e2802c4-a4d2-4d8b-9148-e3be6c30e623}">
          <xlrd:rvb i="782"/>
        </ext>
      </extLst>
    </bk>
    <bk>
      <extLst>
        <ext uri="{3e2802c4-a4d2-4d8b-9148-e3be6c30e623}">
          <xlrd:rvb i="783"/>
        </ext>
      </extLst>
    </bk>
    <bk>
      <extLst>
        <ext uri="{3e2802c4-a4d2-4d8b-9148-e3be6c30e623}">
          <xlrd:rvb i="784"/>
        </ext>
      </extLst>
    </bk>
    <bk>
      <extLst>
        <ext uri="{3e2802c4-a4d2-4d8b-9148-e3be6c30e623}">
          <xlrd:rvb i="785"/>
        </ext>
      </extLst>
    </bk>
    <bk>
      <extLst>
        <ext uri="{3e2802c4-a4d2-4d8b-9148-e3be6c30e623}">
          <xlrd:rvb i="786"/>
        </ext>
      </extLst>
    </bk>
    <bk>
      <extLst>
        <ext uri="{3e2802c4-a4d2-4d8b-9148-e3be6c30e623}">
          <xlrd:rvb i="787"/>
        </ext>
      </extLst>
    </bk>
    <bk>
      <extLst>
        <ext uri="{3e2802c4-a4d2-4d8b-9148-e3be6c30e623}">
          <xlrd:rvb i="788"/>
        </ext>
      </extLst>
    </bk>
    <bk>
      <extLst>
        <ext uri="{3e2802c4-a4d2-4d8b-9148-e3be6c30e623}">
          <xlrd:rvb i="789"/>
        </ext>
      </extLst>
    </bk>
    <bk>
      <extLst>
        <ext uri="{3e2802c4-a4d2-4d8b-9148-e3be6c30e623}">
          <xlrd:rvb i="790"/>
        </ext>
      </extLst>
    </bk>
    <bk>
      <extLst>
        <ext uri="{3e2802c4-a4d2-4d8b-9148-e3be6c30e623}">
          <xlrd:rvb i="791"/>
        </ext>
      </extLst>
    </bk>
    <bk>
      <extLst>
        <ext uri="{3e2802c4-a4d2-4d8b-9148-e3be6c30e623}">
          <xlrd:rvb i="792"/>
        </ext>
      </extLst>
    </bk>
    <bk>
      <extLst>
        <ext uri="{3e2802c4-a4d2-4d8b-9148-e3be6c30e623}">
          <xlrd:rvb i="793"/>
        </ext>
      </extLst>
    </bk>
    <bk>
      <extLst>
        <ext uri="{3e2802c4-a4d2-4d8b-9148-e3be6c30e623}">
          <xlrd:rvb i="794"/>
        </ext>
      </extLst>
    </bk>
    <bk>
      <extLst>
        <ext uri="{3e2802c4-a4d2-4d8b-9148-e3be6c30e623}">
          <xlrd:rvb i="795"/>
        </ext>
      </extLst>
    </bk>
    <bk>
      <extLst>
        <ext uri="{3e2802c4-a4d2-4d8b-9148-e3be6c30e623}">
          <xlrd:rvb i="796"/>
        </ext>
      </extLst>
    </bk>
    <bk>
      <extLst>
        <ext uri="{3e2802c4-a4d2-4d8b-9148-e3be6c30e623}">
          <xlrd:rvb i="797"/>
        </ext>
      </extLst>
    </bk>
    <bk>
      <extLst>
        <ext uri="{3e2802c4-a4d2-4d8b-9148-e3be6c30e623}">
          <xlrd:rvb i="798"/>
        </ext>
      </extLst>
    </bk>
    <bk>
      <extLst>
        <ext uri="{3e2802c4-a4d2-4d8b-9148-e3be6c30e623}">
          <xlrd:rvb i="799"/>
        </ext>
      </extLst>
    </bk>
    <bk>
      <extLst>
        <ext uri="{3e2802c4-a4d2-4d8b-9148-e3be6c30e623}">
          <xlrd:rvb i="800"/>
        </ext>
      </extLst>
    </bk>
    <bk>
      <extLst>
        <ext uri="{3e2802c4-a4d2-4d8b-9148-e3be6c30e623}">
          <xlrd:rvb i="801"/>
        </ext>
      </extLst>
    </bk>
    <bk>
      <extLst>
        <ext uri="{3e2802c4-a4d2-4d8b-9148-e3be6c30e623}">
          <xlrd:rvb i="802"/>
        </ext>
      </extLst>
    </bk>
    <bk>
      <extLst>
        <ext uri="{3e2802c4-a4d2-4d8b-9148-e3be6c30e623}">
          <xlrd:rvb i="803"/>
        </ext>
      </extLst>
    </bk>
    <bk>
      <extLst>
        <ext uri="{3e2802c4-a4d2-4d8b-9148-e3be6c30e623}">
          <xlrd:rvb i="804"/>
        </ext>
      </extLst>
    </bk>
    <bk>
      <extLst>
        <ext uri="{3e2802c4-a4d2-4d8b-9148-e3be6c30e623}">
          <xlrd:rvb i="805"/>
        </ext>
      </extLst>
    </bk>
    <bk>
      <extLst>
        <ext uri="{3e2802c4-a4d2-4d8b-9148-e3be6c30e623}">
          <xlrd:rvb i="806"/>
        </ext>
      </extLst>
    </bk>
    <bk>
      <extLst>
        <ext uri="{3e2802c4-a4d2-4d8b-9148-e3be6c30e623}">
          <xlrd:rvb i="807"/>
        </ext>
      </extLst>
    </bk>
    <bk>
      <extLst>
        <ext uri="{3e2802c4-a4d2-4d8b-9148-e3be6c30e623}">
          <xlrd:rvb i="808"/>
        </ext>
      </extLst>
    </bk>
    <bk>
      <extLst>
        <ext uri="{3e2802c4-a4d2-4d8b-9148-e3be6c30e623}">
          <xlrd:rvb i="809"/>
        </ext>
      </extLst>
    </bk>
    <bk>
      <extLst>
        <ext uri="{3e2802c4-a4d2-4d8b-9148-e3be6c30e623}">
          <xlrd:rvb i="810"/>
        </ext>
      </extLst>
    </bk>
    <bk>
      <extLst>
        <ext uri="{3e2802c4-a4d2-4d8b-9148-e3be6c30e623}">
          <xlrd:rvb i="811"/>
        </ext>
      </extLst>
    </bk>
    <bk>
      <extLst>
        <ext uri="{3e2802c4-a4d2-4d8b-9148-e3be6c30e623}">
          <xlrd:rvb i="812"/>
        </ext>
      </extLst>
    </bk>
    <bk>
      <extLst>
        <ext uri="{3e2802c4-a4d2-4d8b-9148-e3be6c30e623}">
          <xlrd:rvb i="813"/>
        </ext>
      </extLst>
    </bk>
    <bk>
      <extLst>
        <ext uri="{3e2802c4-a4d2-4d8b-9148-e3be6c30e623}">
          <xlrd:rvb i="814"/>
        </ext>
      </extLst>
    </bk>
    <bk>
      <extLst>
        <ext uri="{3e2802c4-a4d2-4d8b-9148-e3be6c30e623}">
          <xlrd:rvb i="815"/>
        </ext>
      </extLst>
    </bk>
    <bk>
      <extLst>
        <ext uri="{3e2802c4-a4d2-4d8b-9148-e3be6c30e623}">
          <xlrd:rvb i="816"/>
        </ext>
      </extLst>
    </bk>
    <bk>
      <extLst>
        <ext uri="{3e2802c4-a4d2-4d8b-9148-e3be6c30e623}">
          <xlrd:rvb i="817"/>
        </ext>
      </extLst>
    </bk>
    <bk>
      <extLst>
        <ext uri="{3e2802c4-a4d2-4d8b-9148-e3be6c30e623}">
          <xlrd:rvb i="818"/>
        </ext>
      </extLst>
    </bk>
    <bk>
      <extLst>
        <ext uri="{3e2802c4-a4d2-4d8b-9148-e3be6c30e623}">
          <xlrd:rvb i="819"/>
        </ext>
      </extLst>
    </bk>
    <bk>
      <extLst>
        <ext uri="{3e2802c4-a4d2-4d8b-9148-e3be6c30e623}">
          <xlrd:rvb i="820"/>
        </ext>
      </extLst>
    </bk>
    <bk>
      <extLst>
        <ext uri="{3e2802c4-a4d2-4d8b-9148-e3be6c30e623}">
          <xlrd:rvb i="821"/>
        </ext>
      </extLst>
    </bk>
    <bk>
      <extLst>
        <ext uri="{3e2802c4-a4d2-4d8b-9148-e3be6c30e623}">
          <xlrd:rvb i="822"/>
        </ext>
      </extLst>
    </bk>
    <bk>
      <extLst>
        <ext uri="{3e2802c4-a4d2-4d8b-9148-e3be6c30e623}">
          <xlrd:rvb i="823"/>
        </ext>
      </extLst>
    </bk>
    <bk>
      <extLst>
        <ext uri="{3e2802c4-a4d2-4d8b-9148-e3be6c30e623}">
          <xlrd:rvb i="824"/>
        </ext>
      </extLst>
    </bk>
    <bk>
      <extLst>
        <ext uri="{3e2802c4-a4d2-4d8b-9148-e3be6c30e623}">
          <xlrd:rvb i="825"/>
        </ext>
      </extLst>
    </bk>
    <bk>
      <extLst>
        <ext uri="{3e2802c4-a4d2-4d8b-9148-e3be6c30e623}">
          <xlrd:rvb i="826"/>
        </ext>
      </extLst>
    </bk>
    <bk>
      <extLst>
        <ext uri="{3e2802c4-a4d2-4d8b-9148-e3be6c30e623}">
          <xlrd:rvb i="827"/>
        </ext>
      </extLst>
    </bk>
    <bk>
      <extLst>
        <ext uri="{3e2802c4-a4d2-4d8b-9148-e3be6c30e623}">
          <xlrd:rvb i="828"/>
        </ext>
      </extLst>
    </bk>
    <bk>
      <extLst>
        <ext uri="{3e2802c4-a4d2-4d8b-9148-e3be6c30e623}">
          <xlrd:rvb i="829"/>
        </ext>
      </extLst>
    </bk>
    <bk>
      <extLst>
        <ext uri="{3e2802c4-a4d2-4d8b-9148-e3be6c30e623}">
          <xlrd:rvb i="830"/>
        </ext>
      </extLst>
    </bk>
    <bk>
      <extLst>
        <ext uri="{3e2802c4-a4d2-4d8b-9148-e3be6c30e623}">
          <xlrd:rvb i="831"/>
        </ext>
      </extLst>
    </bk>
    <bk>
      <extLst>
        <ext uri="{3e2802c4-a4d2-4d8b-9148-e3be6c30e623}">
          <xlrd:rvb i="832"/>
        </ext>
      </extLst>
    </bk>
    <bk>
      <extLst>
        <ext uri="{3e2802c4-a4d2-4d8b-9148-e3be6c30e623}">
          <xlrd:rvb i="833"/>
        </ext>
      </extLst>
    </bk>
    <bk>
      <extLst>
        <ext uri="{3e2802c4-a4d2-4d8b-9148-e3be6c30e623}">
          <xlrd:rvb i="834"/>
        </ext>
      </extLst>
    </bk>
    <bk>
      <extLst>
        <ext uri="{3e2802c4-a4d2-4d8b-9148-e3be6c30e623}">
          <xlrd:rvb i="835"/>
        </ext>
      </extLst>
    </bk>
    <bk>
      <extLst>
        <ext uri="{3e2802c4-a4d2-4d8b-9148-e3be6c30e623}">
          <xlrd:rvb i="836"/>
        </ext>
      </extLst>
    </bk>
    <bk>
      <extLst>
        <ext uri="{3e2802c4-a4d2-4d8b-9148-e3be6c30e623}">
          <xlrd:rvb i="837"/>
        </ext>
      </extLst>
    </bk>
    <bk>
      <extLst>
        <ext uri="{3e2802c4-a4d2-4d8b-9148-e3be6c30e623}">
          <xlrd:rvb i="838"/>
        </ext>
      </extLst>
    </bk>
    <bk>
      <extLst>
        <ext uri="{3e2802c4-a4d2-4d8b-9148-e3be6c30e623}">
          <xlrd:rvb i="839"/>
        </ext>
      </extLst>
    </bk>
    <bk>
      <extLst>
        <ext uri="{3e2802c4-a4d2-4d8b-9148-e3be6c30e623}">
          <xlrd:rvb i="840"/>
        </ext>
      </extLst>
    </bk>
    <bk>
      <extLst>
        <ext uri="{3e2802c4-a4d2-4d8b-9148-e3be6c30e623}">
          <xlrd:rvb i="841"/>
        </ext>
      </extLst>
    </bk>
    <bk>
      <extLst>
        <ext uri="{3e2802c4-a4d2-4d8b-9148-e3be6c30e623}">
          <xlrd:rvb i="842"/>
        </ext>
      </extLst>
    </bk>
    <bk>
      <extLst>
        <ext uri="{3e2802c4-a4d2-4d8b-9148-e3be6c30e623}">
          <xlrd:rvb i="843"/>
        </ext>
      </extLst>
    </bk>
    <bk>
      <extLst>
        <ext uri="{3e2802c4-a4d2-4d8b-9148-e3be6c30e623}">
          <xlrd:rvb i="844"/>
        </ext>
      </extLst>
    </bk>
    <bk>
      <extLst>
        <ext uri="{3e2802c4-a4d2-4d8b-9148-e3be6c30e623}">
          <xlrd:rvb i="845"/>
        </ext>
      </extLst>
    </bk>
    <bk>
      <extLst>
        <ext uri="{3e2802c4-a4d2-4d8b-9148-e3be6c30e623}">
          <xlrd:rvb i="846"/>
        </ext>
      </extLst>
    </bk>
    <bk>
      <extLst>
        <ext uri="{3e2802c4-a4d2-4d8b-9148-e3be6c30e623}">
          <xlrd:rvb i="847"/>
        </ext>
      </extLst>
    </bk>
    <bk>
      <extLst>
        <ext uri="{3e2802c4-a4d2-4d8b-9148-e3be6c30e623}">
          <xlrd:rvb i="848"/>
        </ext>
      </extLst>
    </bk>
    <bk>
      <extLst>
        <ext uri="{3e2802c4-a4d2-4d8b-9148-e3be6c30e623}">
          <xlrd:rvb i="849"/>
        </ext>
      </extLst>
    </bk>
    <bk>
      <extLst>
        <ext uri="{3e2802c4-a4d2-4d8b-9148-e3be6c30e623}">
          <xlrd:rvb i="850"/>
        </ext>
      </extLst>
    </bk>
    <bk>
      <extLst>
        <ext uri="{3e2802c4-a4d2-4d8b-9148-e3be6c30e623}">
          <xlrd:rvb i="851"/>
        </ext>
      </extLst>
    </bk>
    <bk>
      <extLst>
        <ext uri="{3e2802c4-a4d2-4d8b-9148-e3be6c30e623}">
          <xlrd:rvb i="852"/>
        </ext>
      </extLst>
    </bk>
    <bk>
      <extLst>
        <ext uri="{3e2802c4-a4d2-4d8b-9148-e3be6c30e623}">
          <xlrd:rvb i="853"/>
        </ext>
      </extLst>
    </bk>
    <bk>
      <extLst>
        <ext uri="{3e2802c4-a4d2-4d8b-9148-e3be6c30e623}">
          <xlrd:rvb i="854"/>
        </ext>
      </extLst>
    </bk>
    <bk>
      <extLst>
        <ext uri="{3e2802c4-a4d2-4d8b-9148-e3be6c30e623}">
          <xlrd:rvb i="855"/>
        </ext>
      </extLst>
    </bk>
    <bk>
      <extLst>
        <ext uri="{3e2802c4-a4d2-4d8b-9148-e3be6c30e623}">
          <xlrd:rvb i="856"/>
        </ext>
      </extLst>
    </bk>
    <bk>
      <extLst>
        <ext uri="{3e2802c4-a4d2-4d8b-9148-e3be6c30e623}">
          <xlrd:rvb i="857"/>
        </ext>
      </extLst>
    </bk>
    <bk>
      <extLst>
        <ext uri="{3e2802c4-a4d2-4d8b-9148-e3be6c30e623}">
          <xlrd:rvb i="858"/>
        </ext>
      </extLst>
    </bk>
    <bk>
      <extLst>
        <ext uri="{3e2802c4-a4d2-4d8b-9148-e3be6c30e623}">
          <xlrd:rvb i="859"/>
        </ext>
      </extLst>
    </bk>
    <bk>
      <extLst>
        <ext uri="{3e2802c4-a4d2-4d8b-9148-e3be6c30e623}">
          <xlrd:rvb i="860"/>
        </ext>
      </extLst>
    </bk>
    <bk>
      <extLst>
        <ext uri="{3e2802c4-a4d2-4d8b-9148-e3be6c30e623}">
          <xlrd:rvb i="861"/>
        </ext>
      </extLst>
    </bk>
    <bk>
      <extLst>
        <ext uri="{3e2802c4-a4d2-4d8b-9148-e3be6c30e623}">
          <xlrd:rvb i="862"/>
        </ext>
      </extLst>
    </bk>
    <bk>
      <extLst>
        <ext uri="{3e2802c4-a4d2-4d8b-9148-e3be6c30e623}">
          <xlrd:rvb i="863"/>
        </ext>
      </extLst>
    </bk>
    <bk>
      <extLst>
        <ext uri="{3e2802c4-a4d2-4d8b-9148-e3be6c30e623}">
          <xlrd:rvb i="864"/>
        </ext>
      </extLst>
    </bk>
    <bk>
      <extLst>
        <ext uri="{3e2802c4-a4d2-4d8b-9148-e3be6c30e623}">
          <xlrd:rvb i="865"/>
        </ext>
      </extLst>
    </bk>
    <bk>
      <extLst>
        <ext uri="{3e2802c4-a4d2-4d8b-9148-e3be6c30e623}">
          <xlrd:rvb i="866"/>
        </ext>
      </extLst>
    </bk>
    <bk>
      <extLst>
        <ext uri="{3e2802c4-a4d2-4d8b-9148-e3be6c30e623}">
          <xlrd:rvb i="867"/>
        </ext>
      </extLst>
    </bk>
    <bk>
      <extLst>
        <ext uri="{3e2802c4-a4d2-4d8b-9148-e3be6c30e623}">
          <xlrd:rvb i="868"/>
        </ext>
      </extLst>
    </bk>
    <bk>
      <extLst>
        <ext uri="{3e2802c4-a4d2-4d8b-9148-e3be6c30e623}">
          <xlrd:rvb i="869"/>
        </ext>
      </extLst>
    </bk>
    <bk>
      <extLst>
        <ext uri="{3e2802c4-a4d2-4d8b-9148-e3be6c30e623}">
          <xlrd:rvb i="870"/>
        </ext>
      </extLst>
    </bk>
    <bk>
      <extLst>
        <ext uri="{3e2802c4-a4d2-4d8b-9148-e3be6c30e623}">
          <xlrd:rvb i="871"/>
        </ext>
      </extLst>
    </bk>
    <bk>
      <extLst>
        <ext uri="{3e2802c4-a4d2-4d8b-9148-e3be6c30e623}">
          <xlrd:rvb i="872"/>
        </ext>
      </extLst>
    </bk>
    <bk>
      <extLst>
        <ext uri="{3e2802c4-a4d2-4d8b-9148-e3be6c30e623}">
          <xlrd:rvb i="873"/>
        </ext>
      </extLst>
    </bk>
    <bk>
      <extLst>
        <ext uri="{3e2802c4-a4d2-4d8b-9148-e3be6c30e623}">
          <xlrd:rvb i="874"/>
        </ext>
      </extLst>
    </bk>
    <bk>
      <extLst>
        <ext uri="{3e2802c4-a4d2-4d8b-9148-e3be6c30e623}">
          <xlrd:rvb i="875"/>
        </ext>
      </extLst>
    </bk>
    <bk>
      <extLst>
        <ext uri="{3e2802c4-a4d2-4d8b-9148-e3be6c30e623}">
          <xlrd:rvb i="876"/>
        </ext>
      </extLst>
    </bk>
    <bk>
      <extLst>
        <ext uri="{3e2802c4-a4d2-4d8b-9148-e3be6c30e623}">
          <xlrd:rvb i="877"/>
        </ext>
      </extLst>
    </bk>
    <bk>
      <extLst>
        <ext uri="{3e2802c4-a4d2-4d8b-9148-e3be6c30e623}">
          <xlrd:rvb i="878"/>
        </ext>
      </extLst>
    </bk>
    <bk>
      <extLst>
        <ext uri="{3e2802c4-a4d2-4d8b-9148-e3be6c30e623}">
          <xlrd:rvb i="879"/>
        </ext>
      </extLst>
    </bk>
    <bk>
      <extLst>
        <ext uri="{3e2802c4-a4d2-4d8b-9148-e3be6c30e623}">
          <xlrd:rvb i="880"/>
        </ext>
      </extLst>
    </bk>
    <bk>
      <extLst>
        <ext uri="{3e2802c4-a4d2-4d8b-9148-e3be6c30e623}">
          <xlrd:rvb i="881"/>
        </ext>
      </extLst>
    </bk>
    <bk>
      <extLst>
        <ext uri="{3e2802c4-a4d2-4d8b-9148-e3be6c30e623}">
          <xlrd:rvb i="882"/>
        </ext>
      </extLst>
    </bk>
    <bk>
      <extLst>
        <ext uri="{3e2802c4-a4d2-4d8b-9148-e3be6c30e623}">
          <xlrd:rvb i="883"/>
        </ext>
      </extLst>
    </bk>
    <bk>
      <extLst>
        <ext uri="{3e2802c4-a4d2-4d8b-9148-e3be6c30e623}">
          <xlrd:rvb i="884"/>
        </ext>
      </extLst>
    </bk>
    <bk>
      <extLst>
        <ext uri="{3e2802c4-a4d2-4d8b-9148-e3be6c30e623}">
          <xlrd:rvb i="885"/>
        </ext>
      </extLst>
    </bk>
    <bk>
      <extLst>
        <ext uri="{3e2802c4-a4d2-4d8b-9148-e3be6c30e623}">
          <xlrd:rvb i="886"/>
        </ext>
      </extLst>
    </bk>
    <bk>
      <extLst>
        <ext uri="{3e2802c4-a4d2-4d8b-9148-e3be6c30e623}">
          <xlrd:rvb i="887"/>
        </ext>
      </extLst>
    </bk>
    <bk>
      <extLst>
        <ext uri="{3e2802c4-a4d2-4d8b-9148-e3be6c30e623}">
          <xlrd:rvb i="888"/>
        </ext>
      </extLst>
    </bk>
    <bk>
      <extLst>
        <ext uri="{3e2802c4-a4d2-4d8b-9148-e3be6c30e623}">
          <xlrd:rvb i="889"/>
        </ext>
      </extLst>
    </bk>
    <bk>
      <extLst>
        <ext uri="{3e2802c4-a4d2-4d8b-9148-e3be6c30e623}">
          <xlrd:rvb i="890"/>
        </ext>
      </extLst>
    </bk>
    <bk>
      <extLst>
        <ext uri="{3e2802c4-a4d2-4d8b-9148-e3be6c30e623}">
          <xlrd:rvb i="891"/>
        </ext>
      </extLst>
    </bk>
    <bk>
      <extLst>
        <ext uri="{3e2802c4-a4d2-4d8b-9148-e3be6c30e623}">
          <xlrd:rvb i="892"/>
        </ext>
      </extLst>
    </bk>
    <bk>
      <extLst>
        <ext uri="{3e2802c4-a4d2-4d8b-9148-e3be6c30e623}">
          <xlrd:rvb i="893"/>
        </ext>
      </extLst>
    </bk>
    <bk>
      <extLst>
        <ext uri="{3e2802c4-a4d2-4d8b-9148-e3be6c30e623}">
          <xlrd:rvb i="894"/>
        </ext>
      </extLst>
    </bk>
    <bk>
      <extLst>
        <ext uri="{3e2802c4-a4d2-4d8b-9148-e3be6c30e623}">
          <xlrd:rvb i="895"/>
        </ext>
      </extLst>
    </bk>
    <bk>
      <extLst>
        <ext uri="{3e2802c4-a4d2-4d8b-9148-e3be6c30e623}">
          <xlrd:rvb i="896"/>
        </ext>
      </extLst>
    </bk>
    <bk>
      <extLst>
        <ext uri="{3e2802c4-a4d2-4d8b-9148-e3be6c30e623}">
          <xlrd:rvb i="897"/>
        </ext>
      </extLst>
    </bk>
    <bk>
      <extLst>
        <ext uri="{3e2802c4-a4d2-4d8b-9148-e3be6c30e623}">
          <xlrd:rvb i="898"/>
        </ext>
      </extLst>
    </bk>
    <bk>
      <extLst>
        <ext uri="{3e2802c4-a4d2-4d8b-9148-e3be6c30e623}">
          <xlrd:rvb i="899"/>
        </ext>
      </extLst>
    </bk>
    <bk>
      <extLst>
        <ext uri="{3e2802c4-a4d2-4d8b-9148-e3be6c30e623}">
          <xlrd:rvb i="900"/>
        </ext>
      </extLst>
    </bk>
    <bk>
      <extLst>
        <ext uri="{3e2802c4-a4d2-4d8b-9148-e3be6c30e623}">
          <xlrd:rvb i="901"/>
        </ext>
      </extLst>
    </bk>
    <bk>
      <extLst>
        <ext uri="{3e2802c4-a4d2-4d8b-9148-e3be6c30e623}">
          <xlrd:rvb i="902"/>
        </ext>
      </extLst>
    </bk>
    <bk>
      <extLst>
        <ext uri="{3e2802c4-a4d2-4d8b-9148-e3be6c30e623}">
          <xlrd:rvb i="903"/>
        </ext>
      </extLst>
    </bk>
    <bk>
      <extLst>
        <ext uri="{3e2802c4-a4d2-4d8b-9148-e3be6c30e623}">
          <xlrd:rvb i="904"/>
        </ext>
      </extLst>
    </bk>
    <bk>
      <extLst>
        <ext uri="{3e2802c4-a4d2-4d8b-9148-e3be6c30e623}">
          <xlrd:rvb i="905"/>
        </ext>
      </extLst>
    </bk>
    <bk>
      <extLst>
        <ext uri="{3e2802c4-a4d2-4d8b-9148-e3be6c30e623}">
          <xlrd:rvb i="906"/>
        </ext>
      </extLst>
    </bk>
    <bk>
      <extLst>
        <ext uri="{3e2802c4-a4d2-4d8b-9148-e3be6c30e623}">
          <xlrd:rvb i="907"/>
        </ext>
      </extLst>
    </bk>
    <bk>
      <extLst>
        <ext uri="{3e2802c4-a4d2-4d8b-9148-e3be6c30e623}">
          <xlrd:rvb i="908"/>
        </ext>
      </extLst>
    </bk>
    <bk>
      <extLst>
        <ext uri="{3e2802c4-a4d2-4d8b-9148-e3be6c30e623}">
          <xlrd:rvb i="909"/>
        </ext>
      </extLst>
    </bk>
    <bk>
      <extLst>
        <ext uri="{3e2802c4-a4d2-4d8b-9148-e3be6c30e623}">
          <xlrd:rvb i="910"/>
        </ext>
      </extLst>
    </bk>
    <bk>
      <extLst>
        <ext uri="{3e2802c4-a4d2-4d8b-9148-e3be6c30e623}">
          <xlrd:rvb i="911"/>
        </ext>
      </extLst>
    </bk>
    <bk>
      <extLst>
        <ext uri="{3e2802c4-a4d2-4d8b-9148-e3be6c30e623}">
          <xlrd:rvb i="912"/>
        </ext>
      </extLst>
    </bk>
    <bk>
      <extLst>
        <ext uri="{3e2802c4-a4d2-4d8b-9148-e3be6c30e623}">
          <xlrd:rvb i="913"/>
        </ext>
      </extLst>
    </bk>
    <bk>
      <extLst>
        <ext uri="{3e2802c4-a4d2-4d8b-9148-e3be6c30e623}">
          <xlrd:rvb i="914"/>
        </ext>
      </extLst>
    </bk>
    <bk>
      <extLst>
        <ext uri="{3e2802c4-a4d2-4d8b-9148-e3be6c30e623}">
          <xlrd:rvb i="915"/>
        </ext>
      </extLst>
    </bk>
    <bk>
      <extLst>
        <ext uri="{3e2802c4-a4d2-4d8b-9148-e3be6c30e623}">
          <xlrd:rvb i="916"/>
        </ext>
      </extLst>
    </bk>
    <bk>
      <extLst>
        <ext uri="{3e2802c4-a4d2-4d8b-9148-e3be6c30e623}">
          <xlrd:rvb i="917"/>
        </ext>
      </extLst>
    </bk>
    <bk>
      <extLst>
        <ext uri="{3e2802c4-a4d2-4d8b-9148-e3be6c30e623}">
          <xlrd:rvb i="918"/>
        </ext>
      </extLst>
    </bk>
    <bk>
      <extLst>
        <ext uri="{3e2802c4-a4d2-4d8b-9148-e3be6c30e623}">
          <xlrd:rvb i="919"/>
        </ext>
      </extLst>
    </bk>
    <bk>
      <extLst>
        <ext uri="{3e2802c4-a4d2-4d8b-9148-e3be6c30e623}">
          <xlrd:rvb i="920"/>
        </ext>
      </extLst>
    </bk>
    <bk>
      <extLst>
        <ext uri="{3e2802c4-a4d2-4d8b-9148-e3be6c30e623}">
          <xlrd:rvb i="921"/>
        </ext>
      </extLst>
    </bk>
    <bk>
      <extLst>
        <ext uri="{3e2802c4-a4d2-4d8b-9148-e3be6c30e623}">
          <xlrd:rvb i="922"/>
        </ext>
      </extLst>
    </bk>
    <bk>
      <extLst>
        <ext uri="{3e2802c4-a4d2-4d8b-9148-e3be6c30e623}">
          <xlrd:rvb i="923"/>
        </ext>
      </extLst>
    </bk>
    <bk>
      <extLst>
        <ext uri="{3e2802c4-a4d2-4d8b-9148-e3be6c30e623}">
          <xlrd:rvb i="924"/>
        </ext>
      </extLst>
    </bk>
    <bk>
      <extLst>
        <ext uri="{3e2802c4-a4d2-4d8b-9148-e3be6c30e623}">
          <xlrd:rvb i="925"/>
        </ext>
      </extLst>
    </bk>
    <bk>
      <extLst>
        <ext uri="{3e2802c4-a4d2-4d8b-9148-e3be6c30e623}">
          <xlrd:rvb i="926"/>
        </ext>
      </extLst>
    </bk>
    <bk>
      <extLst>
        <ext uri="{3e2802c4-a4d2-4d8b-9148-e3be6c30e623}">
          <xlrd:rvb i="927"/>
        </ext>
      </extLst>
    </bk>
    <bk>
      <extLst>
        <ext uri="{3e2802c4-a4d2-4d8b-9148-e3be6c30e623}">
          <xlrd:rvb i="928"/>
        </ext>
      </extLst>
    </bk>
    <bk>
      <extLst>
        <ext uri="{3e2802c4-a4d2-4d8b-9148-e3be6c30e623}">
          <xlrd:rvb i="929"/>
        </ext>
      </extLst>
    </bk>
    <bk>
      <extLst>
        <ext uri="{3e2802c4-a4d2-4d8b-9148-e3be6c30e623}">
          <xlrd:rvb i="930"/>
        </ext>
      </extLst>
    </bk>
    <bk>
      <extLst>
        <ext uri="{3e2802c4-a4d2-4d8b-9148-e3be6c30e623}">
          <xlrd:rvb i="931"/>
        </ext>
      </extLst>
    </bk>
    <bk>
      <extLst>
        <ext uri="{3e2802c4-a4d2-4d8b-9148-e3be6c30e623}">
          <xlrd:rvb i="932"/>
        </ext>
      </extLst>
    </bk>
    <bk>
      <extLst>
        <ext uri="{3e2802c4-a4d2-4d8b-9148-e3be6c30e623}">
          <xlrd:rvb i="933"/>
        </ext>
      </extLst>
    </bk>
    <bk>
      <extLst>
        <ext uri="{3e2802c4-a4d2-4d8b-9148-e3be6c30e623}">
          <xlrd:rvb i="934"/>
        </ext>
      </extLst>
    </bk>
    <bk>
      <extLst>
        <ext uri="{3e2802c4-a4d2-4d8b-9148-e3be6c30e623}">
          <xlrd:rvb i="935"/>
        </ext>
      </extLst>
    </bk>
    <bk>
      <extLst>
        <ext uri="{3e2802c4-a4d2-4d8b-9148-e3be6c30e623}">
          <xlrd:rvb i="936"/>
        </ext>
      </extLst>
    </bk>
    <bk>
      <extLst>
        <ext uri="{3e2802c4-a4d2-4d8b-9148-e3be6c30e623}">
          <xlrd:rvb i="937"/>
        </ext>
      </extLst>
    </bk>
    <bk>
      <extLst>
        <ext uri="{3e2802c4-a4d2-4d8b-9148-e3be6c30e623}">
          <xlrd:rvb i="938"/>
        </ext>
      </extLst>
    </bk>
    <bk>
      <extLst>
        <ext uri="{3e2802c4-a4d2-4d8b-9148-e3be6c30e623}">
          <xlrd:rvb i="939"/>
        </ext>
      </extLst>
    </bk>
    <bk>
      <extLst>
        <ext uri="{3e2802c4-a4d2-4d8b-9148-e3be6c30e623}">
          <xlrd:rvb i="940"/>
        </ext>
      </extLst>
    </bk>
    <bk>
      <extLst>
        <ext uri="{3e2802c4-a4d2-4d8b-9148-e3be6c30e623}">
          <xlrd:rvb i="941"/>
        </ext>
      </extLst>
    </bk>
    <bk>
      <extLst>
        <ext uri="{3e2802c4-a4d2-4d8b-9148-e3be6c30e623}">
          <xlrd:rvb i="942"/>
        </ext>
      </extLst>
    </bk>
    <bk>
      <extLst>
        <ext uri="{3e2802c4-a4d2-4d8b-9148-e3be6c30e623}">
          <xlrd:rvb i="943"/>
        </ext>
      </extLst>
    </bk>
    <bk>
      <extLst>
        <ext uri="{3e2802c4-a4d2-4d8b-9148-e3be6c30e623}">
          <xlrd:rvb i="944"/>
        </ext>
      </extLst>
    </bk>
    <bk>
      <extLst>
        <ext uri="{3e2802c4-a4d2-4d8b-9148-e3be6c30e623}">
          <xlrd:rvb i="945"/>
        </ext>
      </extLst>
    </bk>
    <bk>
      <extLst>
        <ext uri="{3e2802c4-a4d2-4d8b-9148-e3be6c30e623}">
          <xlrd:rvb i="946"/>
        </ext>
      </extLst>
    </bk>
    <bk>
      <extLst>
        <ext uri="{3e2802c4-a4d2-4d8b-9148-e3be6c30e623}">
          <xlrd:rvb i="947"/>
        </ext>
      </extLst>
    </bk>
    <bk>
      <extLst>
        <ext uri="{3e2802c4-a4d2-4d8b-9148-e3be6c30e623}">
          <xlrd:rvb i="948"/>
        </ext>
      </extLst>
    </bk>
    <bk>
      <extLst>
        <ext uri="{3e2802c4-a4d2-4d8b-9148-e3be6c30e623}">
          <xlrd:rvb i="949"/>
        </ext>
      </extLst>
    </bk>
    <bk>
      <extLst>
        <ext uri="{3e2802c4-a4d2-4d8b-9148-e3be6c30e623}">
          <xlrd:rvb i="950"/>
        </ext>
      </extLst>
    </bk>
    <bk>
      <extLst>
        <ext uri="{3e2802c4-a4d2-4d8b-9148-e3be6c30e623}">
          <xlrd:rvb i="951"/>
        </ext>
      </extLst>
    </bk>
    <bk>
      <extLst>
        <ext uri="{3e2802c4-a4d2-4d8b-9148-e3be6c30e623}">
          <xlrd:rvb i="952"/>
        </ext>
      </extLst>
    </bk>
    <bk>
      <extLst>
        <ext uri="{3e2802c4-a4d2-4d8b-9148-e3be6c30e623}">
          <xlrd:rvb i="953"/>
        </ext>
      </extLst>
    </bk>
    <bk>
      <extLst>
        <ext uri="{3e2802c4-a4d2-4d8b-9148-e3be6c30e623}">
          <xlrd:rvb i="954"/>
        </ext>
      </extLst>
    </bk>
    <bk>
      <extLst>
        <ext uri="{3e2802c4-a4d2-4d8b-9148-e3be6c30e623}">
          <xlrd:rvb i="955"/>
        </ext>
      </extLst>
    </bk>
    <bk>
      <extLst>
        <ext uri="{3e2802c4-a4d2-4d8b-9148-e3be6c30e623}">
          <xlrd:rvb i="956"/>
        </ext>
      </extLst>
    </bk>
    <bk>
      <extLst>
        <ext uri="{3e2802c4-a4d2-4d8b-9148-e3be6c30e623}">
          <xlrd:rvb i="957"/>
        </ext>
      </extLst>
    </bk>
    <bk>
      <extLst>
        <ext uri="{3e2802c4-a4d2-4d8b-9148-e3be6c30e623}">
          <xlrd:rvb i="958"/>
        </ext>
      </extLst>
    </bk>
    <bk>
      <extLst>
        <ext uri="{3e2802c4-a4d2-4d8b-9148-e3be6c30e623}">
          <xlrd:rvb i="959"/>
        </ext>
      </extLst>
    </bk>
    <bk>
      <extLst>
        <ext uri="{3e2802c4-a4d2-4d8b-9148-e3be6c30e623}">
          <xlrd:rvb i="960"/>
        </ext>
      </extLst>
    </bk>
    <bk>
      <extLst>
        <ext uri="{3e2802c4-a4d2-4d8b-9148-e3be6c30e623}">
          <xlrd:rvb i="961"/>
        </ext>
      </extLst>
    </bk>
    <bk>
      <extLst>
        <ext uri="{3e2802c4-a4d2-4d8b-9148-e3be6c30e623}">
          <xlrd:rvb i="962"/>
        </ext>
      </extLst>
    </bk>
    <bk>
      <extLst>
        <ext uri="{3e2802c4-a4d2-4d8b-9148-e3be6c30e623}">
          <xlrd:rvb i="963"/>
        </ext>
      </extLst>
    </bk>
    <bk>
      <extLst>
        <ext uri="{3e2802c4-a4d2-4d8b-9148-e3be6c30e623}">
          <xlrd:rvb i="964"/>
        </ext>
      </extLst>
    </bk>
    <bk>
      <extLst>
        <ext uri="{3e2802c4-a4d2-4d8b-9148-e3be6c30e623}">
          <xlrd:rvb i="965"/>
        </ext>
      </extLst>
    </bk>
    <bk>
      <extLst>
        <ext uri="{3e2802c4-a4d2-4d8b-9148-e3be6c30e623}">
          <xlrd:rvb i="966"/>
        </ext>
      </extLst>
    </bk>
    <bk>
      <extLst>
        <ext uri="{3e2802c4-a4d2-4d8b-9148-e3be6c30e623}">
          <xlrd:rvb i="967"/>
        </ext>
      </extLst>
    </bk>
    <bk>
      <extLst>
        <ext uri="{3e2802c4-a4d2-4d8b-9148-e3be6c30e623}">
          <xlrd:rvb i="968"/>
        </ext>
      </extLst>
    </bk>
    <bk>
      <extLst>
        <ext uri="{3e2802c4-a4d2-4d8b-9148-e3be6c30e623}">
          <xlrd:rvb i="969"/>
        </ext>
      </extLst>
    </bk>
    <bk>
      <extLst>
        <ext uri="{3e2802c4-a4d2-4d8b-9148-e3be6c30e623}">
          <xlrd:rvb i="970"/>
        </ext>
      </extLst>
    </bk>
    <bk>
      <extLst>
        <ext uri="{3e2802c4-a4d2-4d8b-9148-e3be6c30e623}">
          <xlrd:rvb i="971"/>
        </ext>
      </extLst>
    </bk>
    <bk>
      <extLst>
        <ext uri="{3e2802c4-a4d2-4d8b-9148-e3be6c30e623}">
          <xlrd:rvb i="972"/>
        </ext>
      </extLst>
    </bk>
    <bk>
      <extLst>
        <ext uri="{3e2802c4-a4d2-4d8b-9148-e3be6c30e623}">
          <xlrd:rvb i="973"/>
        </ext>
      </extLst>
    </bk>
    <bk>
      <extLst>
        <ext uri="{3e2802c4-a4d2-4d8b-9148-e3be6c30e623}">
          <xlrd:rvb i="974"/>
        </ext>
      </extLst>
    </bk>
    <bk>
      <extLst>
        <ext uri="{3e2802c4-a4d2-4d8b-9148-e3be6c30e623}">
          <xlrd:rvb i="975"/>
        </ext>
      </extLst>
    </bk>
    <bk>
      <extLst>
        <ext uri="{3e2802c4-a4d2-4d8b-9148-e3be6c30e623}">
          <xlrd:rvb i="976"/>
        </ext>
      </extLst>
    </bk>
    <bk>
      <extLst>
        <ext uri="{3e2802c4-a4d2-4d8b-9148-e3be6c30e623}">
          <xlrd:rvb i="977"/>
        </ext>
      </extLst>
    </bk>
    <bk>
      <extLst>
        <ext uri="{3e2802c4-a4d2-4d8b-9148-e3be6c30e623}">
          <xlrd:rvb i="978"/>
        </ext>
      </extLst>
    </bk>
    <bk>
      <extLst>
        <ext uri="{3e2802c4-a4d2-4d8b-9148-e3be6c30e623}">
          <xlrd:rvb i="979"/>
        </ext>
      </extLst>
    </bk>
    <bk>
      <extLst>
        <ext uri="{3e2802c4-a4d2-4d8b-9148-e3be6c30e623}">
          <xlrd:rvb i="980"/>
        </ext>
      </extLst>
    </bk>
    <bk>
      <extLst>
        <ext uri="{3e2802c4-a4d2-4d8b-9148-e3be6c30e623}">
          <xlrd:rvb i="981"/>
        </ext>
      </extLst>
    </bk>
    <bk>
      <extLst>
        <ext uri="{3e2802c4-a4d2-4d8b-9148-e3be6c30e623}">
          <xlrd:rvb i="982"/>
        </ext>
      </extLst>
    </bk>
    <bk>
      <extLst>
        <ext uri="{3e2802c4-a4d2-4d8b-9148-e3be6c30e623}">
          <xlrd:rvb i="983"/>
        </ext>
      </extLst>
    </bk>
    <bk>
      <extLst>
        <ext uri="{3e2802c4-a4d2-4d8b-9148-e3be6c30e623}">
          <xlrd:rvb i="984"/>
        </ext>
      </extLst>
    </bk>
    <bk>
      <extLst>
        <ext uri="{3e2802c4-a4d2-4d8b-9148-e3be6c30e623}">
          <xlrd:rvb i="985"/>
        </ext>
      </extLst>
    </bk>
    <bk>
      <extLst>
        <ext uri="{3e2802c4-a4d2-4d8b-9148-e3be6c30e623}">
          <xlrd:rvb i="986"/>
        </ext>
      </extLst>
    </bk>
    <bk>
      <extLst>
        <ext uri="{3e2802c4-a4d2-4d8b-9148-e3be6c30e623}">
          <xlrd:rvb i="987"/>
        </ext>
      </extLst>
    </bk>
    <bk>
      <extLst>
        <ext uri="{3e2802c4-a4d2-4d8b-9148-e3be6c30e623}">
          <xlrd:rvb i="988"/>
        </ext>
      </extLst>
    </bk>
    <bk>
      <extLst>
        <ext uri="{3e2802c4-a4d2-4d8b-9148-e3be6c30e623}">
          <xlrd:rvb i="989"/>
        </ext>
      </extLst>
    </bk>
    <bk>
      <extLst>
        <ext uri="{3e2802c4-a4d2-4d8b-9148-e3be6c30e623}">
          <xlrd:rvb i="990"/>
        </ext>
      </extLst>
    </bk>
    <bk>
      <extLst>
        <ext uri="{3e2802c4-a4d2-4d8b-9148-e3be6c30e623}">
          <xlrd:rvb i="991"/>
        </ext>
      </extLst>
    </bk>
    <bk>
      <extLst>
        <ext uri="{3e2802c4-a4d2-4d8b-9148-e3be6c30e623}">
          <xlrd:rvb i="992"/>
        </ext>
      </extLst>
    </bk>
    <bk>
      <extLst>
        <ext uri="{3e2802c4-a4d2-4d8b-9148-e3be6c30e623}">
          <xlrd:rvb i="993"/>
        </ext>
      </extLst>
    </bk>
    <bk>
      <extLst>
        <ext uri="{3e2802c4-a4d2-4d8b-9148-e3be6c30e623}">
          <xlrd:rvb i="994"/>
        </ext>
      </extLst>
    </bk>
    <bk>
      <extLst>
        <ext uri="{3e2802c4-a4d2-4d8b-9148-e3be6c30e623}">
          <xlrd:rvb i="995"/>
        </ext>
      </extLst>
    </bk>
    <bk>
      <extLst>
        <ext uri="{3e2802c4-a4d2-4d8b-9148-e3be6c30e623}">
          <xlrd:rvb i="996"/>
        </ext>
      </extLst>
    </bk>
    <bk>
      <extLst>
        <ext uri="{3e2802c4-a4d2-4d8b-9148-e3be6c30e623}">
          <xlrd:rvb i="997"/>
        </ext>
      </extLst>
    </bk>
    <bk>
      <extLst>
        <ext uri="{3e2802c4-a4d2-4d8b-9148-e3be6c30e623}">
          <xlrd:rvb i="998"/>
        </ext>
      </extLst>
    </bk>
    <bk>
      <extLst>
        <ext uri="{3e2802c4-a4d2-4d8b-9148-e3be6c30e623}">
          <xlrd:rvb i="999"/>
        </ext>
      </extLst>
    </bk>
    <bk>
      <extLst>
        <ext uri="{3e2802c4-a4d2-4d8b-9148-e3be6c30e623}">
          <xlrd:rvb i="1000"/>
        </ext>
      </extLst>
    </bk>
    <bk>
      <extLst>
        <ext uri="{3e2802c4-a4d2-4d8b-9148-e3be6c30e623}">
          <xlrd:rvb i="1001"/>
        </ext>
      </extLst>
    </bk>
    <bk>
      <extLst>
        <ext uri="{3e2802c4-a4d2-4d8b-9148-e3be6c30e623}">
          <xlrd:rvb i="1002"/>
        </ext>
      </extLst>
    </bk>
    <bk>
      <extLst>
        <ext uri="{3e2802c4-a4d2-4d8b-9148-e3be6c30e623}">
          <xlrd:rvb i="1003"/>
        </ext>
      </extLst>
    </bk>
    <bk>
      <extLst>
        <ext uri="{3e2802c4-a4d2-4d8b-9148-e3be6c30e623}">
          <xlrd:rvb i="1004"/>
        </ext>
      </extLst>
    </bk>
    <bk>
      <extLst>
        <ext uri="{3e2802c4-a4d2-4d8b-9148-e3be6c30e623}">
          <xlrd:rvb i="1005"/>
        </ext>
      </extLst>
    </bk>
    <bk>
      <extLst>
        <ext uri="{3e2802c4-a4d2-4d8b-9148-e3be6c30e623}">
          <xlrd:rvb i="1006"/>
        </ext>
      </extLst>
    </bk>
    <bk>
      <extLst>
        <ext uri="{3e2802c4-a4d2-4d8b-9148-e3be6c30e623}">
          <xlrd:rvb i="1007"/>
        </ext>
      </extLst>
    </bk>
    <bk>
      <extLst>
        <ext uri="{3e2802c4-a4d2-4d8b-9148-e3be6c30e623}">
          <xlrd:rvb i="1008"/>
        </ext>
      </extLst>
    </bk>
    <bk>
      <extLst>
        <ext uri="{3e2802c4-a4d2-4d8b-9148-e3be6c30e623}">
          <xlrd:rvb i="1009"/>
        </ext>
      </extLst>
    </bk>
    <bk>
      <extLst>
        <ext uri="{3e2802c4-a4d2-4d8b-9148-e3be6c30e623}">
          <xlrd:rvb i="1010"/>
        </ext>
      </extLst>
    </bk>
    <bk>
      <extLst>
        <ext uri="{3e2802c4-a4d2-4d8b-9148-e3be6c30e623}">
          <xlrd:rvb i="1011"/>
        </ext>
      </extLst>
    </bk>
    <bk>
      <extLst>
        <ext uri="{3e2802c4-a4d2-4d8b-9148-e3be6c30e623}">
          <xlrd:rvb i="1012"/>
        </ext>
      </extLst>
    </bk>
    <bk>
      <extLst>
        <ext uri="{3e2802c4-a4d2-4d8b-9148-e3be6c30e623}">
          <xlrd:rvb i="1013"/>
        </ext>
      </extLst>
    </bk>
    <bk>
      <extLst>
        <ext uri="{3e2802c4-a4d2-4d8b-9148-e3be6c30e623}">
          <xlrd:rvb i="1014"/>
        </ext>
      </extLst>
    </bk>
    <bk>
      <extLst>
        <ext uri="{3e2802c4-a4d2-4d8b-9148-e3be6c30e623}">
          <xlrd:rvb i="1015"/>
        </ext>
      </extLst>
    </bk>
    <bk>
      <extLst>
        <ext uri="{3e2802c4-a4d2-4d8b-9148-e3be6c30e623}">
          <xlrd:rvb i="1016"/>
        </ext>
      </extLst>
    </bk>
    <bk>
      <extLst>
        <ext uri="{3e2802c4-a4d2-4d8b-9148-e3be6c30e623}">
          <xlrd:rvb i="1017"/>
        </ext>
      </extLst>
    </bk>
    <bk>
      <extLst>
        <ext uri="{3e2802c4-a4d2-4d8b-9148-e3be6c30e623}">
          <xlrd:rvb i="1018"/>
        </ext>
      </extLst>
    </bk>
    <bk>
      <extLst>
        <ext uri="{3e2802c4-a4d2-4d8b-9148-e3be6c30e623}">
          <xlrd:rvb i="1019"/>
        </ext>
      </extLst>
    </bk>
    <bk>
      <extLst>
        <ext uri="{3e2802c4-a4d2-4d8b-9148-e3be6c30e623}">
          <xlrd:rvb i="1020"/>
        </ext>
      </extLst>
    </bk>
    <bk>
      <extLst>
        <ext uri="{3e2802c4-a4d2-4d8b-9148-e3be6c30e623}">
          <xlrd:rvb i="1021"/>
        </ext>
      </extLst>
    </bk>
    <bk>
      <extLst>
        <ext uri="{3e2802c4-a4d2-4d8b-9148-e3be6c30e623}">
          <xlrd:rvb i="1022"/>
        </ext>
      </extLst>
    </bk>
    <bk>
      <extLst>
        <ext uri="{3e2802c4-a4d2-4d8b-9148-e3be6c30e623}">
          <xlrd:rvb i="1023"/>
        </ext>
      </extLst>
    </bk>
    <bk>
      <extLst>
        <ext uri="{3e2802c4-a4d2-4d8b-9148-e3be6c30e623}">
          <xlrd:rvb i="1024"/>
        </ext>
      </extLst>
    </bk>
    <bk>
      <extLst>
        <ext uri="{3e2802c4-a4d2-4d8b-9148-e3be6c30e623}">
          <xlrd:rvb i="1025"/>
        </ext>
      </extLst>
    </bk>
    <bk>
      <extLst>
        <ext uri="{3e2802c4-a4d2-4d8b-9148-e3be6c30e623}">
          <xlrd:rvb i="1026"/>
        </ext>
      </extLst>
    </bk>
    <bk>
      <extLst>
        <ext uri="{3e2802c4-a4d2-4d8b-9148-e3be6c30e623}">
          <xlrd:rvb i="1027"/>
        </ext>
      </extLst>
    </bk>
    <bk>
      <extLst>
        <ext uri="{3e2802c4-a4d2-4d8b-9148-e3be6c30e623}">
          <xlrd:rvb i="1028"/>
        </ext>
      </extLst>
    </bk>
    <bk>
      <extLst>
        <ext uri="{3e2802c4-a4d2-4d8b-9148-e3be6c30e623}">
          <xlrd:rvb i="1029"/>
        </ext>
      </extLst>
    </bk>
    <bk>
      <extLst>
        <ext uri="{3e2802c4-a4d2-4d8b-9148-e3be6c30e623}">
          <xlrd:rvb i="1030"/>
        </ext>
      </extLst>
    </bk>
    <bk>
      <extLst>
        <ext uri="{3e2802c4-a4d2-4d8b-9148-e3be6c30e623}">
          <xlrd:rvb i="1031"/>
        </ext>
      </extLst>
    </bk>
    <bk>
      <extLst>
        <ext uri="{3e2802c4-a4d2-4d8b-9148-e3be6c30e623}">
          <xlrd:rvb i="1032"/>
        </ext>
      </extLst>
    </bk>
    <bk>
      <extLst>
        <ext uri="{3e2802c4-a4d2-4d8b-9148-e3be6c30e623}">
          <xlrd:rvb i="1033"/>
        </ext>
      </extLst>
    </bk>
    <bk>
      <extLst>
        <ext uri="{3e2802c4-a4d2-4d8b-9148-e3be6c30e623}">
          <xlrd:rvb i="1034"/>
        </ext>
      </extLst>
    </bk>
    <bk>
      <extLst>
        <ext uri="{3e2802c4-a4d2-4d8b-9148-e3be6c30e623}">
          <xlrd:rvb i="1035"/>
        </ext>
      </extLst>
    </bk>
    <bk>
      <extLst>
        <ext uri="{3e2802c4-a4d2-4d8b-9148-e3be6c30e623}">
          <xlrd:rvb i="1036"/>
        </ext>
      </extLst>
    </bk>
    <bk>
      <extLst>
        <ext uri="{3e2802c4-a4d2-4d8b-9148-e3be6c30e623}">
          <xlrd:rvb i="1037"/>
        </ext>
      </extLst>
    </bk>
    <bk>
      <extLst>
        <ext uri="{3e2802c4-a4d2-4d8b-9148-e3be6c30e623}">
          <xlrd:rvb i="1038"/>
        </ext>
      </extLst>
    </bk>
    <bk>
      <extLst>
        <ext uri="{3e2802c4-a4d2-4d8b-9148-e3be6c30e623}">
          <xlrd:rvb i="1039"/>
        </ext>
      </extLst>
    </bk>
    <bk>
      <extLst>
        <ext uri="{3e2802c4-a4d2-4d8b-9148-e3be6c30e623}">
          <xlrd:rvb i="1040"/>
        </ext>
      </extLst>
    </bk>
    <bk>
      <extLst>
        <ext uri="{3e2802c4-a4d2-4d8b-9148-e3be6c30e623}">
          <xlrd:rvb i="1041"/>
        </ext>
      </extLst>
    </bk>
    <bk>
      <extLst>
        <ext uri="{3e2802c4-a4d2-4d8b-9148-e3be6c30e623}">
          <xlrd:rvb i="1042"/>
        </ext>
      </extLst>
    </bk>
    <bk>
      <extLst>
        <ext uri="{3e2802c4-a4d2-4d8b-9148-e3be6c30e623}">
          <xlrd:rvb i="1043"/>
        </ext>
      </extLst>
    </bk>
    <bk>
      <extLst>
        <ext uri="{3e2802c4-a4d2-4d8b-9148-e3be6c30e623}">
          <xlrd:rvb i="1044"/>
        </ext>
      </extLst>
    </bk>
    <bk>
      <extLst>
        <ext uri="{3e2802c4-a4d2-4d8b-9148-e3be6c30e623}">
          <xlrd:rvb i="1045"/>
        </ext>
      </extLst>
    </bk>
    <bk>
      <extLst>
        <ext uri="{3e2802c4-a4d2-4d8b-9148-e3be6c30e623}">
          <xlrd:rvb i="1046"/>
        </ext>
      </extLst>
    </bk>
    <bk>
      <extLst>
        <ext uri="{3e2802c4-a4d2-4d8b-9148-e3be6c30e623}">
          <xlrd:rvb i="1047"/>
        </ext>
      </extLst>
    </bk>
    <bk>
      <extLst>
        <ext uri="{3e2802c4-a4d2-4d8b-9148-e3be6c30e623}">
          <xlrd:rvb i="1048"/>
        </ext>
      </extLst>
    </bk>
    <bk>
      <extLst>
        <ext uri="{3e2802c4-a4d2-4d8b-9148-e3be6c30e623}">
          <xlrd:rvb i="1049"/>
        </ext>
      </extLst>
    </bk>
    <bk>
      <extLst>
        <ext uri="{3e2802c4-a4d2-4d8b-9148-e3be6c30e623}">
          <xlrd:rvb i="1050"/>
        </ext>
      </extLst>
    </bk>
    <bk>
      <extLst>
        <ext uri="{3e2802c4-a4d2-4d8b-9148-e3be6c30e623}">
          <xlrd:rvb i="1051"/>
        </ext>
      </extLst>
    </bk>
    <bk>
      <extLst>
        <ext uri="{3e2802c4-a4d2-4d8b-9148-e3be6c30e623}">
          <xlrd:rvb i="1052"/>
        </ext>
      </extLst>
    </bk>
    <bk>
      <extLst>
        <ext uri="{3e2802c4-a4d2-4d8b-9148-e3be6c30e623}">
          <xlrd:rvb i="1053"/>
        </ext>
      </extLst>
    </bk>
    <bk>
      <extLst>
        <ext uri="{3e2802c4-a4d2-4d8b-9148-e3be6c30e623}">
          <xlrd:rvb i="1054"/>
        </ext>
      </extLst>
    </bk>
    <bk>
      <extLst>
        <ext uri="{3e2802c4-a4d2-4d8b-9148-e3be6c30e623}">
          <xlrd:rvb i="1055"/>
        </ext>
      </extLst>
    </bk>
    <bk>
      <extLst>
        <ext uri="{3e2802c4-a4d2-4d8b-9148-e3be6c30e623}">
          <xlrd:rvb i="1056"/>
        </ext>
      </extLst>
    </bk>
    <bk>
      <extLst>
        <ext uri="{3e2802c4-a4d2-4d8b-9148-e3be6c30e623}">
          <xlrd:rvb i="1057"/>
        </ext>
      </extLst>
    </bk>
    <bk>
      <extLst>
        <ext uri="{3e2802c4-a4d2-4d8b-9148-e3be6c30e623}">
          <xlrd:rvb i="1058"/>
        </ext>
      </extLst>
    </bk>
    <bk>
      <extLst>
        <ext uri="{3e2802c4-a4d2-4d8b-9148-e3be6c30e623}">
          <xlrd:rvb i="1059"/>
        </ext>
      </extLst>
    </bk>
    <bk>
      <extLst>
        <ext uri="{3e2802c4-a4d2-4d8b-9148-e3be6c30e623}">
          <xlrd:rvb i="1060"/>
        </ext>
      </extLst>
    </bk>
    <bk>
      <extLst>
        <ext uri="{3e2802c4-a4d2-4d8b-9148-e3be6c30e623}">
          <xlrd:rvb i="1061"/>
        </ext>
      </extLst>
    </bk>
    <bk>
      <extLst>
        <ext uri="{3e2802c4-a4d2-4d8b-9148-e3be6c30e623}">
          <xlrd:rvb i="1062"/>
        </ext>
      </extLst>
    </bk>
    <bk>
      <extLst>
        <ext uri="{3e2802c4-a4d2-4d8b-9148-e3be6c30e623}">
          <xlrd:rvb i="1063"/>
        </ext>
      </extLst>
    </bk>
    <bk>
      <extLst>
        <ext uri="{3e2802c4-a4d2-4d8b-9148-e3be6c30e623}">
          <xlrd:rvb i="1064"/>
        </ext>
      </extLst>
    </bk>
    <bk>
      <extLst>
        <ext uri="{3e2802c4-a4d2-4d8b-9148-e3be6c30e623}">
          <xlrd:rvb i="1065"/>
        </ext>
      </extLst>
    </bk>
    <bk>
      <extLst>
        <ext uri="{3e2802c4-a4d2-4d8b-9148-e3be6c30e623}">
          <xlrd:rvb i="1066"/>
        </ext>
      </extLst>
    </bk>
    <bk>
      <extLst>
        <ext uri="{3e2802c4-a4d2-4d8b-9148-e3be6c30e623}">
          <xlrd:rvb i="1067"/>
        </ext>
      </extLst>
    </bk>
    <bk>
      <extLst>
        <ext uri="{3e2802c4-a4d2-4d8b-9148-e3be6c30e623}">
          <xlrd:rvb i="1068"/>
        </ext>
      </extLst>
    </bk>
    <bk>
      <extLst>
        <ext uri="{3e2802c4-a4d2-4d8b-9148-e3be6c30e623}">
          <xlrd:rvb i="1069"/>
        </ext>
      </extLst>
    </bk>
    <bk>
      <extLst>
        <ext uri="{3e2802c4-a4d2-4d8b-9148-e3be6c30e623}">
          <xlrd:rvb i="1070"/>
        </ext>
      </extLst>
    </bk>
    <bk>
      <extLst>
        <ext uri="{3e2802c4-a4d2-4d8b-9148-e3be6c30e623}">
          <xlrd:rvb i="1071"/>
        </ext>
      </extLst>
    </bk>
    <bk>
      <extLst>
        <ext uri="{3e2802c4-a4d2-4d8b-9148-e3be6c30e623}">
          <xlrd:rvb i="1072"/>
        </ext>
      </extLst>
    </bk>
    <bk>
      <extLst>
        <ext uri="{3e2802c4-a4d2-4d8b-9148-e3be6c30e623}">
          <xlrd:rvb i="1073"/>
        </ext>
      </extLst>
    </bk>
    <bk>
      <extLst>
        <ext uri="{3e2802c4-a4d2-4d8b-9148-e3be6c30e623}">
          <xlrd:rvb i="1074"/>
        </ext>
      </extLst>
    </bk>
    <bk>
      <extLst>
        <ext uri="{3e2802c4-a4d2-4d8b-9148-e3be6c30e623}">
          <xlrd:rvb i="1075"/>
        </ext>
      </extLst>
    </bk>
    <bk>
      <extLst>
        <ext uri="{3e2802c4-a4d2-4d8b-9148-e3be6c30e623}">
          <xlrd:rvb i="1076"/>
        </ext>
      </extLst>
    </bk>
    <bk>
      <extLst>
        <ext uri="{3e2802c4-a4d2-4d8b-9148-e3be6c30e623}">
          <xlrd:rvb i="1077"/>
        </ext>
      </extLst>
    </bk>
    <bk>
      <extLst>
        <ext uri="{3e2802c4-a4d2-4d8b-9148-e3be6c30e623}">
          <xlrd:rvb i="1078"/>
        </ext>
      </extLst>
    </bk>
    <bk>
      <extLst>
        <ext uri="{3e2802c4-a4d2-4d8b-9148-e3be6c30e623}">
          <xlrd:rvb i="1079"/>
        </ext>
      </extLst>
    </bk>
    <bk>
      <extLst>
        <ext uri="{3e2802c4-a4d2-4d8b-9148-e3be6c30e623}">
          <xlrd:rvb i="1080"/>
        </ext>
      </extLst>
    </bk>
    <bk>
      <extLst>
        <ext uri="{3e2802c4-a4d2-4d8b-9148-e3be6c30e623}">
          <xlrd:rvb i="1081"/>
        </ext>
      </extLst>
    </bk>
    <bk>
      <extLst>
        <ext uri="{3e2802c4-a4d2-4d8b-9148-e3be6c30e623}">
          <xlrd:rvb i="1082"/>
        </ext>
      </extLst>
    </bk>
    <bk>
      <extLst>
        <ext uri="{3e2802c4-a4d2-4d8b-9148-e3be6c30e623}">
          <xlrd:rvb i="1083"/>
        </ext>
      </extLst>
    </bk>
    <bk>
      <extLst>
        <ext uri="{3e2802c4-a4d2-4d8b-9148-e3be6c30e623}">
          <xlrd:rvb i="1084"/>
        </ext>
      </extLst>
    </bk>
    <bk>
      <extLst>
        <ext uri="{3e2802c4-a4d2-4d8b-9148-e3be6c30e623}">
          <xlrd:rvb i="1085"/>
        </ext>
      </extLst>
    </bk>
    <bk>
      <extLst>
        <ext uri="{3e2802c4-a4d2-4d8b-9148-e3be6c30e623}">
          <xlrd:rvb i="1086"/>
        </ext>
      </extLst>
    </bk>
    <bk>
      <extLst>
        <ext uri="{3e2802c4-a4d2-4d8b-9148-e3be6c30e623}">
          <xlrd:rvb i="1087"/>
        </ext>
      </extLst>
    </bk>
    <bk>
      <extLst>
        <ext uri="{3e2802c4-a4d2-4d8b-9148-e3be6c30e623}">
          <xlrd:rvb i="1088"/>
        </ext>
      </extLst>
    </bk>
    <bk>
      <extLst>
        <ext uri="{3e2802c4-a4d2-4d8b-9148-e3be6c30e623}">
          <xlrd:rvb i="1089"/>
        </ext>
      </extLst>
    </bk>
    <bk>
      <extLst>
        <ext uri="{3e2802c4-a4d2-4d8b-9148-e3be6c30e623}">
          <xlrd:rvb i="1090"/>
        </ext>
      </extLst>
    </bk>
    <bk>
      <extLst>
        <ext uri="{3e2802c4-a4d2-4d8b-9148-e3be6c30e623}">
          <xlrd:rvb i="1091"/>
        </ext>
      </extLst>
    </bk>
    <bk>
      <extLst>
        <ext uri="{3e2802c4-a4d2-4d8b-9148-e3be6c30e623}">
          <xlrd:rvb i="1092"/>
        </ext>
      </extLst>
    </bk>
    <bk>
      <extLst>
        <ext uri="{3e2802c4-a4d2-4d8b-9148-e3be6c30e623}">
          <xlrd:rvb i="1093"/>
        </ext>
      </extLst>
    </bk>
    <bk>
      <extLst>
        <ext uri="{3e2802c4-a4d2-4d8b-9148-e3be6c30e623}">
          <xlrd:rvb i="1094"/>
        </ext>
      </extLst>
    </bk>
    <bk>
      <extLst>
        <ext uri="{3e2802c4-a4d2-4d8b-9148-e3be6c30e623}">
          <xlrd:rvb i="1095"/>
        </ext>
      </extLst>
    </bk>
    <bk>
      <extLst>
        <ext uri="{3e2802c4-a4d2-4d8b-9148-e3be6c30e623}">
          <xlrd:rvb i="1096"/>
        </ext>
      </extLst>
    </bk>
    <bk>
      <extLst>
        <ext uri="{3e2802c4-a4d2-4d8b-9148-e3be6c30e623}">
          <xlrd:rvb i="1097"/>
        </ext>
      </extLst>
    </bk>
    <bk>
      <extLst>
        <ext uri="{3e2802c4-a4d2-4d8b-9148-e3be6c30e623}">
          <xlrd:rvb i="1098"/>
        </ext>
      </extLst>
    </bk>
    <bk>
      <extLst>
        <ext uri="{3e2802c4-a4d2-4d8b-9148-e3be6c30e623}">
          <xlrd:rvb i="1099"/>
        </ext>
      </extLst>
    </bk>
    <bk>
      <extLst>
        <ext uri="{3e2802c4-a4d2-4d8b-9148-e3be6c30e623}">
          <xlrd:rvb i="1100"/>
        </ext>
      </extLst>
    </bk>
    <bk>
      <extLst>
        <ext uri="{3e2802c4-a4d2-4d8b-9148-e3be6c30e623}">
          <xlrd:rvb i="1101"/>
        </ext>
      </extLst>
    </bk>
    <bk>
      <extLst>
        <ext uri="{3e2802c4-a4d2-4d8b-9148-e3be6c30e623}">
          <xlrd:rvb i="1102"/>
        </ext>
      </extLst>
    </bk>
    <bk>
      <extLst>
        <ext uri="{3e2802c4-a4d2-4d8b-9148-e3be6c30e623}">
          <xlrd:rvb i="1103"/>
        </ext>
      </extLst>
    </bk>
    <bk>
      <extLst>
        <ext uri="{3e2802c4-a4d2-4d8b-9148-e3be6c30e623}">
          <xlrd:rvb i="1104"/>
        </ext>
      </extLst>
    </bk>
    <bk>
      <extLst>
        <ext uri="{3e2802c4-a4d2-4d8b-9148-e3be6c30e623}">
          <xlrd:rvb i="1105"/>
        </ext>
      </extLst>
    </bk>
    <bk>
      <extLst>
        <ext uri="{3e2802c4-a4d2-4d8b-9148-e3be6c30e623}">
          <xlrd:rvb i="1106"/>
        </ext>
      </extLst>
    </bk>
    <bk>
      <extLst>
        <ext uri="{3e2802c4-a4d2-4d8b-9148-e3be6c30e623}">
          <xlrd:rvb i="1107"/>
        </ext>
      </extLst>
    </bk>
    <bk>
      <extLst>
        <ext uri="{3e2802c4-a4d2-4d8b-9148-e3be6c30e623}">
          <xlrd:rvb i="1108"/>
        </ext>
      </extLst>
    </bk>
    <bk>
      <extLst>
        <ext uri="{3e2802c4-a4d2-4d8b-9148-e3be6c30e623}">
          <xlrd:rvb i="1109"/>
        </ext>
      </extLst>
    </bk>
    <bk>
      <extLst>
        <ext uri="{3e2802c4-a4d2-4d8b-9148-e3be6c30e623}">
          <xlrd:rvb i="1110"/>
        </ext>
      </extLst>
    </bk>
    <bk>
      <extLst>
        <ext uri="{3e2802c4-a4d2-4d8b-9148-e3be6c30e623}">
          <xlrd:rvb i="1111"/>
        </ext>
      </extLst>
    </bk>
    <bk>
      <extLst>
        <ext uri="{3e2802c4-a4d2-4d8b-9148-e3be6c30e623}">
          <xlrd:rvb i="1112"/>
        </ext>
      </extLst>
    </bk>
    <bk>
      <extLst>
        <ext uri="{3e2802c4-a4d2-4d8b-9148-e3be6c30e623}">
          <xlrd:rvb i="1113"/>
        </ext>
      </extLst>
    </bk>
    <bk>
      <extLst>
        <ext uri="{3e2802c4-a4d2-4d8b-9148-e3be6c30e623}">
          <xlrd:rvb i="1114"/>
        </ext>
      </extLst>
    </bk>
    <bk>
      <extLst>
        <ext uri="{3e2802c4-a4d2-4d8b-9148-e3be6c30e623}">
          <xlrd:rvb i="1115"/>
        </ext>
      </extLst>
    </bk>
    <bk>
      <extLst>
        <ext uri="{3e2802c4-a4d2-4d8b-9148-e3be6c30e623}">
          <xlrd:rvb i="1116"/>
        </ext>
      </extLst>
    </bk>
    <bk>
      <extLst>
        <ext uri="{3e2802c4-a4d2-4d8b-9148-e3be6c30e623}">
          <xlrd:rvb i="1117"/>
        </ext>
      </extLst>
    </bk>
    <bk>
      <extLst>
        <ext uri="{3e2802c4-a4d2-4d8b-9148-e3be6c30e623}">
          <xlrd:rvb i="1118"/>
        </ext>
      </extLst>
    </bk>
    <bk>
      <extLst>
        <ext uri="{3e2802c4-a4d2-4d8b-9148-e3be6c30e623}">
          <xlrd:rvb i="1119"/>
        </ext>
      </extLst>
    </bk>
    <bk>
      <extLst>
        <ext uri="{3e2802c4-a4d2-4d8b-9148-e3be6c30e623}">
          <xlrd:rvb i="1120"/>
        </ext>
      </extLst>
    </bk>
    <bk>
      <extLst>
        <ext uri="{3e2802c4-a4d2-4d8b-9148-e3be6c30e623}">
          <xlrd:rvb i="1121"/>
        </ext>
      </extLst>
    </bk>
    <bk>
      <extLst>
        <ext uri="{3e2802c4-a4d2-4d8b-9148-e3be6c30e623}">
          <xlrd:rvb i="1122"/>
        </ext>
      </extLst>
    </bk>
    <bk>
      <extLst>
        <ext uri="{3e2802c4-a4d2-4d8b-9148-e3be6c30e623}">
          <xlrd:rvb i="1123"/>
        </ext>
      </extLst>
    </bk>
    <bk>
      <extLst>
        <ext uri="{3e2802c4-a4d2-4d8b-9148-e3be6c30e623}">
          <xlrd:rvb i="1124"/>
        </ext>
      </extLst>
    </bk>
    <bk>
      <extLst>
        <ext uri="{3e2802c4-a4d2-4d8b-9148-e3be6c30e623}">
          <xlrd:rvb i="1125"/>
        </ext>
      </extLst>
    </bk>
    <bk>
      <extLst>
        <ext uri="{3e2802c4-a4d2-4d8b-9148-e3be6c30e623}">
          <xlrd:rvb i="1126"/>
        </ext>
      </extLst>
    </bk>
    <bk>
      <extLst>
        <ext uri="{3e2802c4-a4d2-4d8b-9148-e3be6c30e623}">
          <xlrd:rvb i="1127"/>
        </ext>
      </extLst>
    </bk>
    <bk>
      <extLst>
        <ext uri="{3e2802c4-a4d2-4d8b-9148-e3be6c30e623}">
          <xlrd:rvb i="1128"/>
        </ext>
      </extLst>
    </bk>
    <bk>
      <extLst>
        <ext uri="{3e2802c4-a4d2-4d8b-9148-e3be6c30e623}">
          <xlrd:rvb i="1129"/>
        </ext>
      </extLst>
    </bk>
    <bk>
      <extLst>
        <ext uri="{3e2802c4-a4d2-4d8b-9148-e3be6c30e623}">
          <xlrd:rvb i="1130"/>
        </ext>
      </extLst>
    </bk>
    <bk>
      <extLst>
        <ext uri="{3e2802c4-a4d2-4d8b-9148-e3be6c30e623}">
          <xlrd:rvb i="1131"/>
        </ext>
      </extLst>
    </bk>
    <bk>
      <extLst>
        <ext uri="{3e2802c4-a4d2-4d8b-9148-e3be6c30e623}">
          <xlrd:rvb i="1132"/>
        </ext>
      </extLst>
    </bk>
    <bk>
      <extLst>
        <ext uri="{3e2802c4-a4d2-4d8b-9148-e3be6c30e623}">
          <xlrd:rvb i="1133"/>
        </ext>
      </extLst>
    </bk>
    <bk>
      <extLst>
        <ext uri="{3e2802c4-a4d2-4d8b-9148-e3be6c30e623}">
          <xlrd:rvb i="1134"/>
        </ext>
      </extLst>
    </bk>
    <bk>
      <extLst>
        <ext uri="{3e2802c4-a4d2-4d8b-9148-e3be6c30e623}">
          <xlrd:rvb i="1135"/>
        </ext>
      </extLst>
    </bk>
    <bk>
      <extLst>
        <ext uri="{3e2802c4-a4d2-4d8b-9148-e3be6c30e623}">
          <xlrd:rvb i="1136"/>
        </ext>
      </extLst>
    </bk>
    <bk>
      <extLst>
        <ext uri="{3e2802c4-a4d2-4d8b-9148-e3be6c30e623}">
          <xlrd:rvb i="1137"/>
        </ext>
      </extLst>
    </bk>
    <bk>
      <extLst>
        <ext uri="{3e2802c4-a4d2-4d8b-9148-e3be6c30e623}">
          <xlrd:rvb i="1138"/>
        </ext>
      </extLst>
    </bk>
    <bk>
      <extLst>
        <ext uri="{3e2802c4-a4d2-4d8b-9148-e3be6c30e623}">
          <xlrd:rvb i="1139"/>
        </ext>
      </extLst>
    </bk>
    <bk>
      <extLst>
        <ext uri="{3e2802c4-a4d2-4d8b-9148-e3be6c30e623}">
          <xlrd:rvb i="1140"/>
        </ext>
      </extLst>
    </bk>
    <bk>
      <extLst>
        <ext uri="{3e2802c4-a4d2-4d8b-9148-e3be6c30e623}">
          <xlrd:rvb i="1141"/>
        </ext>
      </extLst>
    </bk>
    <bk>
      <extLst>
        <ext uri="{3e2802c4-a4d2-4d8b-9148-e3be6c30e623}">
          <xlrd:rvb i="1142"/>
        </ext>
      </extLst>
    </bk>
    <bk>
      <extLst>
        <ext uri="{3e2802c4-a4d2-4d8b-9148-e3be6c30e623}">
          <xlrd:rvb i="1143"/>
        </ext>
      </extLst>
    </bk>
    <bk>
      <extLst>
        <ext uri="{3e2802c4-a4d2-4d8b-9148-e3be6c30e623}">
          <xlrd:rvb i="1144"/>
        </ext>
      </extLst>
    </bk>
    <bk>
      <extLst>
        <ext uri="{3e2802c4-a4d2-4d8b-9148-e3be6c30e623}">
          <xlrd:rvb i="1145"/>
        </ext>
      </extLst>
    </bk>
    <bk>
      <extLst>
        <ext uri="{3e2802c4-a4d2-4d8b-9148-e3be6c30e623}">
          <xlrd:rvb i="1146"/>
        </ext>
      </extLst>
    </bk>
    <bk>
      <extLst>
        <ext uri="{3e2802c4-a4d2-4d8b-9148-e3be6c30e623}">
          <xlrd:rvb i="1147"/>
        </ext>
      </extLst>
    </bk>
    <bk>
      <extLst>
        <ext uri="{3e2802c4-a4d2-4d8b-9148-e3be6c30e623}">
          <xlrd:rvb i="1148"/>
        </ext>
      </extLst>
    </bk>
    <bk>
      <extLst>
        <ext uri="{3e2802c4-a4d2-4d8b-9148-e3be6c30e623}">
          <xlrd:rvb i="1149"/>
        </ext>
      </extLst>
    </bk>
    <bk>
      <extLst>
        <ext uri="{3e2802c4-a4d2-4d8b-9148-e3be6c30e623}">
          <xlrd:rvb i="1150"/>
        </ext>
      </extLst>
    </bk>
    <bk>
      <extLst>
        <ext uri="{3e2802c4-a4d2-4d8b-9148-e3be6c30e623}">
          <xlrd:rvb i="1151"/>
        </ext>
      </extLst>
    </bk>
    <bk>
      <extLst>
        <ext uri="{3e2802c4-a4d2-4d8b-9148-e3be6c30e623}">
          <xlrd:rvb i="1152"/>
        </ext>
      </extLst>
    </bk>
    <bk>
      <extLst>
        <ext uri="{3e2802c4-a4d2-4d8b-9148-e3be6c30e623}">
          <xlrd:rvb i="1153"/>
        </ext>
      </extLst>
    </bk>
    <bk>
      <extLst>
        <ext uri="{3e2802c4-a4d2-4d8b-9148-e3be6c30e623}">
          <xlrd:rvb i="1154"/>
        </ext>
      </extLst>
    </bk>
    <bk>
      <extLst>
        <ext uri="{3e2802c4-a4d2-4d8b-9148-e3be6c30e623}">
          <xlrd:rvb i="1155"/>
        </ext>
      </extLst>
    </bk>
    <bk>
      <extLst>
        <ext uri="{3e2802c4-a4d2-4d8b-9148-e3be6c30e623}">
          <xlrd:rvb i="1156"/>
        </ext>
      </extLst>
    </bk>
    <bk>
      <extLst>
        <ext uri="{3e2802c4-a4d2-4d8b-9148-e3be6c30e623}">
          <xlrd:rvb i="1157"/>
        </ext>
      </extLst>
    </bk>
    <bk>
      <extLst>
        <ext uri="{3e2802c4-a4d2-4d8b-9148-e3be6c30e623}">
          <xlrd:rvb i="1158"/>
        </ext>
      </extLst>
    </bk>
    <bk>
      <extLst>
        <ext uri="{3e2802c4-a4d2-4d8b-9148-e3be6c30e623}">
          <xlrd:rvb i="1159"/>
        </ext>
      </extLst>
    </bk>
    <bk>
      <extLst>
        <ext uri="{3e2802c4-a4d2-4d8b-9148-e3be6c30e623}">
          <xlrd:rvb i="1160"/>
        </ext>
      </extLst>
    </bk>
    <bk>
      <extLst>
        <ext uri="{3e2802c4-a4d2-4d8b-9148-e3be6c30e623}">
          <xlrd:rvb i="1161"/>
        </ext>
      </extLst>
    </bk>
    <bk>
      <extLst>
        <ext uri="{3e2802c4-a4d2-4d8b-9148-e3be6c30e623}">
          <xlrd:rvb i="1162"/>
        </ext>
      </extLst>
    </bk>
    <bk>
      <extLst>
        <ext uri="{3e2802c4-a4d2-4d8b-9148-e3be6c30e623}">
          <xlrd:rvb i="1163"/>
        </ext>
      </extLst>
    </bk>
    <bk>
      <extLst>
        <ext uri="{3e2802c4-a4d2-4d8b-9148-e3be6c30e623}">
          <xlrd:rvb i="1164"/>
        </ext>
      </extLst>
    </bk>
    <bk>
      <extLst>
        <ext uri="{3e2802c4-a4d2-4d8b-9148-e3be6c30e623}">
          <xlrd:rvb i="1165"/>
        </ext>
      </extLst>
    </bk>
    <bk>
      <extLst>
        <ext uri="{3e2802c4-a4d2-4d8b-9148-e3be6c30e623}">
          <xlrd:rvb i="1166"/>
        </ext>
      </extLst>
    </bk>
    <bk>
      <extLst>
        <ext uri="{3e2802c4-a4d2-4d8b-9148-e3be6c30e623}">
          <xlrd:rvb i="1167"/>
        </ext>
      </extLst>
    </bk>
    <bk>
      <extLst>
        <ext uri="{3e2802c4-a4d2-4d8b-9148-e3be6c30e623}">
          <xlrd:rvb i="1168"/>
        </ext>
      </extLst>
    </bk>
    <bk>
      <extLst>
        <ext uri="{3e2802c4-a4d2-4d8b-9148-e3be6c30e623}">
          <xlrd:rvb i="1169"/>
        </ext>
      </extLst>
    </bk>
    <bk>
      <extLst>
        <ext uri="{3e2802c4-a4d2-4d8b-9148-e3be6c30e623}">
          <xlrd:rvb i="1170"/>
        </ext>
      </extLst>
    </bk>
    <bk>
      <extLst>
        <ext uri="{3e2802c4-a4d2-4d8b-9148-e3be6c30e623}">
          <xlrd:rvb i="1171"/>
        </ext>
      </extLst>
    </bk>
    <bk>
      <extLst>
        <ext uri="{3e2802c4-a4d2-4d8b-9148-e3be6c30e623}">
          <xlrd:rvb i="1172"/>
        </ext>
      </extLst>
    </bk>
    <bk>
      <extLst>
        <ext uri="{3e2802c4-a4d2-4d8b-9148-e3be6c30e623}">
          <xlrd:rvb i="1173"/>
        </ext>
      </extLst>
    </bk>
    <bk>
      <extLst>
        <ext uri="{3e2802c4-a4d2-4d8b-9148-e3be6c30e623}">
          <xlrd:rvb i="1174"/>
        </ext>
      </extLst>
    </bk>
    <bk>
      <extLst>
        <ext uri="{3e2802c4-a4d2-4d8b-9148-e3be6c30e623}">
          <xlrd:rvb i="1175"/>
        </ext>
      </extLst>
    </bk>
    <bk>
      <extLst>
        <ext uri="{3e2802c4-a4d2-4d8b-9148-e3be6c30e623}">
          <xlrd:rvb i="1176"/>
        </ext>
      </extLst>
    </bk>
    <bk>
      <extLst>
        <ext uri="{3e2802c4-a4d2-4d8b-9148-e3be6c30e623}">
          <xlrd:rvb i="1177"/>
        </ext>
      </extLst>
    </bk>
    <bk>
      <extLst>
        <ext uri="{3e2802c4-a4d2-4d8b-9148-e3be6c30e623}">
          <xlrd:rvb i="1178"/>
        </ext>
      </extLst>
    </bk>
    <bk>
      <extLst>
        <ext uri="{3e2802c4-a4d2-4d8b-9148-e3be6c30e623}">
          <xlrd:rvb i="1179"/>
        </ext>
      </extLst>
    </bk>
    <bk>
      <extLst>
        <ext uri="{3e2802c4-a4d2-4d8b-9148-e3be6c30e623}">
          <xlrd:rvb i="1180"/>
        </ext>
      </extLst>
    </bk>
    <bk>
      <extLst>
        <ext uri="{3e2802c4-a4d2-4d8b-9148-e3be6c30e623}">
          <xlrd:rvb i="1181"/>
        </ext>
      </extLst>
    </bk>
    <bk>
      <extLst>
        <ext uri="{3e2802c4-a4d2-4d8b-9148-e3be6c30e623}">
          <xlrd:rvb i="1182"/>
        </ext>
      </extLst>
    </bk>
    <bk>
      <extLst>
        <ext uri="{3e2802c4-a4d2-4d8b-9148-e3be6c30e623}">
          <xlrd:rvb i="1183"/>
        </ext>
      </extLst>
    </bk>
    <bk>
      <extLst>
        <ext uri="{3e2802c4-a4d2-4d8b-9148-e3be6c30e623}">
          <xlrd:rvb i="1184"/>
        </ext>
      </extLst>
    </bk>
    <bk>
      <extLst>
        <ext uri="{3e2802c4-a4d2-4d8b-9148-e3be6c30e623}">
          <xlrd:rvb i="1185"/>
        </ext>
      </extLst>
    </bk>
    <bk>
      <extLst>
        <ext uri="{3e2802c4-a4d2-4d8b-9148-e3be6c30e623}">
          <xlrd:rvb i="1186"/>
        </ext>
      </extLst>
    </bk>
    <bk>
      <extLst>
        <ext uri="{3e2802c4-a4d2-4d8b-9148-e3be6c30e623}">
          <xlrd:rvb i="1187"/>
        </ext>
      </extLst>
    </bk>
    <bk>
      <extLst>
        <ext uri="{3e2802c4-a4d2-4d8b-9148-e3be6c30e623}">
          <xlrd:rvb i="1188"/>
        </ext>
      </extLst>
    </bk>
    <bk>
      <extLst>
        <ext uri="{3e2802c4-a4d2-4d8b-9148-e3be6c30e623}">
          <xlrd:rvb i="1189"/>
        </ext>
      </extLst>
    </bk>
    <bk>
      <extLst>
        <ext uri="{3e2802c4-a4d2-4d8b-9148-e3be6c30e623}">
          <xlrd:rvb i="1190"/>
        </ext>
      </extLst>
    </bk>
    <bk>
      <extLst>
        <ext uri="{3e2802c4-a4d2-4d8b-9148-e3be6c30e623}">
          <xlrd:rvb i="1191"/>
        </ext>
      </extLst>
    </bk>
    <bk>
      <extLst>
        <ext uri="{3e2802c4-a4d2-4d8b-9148-e3be6c30e623}">
          <xlrd:rvb i="1192"/>
        </ext>
      </extLst>
    </bk>
    <bk>
      <extLst>
        <ext uri="{3e2802c4-a4d2-4d8b-9148-e3be6c30e623}">
          <xlrd:rvb i="1193"/>
        </ext>
      </extLst>
    </bk>
    <bk>
      <extLst>
        <ext uri="{3e2802c4-a4d2-4d8b-9148-e3be6c30e623}">
          <xlrd:rvb i="1194"/>
        </ext>
      </extLst>
    </bk>
    <bk>
      <extLst>
        <ext uri="{3e2802c4-a4d2-4d8b-9148-e3be6c30e623}">
          <xlrd:rvb i="1195"/>
        </ext>
      </extLst>
    </bk>
    <bk>
      <extLst>
        <ext uri="{3e2802c4-a4d2-4d8b-9148-e3be6c30e623}">
          <xlrd:rvb i="1196"/>
        </ext>
      </extLst>
    </bk>
    <bk>
      <extLst>
        <ext uri="{3e2802c4-a4d2-4d8b-9148-e3be6c30e623}">
          <xlrd:rvb i="1197"/>
        </ext>
      </extLst>
    </bk>
    <bk>
      <extLst>
        <ext uri="{3e2802c4-a4d2-4d8b-9148-e3be6c30e623}">
          <xlrd:rvb i="1198"/>
        </ext>
      </extLst>
    </bk>
    <bk>
      <extLst>
        <ext uri="{3e2802c4-a4d2-4d8b-9148-e3be6c30e623}">
          <xlrd:rvb i="1199"/>
        </ext>
      </extLst>
    </bk>
    <bk>
      <extLst>
        <ext uri="{3e2802c4-a4d2-4d8b-9148-e3be6c30e623}">
          <xlrd:rvb i="1200"/>
        </ext>
      </extLst>
    </bk>
    <bk>
      <extLst>
        <ext uri="{3e2802c4-a4d2-4d8b-9148-e3be6c30e623}">
          <xlrd:rvb i="1201"/>
        </ext>
      </extLst>
    </bk>
    <bk>
      <extLst>
        <ext uri="{3e2802c4-a4d2-4d8b-9148-e3be6c30e623}">
          <xlrd:rvb i="1202"/>
        </ext>
      </extLst>
    </bk>
    <bk>
      <extLst>
        <ext uri="{3e2802c4-a4d2-4d8b-9148-e3be6c30e623}">
          <xlrd:rvb i="1203"/>
        </ext>
      </extLst>
    </bk>
    <bk>
      <extLst>
        <ext uri="{3e2802c4-a4d2-4d8b-9148-e3be6c30e623}">
          <xlrd:rvb i="1204"/>
        </ext>
      </extLst>
    </bk>
    <bk>
      <extLst>
        <ext uri="{3e2802c4-a4d2-4d8b-9148-e3be6c30e623}">
          <xlrd:rvb i="1205"/>
        </ext>
      </extLst>
    </bk>
    <bk>
      <extLst>
        <ext uri="{3e2802c4-a4d2-4d8b-9148-e3be6c30e623}">
          <xlrd:rvb i="1206"/>
        </ext>
      </extLst>
    </bk>
    <bk>
      <extLst>
        <ext uri="{3e2802c4-a4d2-4d8b-9148-e3be6c30e623}">
          <xlrd:rvb i="1207"/>
        </ext>
      </extLst>
    </bk>
    <bk>
      <extLst>
        <ext uri="{3e2802c4-a4d2-4d8b-9148-e3be6c30e623}">
          <xlrd:rvb i="1208"/>
        </ext>
      </extLst>
    </bk>
    <bk>
      <extLst>
        <ext uri="{3e2802c4-a4d2-4d8b-9148-e3be6c30e623}">
          <xlrd:rvb i="1209"/>
        </ext>
      </extLst>
    </bk>
    <bk>
      <extLst>
        <ext uri="{3e2802c4-a4d2-4d8b-9148-e3be6c30e623}">
          <xlrd:rvb i="1210"/>
        </ext>
      </extLst>
    </bk>
    <bk>
      <extLst>
        <ext uri="{3e2802c4-a4d2-4d8b-9148-e3be6c30e623}">
          <xlrd:rvb i="1211"/>
        </ext>
      </extLst>
    </bk>
    <bk>
      <extLst>
        <ext uri="{3e2802c4-a4d2-4d8b-9148-e3be6c30e623}">
          <xlrd:rvb i="1212"/>
        </ext>
      </extLst>
    </bk>
    <bk>
      <extLst>
        <ext uri="{3e2802c4-a4d2-4d8b-9148-e3be6c30e623}">
          <xlrd:rvb i="1213"/>
        </ext>
      </extLst>
    </bk>
    <bk>
      <extLst>
        <ext uri="{3e2802c4-a4d2-4d8b-9148-e3be6c30e623}">
          <xlrd:rvb i="1214"/>
        </ext>
      </extLst>
    </bk>
    <bk>
      <extLst>
        <ext uri="{3e2802c4-a4d2-4d8b-9148-e3be6c30e623}">
          <xlrd:rvb i="1215"/>
        </ext>
      </extLst>
    </bk>
    <bk>
      <extLst>
        <ext uri="{3e2802c4-a4d2-4d8b-9148-e3be6c30e623}">
          <xlrd:rvb i="1216"/>
        </ext>
      </extLst>
    </bk>
    <bk>
      <extLst>
        <ext uri="{3e2802c4-a4d2-4d8b-9148-e3be6c30e623}">
          <xlrd:rvb i="1217"/>
        </ext>
      </extLst>
    </bk>
    <bk>
      <extLst>
        <ext uri="{3e2802c4-a4d2-4d8b-9148-e3be6c30e623}">
          <xlrd:rvb i="1218"/>
        </ext>
      </extLst>
    </bk>
    <bk>
      <extLst>
        <ext uri="{3e2802c4-a4d2-4d8b-9148-e3be6c30e623}">
          <xlrd:rvb i="1219"/>
        </ext>
      </extLst>
    </bk>
    <bk>
      <extLst>
        <ext uri="{3e2802c4-a4d2-4d8b-9148-e3be6c30e623}">
          <xlrd:rvb i="1220"/>
        </ext>
      </extLst>
    </bk>
    <bk>
      <extLst>
        <ext uri="{3e2802c4-a4d2-4d8b-9148-e3be6c30e623}">
          <xlrd:rvb i="1221"/>
        </ext>
      </extLst>
    </bk>
    <bk>
      <extLst>
        <ext uri="{3e2802c4-a4d2-4d8b-9148-e3be6c30e623}">
          <xlrd:rvb i="1222"/>
        </ext>
      </extLst>
    </bk>
    <bk>
      <extLst>
        <ext uri="{3e2802c4-a4d2-4d8b-9148-e3be6c30e623}">
          <xlrd:rvb i="1223"/>
        </ext>
      </extLst>
    </bk>
    <bk>
      <extLst>
        <ext uri="{3e2802c4-a4d2-4d8b-9148-e3be6c30e623}">
          <xlrd:rvb i="1224"/>
        </ext>
      </extLst>
    </bk>
    <bk>
      <extLst>
        <ext uri="{3e2802c4-a4d2-4d8b-9148-e3be6c30e623}">
          <xlrd:rvb i="1225"/>
        </ext>
      </extLst>
    </bk>
    <bk>
      <extLst>
        <ext uri="{3e2802c4-a4d2-4d8b-9148-e3be6c30e623}">
          <xlrd:rvb i="1226"/>
        </ext>
      </extLst>
    </bk>
    <bk>
      <extLst>
        <ext uri="{3e2802c4-a4d2-4d8b-9148-e3be6c30e623}">
          <xlrd:rvb i="1227"/>
        </ext>
      </extLst>
    </bk>
    <bk>
      <extLst>
        <ext uri="{3e2802c4-a4d2-4d8b-9148-e3be6c30e623}">
          <xlrd:rvb i="1228"/>
        </ext>
      </extLst>
    </bk>
    <bk>
      <extLst>
        <ext uri="{3e2802c4-a4d2-4d8b-9148-e3be6c30e623}">
          <xlrd:rvb i="1229"/>
        </ext>
      </extLst>
    </bk>
    <bk>
      <extLst>
        <ext uri="{3e2802c4-a4d2-4d8b-9148-e3be6c30e623}">
          <xlrd:rvb i="1230"/>
        </ext>
      </extLst>
    </bk>
    <bk>
      <extLst>
        <ext uri="{3e2802c4-a4d2-4d8b-9148-e3be6c30e623}">
          <xlrd:rvb i="1231"/>
        </ext>
      </extLst>
    </bk>
    <bk>
      <extLst>
        <ext uri="{3e2802c4-a4d2-4d8b-9148-e3be6c30e623}">
          <xlrd:rvb i="1232"/>
        </ext>
      </extLst>
    </bk>
    <bk>
      <extLst>
        <ext uri="{3e2802c4-a4d2-4d8b-9148-e3be6c30e623}">
          <xlrd:rvb i="1233"/>
        </ext>
      </extLst>
    </bk>
    <bk>
      <extLst>
        <ext uri="{3e2802c4-a4d2-4d8b-9148-e3be6c30e623}">
          <xlrd:rvb i="1234"/>
        </ext>
      </extLst>
    </bk>
    <bk>
      <extLst>
        <ext uri="{3e2802c4-a4d2-4d8b-9148-e3be6c30e623}">
          <xlrd:rvb i="1235"/>
        </ext>
      </extLst>
    </bk>
    <bk>
      <extLst>
        <ext uri="{3e2802c4-a4d2-4d8b-9148-e3be6c30e623}">
          <xlrd:rvb i="1236"/>
        </ext>
      </extLst>
    </bk>
    <bk>
      <extLst>
        <ext uri="{3e2802c4-a4d2-4d8b-9148-e3be6c30e623}">
          <xlrd:rvb i="1237"/>
        </ext>
      </extLst>
    </bk>
    <bk>
      <extLst>
        <ext uri="{3e2802c4-a4d2-4d8b-9148-e3be6c30e623}">
          <xlrd:rvb i="1238"/>
        </ext>
      </extLst>
    </bk>
    <bk>
      <extLst>
        <ext uri="{3e2802c4-a4d2-4d8b-9148-e3be6c30e623}">
          <xlrd:rvb i="1239"/>
        </ext>
      </extLst>
    </bk>
    <bk>
      <extLst>
        <ext uri="{3e2802c4-a4d2-4d8b-9148-e3be6c30e623}">
          <xlrd:rvb i="1240"/>
        </ext>
      </extLst>
    </bk>
    <bk>
      <extLst>
        <ext uri="{3e2802c4-a4d2-4d8b-9148-e3be6c30e623}">
          <xlrd:rvb i="1241"/>
        </ext>
      </extLst>
    </bk>
    <bk>
      <extLst>
        <ext uri="{3e2802c4-a4d2-4d8b-9148-e3be6c30e623}">
          <xlrd:rvb i="1242"/>
        </ext>
      </extLst>
    </bk>
    <bk>
      <extLst>
        <ext uri="{3e2802c4-a4d2-4d8b-9148-e3be6c30e623}">
          <xlrd:rvb i="1243"/>
        </ext>
      </extLst>
    </bk>
    <bk>
      <extLst>
        <ext uri="{3e2802c4-a4d2-4d8b-9148-e3be6c30e623}">
          <xlrd:rvb i="1244"/>
        </ext>
      </extLst>
    </bk>
    <bk>
      <extLst>
        <ext uri="{3e2802c4-a4d2-4d8b-9148-e3be6c30e623}">
          <xlrd:rvb i="1245"/>
        </ext>
      </extLst>
    </bk>
    <bk>
      <extLst>
        <ext uri="{3e2802c4-a4d2-4d8b-9148-e3be6c30e623}">
          <xlrd:rvb i="1246"/>
        </ext>
      </extLst>
    </bk>
    <bk>
      <extLst>
        <ext uri="{3e2802c4-a4d2-4d8b-9148-e3be6c30e623}">
          <xlrd:rvb i="1247"/>
        </ext>
      </extLst>
    </bk>
    <bk>
      <extLst>
        <ext uri="{3e2802c4-a4d2-4d8b-9148-e3be6c30e623}">
          <xlrd:rvb i="1248"/>
        </ext>
      </extLst>
    </bk>
    <bk>
      <extLst>
        <ext uri="{3e2802c4-a4d2-4d8b-9148-e3be6c30e623}">
          <xlrd:rvb i="1249"/>
        </ext>
      </extLst>
    </bk>
    <bk>
      <extLst>
        <ext uri="{3e2802c4-a4d2-4d8b-9148-e3be6c30e623}">
          <xlrd:rvb i="1250"/>
        </ext>
      </extLst>
    </bk>
    <bk>
      <extLst>
        <ext uri="{3e2802c4-a4d2-4d8b-9148-e3be6c30e623}">
          <xlrd:rvb i="1251"/>
        </ext>
      </extLst>
    </bk>
    <bk>
      <extLst>
        <ext uri="{3e2802c4-a4d2-4d8b-9148-e3be6c30e623}">
          <xlrd:rvb i="1252"/>
        </ext>
      </extLst>
    </bk>
    <bk>
      <extLst>
        <ext uri="{3e2802c4-a4d2-4d8b-9148-e3be6c30e623}">
          <xlrd:rvb i="1253"/>
        </ext>
      </extLst>
    </bk>
    <bk>
      <extLst>
        <ext uri="{3e2802c4-a4d2-4d8b-9148-e3be6c30e623}">
          <xlrd:rvb i="1254"/>
        </ext>
      </extLst>
    </bk>
    <bk>
      <extLst>
        <ext uri="{3e2802c4-a4d2-4d8b-9148-e3be6c30e623}">
          <xlrd:rvb i="1255"/>
        </ext>
      </extLst>
    </bk>
    <bk>
      <extLst>
        <ext uri="{3e2802c4-a4d2-4d8b-9148-e3be6c30e623}">
          <xlrd:rvb i="1256"/>
        </ext>
      </extLst>
    </bk>
    <bk>
      <extLst>
        <ext uri="{3e2802c4-a4d2-4d8b-9148-e3be6c30e623}">
          <xlrd:rvb i="1257"/>
        </ext>
      </extLst>
    </bk>
    <bk>
      <extLst>
        <ext uri="{3e2802c4-a4d2-4d8b-9148-e3be6c30e623}">
          <xlrd:rvb i="1258"/>
        </ext>
      </extLst>
    </bk>
    <bk>
      <extLst>
        <ext uri="{3e2802c4-a4d2-4d8b-9148-e3be6c30e623}">
          <xlrd:rvb i="1259"/>
        </ext>
      </extLst>
    </bk>
    <bk>
      <extLst>
        <ext uri="{3e2802c4-a4d2-4d8b-9148-e3be6c30e623}">
          <xlrd:rvb i="1260"/>
        </ext>
      </extLst>
    </bk>
    <bk>
      <extLst>
        <ext uri="{3e2802c4-a4d2-4d8b-9148-e3be6c30e623}">
          <xlrd:rvb i="1261"/>
        </ext>
      </extLst>
    </bk>
    <bk>
      <extLst>
        <ext uri="{3e2802c4-a4d2-4d8b-9148-e3be6c30e623}">
          <xlrd:rvb i="1262"/>
        </ext>
      </extLst>
    </bk>
    <bk>
      <extLst>
        <ext uri="{3e2802c4-a4d2-4d8b-9148-e3be6c30e623}">
          <xlrd:rvb i="1263"/>
        </ext>
      </extLst>
    </bk>
    <bk>
      <extLst>
        <ext uri="{3e2802c4-a4d2-4d8b-9148-e3be6c30e623}">
          <xlrd:rvb i="1264"/>
        </ext>
      </extLst>
    </bk>
    <bk>
      <extLst>
        <ext uri="{3e2802c4-a4d2-4d8b-9148-e3be6c30e623}">
          <xlrd:rvb i="1265"/>
        </ext>
      </extLst>
    </bk>
    <bk>
      <extLst>
        <ext uri="{3e2802c4-a4d2-4d8b-9148-e3be6c30e623}">
          <xlrd:rvb i="1266"/>
        </ext>
      </extLst>
    </bk>
    <bk>
      <extLst>
        <ext uri="{3e2802c4-a4d2-4d8b-9148-e3be6c30e623}">
          <xlrd:rvb i="1267"/>
        </ext>
      </extLst>
    </bk>
    <bk>
      <extLst>
        <ext uri="{3e2802c4-a4d2-4d8b-9148-e3be6c30e623}">
          <xlrd:rvb i="1268"/>
        </ext>
      </extLst>
    </bk>
    <bk>
      <extLst>
        <ext uri="{3e2802c4-a4d2-4d8b-9148-e3be6c30e623}">
          <xlrd:rvb i="1269"/>
        </ext>
      </extLst>
    </bk>
    <bk>
      <extLst>
        <ext uri="{3e2802c4-a4d2-4d8b-9148-e3be6c30e623}">
          <xlrd:rvb i="1270"/>
        </ext>
      </extLst>
    </bk>
    <bk>
      <extLst>
        <ext uri="{3e2802c4-a4d2-4d8b-9148-e3be6c30e623}">
          <xlrd:rvb i="1271"/>
        </ext>
      </extLst>
    </bk>
    <bk>
      <extLst>
        <ext uri="{3e2802c4-a4d2-4d8b-9148-e3be6c30e623}">
          <xlrd:rvb i="1272"/>
        </ext>
      </extLst>
    </bk>
    <bk>
      <extLst>
        <ext uri="{3e2802c4-a4d2-4d8b-9148-e3be6c30e623}">
          <xlrd:rvb i="1273"/>
        </ext>
      </extLst>
    </bk>
    <bk>
      <extLst>
        <ext uri="{3e2802c4-a4d2-4d8b-9148-e3be6c30e623}">
          <xlrd:rvb i="1274"/>
        </ext>
      </extLst>
    </bk>
    <bk>
      <extLst>
        <ext uri="{3e2802c4-a4d2-4d8b-9148-e3be6c30e623}">
          <xlrd:rvb i="1275"/>
        </ext>
      </extLst>
    </bk>
    <bk>
      <extLst>
        <ext uri="{3e2802c4-a4d2-4d8b-9148-e3be6c30e623}">
          <xlrd:rvb i="1276"/>
        </ext>
      </extLst>
    </bk>
    <bk>
      <extLst>
        <ext uri="{3e2802c4-a4d2-4d8b-9148-e3be6c30e623}">
          <xlrd:rvb i="1277"/>
        </ext>
      </extLst>
    </bk>
    <bk>
      <extLst>
        <ext uri="{3e2802c4-a4d2-4d8b-9148-e3be6c30e623}">
          <xlrd:rvb i="1278"/>
        </ext>
      </extLst>
    </bk>
    <bk>
      <extLst>
        <ext uri="{3e2802c4-a4d2-4d8b-9148-e3be6c30e623}">
          <xlrd:rvb i="1279"/>
        </ext>
      </extLst>
    </bk>
    <bk>
      <extLst>
        <ext uri="{3e2802c4-a4d2-4d8b-9148-e3be6c30e623}">
          <xlrd:rvb i="1280"/>
        </ext>
      </extLst>
    </bk>
    <bk>
      <extLst>
        <ext uri="{3e2802c4-a4d2-4d8b-9148-e3be6c30e623}">
          <xlrd:rvb i="1281"/>
        </ext>
      </extLst>
    </bk>
    <bk>
      <extLst>
        <ext uri="{3e2802c4-a4d2-4d8b-9148-e3be6c30e623}">
          <xlrd:rvb i="1282"/>
        </ext>
      </extLst>
    </bk>
    <bk>
      <extLst>
        <ext uri="{3e2802c4-a4d2-4d8b-9148-e3be6c30e623}">
          <xlrd:rvb i="1283"/>
        </ext>
      </extLst>
    </bk>
    <bk>
      <extLst>
        <ext uri="{3e2802c4-a4d2-4d8b-9148-e3be6c30e623}">
          <xlrd:rvb i="1284"/>
        </ext>
      </extLst>
    </bk>
    <bk>
      <extLst>
        <ext uri="{3e2802c4-a4d2-4d8b-9148-e3be6c30e623}">
          <xlrd:rvb i="1285"/>
        </ext>
      </extLst>
    </bk>
    <bk>
      <extLst>
        <ext uri="{3e2802c4-a4d2-4d8b-9148-e3be6c30e623}">
          <xlrd:rvb i="1286"/>
        </ext>
      </extLst>
    </bk>
    <bk>
      <extLst>
        <ext uri="{3e2802c4-a4d2-4d8b-9148-e3be6c30e623}">
          <xlrd:rvb i="1287"/>
        </ext>
      </extLst>
    </bk>
    <bk>
      <extLst>
        <ext uri="{3e2802c4-a4d2-4d8b-9148-e3be6c30e623}">
          <xlrd:rvb i="1288"/>
        </ext>
      </extLst>
    </bk>
    <bk>
      <extLst>
        <ext uri="{3e2802c4-a4d2-4d8b-9148-e3be6c30e623}">
          <xlrd:rvb i="1289"/>
        </ext>
      </extLst>
    </bk>
    <bk>
      <extLst>
        <ext uri="{3e2802c4-a4d2-4d8b-9148-e3be6c30e623}">
          <xlrd:rvb i="1290"/>
        </ext>
      </extLst>
    </bk>
    <bk>
      <extLst>
        <ext uri="{3e2802c4-a4d2-4d8b-9148-e3be6c30e623}">
          <xlrd:rvb i="1291"/>
        </ext>
      </extLst>
    </bk>
    <bk>
      <extLst>
        <ext uri="{3e2802c4-a4d2-4d8b-9148-e3be6c30e623}">
          <xlrd:rvb i="1292"/>
        </ext>
      </extLst>
    </bk>
    <bk>
      <extLst>
        <ext uri="{3e2802c4-a4d2-4d8b-9148-e3be6c30e623}">
          <xlrd:rvb i="1293"/>
        </ext>
      </extLst>
    </bk>
    <bk>
      <extLst>
        <ext uri="{3e2802c4-a4d2-4d8b-9148-e3be6c30e623}">
          <xlrd:rvb i="1294"/>
        </ext>
      </extLst>
    </bk>
    <bk>
      <extLst>
        <ext uri="{3e2802c4-a4d2-4d8b-9148-e3be6c30e623}">
          <xlrd:rvb i="1295"/>
        </ext>
      </extLst>
    </bk>
    <bk>
      <extLst>
        <ext uri="{3e2802c4-a4d2-4d8b-9148-e3be6c30e623}">
          <xlrd:rvb i="1296"/>
        </ext>
      </extLst>
    </bk>
    <bk>
      <extLst>
        <ext uri="{3e2802c4-a4d2-4d8b-9148-e3be6c30e623}">
          <xlrd:rvb i="1297"/>
        </ext>
      </extLst>
    </bk>
    <bk>
      <extLst>
        <ext uri="{3e2802c4-a4d2-4d8b-9148-e3be6c30e623}">
          <xlrd:rvb i="1298"/>
        </ext>
      </extLst>
    </bk>
    <bk>
      <extLst>
        <ext uri="{3e2802c4-a4d2-4d8b-9148-e3be6c30e623}">
          <xlrd:rvb i="1299"/>
        </ext>
      </extLst>
    </bk>
    <bk>
      <extLst>
        <ext uri="{3e2802c4-a4d2-4d8b-9148-e3be6c30e623}">
          <xlrd:rvb i="1300"/>
        </ext>
      </extLst>
    </bk>
    <bk>
      <extLst>
        <ext uri="{3e2802c4-a4d2-4d8b-9148-e3be6c30e623}">
          <xlrd:rvb i="1301"/>
        </ext>
      </extLst>
    </bk>
    <bk>
      <extLst>
        <ext uri="{3e2802c4-a4d2-4d8b-9148-e3be6c30e623}">
          <xlrd:rvb i="1302"/>
        </ext>
      </extLst>
    </bk>
    <bk>
      <extLst>
        <ext uri="{3e2802c4-a4d2-4d8b-9148-e3be6c30e623}">
          <xlrd:rvb i="1303"/>
        </ext>
      </extLst>
    </bk>
    <bk>
      <extLst>
        <ext uri="{3e2802c4-a4d2-4d8b-9148-e3be6c30e623}">
          <xlrd:rvb i="1304"/>
        </ext>
      </extLst>
    </bk>
    <bk>
      <extLst>
        <ext uri="{3e2802c4-a4d2-4d8b-9148-e3be6c30e623}">
          <xlrd:rvb i="1305"/>
        </ext>
      </extLst>
    </bk>
    <bk>
      <extLst>
        <ext uri="{3e2802c4-a4d2-4d8b-9148-e3be6c30e623}">
          <xlrd:rvb i="1306"/>
        </ext>
      </extLst>
    </bk>
    <bk>
      <extLst>
        <ext uri="{3e2802c4-a4d2-4d8b-9148-e3be6c30e623}">
          <xlrd:rvb i="1307"/>
        </ext>
      </extLst>
    </bk>
    <bk>
      <extLst>
        <ext uri="{3e2802c4-a4d2-4d8b-9148-e3be6c30e623}">
          <xlrd:rvb i="1308"/>
        </ext>
      </extLst>
    </bk>
    <bk>
      <extLst>
        <ext uri="{3e2802c4-a4d2-4d8b-9148-e3be6c30e623}">
          <xlrd:rvb i="1309"/>
        </ext>
      </extLst>
    </bk>
    <bk>
      <extLst>
        <ext uri="{3e2802c4-a4d2-4d8b-9148-e3be6c30e623}">
          <xlrd:rvb i="1310"/>
        </ext>
      </extLst>
    </bk>
    <bk>
      <extLst>
        <ext uri="{3e2802c4-a4d2-4d8b-9148-e3be6c30e623}">
          <xlrd:rvb i="1311"/>
        </ext>
      </extLst>
    </bk>
    <bk>
      <extLst>
        <ext uri="{3e2802c4-a4d2-4d8b-9148-e3be6c30e623}">
          <xlrd:rvb i="1312"/>
        </ext>
      </extLst>
    </bk>
    <bk>
      <extLst>
        <ext uri="{3e2802c4-a4d2-4d8b-9148-e3be6c30e623}">
          <xlrd:rvb i="1313"/>
        </ext>
      </extLst>
    </bk>
    <bk>
      <extLst>
        <ext uri="{3e2802c4-a4d2-4d8b-9148-e3be6c30e623}">
          <xlrd:rvb i="1314"/>
        </ext>
      </extLst>
    </bk>
    <bk>
      <extLst>
        <ext uri="{3e2802c4-a4d2-4d8b-9148-e3be6c30e623}">
          <xlrd:rvb i="1315"/>
        </ext>
      </extLst>
    </bk>
    <bk>
      <extLst>
        <ext uri="{3e2802c4-a4d2-4d8b-9148-e3be6c30e623}">
          <xlrd:rvb i="1316"/>
        </ext>
      </extLst>
    </bk>
    <bk>
      <extLst>
        <ext uri="{3e2802c4-a4d2-4d8b-9148-e3be6c30e623}">
          <xlrd:rvb i="1317"/>
        </ext>
      </extLst>
    </bk>
    <bk>
      <extLst>
        <ext uri="{3e2802c4-a4d2-4d8b-9148-e3be6c30e623}">
          <xlrd:rvb i="1318"/>
        </ext>
      </extLst>
    </bk>
    <bk>
      <extLst>
        <ext uri="{3e2802c4-a4d2-4d8b-9148-e3be6c30e623}">
          <xlrd:rvb i="1319"/>
        </ext>
      </extLst>
    </bk>
    <bk>
      <extLst>
        <ext uri="{3e2802c4-a4d2-4d8b-9148-e3be6c30e623}">
          <xlrd:rvb i="1320"/>
        </ext>
      </extLst>
    </bk>
    <bk>
      <extLst>
        <ext uri="{3e2802c4-a4d2-4d8b-9148-e3be6c30e623}">
          <xlrd:rvb i="1321"/>
        </ext>
      </extLst>
    </bk>
    <bk>
      <extLst>
        <ext uri="{3e2802c4-a4d2-4d8b-9148-e3be6c30e623}">
          <xlrd:rvb i="1322"/>
        </ext>
      </extLst>
    </bk>
    <bk>
      <extLst>
        <ext uri="{3e2802c4-a4d2-4d8b-9148-e3be6c30e623}">
          <xlrd:rvb i="1323"/>
        </ext>
      </extLst>
    </bk>
    <bk>
      <extLst>
        <ext uri="{3e2802c4-a4d2-4d8b-9148-e3be6c30e623}">
          <xlrd:rvb i="1324"/>
        </ext>
      </extLst>
    </bk>
    <bk>
      <extLst>
        <ext uri="{3e2802c4-a4d2-4d8b-9148-e3be6c30e623}">
          <xlrd:rvb i="1325"/>
        </ext>
      </extLst>
    </bk>
    <bk>
      <extLst>
        <ext uri="{3e2802c4-a4d2-4d8b-9148-e3be6c30e623}">
          <xlrd:rvb i="1326"/>
        </ext>
      </extLst>
    </bk>
    <bk>
      <extLst>
        <ext uri="{3e2802c4-a4d2-4d8b-9148-e3be6c30e623}">
          <xlrd:rvb i="1327"/>
        </ext>
      </extLst>
    </bk>
    <bk>
      <extLst>
        <ext uri="{3e2802c4-a4d2-4d8b-9148-e3be6c30e623}">
          <xlrd:rvb i="1328"/>
        </ext>
      </extLst>
    </bk>
    <bk>
      <extLst>
        <ext uri="{3e2802c4-a4d2-4d8b-9148-e3be6c30e623}">
          <xlrd:rvb i="1329"/>
        </ext>
      </extLst>
    </bk>
    <bk>
      <extLst>
        <ext uri="{3e2802c4-a4d2-4d8b-9148-e3be6c30e623}">
          <xlrd:rvb i="1330"/>
        </ext>
      </extLst>
    </bk>
    <bk>
      <extLst>
        <ext uri="{3e2802c4-a4d2-4d8b-9148-e3be6c30e623}">
          <xlrd:rvb i="1331"/>
        </ext>
      </extLst>
    </bk>
    <bk>
      <extLst>
        <ext uri="{3e2802c4-a4d2-4d8b-9148-e3be6c30e623}">
          <xlrd:rvb i="1332"/>
        </ext>
      </extLst>
    </bk>
    <bk>
      <extLst>
        <ext uri="{3e2802c4-a4d2-4d8b-9148-e3be6c30e623}">
          <xlrd:rvb i="1333"/>
        </ext>
      </extLst>
    </bk>
    <bk>
      <extLst>
        <ext uri="{3e2802c4-a4d2-4d8b-9148-e3be6c30e623}">
          <xlrd:rvb i="1334"/>
        </ext>
      </extLst>
    </bk>
    <bk>
      <extLst>
        <ext uri="{3e2802c4-a4d2-4d8b-9148-e3be6c30e623}">
          <xlrd:rvb i="1335"/>
        </ext>
      </extLst>
    </bk>
    <bk>
      <extLst>
        <ext uri="{3e2802c4-a4d2-4d8b-9148-e3be6c30e623}">
          <xlrd:rvb i="1336"/>
        </ext>
      </extLst>
    </bk>
    <bk>
      <extLst>
        <ext uri="{3e2802c4-a4d2-4d8b-9148-e3be6c30e623}">
          <xlrd:rvb i="1337"/>
        </ext>
      </extLst>
    </bk>
    <bk>
      <extLst>
        <ext uri="{3e2802c4-a4d2-4d8b-9148-e3be6c30e623}">
          <xlrd:rvb i="1338"/>
        </ext>
      </extLst>
    </bk>
    <bk>
      <extLst>
        <ext uri="{3e2802c4-a4d2-4d8b-9148-e3be6c30e623}">
          <xlrd:rvb i="1339"/>
        </ext>
      </extLst>
    </bk>
    <bk>
      <extLst>
        <ext uri="{3e2802c4-a4d2-4d8b-9148-e3be6c30e623}">
          <xlrd:rvb i="1340"/>
        </ext>
      </extLst>
    </bk>
    <bk>
      <extLst>
        <ext uri="{3e2802c4-a4d2-4d8b-9148-e3be6c30e623}">
          <xlrd:rvb i="1341"/>
        </ext>
      </extLst>
    </bk>
    <bk>
      <extLst>
        <ext uri="{3e2802c4-a4d2-4d8b-9148-e3be6c30e623}">
          <xlrd:rvb i="1342"/>
        </ext>
      </extLst>
    </bk>
    <bk>
      <extLst>
        <ext uri="{3e2802c4-a4d2-4d8b-9148-e3be6c30e623}">
          <xlrd:rvb i="1343"/>
        </ext>
      </extLst>
    </bk>
    <bk>
      <extLst>
        <ext uri="{3e2802c4-a4d2-4d8b-9148-e3be6c30e623}">
          <xlrd:rvb i="1344"/>
        </ext>
      </extLst>
    </bk>
    <bk>
      <extLst>
        <ext uri="{3e2802c4-a4d2-4d8b-9148-e3be6c30e623}">
          <xlrd:rvb i="1345"/>
        </ext>
      </extLst>
    </bk>
    <bk>
      <extLst>
        <ext uri="{3e2802c4-a4d2-4d8b-9148-e3be6c30e623}">
          <xlrd:rvb i="1346"/>
        </ext>
      </extLst>
    </bk>
    <bk>
      <extLst>
        <ext uri="{3e2802c4-a4d2-4d8b-9148-e3be6c30e623}">
          <xlrd:rvb i="1347"/>
        </ext>
      </extLst>
    </bk>
    <bk>
      <extLst>
        <ext uri="{3e2802c4-a4d2-4d8b-9148-e3be6c30e623}">
          <xlrd:rvb i="1348"/>
        </ext>
      </extLst>
    </bk>
    <bk>
      <extLst>
        <ext uri="{3e2802c4-a4d2-4d8b-9148-e3be6c30e623}">
          <xlrd:rvb i="1349"/>
        </ext>
      </extLst>
    </bk>
    <bk>
      <extLst>
        <ext uri="{3e2802c4-a4d2-4d8b-9148-e3be6c30e623}">
          <xlrd:rvb i="1350"/>
        </ext>
      </extLst>
    </bk>
    <bk>
      <extLst>
        <ext uri="{3e2802c4-a4d2-4d8b-9148-e3be6c30e623}">
          <xlrd:rvb i="1351"/>
        </ext>
      </extLst>
    </bk>
    <bk>
      <extLst>
        <ext uri="{3e2802c4-a4d2-4d8b-9148-e3be6c30e623}">
          <xlrd:rvb i="1352"/>
        </ext>
      </extLst>
    </bk>
    <bk>
      <extLst>
        <ext uri="{3e2802c4-a4d2-4d8b-9148-e3be6c30e623}">
          <xlrd:rvb i="1353"/>
        </ext>
      </extLst>
    </bk>
    <bk>
      <extLst>
        <ext uri="{3e2802c4-a4d2-4d8b-9148-e3be6c30e623}">
          <xlrd:rvb i="1354"/>
        </ext>
      </extLst>
    </bk>
    <bk>
      <extLst>
        <ext uri="{3e2802c4-a4d2-4d8b-9148-e3be6c30e623}">
          <xlrd:rvb i="1355"/>
        </ext>
      </extLst>
    </bk>
    <bk>
      <extLst>
        <ext uri="{3e2802c4-a4d2-4d8b-9148-e3be6c30e623}">
          <xlrd:rvb i="1356"/>
        </ext>
      </extLst>
    </bk>
    <bk>
      <extLst>
        <ext uri="{3e2802c4-a4d2-4d8b-9148-e3be6c30e623}">
          <xlrd:rvb i="1357"/>
        </ext>
      </extLst>
    </bk>
    <bk>
      <extLst>
        <ext uri="{3e2802c4-a4d2-4d8b-9148-e3be6c30e623}">
          <xlrd:rvb i="1358"/>
        </ext>
      </extLst>
    </bk>
    <bk>
      <extLst>
        <ext uri="{3e2802c4-a4d2-4d8b-9148-e3be6c30e623}">
          <xlrd:rvb i="1359"/>
        </ext>
      </extLst>
    </bk>
    <bk>
      <extLst>
        <ext uri="{3e2802c4-a4d2-4d8b-9148-e3be6c30e623}">
          <xlrd:rvb i="1360"/>
        </ext>
      </extLst>
    </bk>
    <bk>
      <extLst>
        <ext uri="{3e2802c4-a4d2-4d8b-9148-e3be6c30e623}">
          <xlrd:rvb i="1361"/>
        </ext>
      </extLst>
    </bk>
    <bk>
      <extLst>
        <ext uri="{3e2802c4-a4d2-4d8b-9148-e3be6c30e623}">
          <xlrd:rvb i="1362"/>
        </ext>
      </extLst>
    </bk>
    <bk>
      <extLst>
        <ext uri="{3e2802c4-a4d2-4d8b-9148-e3be6c30e623}">
          <xlrd:rvb i="1363"/>
        </ext>
      </extLst>
    </bk>
    <bk>
      <extLst>
        <ext uri="{3e2802c4-a4d2-4d8b-9148-e3be6c30e623}">
          <xlrd:rvb i="1364"/>
        </ext>
      </extLst>
    </bk>
    <bk>
      <extLst>
        <ext uri="{3e2802c4-a4d2-4d8b-9148-e3be6c30e623}">
          <xlrd:rvb i="1365"/>
        </ext>
      </extLst>
    </bk>
    <bk>
      <extLst>
        <ext uri="{3e2802c4-a4d2-4d8b-9148-e3be6c30e623}">
          <xlrd:rvb i="1366"/>
        </ext>
      </extLst>
    </bk>
    <bk>
      <extLst>
        <ext uri="{3e2802c4-a4d2-4d8b-9148-e3be6c30e623}">
          <xlrd:rvb i="1367"/>
        </ext>
      </extLst>
    </bk>
    <bk>
      <extLst>
        <ext uri="{3e2802c4-a4d2-4d8b-9148-e3be6c30e623}">
          <xlrd:rvb i="1368"/>
        </ext>
      </extLst>
    </bk>
    <bk>
      <extLst>
        <ext uri="{3e2802c4-a4d2-4d8b-9148-e3be6c30e623}">
          <xlrd:rvb i="1369"/>
        </ext>
      </extLst>
    </bk>
    <bk>
      <extLst>
        <ext uri="{3e2802c4-a4d2-4d8b-9148-e3be6c30e623}">
          <xlrd:rvb i="1370"/>
        </ext>
      </extLst>
    </bk>
    <bk>
      <extLst>
        <ext uri="{3e2802c4-a4d2-4d8b-9148-e3be6c30e623}">
          <xlrd:rvb i="1371"/>
        </ext>
      </extLst>
    </bk>
    <bk>
      <extLst>
        <ext uri="{3e2802c4-a4d2-4d8b-9148-e3be6c30e623}">
          <xlrd:rvb i="1372"/>
        </ext>
      </extLst>
    </bk>
    <bk>
      <extLst>
        <ext uri="{3e2802c4-a4d2-4d8b-9148-e3be6c30e623}">
          <xlrd:rvb i="1373"/>
        </ext>
      </extLst>
    </bk>
    <bk>
      <extLst>
        <ext uri="{3e2802c4-a4d2-4d8b-9148-e3be6c30e623}">
          <xlrd:rvb i="1374"/>
        </ext>
      </extLst>
    </bk>
    <bk>
      <extLst>
        <ext uri="{3e2802c4-a4d2-4d8b-9148-e3be6c30e623}">
          <xlrd:rvb i="1375"/>
        </ext>
      </extLst>
    </bk>
    <bk>
      <extLst>
        <ext uri="{3e2802c4-a4d2-4d8b-9148-e3be6c30e623}">
          <xlrd:rvb i="1376"/>
        </ext>
      </extLst>
    </bk>
    <bk>
      <extLst>
        <ext uri="{3e2802c4-a4d2-4d8b-9148-e3be6c30e623}">
          <xlrd:rvb i="1377"/>
        </ext>
      </extLst>
    </bk>
    <bk>
      <extLst>
        <ext uri="{3e2802c4-a4d2-4d8b-9148-e3be6c30e623}">
          <xlrd:rvb i="1378"/>
        </ext>
      </extLst>
    </bk>
    <bk>
      <extLst>
        <ext uri="{3e2802c4-a4d2-4d8b-9148-e3be6c30e623}">
          <xlrd:rvb i="1379"/>
        </ext>
      </extLst>
    </bk>
    <bk>
      <extLst>
        <ext uri="{3e2802c4-a4d2-4d8b-9148-e3be6c30e623}">
          <xlrd:rvb i="1380"/>
        </ext>
      </extLst>
    </bk>
    <bk>
      <extLst>
        <ext uri="{3e2802c4-a4d2-4d8b-9148-e3be6c30e623}">
          <xlrd:rvb i="1381"/>
        </ext>
      </extLst>
    </bk>
    <bk>
      <extLst>
        <ext uri="{3e2802c4-a4d2-4d8b-9148-e3be6c30e623}">
          <xlrd:rvb i="1382"/>
        </ext>
      </extLst>
    </bk>
    <bk>
      <extLst>
        <ext uri="{3e2802c4-a4d2-4d8b-9148-e3be6c30e623}">
          <xlrd:rvb i="1383"/>
        </ext>
      </extLst>
    </bk>
    <bk>
      <extLst>
        <ext uri="{3e2802c4-a4d2-4d8b-9148-e3be6c30e623}">
          <xlrd:rvb i="1384"/>
        </ext>
      </extLst>
    </bk>
    <bk>
      <extLst>
        <ext uri="{3e2802c4-a4d2-4d8b-9148-e3be6c30e623}">
          <xlrd:rvb i="1385"/>
        </ext>
      </extLst>
    </bk>
    <bk>
      <extLst>
        <ext uri="{3e2802c4-a4d2-4d8b-9148-e3be6c30e623}">
          <xlrd:rvb i="1386"/>
        </ext>
      </extLst>
    </bk>
    <bk>
      <extLst>
        <ext uri="{3e2802c4-a4d2-4d8b-9148-e3be6c30e623}">
          <xlrd:rvb i="1387"/>
        </ext>
      </extLst>
    </bk>
    <bk>
      <extLst>
        <ext uri="{3e2802c4-a4d2-4d8b-9148-e3be6c30e623}">
          <xlrd:rvb i="1388"/>
        </ext>
      </extLst>
    </bk>
    <bk>
      <extLst>
        <ext uri="{3e2802c4-a4d2-4d8b-9148-e3be6c30e623}">
          <xlrd:rvb i="1389"/>
        </ext>
      </extLst>
    </bk>
    <bk>
      <extLst>
        <ext uri="{3e2802c4-a4d2-4d8b-9148-e3be6c30e623}">
          <xlrd:rvb i="1390"/>
        </ext>
      </extLst>
    </bk>
    <bk>
      <extLst>
        <ext uri="{3e2802c4-a4d2-4d8b-9148-e3be6c30e623}">
          <xlrd:rvb i="1391"/>
        </ext>
      </extLst>
    </bk>
    <bk>
      <extLst>
        <ext uri="{3e2802c4-a4d2-4d8b-9148-e3be6c30e623}">
          <xlrd:rvb i="1392"/>
        </ext>
      </extLst>
    </bk>
    <bk>
      <extLst>
        <ext uri="{3e2802c4-a4d2-4d8b-9148-e3be6c30e623}">
          <xlrd:rvb i="1393"/>
        </ext>
      </extLst>
    </bk>
    <bk>
      <extLst>
        <ext uri="{3e2802c4-a4d2-4d8b-9148-e3be6c30e623}">
          <xlrd:rvb i="1394"/>
        </ext>
      </extLst>
    </bk>
    <bk>
      <extLst>
        <ext uri="{3e2802c4-a4d2-4d8b-9148-e3be6c30e623}">
          <xlrd:rvb i="1395"/>
        </ext>
      </extLst>
    </bk>
    <bk>
      <extLst>
        <ext uri="{3e2802c4-a4d2-4d8b-9148-e3be6c30e623}">
          <xlrd:rvb i="1396"/>
        </ext>
      </extLst>
    </bk>
    <bk>
      <extLst>
        <ext uri="{3e2802c4-a4d2-4d8b-9148-e3be6c30e623}">
          <xlrd:rvb i="1397"/>
        </ext>
      </extLst>
    </bk>
    <bk>
      <extLst>
        <ext uri="{3e2802c4-a4d2-4d8b-9148-e3be6c30e623}">
          <xlrd:rvb i="1398"/>
        </ext>
      </extLst>
    </bk>
    <bk>
      <extLst>
        <ext uri="{3e2802c4-a4d2-4d8b-9148-e3be6c30e623}">
          <xlrd:rvb i="1399"/>
        </ext>
      </extLst>
    </bk>
    <bk>
      <extLst>
        <ext uri="{3e2802c4-a4d2-4d8b-9148-e3be6c30e623}">
          <xlrd:rvb i="1400"/>
        </ext>
      </extLst>
    </bk>
    <bk>
      <extLst>
        <ext uri="{3e2802c4-a4d2-4d8b-9148-e3be6c30e623}">
          <xlrd:rvb i="1401"/>
        </ext>
      </extLst>
    </bk>
    <bk>
      <extLst>
        <ext uri="{3e2802c4-a4d2-4d8b-9148-e3be6c30e623}">
          <xlrd:rvb i="1402"/>
        </ext>
      </extLst>
    </bk>
    <bk>
      <extLst>
        <ext uri="{3e2802c4-a4d2-4d8b-9148-e3be6c30e623}">
          <xlrd:rvb i="1403"/>
        </ext>
      </extLst>
    </bk>
    <bk>
      <extLst>
        <ext uri="{3e2802c4-a4d2-4d8b-9148-e3be6c30e623}">
          <xlrd:rvb i="1404"/>
        </ext>
      </extLst>
    </bk>
    <bk>
      <extLst>
        <ext uri="{3e2802c4-a4d2-4d8b-9148-e3be6c30e623}">
          <xlrd:rvb i="1405"/>
        </ext>
      </extLst>
    </bk>
    <bk>
      <extLst>
        <ext uri="{3e2802c4-a4d2-4d8b-9148-e3be6c30e623}">
          <xlrd:rvb i="1406"/>
        </ext>
      </extLst>
    </bk>
    <bk>
      <extLst>
        <ext uri="{3e2802c4-a4d2-4d8b-9148-e3be6c30e623}">
          <xlrd:rvb i="1407"/>
        </ext>
      </extLst>
    </bk>
    <bk>
      <extLst>
        <ext uri="{3e2802c4-a4d2-4d8b-9148-e3be6c30e623}">
          <xlrd:rvb i="1408"/>
        </ext>
      </extLst>
    </bk>
    <bk>
      <extLst>
        <ext uri="{3e2802c4-a4d2-4d8b-9148-e3be6c30e623}">
          <xlrd:rvb i="1409"/>
        </ext>
      </extLst>
    </bk>
    <bk>
      <extLst>
        <ext uri="{3e2802c4-a4d2-4d8b-9148-e3be6c30e623}">
          <xlrd:rvb i="1410"/>
        </ext>
      </extLst>
    </bk>
    <bk>
      <extLst>
        <ext uri="{3e2802c4-a4d2-4d8b-9148-e3be6c30e623}">
          <xlrd:rvb i="1411"/>
        </ext>
      </extLst>
    </bk>
    <bk>
      <extLst>
        <ext uri="{3e2802c4-a4d2-4d8b-9148-e3be6c30e623}">
          <xlrd:rvb i="1412"/>
        </ext>
      </extLst>
    </bk>
    <bk>
      <extLst>
        <ext uri="{3e2802c4-a4d2-4d8b-9148-e3be6c30e623}">
          <xlrd:rvb i="1413"/>
        </ext>
      </extLst>
    </bk>
    <bk>
      <extLst>
        <ext uri="{3e2802c4-a4d2-4d8b-9148-e3be6c30e623}">
          <xlrd:rvb i="1414"/>
        </ext>
      </extLst>
    </bk>
    <bk>
      <extLst>
        <ext uri="{3e2802c4-a4d2-4d8b-9148-e3be6c30e623}">
          <xlrd:rvb i="1415"/>
        </ext>
      </extLst>
    </bk>
    <bk>
      <extLst>
        <ext uri="{3e2802c4-a4d2-4d8b-9148-e3be6c30e623}">
          <xlrd:rvb i="1416"/>
        </ext>
      </extLst>
    </bk>
    <bk>
      <extLst>
        <ext uri="{3e2802c4-a4d2-4d8b-9148-e3be6c30e623}">
          <xlrd:rvb i="1417"/>
        </ext>
      </extLst>
    </bk>
    <bk>
      <extLst>
        <ext uri="{3e2802c4-a4d2-4d8b-9148-e3be6c30e623}">
          <xlrd:rvb i="1418"/>
        </ext>
      </extLst>
    </bk>
    <bk>
      <extLst>
        <ext uri="{3e2802c4-a4d2-4d8b-9148-e3be6c30e623}">
          <xlrd:rvb i="1419"/>
        </ext>
      </extLst>
    </bk>
    <bk>
      <extLst>
        <ext uri="{3e2802c4-a4d2-4d8b-9148-e3be6c30e623}">
          <xlrd:rvb i="1420"/>
        </ext>
      </extLst>
    </bk>
    <bk>
      <extLst>
        <ext uri="{3e2802c4-a4d2-4d8b-9148-e3be6c30e623}">
          <xlrd:rvb i="1421"/>
        </ext>
      </extLst>
    </bk>
    <bk>
      <extLst>
        <ext uri="{3e2802c4-a4d2-4d8b-9148-e3be6c30e623}">
          <xlrd:rvb i="1422"/>
        </ext>
      </extLst>
    </bk>
    <bk>
      <extLst>
        <ext uri="{3e2802c4-a4d2-4d8b-9148-e3be6c30e623}">
          <xlrd:rvb i="1423"/>
        </ext>
      </extLst>
    </bk>
    <bk>
      <extLst>
        <ext uri="{3e2802c4-a4d2-4d8b-9148-e3be6c30e623}">
          <xlrd:rvb i="1424"/>
        </ext>
      </extLst>
    </bk>
    <bk>
      <extLst>
        <ext uri="{3e2802c4-a4d2-4d8b-9148-e3be6c30e623}">
          <xlrd:rvb i="1425"/>
        </ext>
      </extLst>
    </bk>
    <bk>
      <extLst>
        <ext uri="{3e2802c4-a4d2-4d8b-9148-e3be6c30e623}">
          <xlrd:rvb i="1426"/>
        </ext>
      </extLst>
    </bk>
    <bk>
      <extLst>
        <ext uri="{3e2802c4-a4d2-4d8b-9148-e3be6c30e623}">
          <xlrd:rvb i="1427"/>
        </ext>
      </extLst>
    </bk>
    <bk>
      <extLst>
        <ext uri="{3e2802c4-a4d2-4d8b-9148-e3be6c30e623}">
          <xlrd:rvb i="1428"/>
        </ext>
      </extLst>
    </bk>
    <bk>
      <extLst>
        <ext uri="{3e2802c4-a4d2-4d8b-9148-e3be6c30e623}">
          <xlrd:rvb i="1429"/>
        </ext>
      </extLst>
    </bk>
    <bk>
      <extLst>
        <ext uri="{3e2802c4-a4d2-4d8b-9148-e3be6c30e623}">
          <xlrd:rvb i="1430"/>
        </ext>
      </extLst>
    </bk>
    <bk>
      <extLst>
        <ext uri="{3e2802c4-a4d2-4d8b-9148-e3be6c30e623}">
          <xlrd:rvb i="1431"/>
        </ext>
      </extLst>
    </bk>
    <bk>
      <extLst>
        <ext uri="{3e2802c4-a4d2-4d8b-9148-e3be6c30e623}">
          <xlrd:rvb i="1432"/>
        </ext>
      </extLst>
    </bk>
    <bk>
      <extLst>
        <ext uri="{3e2802c4-a4d2-4d8b-9148-e3be6c30e623}">
          <xlrd:rvb i="1433"/>
        </ext>
      </extLst>
    </bk>
    <bk>
      <extLst>
        <ext uri="{3e2802c4-a4d2-4d8b-9148-e3be6c30e623}">
          <xlrd:rvb i="1434"/>
        </ext>
      </extLst>
    </bk>
    <bk>
      <extLst>
        <ext uri="{3e2802c4-a4d2-4d8b-9148-e3be6c30e623}">
          <xlrd:rvb i="1435"/>
        </ext>
      </extLst>
    </bk>
    <bk>
      <extLst>
        <ext uri="{3e2802c4-a4d2-4d8b-9148-e3be6c30e623}">
          <xlrd:rvb i="1436"/>
        </ext>
      </extLst>
    </bk>
    <bk>
      <extLst>
        <ext uri="{3e2802c4-a4d2-4d8b-9148-e3be6c30e623}">
          <xlrd:rvb i="1437"/>
        </ext>
      </extLst>
    </bk>
    <bk>
      <extLst>
        <ext uri="{3e2802c4-a4d2-4d8b-9148-e3be6c30e623}">
          <xlrd:rvb i="1438"/>
        </ext>
      </extLst>
    </bk>
    <bk>
      <extLst>
        <ext uri="{3e2802c4-a4d2-4d8b-9148-e3be6c30e623}">
          <xlrd:rvb i="1439"/>
        </ext>
      </extLst>
    </bk>
    <bk>
      <extLst>
        <ext uri="{3e2802c4-a4d2-4d8b-9148-e3be6c30e623}">
          <xlrd:rvb i="1440"/>
        </ext>
      </extLst>
    </bk>
    <bk>
      <extLst>
        <ext uri="{3e2802c4-a4d2-4d8b-9148-e3be6c30e623}">
          <xlrd:rvb i="1441"/>
        </ext>
      </extLst>
    </bk>
    <bk>
      <extLst>
        <ext uri="{3e2802c4-a4d2-4d8b-9148-e3be6c30e623}">
          <xlrd:rvb i="1442"/>
        </ext>
      </extLst>
    </bk>
    <bk>
      <extLst>
        <ext uri="{3e2802c4-a4d2-4d8b-9148-e3be6c30e623}">
          <xlrd:rvb i="1443"/>
        </ext>
      </extLst>
    </bk>
    <bk>
      <extLst>
        <ext uri="{3e2802c4-a4d2-4d8b-9148-e3be6c30e623}">
          <xlrd:rvb i="1444"/>
        </ext>
      </extLst>
    </bk>
    <bk>
      <extLst>
        <ext uri="{3e2802c4-a4d2-4d8b-9148-e3be6c30e623}">
          <xlrd:rvb i="1445"/>
        </ext>
      </extLst>
    </bk>
    <bk>
      <extLst>
        <ext uri="{3e2802c4-a4d2-4d8b-9148-e3be6c30e623}">
          <xlrd:rvb i="1446"/>
        </ext>
      </extLst>
    </bk>
    <bk>
      <extLst>
        <ext uri="{3e2802c4-a4d2-4d8b-9148-e3be6c30e623}">
          <xlrd:rvb i="1447"/>
        </ext>
      </extLst>
    </bk>
    <bk>
      <extLst>
        <ext uri="{3e2802c4-a4d2-4d8b-9148-e3be6c30e623}">
          <xlrd:rvb i="1448"/>
        </ext>
      </extLst>
    </bk>
    <bk>
      <extLst>
        <ext uri="{3e2802c4-a4d2-4d8b-9148-e3be6c30e623}">
          <xlrd:rvb i="1449"/>
        </ext>
      </extLst>
    </bk>
    <bk>
      <extLst>
        <ext uri="{3e2802c4-a4d2-4d8b-9148-e3be6c30e623}">
          <xlrd:rvb i="1450"/>
        </ext>
      </extLst>
    </bk>
    <bk>
      <extLst>
        <ext uri="{3e2802c4-a4d2-4d8b-9148-e3be6c30e623}">
          <xlrd:rvb i="1451"/>
        </ext>
      </extLst>
    </bk>
    <bk>
      <extLst>
        <ext uri="{3e2802c4-a4d2-4d8b-9148-e3be6c30e623}">
          <xlrd:rvb i="1452"/>
        </ext>
      </extLst>
    </bk>
    <bk>
      <extLst>
        <ext uri="{3e2802c4-a4d2-4d8b-9148-e3be6c30e623}">
          <xlrd:rvb i="1453"/>
        </ext>
      </extLst>
    </bk>
    <bk>
      <extLst>
        <ext uri="{3e2802c4-a4d2-4d8b-9148-e3be6c30e623}">
          <xlrd:rvb i="1454"/>
        </ext>
      </extLst>
    </bk>
    <bk>
      <extLst>
        <ext uri="{3e2802c4-a4d2-4d8b-9148-e3be6c30e623}">
          <xlrd:rvb i="1455"/>
        </ext>
      </extLst>
    </bk>
    <bk>
      <extLst>
        <ext uri="{3e2802c4-a4d2-4d8b-9148-e3be6c30e623}">
          <xlrd:rvb i="1456"/>
        </ext>
      </extLst>
    </bk>
  </futureMetadata>
  <cellMetadata count="1">
    <bk>
      <rc t="1" v="0"/>
    </bk>
  </cellMetadata>
  <valueMetadata count="1457">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bk>
      <rc t="2" v="256"/>
    </bk>
    <bk>
      <rc t="2" v="257"/>
    </bk>
    <bk>
      <rc t="2" v="258"/>
    </bk>
    <bk>
      <rc t="2" v="259"/>
    </bk>
    <bk>
      <rc t="2" v="260"/>
    </bk>
    <bk>
      <rc t="2" v="261"/>
    </bk>
    <bk>
      <rc t="2" v="262"/>
    </bk>
    <bk>
      <rc t="2" v="263"/>
    </bk>
    <bk>
      <rc t="2" v="264"/>
    </bk>
    <bk>
      <rc t="2" v="265"/>
    </bk>
    <bk>
      <rc t="2" v="266"/>
    </bk>
    <bk>
      <rc t="2" v="267"/>
    </bk>
    <bk>
      <rc t="2" v="268"/>
    </bk>
    <bk>
      <rc t="2" v="269"/>
    </bk>
    <bk>
      <rc t="2" v="270"/>
    </bk>
    <bk>
      <rc t="2" v="271"/>
    </bk>
    <bk>
      <rc t="2" v="272"/>
    </bk>
    <bk>
      <rc t="2" v="273"/>
    </bk>
    <bk>
      <rc t="2" v="274"/>
    </bk>
    <bk>
      <rc t="2" v="275"/>
    </bk>
    <bk>
      <rc t="2" v="276"/>
    </bk>
    <bk>
      <rc t="2" v="277"/>
    </bk>
    <bk>
      <rc t="2" v="278"/>
    </bk>
    <bk>
      <rc t="2" v="279"/>
    </bk>
    <bk>
      <rc t="2" v="280"/>
    </bk>
    <bk>
      <rc t="2" v="281"/>
    </bk>
    <bk>
      <rc t="2" v="282"/>
    </bk>
    <bk>
      <rc t="2" v="283"/>
    </bk>
    <bk>
      <rc t="2" v="284"/>
    </bk>
    <bk>
      <rc t="2" v="285"/>
    </bk>
    <bk>
      <rc t="2" v="286"/>
    </bk>
    <bk>
      <rc t="2" v="287"/>
    </bk>
    <bk>
      <rc t="2" v="288"/>
    </bk>
    <bk>
      <rc t="2" v="289"/>
    </bk>
    <bk>
      <rc t="2" v="290"/>
    </bk>
    <bk>
      <rc t="2" v="291"/>
    </bk>
    <bk>
      <rc t="2" v="292"/>
    </bk>
    <bk>
      <rc t="2" v="293"/>
    </bk>
    <bk>
      <rc t="2" v="294"/>
    </bk>
    <bk>
      <rc t="2" v="295"/>
    </bk>
    <bk>
      <rc t="2" v="296"/>
    </bk>
    <bk>
      <rc t="2" v="297"/>
    </bk>
    <bk>
      <rc t="2" v="298"/>
    </bk>
    <bk>
      <rc t="2" v="299"/>
    </bk>
    <bk>
      <rc t="2" v="300"/>
    </bk>
    <bk>
      <rc t="2" v="301"/>
    </bk>
    <bk>
      <rc t="2" v="302"/>
    </bk>
    <bk>
      <rc t="2" v="303"/>
    </bk>
    <bk>
      <rc t="2" v="304"/>
    </bk>
    <bk>
      <rc t="2" v="305"/>
    </bk>
    <bk>
      <rc t="2" v="306"/>
    </bk>
    <bk>
      <rc t="2" v="307"/>
    </bk>
    <bk>
      <rc t="2" v="308"/>
    </bk>
    <bk>
      <rc t="2" v="309"/>
    </bk>
    <bk>
      <rc t="2" v="310"/>
    </bk>
    <bk>
      <rc t="2" v="311"/>
    </bk>
    <bk>
      <rc t="2" v="312"/>
    </bk>
    <bk>
      <rc t="2" v="313"/>
    </bk>
    <bk>
      <rc t="2" v="314"/>
    </bk>
    <bk>
      <rc t="2" v="315"/>
    </bk>
    <bk>
      <rc t="2" v="316"/>
    </bk>
    <bk>
      <rc t="2" v="317"/>
    </bk>
    <bk>
      <rc t="2" v="318"/>
    </bk>
    <bk>
      <rc t="2" v="319"/>
    </bk>
    <bk>
      <rc t="2" v="320"/>
    </bk>
    <bk>
      <rc t="2" v="321"/>
    </bk>
    <bk>
      <rc t="2" v="322"/>
    </bk>
    <bk>
      <rc t="2" v="323"/>
    </bk>
    <bk>
      <rc t="2" v="324"/>
    </bk>
    <bk>
      <rc t="2" v="325"/>
    </bk>
    <bk>
      <rc t="2" v="326"/>
    </bk>
    <bk>
      <rc t="2" v="327"/>
    </bk>
    <bk>
      <rc t="2" v="328"/>
    </bk>
    <bk>
      <rc t="2" v="329"/>
    </bk>
    <bk>
      <rc t="2" v="330"/>
    </bk>
    <bk>
      <rc t="2" v="331"/>
    </bk>
    <bk>
      <rc t="2" v="332"/>
    </bk>
    <bk>
      <rc t="2" v="333"/>
    </bk>
    <bk>
      <rc t="2" v="334"/>
    </bk>
    <bk>
      <rc t="2" v="335"/>
    </bk>
    <bk>
      <rc t="2" v="336"/>
    </bk>
    <bk>
      <rc t="2" v="337"/>
    </bk>
    <bk>
      <rc t="2" v="338"/>
    </bk>
    <bk>
      <rc t="2" v="339"/>
    </bk>
    <bk>
      <rc t="2" v="340"/>
    </bk>
    <bk>
      <rc t="2" v="341"/>
    </bk>
    <bk>
      <rc t="2" v="342"/>
    </bk>
    <bk>
      <rc t="2" v="343"/>
    </bk>
    <bk>
      <rc t="2" v="344"/>
    </bk>
    <bk>
      <rc t="2" v="345"/>
    </bk>
    <bk>
      <rc t="2" v="346"/>
    </bk>
    <bk>
      <rc t="2" v="347"/>
    </bk>
    <bk>
      <rc t="2" v="348"/>
    </bk>
    <bk>
      <rc t="2" v="349"/>
    </bk>
    <bk>
      <rc t="2" v="350"/>
    </bk>
    <bk>
      <rc t="2" v="351"/>
    </bk>
    <bk>
      <rc t="2" v="352"/>
    </bk>
    <bk>
      <rc t="2" v="353"/>
    </bk>
    <bk>
      <rc t="2" v="354"/>
    </bk>
    <bk>
      <rc t="2" v="355"/>
    </bk>
    <bk>
      <rc t="2" v="356"/>
    </bk>
    <bk>
      <rc t="2" v="357"/>
    </bk>
    <bk>
      <rc t="2" v="358"/>
    </bk>
    <bk>
      <rc t="2" v="359"/>
    </bk>
    <bk>
      <rc t="2" v="360"/>
    </bk>
    <bk>
      <rc t="2" v="361"/>
    </bk>
    <bk>
      <rc t="2" v="362"/>
    </bk>
    <bk>
      <rc t="2" v="363"/>
    </bk>
    <bk>
      <rc t="2" v="364"/>
    </bk>
    <bk>
      <rc t="2" v="365"/>
    </bk>
    <bk>
      <rc t="2" v="366"/>
    </bk>
    <bk>
      <rc t="2" v="367"/>
    </bk>
    <bk>
      <rc t="2" v="368"/>
    </bk>
    <bk>
      <rc t="2" v="369"/>
    </bk>
    <bk>
      <rc t="2" v="370"/>
    </bk>
    <bk>
      <rc t="2" v="371"/>
    </bk>
    <bk>
      <rc t="2" v="372"/>
    </bk>
    <bk>
      <rc t="2" v="373"/>
    </bk>
    <bk>
      <rc t="2" v="374"/>
    </bk>
    <bk>
      <rc t="2" v="375"/>
    </bk>
    <bk>
      <rc t="2" v="376"/>
    </bk>
    <bk>
      <rc t="2" v="377"/>
    </bk>
    <bk>
      <rc t="2" v="378"/>
    </bk>
    <bk>
      <rc t="2" v="379"/>
    </bk>
    <bk>
      <rc t="2" v="380"/>
    </bk>
    <bk>
      <rc t="2" v="381"/>
    </bk>
    <bk>
      <rc t="2" v="382"/>
    </bk>
    <bk>
      <rc t="2" v="383"/>
    </bk>
    <bk>
      <rc t="2" v="384"/>
    </bk>
    <bk>
      <rc t="2" v="385"/>
    </bk>
    <bk>
      <rc t="2" v="386"/>
    </bk>
    <bk>
      <rc t="2" v="387"/>
    </bk>
    <bk>
      <rc t="2" v="388"/>
    </bk>
    <bk>
      <rc t="2" v="389"/>
    </bk>
    <bk>
      <rc t="2" v="390"/>
    </bk>
    <bk>
      <rc t="2" v="391"/>
    </bk>
    <bk>
      <rc t="2" v="392"/>
    </bk>
    <bk>
      <rc t="2" v="393"/>
    </bk>
    <bk>
      <rc t="2" v="394"/>
    </bk>
    <bk>
      <rc t="2" v="395"/>
    </bk>
    <bk>
      <rc t="2" v="396"/>
    </bk>
    <bk>
      <rc t="2" v="397"/>
    </bk>
    <bk>
      <rc t="2" v="398"/>
    </bk>
    <bk>
      <rc t="2" v="399"/>
    </bk>
    <bk>
      <rc t="2" v="400"/>
    </bk>
    <bk>
      <rc t="2" v="401"/>
    </bk>
    <bk>
      <rc t="2" v="402"/>
    </bk>
    <bk>
      <rc t="2" v="403"/>
    </bk>
    <bk>
      <rc t="2" v="404"/>
    </bk>
    <bk>
      <rc t="2" v="405"/>
    </bk>
    <bk>
      <rc t="2" v="406"/>
    </bk>
    <bk>
      <rc t="2" v="407"/>
    </bk>
    <bk>
      <rc t="2" v="408"/>
    </bk>
    <bk>
      <rc t="2" v="409"/>
    </bk>
    <bk>
      <rc t="2" v="410"/>
    </bk>
    <bk>
      <rc t="2" v="411"/>
    </bk>
    <bk>
      <rc t="2" v="412"/>
    </bk>
    <bk>
      <rc t="2" v="413"/>
    </bk>
    <bk>
      <rc t="2" v="414"/>
    </bk>
    <bk>
      <rc t="2" v="415"/>
    </bk>
    <bk>
      <rc t="2" v="416"/>
    </bk>
    <bk>
      <rc t="2" v="417"/>
    </bk>
    <bk>
      <rc t="2" v="418"/>
    </bk>
    <bk>
      <rc t="2" v="419"/>
    </bk>
    <bk>
      <rc t="2" v="420"/>
    </bk>
    <bk>
      <rc t="2" v="421"/>
    </bk>
    <bk>
      <rc t="2" v="422"/>
    </bk>
    <bk>
      <rc t="2" v="423"/>
    </bk>
    <bk>
      <rc t="2" v="424"/>
    </bk>
    <bk>
      <rc t="2" v="425"/>
    </bk>
    <bk>
      <rc t="2" v="426"/>
    </bk>
    <bk>
      <rc t="2" v="427"/>
    </bk>
    <bk>
      <rc t="2" v="428"/>
    </bk>
    <bk>
      <rc t="2" v="429"/>
    </bk>
    <bk>
      <rc t="2" v="430"/>
    </bk>
    <bk>
      <rc t="2" v="431"/>
    </bk>
    <bk>
      <rc t="2" v="432"/>
    </bk>
    <bk>
      <rc t="2" v="433"/>
    </bk>
    <bk>
      <rc t="2" v="434"/>
    </bk>
    <bk>
      <rc t="2" v="435"/>
    </bk>
    <bk>
      <rc t="2" v="436"/>
    </bk>
    <bk>
      <rc t="2" v="437"/>
    </bk>
    <bk>
      <rc t="2" v="438"/>
    </bk>
    <bk>
      <rc t="2" v="439"/>
    </bk>
    <bk>
      <rc t="2" v="440"/>
    </bk>
    <bk>
      <rc t="2" v="441"/>
    </bk>
    <bk>
      <rc t="2" v="442"/>
    </bk>
    <bk>
      <rc t="2" v="443"/>
    </bk>
    <bk>
      <rc t="2" v="444"/>
    </bk>
    <bk>
      <rc t="2" v="445"/>
    </bk>
    <bk>
      <rc t="2" v="446"/>
    </bk>
    <bk>
      <rc t="2" v="447"/>
    </bk>
    <bk>
      <rc t="2" v="448"/>
    </bk>
    <bk>
      <rc t="2" v="449"/>
    </bk>
    <bk>
      <rc t="2" v="450"/>
    </bk>
    <bk>
      <rc t="2" v="451"/>
    </bk>
    <bk>
      <rc t="2" v="452"/>
    </bk>
    <bk>
      <rc t="2" v="453"/>
    </bk>
    <bk>
      <rc t="2" v="454"/>
    </bk>
    <bk>
      <rc t="2" v="455"/>
    </bk>
    <bk>
      <rc t="2" v="456"/>
    </bk>
    <bk>
      <rc t="2" v="457"/>
    </bk>
    <bk>
      <rc t="2" v="458"/>
    </bk>
    <bk>
      <rc t="2" v="459"/>
    </bk>
    <bk>
      <rc t="2" v="460"/>
    </bk>
    <bk>
      <rc t="2" v="461"/>
    </bk>
    <bk>
      <rc t="2" v="462"/>
    </bk>
    <bk>
      <rc t="2" v="463"/>
    </bk>
    <bk>
      <rc t="2" v="464"/>
    </bk>
    <bk>
      <rc t="2" v="465"/>
    </bk>
    <bk>
      <rc t="2" v="466"/>
    </bk>
    <bk>
      <rc t="2" v="467"/>
    </bk>
    <bk>
      <rc t="2" v="468"/>
    </bk>
    <bk>
      <rc t="2" v="469"/>
    </bk>
    <bk>
      <rc t="2" v="470"/>
    </bk>
    <bk>
      <rc t="2" v="471"/>
    </bk>
    <bk>
      <rc t="2" v="472"/>
    </bk>
    <bk>
      <rc t="2" v="473"/>
    </bk>
    <bk>
      <rc t="2" v="474"/>
    </bk>
    <bk>
      <rc t="2" v="475"/>
    </bk>
    <bk>
      <rc t="2" v="476"/>
    </bk>
    <bk>
      <rc t="2" v="477"/>
    </bk>
    <bk>
      <rc t="2" v="478"/>
    </bk>
    <bk>
      <rc t="2" v="479"/>
    </bk>
    <bk>
      <rc t="2" v="480"/>
    </bk>
    <bk>
      <rc t="2" v="481"/>
    </bk>
    <bk>
      <rc t="2" v="482"/>
    </bk>
    <bk>
      <rc t="2" v="483"/>
    </bk>
    <bk>
      <rc t="2" v="484"/>
    </bk>
    <bk>
      <rc t="2" v="485"/>
    </bk>
    <bk>
      <rc t="2" v="486"/>
    </bk>
    <bk>
      <rc t="2" v="487"/>
    </bk>
    <bk>
      <rc t="2" v="488"/>
    </bk>
    <bk>
      <rc t="2" v="489"/>
    </bk>
    <bk>
      <rc t="2" v="490"/>
    </bk>
    <bk>
      <rc t="2" v="491"/>
    </bk>
    <bk>
      <rc t="2" v="492"/>
    </bk>
    <bk>
      <rc t="2" v="493"/>
    </bk>
    <bk>
      <rc t="2" v="494"/>
    </bk>
    <bk>
      <rc t="2" v="495"/>
    </bk>
    <bk>
      <rc t="2" v="496"/>
    </bk>
    <bk>
      <rc t="2" v="497"/>
    </bk>
    <bk>
      <rc t="2" v="498"/>
    </bk>
    <bk>
      <rc t="2" v="499"/>
    </bk>
    <bk>
      <rc t="2" v="500"/>
    </bk>
    <bk>
      <rc t="2" v="501"/>
    </bk>
    <bk>
      <rc t="2" v="502"/>
    </bk>
    <bk>
      <rc t="2" v="503"/>
    </bk>
    <bk>
      <rc t="2" v="504"/>
    </bk>
    <bk>
      <rc t="2" v="505"/>
    </bk>
    <bk>
      <rc t="2" v="506"/>
    </bk>
    <bk>
      <rc t="2" v="507"/>
    </bk>
    <bk>
      <rc t="2" v="508"/>
    </bk>
    <bk>
      <rc t="2" v="509"/>
    </bk>
    <bk>
      <rc t="2" v="510"/>
    </bk>
    <bk>
      <rc t="2" v="511"/>
    </bk>
    <bk>
      <rc t="2" v="512"/>
    </bk>
    <bk>
      <rc t="2" v="513"/>
    </bk>
    <bk>
      <rc t="2" v="514"/>
    </bk>
    <bk>
      <rc t="2" v="515"/>
    </bk>
    <bk>
      <rc t="2" v="516"/>
    </bk>
    <bk>
      <rc t="2" v="517"/>
    </bk>
    <bk>
      <rc t="2" v="518"/>
    </bk>
    <bk>
      <rc t="2" v="519"/>
    </bk>
    <bk>
      <rc t="2" v="520"/>
    </bk>
    <bk>
      <rc t="2" v="521"/>
    </bk>
    <bk>
      <rc t="2" v="522"/>
    </bk>
    <bk>
      <rc t="2" v="523"/>
    </bk>
    <bk>
      <rc t="2" v="524"/>
    </bk>
    <bk>
      <rc t="2" v="525"/>
    </bk>
    <bk>
      <rc t="2" v="526"/>
    </bk>
    <bk>
      <rc t="2" v="527"/>
    </bk>
    <bk>
      <rc t="2" v="528"/>
    </bk>
    <bk>
      <rc t="2" v="529"/>
    </bk>
    <bk>
      <rc t="2" v="530"/>
    </bk>
    <bk>
      <rc t="2" v="531"/>
    </bk>
    <bk>
      <rc t="2" v="532"/>
    </bk>
    <bk>
      <rc t="2" v="533"/>
    </bk>
    <bk>
      <rc t="2" v="534"/>
    </bk>
    <bk>
      <rc t="2" v="535"/>
    </bk>
    <bk>
      <rc t="2" v="536"/>
    </bk>
    <bk>
      <rc t="2" v="537"/>
    </bk>
    <bk>
      <rc t="2" v="538"/>
    </bk>
    <bk>
      <rc t="2" v="539"/>
    </bk>
    <bk>
      <rc t="2" v="540"/>
    </bk>
    <bk>
      <rc t="2" v="541"/>
    </bk>
    <bk>
      <rc t="2" v="542"/>
    </bk>
    <bk>
      <rc t="2" v="543"/>
    </bk>
    <bk>
      <rc t="2" v="544"/>
    </bk>
    <bk>
      <rc t="2" v="545"/>
    </bk>
    <bk>
      <rc t="2" v="546"/>
    </bk>
    <bk>
      <rc t="2" v="547"/>
    </bk>
    <bk>
      <rc t="2" v="548"/>
    </bk>
    <bk>
      <rc t="2" v="549"/>
    </bk>
    <bk>
      <rc t="2" v="550"/>
    </bk>
    <bk>
      <rc t="2" v="551"/>
    </bk>
    <bk>
      <rc t="2" v="552"/>
    </bk>
    <bk>
      <rc t="2" v="553"/>
    </bk>
    <bk>
      <rc t="2" v="554"/>
    </bk>
    <bk>
      <rc t="2" v="555"/>
    </bk>
    <bk>
      <rc t="2" v="556"/>
    </bk>
    <bk>
      <rc t="2" v="557"/>
    </bk>
    <bk>
      <rc t="2" v="558"/>
    </bk>
    <bk>
      <rc t="2" v="559"/>
    </bk>
    <bk>
      <rc t="2" v="560"/>
    </bk>
    <bk>
      <rc t="2" v="561"/>
    </bk>
    <bk>
      <rc t="2" v="562"/>
    </bk>
    <bk>
      <rc t="2" v="563"/>
    </bk>
    <bk>
      <rc t="2" v="564"/>
    </bk>
    <bk>
      <rc t="2" v="565"/>
    </bk>
    <bk>
      <rc t="2" v="566"/>
    </bk>
    <bk>
      <rc t="2" v="567"/>
    </bk>
    <bk>
      <rc t="2" v="568"/>
    </bk>
    <bk>
      <rc t="2" v="569"/>
    </bk>
    <bk>
      <rc t="2" v="570"/>
    </bk>
    <bk>
      <rc t="2" v="571"/>
    </bk>
    <bk>
      <rc t="2" v="572"/>
    </bk>
    <bk>
      <rc t="2" v="573"/>
    </bk>
    <bk>
      <rc t="2" v="574"/>
    </bk>
    <bk>
      <rc t="2" v="575"/>
    </bk>
    <bk>
      <rc t="2" v="576"/>
    </bk>
    <bk>
      <rc t="2" v="577"/>
    </bk>
    <bk>
      <rc t="2" v="578"/>
    </bk>
    <bk>
      <rc t="2" v="579"/>
    </bk>
    <bk>
      <rc t="2" v="580"/>
    </bk>
    <bk>
      <rc t="2" v="581"/>
    </bk>
    <bk>
      <rc t="2" v="582"/>
    </bk>
    <bk>
      <rc t="2" v="583"/>
    </bk>
    <bk>
      <rc t="2" v="584"/>
    </bk>
    <bk>
      <rc t="2" v="585"/>
    </bk>
    <bk>
      <rc t="2" v="586"/>
    </bk>
    <bk>
      <rc t="2" v="587"/>
    </bk>
    <bk>
      <rc t="2" v="588"/>
    </bk>
    <bk>
      <rc t="2" v="589"/>
    </bk>
    <bk>
      <rc t="2" v="590"/>
    </bk>
    <bk>
      <rc t="2" v="591"/>
    </bk>
    <bk>
      <rc t="2" v="592"/>
    </bk>
    <bk>
      <rc t="2" v="593"/>
    </bk>
    <bk>
      <rc t="2" v="594"/>
    </bk>
    <bk>
      <rc t="2" v="595"/>
    </bk>
    <bk>
      <rc t="2" v="596"/>
    </bk>
    <bk>
      <rc t="2" v="597"/>
    </bk>
    <bk>
      <rc t="2" v="598"/>
    </bk>
    <bk>
      <rc t="2" v="599"/>
    </bk>
    <bk>
      <rc t="2" v="600"/>
    </bk>
    <bk>
      <rc t="2" v="601"/>
    </bk>
    <bk>
      <rc t="2" v="602"/>
    </bk>
    <bk>
      <rc t="2" v="603"/>
    </bk>
    <bk>
      <rc t="2" v="604"/>
    </bk>
    <bk>
      <rc t="2" v="605"/>
    </bk>
    <bk>
      <rc t="2" v="606"/>
    </bk>
    <bk>
      <rc t="2" v="607"/>
    </bk>
    <bk>
      <rc t="2" v="608"/>
    </bk>
    <bk>
      <rc t="2" v="609"/>
    </bk>
    <bk>
      <rc t="2" v="610"/>
    </bk>
    <bk>
      <rc t="2" v="611"/>
    </bk>
    <bk>
      <rc t="2" v="612"/>
    </bk>
    <bk>
      <rc t="2" v="613"/>
    </bk>
    <bk>
      <rc t="2" v="614"/>
    </bk>
    <bk>
      <rc t="2" v="615"/>
    </bk>
    <bk>
      <rc t="2" v="616"/>
    </bk>
    <bk>
      <rc t="2" v="617"/>
    </bk>
    <bk>
      <rc t="2" v="618"/>
    </bk>
    <bk>
      <rc t="2" v="619"/>
    </bk>
    <bk>
      <rc t="2" v="620"/>
    </bk>
    <bk>
      <rc t="2" v="621"/>
    </bk>
    <bk>
      <rc t="2" v="622"/>
    </bk>
    <bk>
      <rc t="2" v="623"/>
    </bk>
    <bk>
      <rc t="2" v="624"/>
    </bk>
    <bk>
      <rc t="2" v="625"/>
    </bk>
    <bk>
      <rc t="2" v="626"/>
    </bk>
    <bk>
      <rc t="2" v="627"/>
    </bk>
    <bk>
      <rc t="2" v="628"/>
    </bk>
    <bk>
      <rc t="2" v="629"/>
    </bk>
    <bk>
      <rc t="2" v="630"/>
    </bk>
    <bk>
      <rc t="2" v="631"/>
    </bk>
    <bk>
      <rc t="2" v="632"/>
    </bk>
    <bk>
      <rc t="2" v="633"/>
    </bk>
    <bk>
      <rc t="2" v="634"/>
    </bk>
    <bk>
      <rc t="2" v="635"/>
    </bk>
    <bk>
      <rc t="2" v="636"/>
    </bk>
    <bk>
      <rc t="2" v="637"/>
    </bk>
    <bk>
      <rc t="2" v="638"/>
    </bk>
    <bk>
      <rc t="2" v="639"/>
    </bk>
    <bk>
      <rc t="2" v="640"/>
    </bk>
    <bk>
      <rc t="2" v="641"/>
    </bk>
    <bk>
      <rc t="2" v="642"/>
    </bk>
    <bk>
      <rc t="2" v="643"/>
    </bk>
    <bk>
      <rc t="2" v="644"/>
    </bk>
    <bk>
      <rc t="2" v="645"/>
    </bk>
    <bk>
      <rc t="2" v="646"/>
    </bk>
    <bk>
      <rc t="2" v="647"/>
    </bk>
    <bk>
      <rc t="2" v="648"/>
    </bk>
    <bk>
      <rc t="2" v="649"/>
    </bk>
    <bk>
      <rc t="2" v="650"/>
    </bk>
    <bk>
      <rc t="2" v="651"/>
    </bk>
    <bk>
      <rc t="2" v="652"/>
    </bk>
    <bk>
      <rc t="2" v="653"/>
    </bk>
    <bk>
      <rc t="2" v="654"/>
    </bk>
    <bk>
      <rc t="2" v="655"/>
    </bk>
    <bk>
      <rc t="2" v="656"/>
    </bk>
    <bk>
      <rc t="2" v="657"/>
    </bk>
    <bk>
      <rc t="2" v="658"/>
    </bk>
    <bk>
      <rc t="2" v="659"/>
    </bk>
    <bk>
      <rc t="2" v="660"/>
    </bk>
    <bk>
      <rc t="2" v="661"/>
    </bk>
    <bk>
      <rc t="2" v="662"/>
    </bk>
    <bk>
      <rc t="2" v="663"/>
    </bk>
    <bk>
      <rc t="2" v="664"/>
    </bk>
    <bk>
      <rc t="2" v="665"/>
    </bk>
    <bk>
      <rc t="2" v="666"/>
    </bk>
    <bk>
      <rc t="2" v="667"/>
    </bk>
    <bk>
      <rc t="2" v="668"/>
    </bk>
    <bk>
      <rc t="2" v="669"/>
    </bk>
    <bk>
      <rc t="2" v="670"/>
    </bk>
    <bk>
      <rc t="2" v="671"/>
    </bk>
    <bk>
      <rc t="2" v="672"/>
    </bk>
    <bk>
      <rc t="2" v="673"/>
    </bk>
    <bk>
      <rc t="2" v="674"/>
    </bk>
    <bk>
      <rc t="2" v="675"/>
    </bk>
    <bk>
      <rc t="2" v="676"/>
    </bk>
    <bk>
      <rc t="2" v="677"/>
    </bk>
    <bk>
      <rc t="2" v="678"/>
    </bk>
    <bk>
      <rc t="2" v="679"/>
    </bk>
    <bk>
      <rc t="2" v="680"/>
    </bk>
    <bk>
      <rc t="2" v="681"/>
    </bk>
    <bk>
      <rc t="2" v="682"/>
    </bk>
    <bk>
      <rc t="2" v="683"/>
    </bk>
    <bk>
      <rc t="2" v="684"/>
    </bk>
    <bk>
      <rc t="2" v="685"/>
    </bk>
    <bk>
      <rc t="2" v="686"/>
    </bk>
    <bk>
      <rc t="2" v="687"/>
    </bk>
    <bk>
      <rc t="2" v="688"/>
    </bk>
    <bk>
      <rc t="2" v="689"/>
    </bk>
    <bk>
      <rc t="2" v="690"/>
    </bk>
    <bk>
      <rc t="2" v="691"/>
    </bk>
    <bk>
      <rc t="2" v="692"/>
    </bk>
    <bk>
      <rc t="2" v="693"/>
    </bk>
    <bk>
      <rc t="2" v="694"/>
    </bk>
    <bk>
      <rc t="2" v="695"/>
    </bk>
    <bk>
      <rc t="2" v="696"/>
    </bk>
    <bk>
      <rc t="2" v="697"/>
    </bk>
    <bk>
      <rc t="2" v="698"/>
    </bk>
    <bk>
      <rc t="2" v="699"/>
    </bk>
    <bk>
      <rc t="2" v="700"/>
    </bk>
    <bk>
      <rc t="2" v="701"/>
    </bk>
    <bk>
      <rc t="2" v="702"/>
    </bk>
    <bk>
      <rc t="2" v="703"/>
    </bk>
    <bk>
      <rc t="2" v="704"/>
    </bk>
    <bk>
      <rc t="2" v="705"/>
    </bk>
    <bk>
      <rc t="2" v="706"/>
    </bk>
    <bk>
      <rc t="2" v="707"/>
    </bk>
    <bk>
      <rc t="2" v="708"/>
    </bk>
    <bk>
      <rc t="2" v="709"/>
    </bk>
    <bk>
      <rc t="2" v="710"/>
    </bk>
    <bk>
      <rc t="2" v="711"/>
    </bk>
    <bk>
      <rc t="2" v="712"/>
    </bk>
    <bk>
      <rc t="2" v="713"/>
    </bk>
    <bk>
      <rc t="2" v="714"/>
    </bk>
    <bk>
      <rc t="2" v="715"/>
    </bk>
    <bk>
      <rc t="2" v="716"/>
    </bk>
    <bk>
      <rc t="2" v="717"/>
    </bk>
    <bk>
      <rc t="2" v="718"/>
    </bk>
    <bk>
      <rc t="2" v="719"/>
    </bk>
    <bk>
      <rc t="2" v="720"/>
    </bk>
    <bk>
      <rc t="2" v="721"/>
    </bk>
    <bk>
      <rc t="2" v="722"/>
    </bk>
    <bk>
      <rc t="2" v="723"/>
    </bk>
    <bk>
      <rc t="2" v="724"/>
    </bk>
    <bk>
      <rc t="2" v="725"/>
    </bk>
    <bk>
      <rc t="2" v="726"/>
    </bk>
    <bk>
      <rc t="2" v="727"/>
    </bk>
    <bk>
      <rc t="2" v="728"/>
    </bk>
    <bk>
      <rc t="2" v="729"/>
    </bk>
    <bk>
      <rc t="2" v="730"/>
    </bk>
    <bk>
      <rc t="2" v="731"/>
    </bk>
    <bk>
      <rc t="2" v="732"/>
    </bk>
    <bk>
      <rc t="2" v="733"/>
    </bk>
    <bk>
      <rc t="2" v="734"/>
    </bk>
    <bk>
      <rc t="2" v="735"/>
    </bk>
    <bk>
      <rc t="2" v="736"/>
    </bk>
    <bk>
      <rc t="2" v="737"/>
    </bk>
    <bk>
      <rc t="2" v="738"/>
    </bk>
    <bk>
      <rc t="2" v="739"/>
    </bk>
    <bk>
      <rc t="2" v="740"/>
    </bk>
    <bk>
      <rc t="2" v="741"/>
    </bk>
    <bk>
      <rc t="2" v="742"/>
    </bk>
    <bk>
      <rc t="2" v="743"/>
    </bk>
    <bk>
      <rc t="2" v="744"/>
    </bk>
    <bk>
      <rc t="2" v="745"/>
    </bk>
    <bk>
      <rc t="2" v="746"/>
    </bk>
    <bk>
      <rc t="2" v="747"/>
    </bk>
    <bk>
      <rc t="2" v="748"/>
    </bk>
    <bk>
      <rc t="2" v="749"/>
    </bk>
    <bk>
      <rc t="2" v="750"/>
    </bk>
    <bk>
      <rc t="2" v="751"/>
    </bk>
    <bk>
      <rc t="2" v="752"/>
    </bk>
    <bk>
      <rc t="2" v="753"/>
    </bk>
    <bk>
      <rc t="2" v="754"/>
    </bk>
    <bk>
      <rc t="2" v="755"/>
    </bk>
    <bk>
      <rc t="2" v="756"/>
    </bk>
    <bk>
      <rc t="2" v="757"/>
    </bk>
    <bk>
      <rc t="2" v="758"/>
    </bk>
    <bk>
      <rc t="2" v="759"/>
    </bk>
    <bk>
      <rc t="2" v="760"/>
    </bk>
    <bk>
      <rc t="2" v="761"/>
    </bk>
    <bk>
      <rc t="2" v="762"/>
    </bk>
    <bk>
      <rc t="2" v="763"/>
    </bk>
    <bk>
      <rc t="2" v="764"/>
    </bk>
    <bk>
      <rc t="2" v="765"/>
    </bk>
    <bk>
      <rc t="2" v="766"/>
    </bk>
    <bk>
      <rc t="2" v="767"/>
    </bk>
    <bk>
      <rc t="2" v="768"/>
    </bk>
    <bk>
      <rc t="2" v="769"/>
    </bk>
    <bk>
      <rc t="2" v="770"/>
    </bk>
    <bk>
      <rc t="2" v="771"/>
    </bk>
    <bk>
      <rc t="2" v="772"/>
    </bk>
    <bk>
      <rc t="2" v="773"/>
    </bk>
    <bk>
      <rc t="2" v="774"/>
    </bk>
    <bk>
      <rc t="2" v="775"/>
    </bk>
    <bk>
      <rc t="2" v="776"/>
    </bk>
    <bk>
      <rc t="2" v="777"/>
    </bk>
    <bk>
      <rc t="2" v="778"/>
    </bk>
    <bk>
      <rc t="2" v="779"/>
    </bk>
    <bk>
      <rc t="2" v="780"/>
    </bk>
    <bk>
      <rc t="2" v="781"/>
    </bk>
    <bk>
      <rc t="2" v="782"/>
    </bk>
    <bk>
      <rc t="2" v="783"/>
    </bk>
    <bk>
      <rc t="2" v="784"/>
    </bk>
    <bk>
      <rc t="2" v="785"/>
    </bk>
    <bk>
      <rc t="2" v="786"/>
    </bk>
    <bk>
      <rc t="2" v="787"/>
    </bk>
    <bk>
      <rc t="2" v="788"/>
    </bk>
    <bk>
      <rc t="2" v="789"/>
    </bk>
    <bk>
      <rc t="2" v="790"/>
    </bk>
    <bk>
      <rc t="2" v="791"/>
    </bk>
    <bk>
      <rc t="2" v="792"/>
    </bk>
    <bk>
      <rc t="2" v="793"/>
    </bk>
    <bk>
      <rc t="2" v="794"/>
    </bk>
    <bk>
      <rc t="2" v="795"/>
    </bk>
    <bk>
      <rc t="2" v="796"/>
    </bk>
    <bk>
      <rc t="2" v="797"/>
    </bk>
    <bk>
      <rc t="2" v="798"/>
    </bk>
    <bk>
      <rc t="2" v="799"/>
    </bk>
    <bk>
      <rc t="2" v="800"/>
    </bk>
    <bk>
      <rc t="2" v="801"/>
    </bk>
    <bk>
      <rc t="2" v="802"/>
    </bk>
    <bk>
      <rc t="2" v="803"/>
    </bk>
    <bk>
      <rc t="2" v="804"/>
    </bk>
    <bk>
      <rc t="2" v="805"/>
    </bk>
    <bk>
      <rc t="2" v="806"/>
    </bk>
    <bk>
      <rc t="2" v="807"/>
    </bk>
    <bk>
      <rc t="2" v="808"/>
    </bk>
    <bk>
      <rc t="2" v="809"/>
    </bk>
    <bk>
      <rc t="2" v="810"/>
    </bk>
    <bk>
      <rc t="2" v="811"/>
    </bk>
    <bk>
      <rc t="2" v="812"/>
    </bk>
    <bk>
      <rc t="2" v="813"/>
    </bk>
    <bk>
      <rc t="2" v="814"/>
    </bk>
    <bk>
      <rc t="2" v="815"/>
    </bk>
    <bk>
      <rc t="2" v="816"/>
    </bk>
    <bk>
      <rc t="2" v="817"/>
    </bk>
    <bk>
      <rc t="2" v="818"/>
    </bk>
    <bk>
      <rc t="2" v="819"/>
    </bk>
    <bk>
      <rc t="2" v="820"/>
    </bk>
    <bk>
      <rc t="2" v="821"/>
    </bk>
    <bk>
      <rc t="2" v="822"/>
    </bk>
    <bk>
      <rc t="2" v="823"/>
    </bk>
    <bk>
      <rc t="2" v="824"/>
    </bk>
    <bk>
      <rc t="2" v="825"/>
    </bk>
    <bk>
      <rc t="2" v="826"/>
    </bk>
    <bk>
      <rc t="2" v="827"/>
    </bk>
    <bk>
      <rc t="2" v="828"/>
    </bk>
    <bk>
      <rc t="2" v="829"/>
    </bk>
    <bk>
      <rc t="2" v="830"/>
    </bk>
    <bk>
      <rc t="2" v="831"/>
    </bk>
    <bk>
      <rc t="2" v="832"/>
    </bk>
    <bk>
      <rc t="2" v="833"/>
    </bk>
    <bk>
      <rc t="2" v="834"/>
    </bk>
    <bk>
      <rc t="2" v="835"/>
    </bk>
    <bk>
      <rc t="2" v="836"/>
    </bk>
    <bk>
      <rc t="2" v="837"/>
    </bk>
    <bk>
      <rc t="2" v="838"/>
    </bk>
    <bk>
      <rc t="2" v="839"/>
    </bk>
    <bk>
      <rc t="2" v="840"/>
    </bk>
    <bk>
      <rc t="2" v="841"/>
    </bk>
    <bk>
      <rc t="2" v="842"/>
    </bk>
    <bk>
      <rc t="2" v="843"/>
    </bk>
    <bk>
      <rc t="2" v="844"/>
    </bk>
    <bk>
      <rc t="2" v="845"/>
    </bk>
    <bk>
      <rc t="2" v="846"/>
    </bk>
    <bk>
      <rc t="2" v="847"/>
    </bk>
    <bk>
      <rc t="2" v="848"/>
    </bk>
    <bk>
      <rc t="2" v="849"/>
    </bk>
    <bk>
      <rc t="2" v="850"/>
    </bk>
    <bk>
      <rc t="2" v="851"/>
    </bk>
    <bk>
      <rc t="2" v="852"/>
    </bk>
    <bk>
      <rc t="2" v="853"/>
    </bk>
    <bk>
      <rc t="2" v="854"/>
    </bk>
    <bk>
      <rc t="2" v="855"/>
    </bk>
    <bk>
      <rc t="2" v="856"/>
    </bk>
    <bk>
      <rc t="2" v="857"/>
    </bk>
    <bk>
      <rc t="2" v="858"/>
    </bk>
    <bk>
      <rc t="2" v="859"/>
    </bk>
    <bk>
      <rc t="2" v="860"/>
    </bk>
    <bk>
      <rc t="2" v="861"/>
    </bk>
    <bk>
      <rc t="2" v="862"/>
    </bk>
    <bk>
      <rc t="2" v="863"/>
    </bk>
    <bk>
      <rc t="2" v="864"/>
    </bk>
    <bk>
      <rc t="2" v="865"/>
    </bk>
    <bk>
      <rc t="2" v="866"/>
    </bk>
    <bk>
      <rc t="2" v="867"/>
    </bk>
    <bk>
      <rc t="2" v="868"/>
    </bk>
    <bk>
      <rc t="2" v="869"/>
    </bk>
    <bk>
      <rc t="2" v="870"/>
    </bk>
    <bk>
      <rc t="2" v="871"/>
    </bk>
    <bk>
      <rc t="2" v="872"/>
    </bk>
    <bk>
      <rc t="2" v="873"/>
    </bk>
    <bk>
      <rc t="2" v="874"/>
    </bk>
    <bk>
      <rc t="2" v="875"/>
    </bk>
    <bk>
      <rc t="2" v="876"/>
    </bk>
    <bk>
      <rc t="2" v="877"/>
    </bk>
    <bk>
      <rc t="2" v="878"/>
    </bk>
    <bk>
      <rc t="2" v="879"/>
    </bk>
    <bk>
      <rc t="2" v="880"/>
    </bk>
    <bk>
      <rc t="2" v="881"/>
    </bk>
    <bk>
      <rc t="2" v="882"/>
    </bk>
    <bk>
      <rc t="2" v="883"/>
    </bk>
    <bk>
      <rc t="2" v="884"/>
    </bk>
    <bk>
      <rc t="2" v="885"/>
    </bk>
    <bk>
      <rc t="2" v="886"/>
    </bk>
    <bk>
      <rc t="2" v="887"/>
    </bk>
    <bk>
      <rc t="2" v="888"/>
    </bk>
    <bk>
      <rc t="2" v="889"/>
    </bk>
    <bk>
      <rc t="2" v="890"/>
    </bk>
    <bk>
      <rc t="2" v="891"/>
    </bk>
    <bk>
      <rc t="2" v="892"/>
    </bk>
    <bk>
      <rc t="2" v="893"/>
    </bk>
    <bk>
      <rc t="2" v="894"/>
    </bk>
    <bk>
      <rc t="2" v="895"/>
    </bk>
    <bk>
      <rc t="2" v="896"/>
    </bk>
    <bk>
      <rc t="2" v="897"/>
    </bk>
    <bk>
      <rc t="2" v="898"/>
    </bk>
    <bk>
      <rc t="2" v="899"/>
    </bk>
    <bk>
      <rc t="2" v="900"/>
    </bk>
    <bk>
      <rc t="2" v="901"/>
    </bk>
    <bk>
      <rc t="2" v="902"/>
    </bk>
    <bk>
      <rc t="2" v="903"/>
    </bk>
    <bk>
      <rc t="2" v="904"/>
    </bk>
    <bk>
      <rc t="2" v="905"/>
    </bk>
    <bk>
      <rc t="2" v="906"/>
    </bk>
    <bk>
      <rc t="2" v="907"/>
    </bk>
    <bk>
      <rc t="2" v="908"/>
    </bk>
    <bk>
      <rc t="2" v="909"/>
    </bk>
    <bk>
      <rc t="2" v="910"/>
    </bk>
    <bk>
      <rc t="2" v="911"/>
    </bk>
    <bk>
      <rc t="2" v="912"/>
    </bk>
    <bk>
      <rc t="2" v="913"/>
    </bk>
    <bk>
      <rc t="2" v="914"/>
    </bk>
    <bk>
      <rc t="2" v="915"/>
    </bk>
    <bk>
      <rc t="2" v="916"/>
    </bk>
    <bk>
      <rc t="2" v="917"/>
    </bk>
    <bk>
      <rc t="2" v="918"/>
    </bk>
    <bk>
      <rc t="2" v="919"/>
    </bk>
    <bk>
      <rc t="2" v="920"/>
    </bk>
    <bk>
      <rc t="2" v="921"/>
    </bk>
    <bk>
      <rc t="2" v="922"/>
    </bk>
    <bk>
      <rc t="2" v="923"/>
    </bk>
    <bk>
      <rc t="2" v="924"/>
    </bk>
    <bk>
      <rc t="2" v="925"/>
    </bk>
    <bk>
      <rc t="2" v="926"/>
    </bk>
    <bk>
      <rc t="2" v="927"/>
    </bk>
    <bk>
      <rc t="2" v="928"/>
    </bk>
    <bk>
      <rc t="2" v="929"/>
    </bk>
    <bk>
      <rc t="2" v="930"/>
    </bk>
    <bk>
      <rc t="2" v="931"/>
    </bk>
    <bk>
      <rc t="2" v="932"/>
    </bk>
    <bk>
      <rc t="2" v="933"/>
    </bk>
    <bk>
      <rc t="2" v="934"/>
    </bk>
    <bk>
      <rc t="2" v="935"/>
    </bk>
    <bk>
      <rc t="2" v="936"/>
    </bk>
    <bk>
      <rc t="2" v="937"/>
    </bk>
    <bk>
      <rc t="2" v="938"/>
    </bk>
    <bk>
      <rc t="2" v="939"/>
    </bk>
    <bk>
      <rc t="2" v="940"/>
    </bk>
    <bk>
      <rc t="2" v="941"/>
    </bk>
    <bk>
      <rc t="2" v="942"/>
    </bk>
    <bk>
      <rc t="2" v="943"/>
    </bk>
    <bk>
      <rc t="2" v="944"/>
    </bk>
    <bk>
      <rc t="2" v="945"/>
    </bk>
    <bk>
      <rc t="2" v="946"/>
    </bk>
    <bk>
      <rc t="2" v="947"/>
    </bk>
    <bk>
      <rc t="2" v="948"/>
    </bk>
    <bk>
      <rc t="2" v="949"/>
    </bk>
    <bk>
      <rc t="2" v="950"/>
    </bk>
    <bk>
      <rc t="2" v="951"/>
    </bk>
    <bk>
      <rc t="2" v="952"/>
    </bk>
    <bk>
      <rc t="2" v="953"/>
    </bk>
    <bk>
      <rc t="2" v="954"/>
    </bk>
    <bk>
      <rc t="2" v="955"/>
    </bk>
    <bk>
      <rc t="2" v="956"/>
    </bk>
    <bk>
      <rc t="2" v="957"/>
    </bk>
    <bk>
      <rc t="2" v="958"/>
    </bk>
    <bk>
      <rc t="2" v="959"/>
    </bk>
    <bk>
      <rc t="2" v="960"/>
    </bk>
    <bk>
      <rc t="2" v="961"/>
    </bk>
    <bk>
      <rc t="2" v="962"/>
    </bk>
    <bk>
      <rc t="2" v="963"/>
    </bk>
    <bk>
      <rc t="2" v="964"/>
    </bk>
    <bk>
      <rc t="2" v="965"/>
    </bk>
    <bk>
      <rc t="2" v="966"/>
    </bk>
    <bk>
      <rc t="2" v="967"/>
    </bk>
    <bk>
      <rc t="2" v="968"/>
    </bk>
    <bk>
      <rc t="2" v="969"/>
    </bk>
    <bk>
      <rc t="2" v="970"/>
    </bk>
    <bk>
      <rc t="2" v="971"/>
    </bk>
    <bk>
      <rc t="2" v="972"/>
    </bk>
    <bk>
      <rc t="2" v="973"/>
    </bk>
    <bk>
      <rc t="2" v="974"/>
    </bk>
    <bk>
      <rc t="2" v="975"/>
    </bk>
    <bk>
      <rc t="2" v="976"/>
    </bk>
    <bk>
      <rc t="2" v="977"/>
    </bk>
    <bk>
      <rc t="2" v="978"/>
    </bk>
    <bk>
      <rc t="2" v="979"/>
    </bk>
    <bk>
      <rc t="2" v="980"/>
    </bk>
    <bk>
      <rc t="2" v="981"/>
    </bk>
    <bk>
      <rc t="2" v="982"/>
    </bk>
    <bk>
      <rc t="2" v="983"/>
    </bk>
    <bk>
      <rc t="2" v="984"/>
    </bk>
    <bk>
      <rc t="2" v="985"/>
    </bk>
    <bk>
      <rc t="2" v="986"/>
    </bk>
    <bk>
      <rc t="2" v="987"/>
    </bk>
    <bk>
      <rc t="2" v="988"/>
    </bk>
    <bk>
      <rc t="2" v="989"/>
    </bk>
    <bk>
      <rc t="2" v="990"/>
    </bk>
    <bk>
      <rc t="2" v="991"/>
    </bk>
    <bk>
      <rc t="2" v="992"/>
    </bk>
    <bk>
      <rc t="2" v="993"/>
    </bk>
    <bk>
      <rc t="2" v="994"/>
    </bk>
    <bk>
      <rc t="2" v="995"/>
    </bk>
    <bk>
      <rc t="2" v="996"/>
    </bk>
    <bk>
      <rc t="2" v="997"/>
    </bk>
    <bk>
      <rc t="2" v="998"/>
    </bk>
    <bk>
      <rc t="2" v="999"/>
    </bk>
    <bk>
      <rc t="2" v="1000"/>
    </bk>
    <bk>
      <rc t="2" v="1001"/>
    </bk>
    <bk>
      <rc t="2" v="1002"/>
    </bk>
    <bk>
      <rc t="2" v="1003"/>
    </bk>
    <bk>
      <rc t="2" v="1004"/>
    </bk>
    <bk>
      <rc t="2" v="1005"/>
    </bk>
    <bk>
      <rc t="2" v="1006"/>
    </bk>
    <bk>
      <rc t="2" v="1007"/>
    </bk>
    <bk>
      <rc t="2" v="1008"/>
    </bk>
    <bk>
      <rc t="2" v="1009"/>
    </bk>
    <bk>
      <rc t="2" v="1010"/>
    </bk>
    <bk>
      <rc t="2" v="1011"/>
    </bk>
    <bk>
      <rc t="2" v="1012"/>
    </bk>
    <bk>
      <rc t="2" v="1013"/>
    </bk>
    <bk>
      <rc t="2" v="1014"/>
    </bk>
    <bk>
      <rc t="2" v="1015"/>
    </bk>
    <bk>
      <rc t="2" v="1016"/>
    </bk>
    <bk>
      <rc t="2" v="1017"/>
    </bk>
    <bk>
      <rc t="2" v="1018"/>
    </bk>
    <bk>
      <rc t="2" v="1019"/>
    </bk>
    <bk>
      <rc t="2" v="1020"/>
    </bk>
    <bk>
      <rc t="2" v="1021"/>
    </bk>
    <bk>
      <rc t="2" v="1022"/>
    </bk>
    <bk>
      <rc t="2" v="1023"/>
    </bk>
    <bk>
      <rc t="2" v="1024"/>
    </bk>
    <bk>
      <rc t="2" v="1025"/>
    </bk>
    <bk>
      <rc t="2" v="1026"/>
    </bk>
    <bk>
      <rc t="2" v="1027"/>
    </bk>
    <bk>
      <rc t="2" v="1028"/>
    </bk>
    <bk>
      <rc t="2" v="1029"/>
    </bk>
    <bk>
      <rc t="2" v="1030"/>
    </bk>
    <bk>
      <rc t="2" v="1031"/>
    </bk>
    <bk>
      <rc t="2" v="1032"/>
    </bk>
    <bk>
      <rc t="2" v="1033"/>
    </bk>
    <bk>
      <rc t="2" v="1034"/>
    </bk>
    <bk>
      <rc t="2" v="1035"/>
    </bk>
    <bk>
      <rc t="2" v="1036"/>
    </bk>
    <bk>
      <rc t="2" v="1037"/>
    </bk>
    <bk>
      <rc t="2" v="1038"/>
    </bk>
    <bk>
      <rc t="2" v="1039"/>
    </bk>
    <bk>
      <rc t="2" v="1040"/>
    </bk>
    <bk>
      <rc t="2" v="1041"/>
    </bk>
    <bk>
      <rc t="2" v="1042"/>
    </bk>
    <bk>
      <rc t="2" v="1043"/>
    </bk>
    <bk>
      <rc t="2" v="1044"/>
    </bk>
    <bk>
      <rc t="2" v="1045"/>
    </bk>
    <bk>
      <rc t="2" v="1046"/>
    </bk>
    <bk>
      <rc t="2" v="1047"/>
    </bk>
    <bk>
      <rc t="2" v="1048"/>
    </bk>
    <bk>
      <rc t="2" v="1049"/>
    </bk>
    <bk>
      <rc t="2" v="1050"/>
    </bk>
    <bk>
      <rc t="2" v="1051"/>
    </bk>
    <bk>
      <rc t="2" v="1052"/>
    </bk>
    <bk>
      <rc t="2" v="1053"/>
    </bk>
    <bk>
      <rc t="2" v="1054"/>
    </bk>
    <bk>
      <rc t="2" v="1055"/>
    </bk>
    <bk>
      <rc t="2" v="1056"/>
    </bk>
    <bk>
      <rc t="2" v="1057"/>
    </bk>
    <bk>
      <rc t="2" v="1058"/>
    </bk>
    <bk>
      <rc t="2" v="1059"/>
    </bk>
    <bk>
      <rc t="2" v="1060"/>
    </bk>
    <bk>
      <rc t="2" v="1061"/>
    </bk>
    <bk>
      <rc t="2" v="1062"/>
    </bk>
    <bk>
      <rc t="2" v="1063"/>
    </bk>
    <bk>
      <rc t="2" v="1064"/>
    </bk>
    <bk>
      <rc t="2" v="1065"/>
    </bk>
    <bk>
      <rc t="2" v="1066"/>
    </bk>
    <bk>
      <rc t="2" v="1067"/>
    </bk>
    <bk>
      <rc t="2" v="1068"/>
    </bk>
    <bk>
      <rc t="2" v="1069"/>
    </bk>
    <bk>
      <rc t="2" v="1070"/>
    </bk>
    <bk>
      <rc t="2" v="1071"/>
    </bk>
    <bk>
      <rc t="2" v="1072"/>
    </bk>
    <bk>
      <rc t="2" v="1073"/>
    </bk>
    <bk>
      <rc t="2" v="1074"/>
    </bk>
    <bk>
      <rc t="2" v="1075"/>
    </bk>
    <bk>
      <rc t="2" v="1076"/>
    </bk>
    <bk>
      <rc t="2" v="1077"/>
    </bk>
    <bk>
      <rc t="2" v="1078"/>
    </bk>
    <bk>
      <rc t="2" v="1079"/>
    </bk>
    <bk>
      <rc t="2" v="1080"/>
    </bk>
    <bk>
      <rc t="2" v="1081"/>
    </bk>
    <bk>
      <rc t="2" v="1082"/>
    </bk>
    <bk>
      <rc t="2" v="1083"/>
    </bk>
    <bk>
      <rc t="2" v="1084"/>
    </bk>
    <bk>
      <rc t="2" v="1085"/>
    </bk>
    <bk>
      <rc t="2" v="1086"/>
    </bk>
    <bk>
      <rc t="2" v="1087"/>
    </bk>
    <bk>
      <rc t="2" v="1088"/>
    </bk>
    <bk>
      <rc t="2" v="1089"/>
    </bk>
    <bk>
      <rc t="2" v="1090"/>
    </bk>
    <bk>
      <rc t="2" v="1091"/>
    </bk>
    <bk>
      <rc t="2" v="1092"/>
    </bk>
    <bk>
      <rc t="2" v="1093"/>
    </bk>
    <bk>
      <rc t="2" v="1094"/>
    </bk>
    <bk>
      <rc t="2" v="1095"/>
    </bk>
    <bk>
      <rc t="2" v="1096"/>
    </bk>
    <bk>
      <rc t="2" v="1097"/>
    </bk>
    <bk>
      <rc t="2" v="1098"/>
    </bk>
    <bk>
      <rc t="2" v="1099"/>
    </bk>
    <bk>
      <rc t="2" v="1100"/>
    </bk>
    <bk>
      <rc t="2" v="1101"/>
    </bk>
    <bk>
      <rc t="2" v="1102"/>
    </bk>
    <bk>
      <rc t="2" v="1103"/>
    </bk>
    <bk>
      <rc t="2" v="1104"/>
    </bk>
    <bk>
      <rc t="2" v="1105"/>
    </bk>
    <bk>
      <rc t="2" v="1106"/>
    </bk>
    <bk>
      <rc t="2" v="1107"/>
    </bk>
    <bk>
      <rc t="2" v="1108"/>
    </bk>
    <bk>
      <rc t="2" v="1109"/>
    </bk>
    <bk>
      <rc t="2" v="1110"/>
    </bk>
    <bk>
      <rc t="2" v="1111"/>
    </bk>
    <bk>
      <rc t="2" v="1112"/>
    </bk>
    <bk>
      <rc t="2" v="1113"/>
    </bk>
    <bk>
      <rc t="2" v="1114"/>
    </bk>
    <bk>
      <rc t="2" v="1115"/>
    </bk>
    <bk>
      <rc t="2" v="1116"/>
    </bk>
    <bk>
      <rc t="2" v="1117"/>
    </bk>
    <bk>
      <rc t="2" v="1118"/>
    </bk>
    <bk>
      <rc t="2" v="1119"/>
    </bk>
    <bk>
      <rc t="2" v="1120"/>
    </bk>
    <bk>
      <rc t="2" v="1121"/>
    </bk>
    <bk>
      <rc t="2" v="1122"/>
    </bk>
    <bk>
      <rc t="2" v="1123"/>
    </bk>
    <bk>
      <rc t="2" v="1124"/>
    </bk>
    <bk>
      <rc t="2" v="1125"/>
    </bk>
    <bk>
      <rc t="2" v="1126"/>
    </bk>
    <bk>
      <rc t="2" v="1127"/>
    </bk>
    <bk>
      <rc t="2" v="1128"/>
    </bk>
    <bk>
      <rc t="2" v="1129"/>
    </bk>
    <bk>
      <rc t="2" v="1130"/>
    </bk>
    <bk>
      <rc t="2" v="1131"/>
    </bk>
    <bk>
      <rc t="2" v="1132"/>
    </bk>
    <bk>
      <rc t="2" v="1133"/>
    </bk>
    <bk>
      <rc t="2" v="1134"/>
    </bk>
    <bk>
      <rc t="2" v="1135"/>
    </bk>
    <bk>
      <rc t="2" v="1136"/>
    </bk>
    <bk>
      <rc t="2" v="1137"/>
    </bk>
    <bk>
      <rc t="2" v="1138"/>
    </bk>
    <bk>
      <rc t="2" v="1139"/>
    </bk>
    <bk>
      <rc t="2" v="1140"/>
    </bk>
    <bk>
      <rc t="2" v="1141"/>
    </bk>
    <bk>
      <rc t="2" v="1142"/>
    </bk>
    <bk>
      <rc t="2" v="1143"/>
    </bk>
    <bk>
      <rc t="2" v="1144"/>
    </bk>
    <bk>
      <rc t="2" v="1145"/>
    </bk>
    <bk>
      <rc t="2" v="1146"/>
    </bk>
    <bk>
      <rc t="2" v="1147"/>
    </bk>
    <bk>
      <rc t="2" v="1148"/>
    </bk>
    <bk>
      <rc t="2" v="1149"/>
    </bk>
    <bk>
      <rc t="2" v="1150"/>
    </bk>
    <bk>
      <rc t="2" v="1151"/>
    </bk>
    <bk>
      <rc t="2" v="1152"/>
    </bk>
    <bk>
      <rc t="2" v="1153"/>
    </bk>
    <bk>
      <rc t="2" v="1154"/>
    </bk>
    <bk>
      <rc t="2" v="1155"/>
    </bk>
    <bk>
      <rc t="2" v="1156"/>
    </bk>
    <bk>
      <rc t="2" v="1157"/>
    </bk>
    <bk>
      <rc t="2" v="1158"/>
    </bk>
    <bk>
      <rc t="2" v="1159"/>
    </bk>
    <bk>
      <rc t="2" v="1160"/>
    </bk>
    <bk>
      <rc t="2" v="1161"/>
    </bk>
    <bk>
      <rc t="2" v="1162"/>
    </bk>
    <bk>
      <rc t="2" v="1163"/>
    </bk>
    <bk>
      <rc t="2" v="1164"/>
    </bk>
    <bk>
      <rc t="2" v="1165"/>
    </bk>
    <bk>
      <rc t="2" v="1166"/>
    </bk>
    <bk>
      <rc t="2" v="1167"/>
    </bk>
    <bk>
      <rc t="2" v="1168"/>
    </bk>
    <bk>
      <rc t="2" v="1169"/>
    </bk>
    <bk>
      <rc t="2" v="1170"/>
    </bk>
    <bk>
      <rc t="2" v="1171"/>
    </bk>
    <bk>
      <rc t="2" v="1172"/>
    </bk>
    <bk>
      <rc t="2" v="1173"/>
    </bk>
    <bk>
      <rc t="2" v="1174"/>
    </bk>
    <bk>
      <rc t="2" v="1175"/>
    </bk>
    <bk>
      <rc t="2" v="1176"/>
    </bk>
    <bk>
      <rc t="2" v="1177"/>
    </bk>
    <bk>
      <rc t="2" v="1178"/>
    </bk>
    <bk>
      <rc t="2" v="1179"/>
    </bk>
    <bk>
      <rc t="2" v="1180"/>
    </bk>
    <bk>
      <rc t="2" v="1181"/>
    </bk>
    <bk>
      <rc t="2" v="1182"/>
    </bk>
    <bk>
      <rc t="2" v="1183"/>
    </bk>
    <bk>
      <rc t="2" v="1184"/>
    </bk>
    <bk>
      <rc t="2" v="1185"/>
    </bk>
    <bk>
      <rc t="2" v="1186"/>
    </bk>
    <bk>
      <rc t="2" v="1187"/>
    </bk>
    <bk>
      <rc t="2" v="1188"/>
    </bk>
    <bk>
      <rc t="2" v="1189"/>
    </bk>
    <bk>
      <rc t="2" v="1190"/>
    </bk>
    <bk>
      <rc t="2" v="1191"/>
    </bk>
    <bk>
      <rc t="2" v="1192"/>
    </bk>
    <bk>
      <rc t="2" v="1193"/>
    </bk>
    <bk>
      <rc t="2" v="1194"/>
    </bk>
    <bk>
      <rc t="2" v="1195"/>
    </bk>
    <bk>
      <rc t="2" v="1196"/>
    </bk>
    <bk>
      <rc t="2" v="1197"/>
    </bk>
    <bk>
      <rc t="2" v="1198"/>
    </bk>
    <bk>
      <rc t="2" v="1199"/>
    </bk>
    <bk>
      <rc t="2" v="1200"/>
    </bk>
    <bk>
      <rc t="2" v="1201"/>
    </bk>
    <bk>
      <rc t="2" v="1202"/>
    </bk>
    <bk>
      <rc t="2" v="1203"/>
    </bk>
    <bk>
      <rc t="2" v="1204"/>
    </bk>
    <bk>
      <rc t="2" v="1205"/>
    </bk>
    <bk>
      <rc t="2" v="1206"/>
    </bk>
    <bk>
      <rc t="2" v="1207"/>
    </bk>
    <bk>
      <rc t="2" v="1208"/>
    </bk>
    <bk>
      <rc t="2" v="1209"/>
    </bk>
    <bk>
      <rc t="2" v="1210"/>
    </bk>
    <bk>
      <rc t="2" v="1211"/>
    </bk>
    <bk>
      <rc t="2" v="1212"/>
    </bk>
    <bk>
      <rc t="2" v="1213"/>
    </bk>
    <bk>
      <rc t="2" v="1214"/>
    </bk>
    <bk>
      <rc t="2" v="1215"/>
    </bk>
    <bk>
      <rc t="2" v="1216"/>
    </bk>
    <bk>
      <rc t="2" v="1217"/>
    </bk>
    <bk>
      <rc t="2" v="1218"/>
    </bk>
    <bk>
      <rc t="2" v="1219"/>
    </bk>
    <bk>
      <rc t="2" v="1220"/>
    </bk>
    <bk>
      <rc t="2" v="1221"/>
    </bk>
    <bk>
      <rc t="2" v="1222"/>
    </bk>
    <bk>
      <rc t="2" v="1223"/>
    </bk>
    <bk>
      <rc t="2" v="1224"/>
    </bk>
    <bk>
      <rc t="2" v="1225"/>
    </bk>
    <bk>
      <rc t="2" v="1226"/>
    </bk>
    <bk>
      <rc t="2" v="1227"/>
    </bk>
    <bk>
      <rc t="2" v="1228"/>
    </bk>
    <bk>
      <rc t="2" v="1229"/>
    </bk>
    <bk>
      <rc t="2" v="1230"/>
    </bk>
    <bk>
      <rc t="2" v="1231"/>
    </bk>
    <bk>
      <rc t="2" v="1232"/>
    </bk>
    <bk>
      <rc t="2" v="1233"/>
    </bk>
    <bk>
      <rc t="2" v="1234"/>
    </bk>
    <bk>
      <rc t="2" v="1235"/>
    </bk>
    <bk>
      <rc t="2" v="1236"/>
    </bk>
    <bk>
      <rc t="2" v="1237"/>
    </bk>
    <bk>
      <rc t="2" v="1238"/>
    </bk>
    <bk>
      <rc t="2" v="1239"/>
    </bk>
    <bk>
      <rc t="2" v="1240"/>
    </bk>
    <bk>
      <rc t="2" v="1241"/>
    </bk>
    <bk>
      <rc t="2" v="1242"/>
    </bk>
    <bk>
      <rc t="2" v="1243"/>
    </bk>
    <bk>
      <rc t="2" v="1244"/>
    </bk>
    <bk>
      <rc t="2" v="1245"/>
    </bk>
    <bk>
      <rc t="2" v="1246"/>
    </bk>
    <bk>
      <rc t="2" v="1247"/>
    </bk>
    <bk>
      <rc t="2" v="1248"/>
    </bk>
    <bk>
      <rc t="2" v="1249"/>
    </bk>
    <bk>
      <rc t="2" v="1250"/>
    </bk>
    <bk>
      <rc t="2" v="1251"/>
    </bk>
    <bk>
      <rc t="2" v="1252"/>
    </bk>
    <bk>
      <rc t="2" v="1253"/>
    </bk>
    <bk>
      <rc t="2" v="1254"/>
    </bk>
    <bk>
      <rc t="2" v="1255"/>
    </bk>
    <bk>
      <rc t="2" v="1256"/>
    </bk>
    <bk>
      <rc t="2" v="1257"/>
    </bk>
    <bk>
      <rc t="2" v="1258"/>
    </bk>
    <bk>
      <rc t="2" v="1259"/>
    </bk>
    <bk>
      <rc t="2" v="1260"/>
    </bk>
    <bk>
      <rc t="2" v="1261"/>
    </bk>
    <bk>
      <rc t="2" v="1262"/>
    </bk>
    <bk>
      <rc t="2" v="1263"/>
    </bk>
    <bk>
      <rc t="2" v="1264"/>
    </bk>
    <bk>
      <rc t="2" v="1265"/>
    </bk>
    <bk>
      <rc t="2" v="1266"/>
    </bk>
    <bk>
      <rc t="2" v="1267"/>
    </bk>
    <bk>
      <rc t="2" v="1268"/>
    </bk>
    <bk>
      <rc t="2" v="1269"/>
    </bk>
    <bk>
      <rc t="2" v="1270"/>
    </bk>
    <bk>
      <rc t="2" v="1271"/>
    </bk>
    <bk>
      <rc t="2" v="1272"/>
    </bk>
    <bk>
      <rc t="2" v="1273"/>
    </bk>
    <bk>
      <rc t="2" v="1274"/>
    </bk>
    <bk>
      <rc t="2" v="1275"/>
    </bk>
    <bk>
      <rc t="2" v="1276"/>
    </bk>
    <bk>
      <rc t="2" v="1277"/>
    </bk>
    <bk>
      <rc t="2" v="1278"/>
    </bk>
    <bk>
      <rc t="2" v="1279"/>
    </bk>
    <bk>
      <rc t="2" v="1280"/>
    </bk>
    <bk>
      <rc t="2" v="1281"/>
    </bk>
    <bk>
      <rc t="2" v="1282"/>
    </bk>
    <bk>
      <rc t="2" v="1283"/>
    </bk>
    <bk>
      <rc t="2" v="1284"/>
    </bk>
    <bk>
      <rc t="2" v="1285"/>
    </bk>
    <bk>
      <rc t="2" v="1286"/>
    </bk>
    <bk>
      <rc t="2" v="1287"/>
    </bk>
    <bk>
      <rc t="2" v="1288"/>
    </bk>
    <bk>
      <rc t="2" v="1289"/>
    </bk>
    <bk>
      <rc t="2" v="1290"/>
    </bk>
    <bk>
      <rc t="2" v="1291"/>
    </bk>
    <bk>
      <rc t="2" v="1292"/>
    </bk>
    <bk>
      <rc t="2" v="1293"/>
    </bk>
    <bk>
      <rc t="2" v="1294"/>
    </bk>
    <bk>
      <rc t="2" v="1295"/>
    </bk>
    <bk>
      <rc t="2" v="1296"/>
    </bk>
    <bk>
      <rc t="2" v="1297"/>
    </bk>
    <bk>
      <rc t="2" v="1298"/>
    </bk>
    <bk>
      <rc t="2" v="1299"/>
    </bk>
    <bk>
      <rc t="2" v="1300"/>
    </bk>
    <bk>
      <rc t="2" v="1301"/>
    </bk>
    <bk>
      <rc t="2" v="1302"/>
    </bk>
    <bk>
      <rc t="2" v="1303"/>
    </bk>
    <bk>
      <rc t="2" v="1304"/>
    </bk>
    <bk>
      <rc t="2" v="1305"/>
    </bk>
    <bk>
      <rc t="2" v="1306"/>
    </bk>
    <bk>
      <rc t="2" v="1307"/>
    </bk>
    <bk>
      <rc t="2" v="1308"/>
    </bk>
    <bk>
      <rc t="2" v="1309"/>
    </bk>
    <bk>
      <rc t="2" v="1310"/>
    </bk>
    <bk>
      <rc t="2" v="1311"/>
    </bk>
    <bk>
      <rc t="2" v="1312"/>
    </bk>
    <bk>
      <rc t="2" v="1313"/>
    </bk>
    <bk>
      <rc t="2" v="1314"/>
    </bk>
    <bk>
      <rc t="2" v="1315"/>
    </bk>
    <bk>
      <rc t="2" v="1316"/>
    </bk>
    <bk>
      <rc t="2" v="1317"/>
    </bk>
    <bk>
      <rc t="2" v="1318"/>
    </bk>
    <bk>
      <rc t="2" v="1319"/>
    </bk>
    <bk>
      <rc t="2" v="1320"/>
    </bk>
    <bk>
      <rc t="2" v="1321"/>
    </bk>
    <bk>
      <rc t="2" v="1322"/>
    </bk>
    <bk>
      <rc t="2" v="1323"/>
    </bk>
    <bk>
      <rc t="2" v="1324"/>
    </bk>
    <bk>
      <rc t="2" v="1325"/>
    </bk>
    <bk>
      <rc t="2" v="1326"/>
    </bk>
    <bk>
      <rc t="2" v="1327"/>
    </bk>
    <bk>
      <rc t="2" v="1328"/>
    </bk>
    <bk>
      <rc t="2" v="1329"/>
    </bk>
    <bk>
      <rc t="2" v="1330"/>
    </bk>
    <bk>
      <rc t="2" v="1331"/>
    </bk>
    <bk>
      <rc t="2" v="1332"/>
    </bk>
    <bk>
      <rc t="2" v="1333"/>
    </bk>
    <bk>
      <rc t="2" v="1334"/>
    </bk>
    <bk>
      <rc t="2" v="1335"/>
    </bk>
    <bk>
      <rc t="2" v="1336"/>
    </bk>
    <bk>
      <rc t="2" v="1337"/>
    </bk>
    <bk>
      <rc t="2" v="1338"/>
    </bk>
    <bk>
      <rc t="2" v="1339"/>
    </bk>
    <bk>
      <rc t="2" v="1340"/>
    </bk>
    <bk>
      <rc t="2" v="1341"/>
    </bk>
    <bk>
      <rc t="2" v="1342"/>
    </bk>
    <bk>
      <rc t="2" v="1343"/>
    </bk>
    <bk>
      <rc t="2" v="1344"/>
    </bk>
    <bk>
      <rc t="2" v="1345"/>
    </bk>
    <bk>
      <rc t="2" v="1346"/>
    </bk>
    <bk>
      <rc t="2" v="1347"/>
    </bk>
    <bk>
      <rc t="2" v="1348"/>
    </bk>
    <bk>
      <rc t="2" v="1349"/>
    </bk>
    <bk>
      <rc t="2" v="1350"/>
    </bk>
    <bk>
      <rc t="2" v="1351"/>
    </bk>
    <bk>
      <rc t="2" v="1352"/>
    </bk>
    <bk>
      <rc t="2" v="1353"/>
    </bk>
    <bk>
      <rc t="2" v="1354"/>
    </bk>
    <bk>
      <rc t="2" v="1355"/>
    </bk>
    <bk>
      <rc t="2" v="1356"/>
    </bk>
    <bk>
      <rc t="2" v="1357"/>
    </bk>
    <bk>
      <rc t="2" v="1358"/>
    </bk>
    <bk>
      <rc t="2" v="1359"/>
    </bk>
    <bk>
      <rc t="2" v="1360"/>
    </bk>
    <bk>
      <rc t="2" v="1361"/>
    </bk>
    <bk>
      <rc t="2" v="1362"/>
    </bk>
    <bk>
      <rc t="2" v="1363"/>
    </bk>
    <bk>
      <rc t="2" v="1364"/>
    </bk>
    <bk>
      <rc t="2" v="1365"/>
    </bk>
    <bk>
      <rc t="2" v="1366"/>
    </bk>
    <bk>
      <rc t="2" v="1367"/>
    </bk>
    <bk>
      <rc t="2" v="1368"/>
    </bk>
    <bk>
      <rc t="2" v="1369"/>
    </bk>
    <bk>
      <rc t="2" v="1370"/>
    </bk>
    <bk>
      <rc t="2" v="1371"/>
    </bk>
    <bk>
      <rc t="2" v="1372"/>
    </bk>
    <bk>
      <rc t="2" v="1373"/>
    </bk>
    <bk>
      <rc t="2" v="1374"/>
    </bk>
    <bk>
      <rc t="2" v="1375"/>
    </bk>
    <bk>
      <rc t="2" v="1376"/>
    </bk>
    <bk>
      <rc t="2" v="1377"/>
    </bk>
    <bk>
      <rc t="2" v="1378"/>
    </bk>
    <bk>
      <rc t="2" v="1379"/>
    </bk>
    <bk>
      <rc t="2" v="1380"/>
    </bk>
    <bk>
      <rc t="2" v="1381"/>
    </bk>
    <bk>
      <rc t="2" v="1382"/>
    </bk>
    <bk>
      <rc t="2" v="1383"/>
    </bk>
    <bk>
      <rc t="2" v="1384"/>
    </bk>
    <bk>
      <rc t="2" v="1385"/>
    </bk>
    <bk>
      <rc t="2" v="1386"/>
    </bk>
    <bk>
      <rc t="2" v="1387"/>
    </bk>
    <bk>
      <rc t="2" v="1388"/>
    </bk>
    <bk>
      <rc t="2" v="1389"/>
    </bk>
    <bk>
      <rc t="2" v="1390"/>
    </bk>
    <bk>
      <rc t="2" v="1391"/>
    </bk>
    <bk>
      <rc t="2" v="1392"/>
    </bk>
    <bk>
      <rc t="2" v="1393"/>
    </bk>
    <bk>
      <rc t="2" v="1394"/>
    </bk>
    <bk>
      <rc t="2" v="1395"/>
    </bk>
    <bk>
      <rc t="2" v="1396"/>
    </bk>
    <bk>
      <rc t="2" v="1397"/>
    </bk>
    <bk>
      <rc t="2" v="1398"/>
    </bk>
    <bk>
      <rc t="2" v="1399"/>
    </bk>
    <bk>
      <rc t="2" v="1400"/>
    </bk>
    <bk>
      <rc t="2" v="1401"/>
    </bk>
    <bk>
      <rc t="2" v="1402"/>
    </bk>
    <bk>
      <rc t="2" v="1403"/>
    </bk>
    <bk>
      <rc t="2" v="1404"/>
    </bk>
    <bk>
      <rc t="2" v="1405"/>
    </bk>
    <bk>
      <rc t="2" v="1406"/>
    </bk>
    <bk>
      <rc t="2" v="1407"/>
    </bk>
    <bk>
      <rc t="2" v="1408"/>
    </bk>
    <bk>
      <rc t="2" v="1409"/>
    </bk>
    <bk>
      <rc t="2" v="1410"/>
    </bk>
    <bk>
      <rc t="2" v="1411"/>
    </bk>
    <bk>
      <rc t="2" v="1412"/>
    </bk>
    <bk>
      <rc t="2" v="1413"/>
    </bk>
    <bk>
      <rc t="2" v="1414"/>
    </bk>
    <bk>
      <rc t="2" v="1415"/>
    </bk>
    <bk>
      <rc t="2" v="1416"/>
    </bk>
    <bk>
      <rc t="2" v="1417"/>
    </bk>
    <bk>
      <rc t="2" v="1418"/>
    </bk>
    <bk>
      <rc t="2" v="1419"/>
    </bk>
    <bk>
      <rc t="2" v="1420"/>
    </bk>
    <bk>
      <rc t="2" v="1421"/>
    </bk>
    <bk>
      <rc t="2" v="1422"/>
    </bk>
    <bk>
      <rc t="2" v="1423"/>
    </bk>
    <bk>
      <rc t="2" v="1424"/>
    </bk>
    <bk>
      <rc t="2" v="1425"/>
    </bk>
    <bk>
      <rc t="2" v="1426"/>
    </bk>
    <bk>
      <rc t="2" v="1427"/>
    </bk>
    <bk>
      <rc t="2" v="1428"/>
    </bk>
    <bk>
      <rc t="2" v="1429"/>
    </bk>
    <bk>
      <rc t="2" v="1430"/>
    </bk>
    <bk>
      <rc t="2" v="1431"/>
    </bk>
    <bk>
      <rc t="2" v="1432"/>
    </bk>
    <bk>
      <rc t="2" v="1433"/>
    </bk>
    <bk>
      <rc t="2" v="1434"/>
    </bk>
    <bk>
      <rc t="2" v="1435"/>
    </bk>
    <bk>
      <rc t="2" v="1436"/>
    </bk>
    <bk>
      <rc t="2" v="1437"/>
    </bk>
    <bk>
      <rc t="2" v="1438"/>
    </bk>
    <bk>
      <rc t="2" v="1439"/>
    </bk>
    <bk>
      <rc t="2" v="1440"/>
    </bk>
    <bk>
      <rc t="2" v="1441"/>
    </bk>
    <bk>
      <rc t="2" v="1442"/>
    </bk>
    <bk>
      <rc t="2" v="1443"/>
    </bk>
    <bk>
      <rc t="2" v="1444"/>
    </bk>
    <bk>
      <rc t="2" v="1445"/>
    </bk>
    <bk>
      <rc t="2" v="1446"/>
    </bk>
    <bk>
      <rc t="2" v="1447"/>
    </bk>
    <bk>
      <rc t="2" v="1448"/>
    </bk>
    <bk>
      <rc t="2" v="1449"/>
    </bk>
    <bk>
      <rc t="2" v="1450"/>
    </bk>
    <bk>
      <rc t="2" v="1451"/>
    </bk>
    <bk>
      <rc t="2" v="1452"/>
    </bk>
    <bk>
      <rc t="2" v="1453"/>
    </bk>
    <bk>
      <rc t="2" v="1454"/>
    </bk>
    <bk>
      <rc t="2" v="1455"/>
    </bk>
    <bk>
      <rc t="2" v="1456"/>
    </bk>
  </valueMetadata>
</metadata>
</file>

<file path=xl/sharedStrings.xml><?xml version="1.0" encoding="utf-8"?>
<sst xmlns="http://schemas.openxmlformats.org/spreadsheetml/2006/main" count="12052" uniqueCount="3387">
  <si>
    <t>技术部</t>
  </si>
  <si>
    <t>商城</t>
  </si>
  <si>
    <t>生产</t>
  </si>
  <si>
    <t>总计</t>
  </si>
  <si>
    <t>NAT 网关</t>
  </si>
  <si>
    <t>VPN 连接</t>
  </si>
  <si>
    <t>负载均衡</t>
  </si>
  <si>
    <t>共享带宽包</t>
  </si>
  <si>
    <t>腾讯数字农村</t>
  </si>
  <si>
    <t>云服务器</t>
  </si>
  <si>
    <t>云数据库 MySQL</t>
  </si>
  <si>
    <t>云数据库 Redis</t>
  </si>
  <si>
    <t>专线接入-高速上云</t>
  </si>
  <si>
    <t>报价地域</t>
    <phoneticPr fontId="1" type="noConversion"/>
  </si>
  <si>
    <t>上海</t>
  </si>
  <si>
    <t>指定价</t>
    <phoneticPr fontId="1" type="noConversion"/>
  </si>
  <si>
    <t>CVM</t>
    <phoneticPr fontId="1" type="noConversion"/>
  </si>
  <si>
    <t>CDB</t>
    <phoneticPr fontId="1" type="noConversion"/>
  </si>
  <si>
    <t>CRS</t>
    <phoneticPr fontId="1" type="noConversion"/>
  </si>
  <si>
    <t>NAT</t>
    <phoneticPr fontId="1" type="noConversion"/>
  </si>
  <si>
    <t>BWP</t>
    <phoneticPr fontId="1" type="noConversion"/>
  </si>
  <si>
    <t>VPN</t>
    <phoneticPr fontId="1" type="noConversion"/>
  </si>
  <si>
    <t>DC/CAS</t>
    <phoneticPr fontId="1" type="noConversion"/>
  </si>
  <si>
    <t>CLB</t>
    <phoneticPr fontId="1" type="noConversion"/>
  </si>
  <si>
    <t>业务属性</t>
    <phoneticPr fontId="1" type="noConversion"/>
  </si>
  <si>
    <t>核</t>
  </si>
  <si>
    <t>GB</t>
    <phoneticPr fontId="1" type="noConversion"/>
  </si>
  <si>
    <t>GB</t>
  </si>
  <si>
    <t>array</t>
  </si>
  <si>
    <t>部门</t>
    <phoneticPr fontId="1" type="noConversion"/>
  </si>
  <si>
    <t>环境</t>
    <phoneticPr fontId="1" type="noConversion"/>
  </si>
  <si>
    <t>项目</t>
    <phoneticPr fontId="1" type="noConversion"/>
  </si>
  <si>
    <t>模块</t>
    <phoneticPr fontId="1" type="noConversion"/>
  </si>
  <si>
    <t>选择产品</t>
    <phoneticPr fontId="1" type="noConversion"/>
  </si>
  <si>
    <t>产品链接</t>
    <phoneticPr fontId="1" type="noConversion"/>
  </si>
  <si>
    <t>数量</t>
    <phoneticPr fontId="1" type="noConversion"/>
  </si>
  <si>
    <t>折扣率</t>
  </si>
  <si>
    <t>采购月数</t>
    <phoneticPr fontId="1" type="noConversion"/>
  </si>
  <si>
    <t>折前月单价</t>
    <phoneticPr fontId="1" type="noConversion"/>
  </si>
  <si>
    <t>指定月单价</t>
    <phoneticPr fontId="1" type="noConversion"/>
  </si>
  <si>
    <t>CVMCPU</t>
    <phoneticPr fontId="1" type="noConversion"/>
  </si>
  <si>
    <t>CVM内存</t>
    <phoneticPr fontId="1" type="noConversion"/>
  </si>
  <si>
    <t>CVM系统盘HDD</t>
    <phoneticPr fontId="1" type="noConversion"/>
  </si>
  <si>
    <t>CVM系统盘SSD</t>
    <phoneticPr fontId="1" type="noConversion"/>
  </si>
  <si>
    <t>CVM数据盘HDD</t>
    <phoneticPr fontId="1" type="noConversion"/>
  </si>
  <si>
    <t>CVM数据盘SSD</t>
  </si>
  <si>
    <t>CDB硬盘</t>
  </si>
  <si>
    <t>CRS分片容量</t>
    <phoneticPr fontId="1" type="noConversion"/>
  </si>
  <si>
    <t>产品标识</t>
    <phoneticPr fontId="1" type="noConversion"/>
  </si>
  <si>
    <t>报价器</t>
    <phoneticPr fontId="1" type="noConversion"/>
  </si>
  <si>
    <t>cvmcpu列表</t>
    <phoneticPr fontId="1" type="noConversion"/>
  </si>
  <si>
    <t>cvm内存列表</t>
    <phoneticPr fontId="1" type="noConversion"/>
  </si>
  <si>
    <t>crs分片数量列表</t>
  </si>
  <si>
    <t>crs分片容量列表</t>
  </si>
  <si>
    <t>微服务</t>
  </si>
  <si>
    <t>计算→ 云服务器→ CVM</t>
  </si>
  <si>
    <t>内存型 M6</t>
  </si>
  <si>
    <t>数据库</t>
    <phoneticPr fontId="1" type="noConversion"/>
  </si>
  <si>
    <t>数据库→ 云数据库 MySQL→ CDB</t>
  </si>
  <si>
    <t>8核32000MB内存</t>
  </si>
  <si>
    <t>数据库→ 云数据库 Redis→ CRS</t>
  </si>
  <si>
    <t>内存版（标准架构）</t>
  </si>
  <si>
    <t>边界网关</t>
  </si>
  <si>
    <t>网络与CDN→ 负载均衡→ CLB</t>
  </si>
  <si>
    <t>网络与CDN→ VPN 连接→ VPN</t>
  </si>
  <si>
    <t>20Mbps</t>
  </si>
  <si>
    <t>网络与CDN→ NAT 网关→ NAT</t>
  </si>
  <si>
    <t>中型（最大 300 万连接数）</t>
  </si>
  <si>
    <t>上海周浦IDC到腾讯云专线</t>
  </si>
  <si>
    <t>网络与CDN→ 专线接入-高速上云→ DC/CAS</t>
  </si>
  <si>
    <t>同城 30M</t>
  </si>
  <si>
    <t>公网出口</t>
    <phoneticPr fontId="1" type="noConversion"/>
  </si>
  <si>
    <t>网络与CDN→ 共享带宽包→ BWP</t>
  </si>
  <si>
    <t>行业应用→ 腾讯数字农村→ TDC</t>
  </si>
  <si>
    <t>产品</t>
  </si>
  <si>
    <t>产品一级分类</t>
  </si>
  <si>
    <t>产品二级分类</t>
  </si>
  <si>
    <t>产品名</t>
  </si>
  <si>
    <t>费用</t>
  </si>
  <si>
    <t>关注</t>
  </si>
  <si>
    <t>产品描述</t>
  </si>
  <si>
    <t>产品标识</t>
  </si>
  <si>
    <t>产品URL</t>
  </si>
  <si>
    <t>产品选项名</t>
  </si>
  <si>
    <t>计算</t>
  </si>
  <si>
    <t>边缘计算</t>
  </si>
  <si>
    <t>边缘计算机器</t>
  </si>
  <si>
    <t>靠近用户、分布式、低时延的弹性计算资源</t>
  </si>
  <si>
    <t>ecm</t>
  </si>
  <si>
    <t>https://cloud.tencent.com/product/ecm</t>
  </si>
  <si>
    <t>计算→ 边缘计算机器→ ECM</t>
  </si>
  <si>
    <t>物联网边缘计算平台</t>
  </si>
  <si>
    <t>安全、稳定、弹性的边缘计算服务</t>
  </si>
  <si>
    <t>iecp</t>
  </si>
  <si>
    <t>https://cloud.tencent.com/product/iecp</t>
  </si>
  <si>
    <t>计算→ 物联网边缘计算平台→ IECP</t>
  </si>
  <si>
    <t>常用</t>
  </si>
  <si>
    <t>安全稳定，高弹性的计算服务</t>
  </si>
  <si>
    <t>cvm</t>
  </si>
  <si>
    <t>https://cloud.tencent.com/product/cvm</t>
  </si>
  <si>
    <t>轻量应用服务器</t>
  </si>
  <si>
    <t>开箱即用，轻量应用场景首选</t>
  </si>
  <si>
    <t>lighthouse</t>
  </si>
  <si>
    <t>https://cloud.tencent.com/product/lighthouse</t>
  </si>
  <si>
    <t>计算→ 轻量应用服务器→ LIGHTHOUSE</t>
  </si>
  <si>
    <t>GPU 云服务器</t>
  </si>
  <si>
    <t>高密度计算服务器</t>
  </si>
  <si>
    <t>gpu</t>
  </si>
  <si>
    <t>https://cloud.tencent.com/product/gpu</t>
  </si>
  <si>
    <t>计算→ GPU 云服务器→ GPU</t>
  </si>
  <si>
    <t>专用宿主机</t>
  </si>
  <si>
    <t>独享云主机资源</t>
  </si>
  <si>
    <t>cdh</t>
  </si>
  <si>
    <t>https://cloud.tencent.com/product/cdh</t>
  </si>
  <si>
    <t>计算→ 专用宿主机→ CDH</t>
  </si>
  <si>
    <t>黑石物理服务器2.0</t>
  </si>
  <si>
    <t>独享高性能物理服务器租赁服务</t>
  </si>
  <si>
    <t>cpm</t>
  </si>
  <si>
    <t>https://cloud.tencent.com/product/cpm</t>
  </si>
  <si>
    <t>计算→ 黑石物理服务器2.0→ CPM</t>
  </si>
  <si>
    <t>云托付物理服务器</t>
  </si>
  <si>
    <t>客户自有服务器上云，资源独享，全量云能力</t>
  </si>
  <si>
    <t>chc</t>
  </si>
  <si>
    <t>https://cloud.tencent.com/product/chc</t>
  </si>
  <si>
    <t>计算→ 云托付物理服务器→ CHC</t>
  </si>
  <si>
    <t>弹性伸缩</t>
  </si>
  <si>
    <t>免费</t>
  </si>
  <si>
    <t>高效的低成本计算资源管理策略</t>
  </si>
  <si>
    <t>as</t>
  </si>
  <si>
    <t>https://cloud.tencent.com/product/as</t>
  </si>
  <si>
    <t>计算→ 弹性伸缩→ AS</t>
  </si>
  <si>
    <t>批量计算</t>
  </si>
  <si>
    <t>智能调度任意规模并行批处理作业</t>
  </si>
  <si>
    <t>batch</t>
  </si>
  <si>
    <t>https://cloud.tencent.com/product/batch</t>
  </si>
  <si>
    <t>计算→ 批量计算→ BATCH</t>
  </si>
  <si>
    <t>本地专用集群</t>
  </si>
  <si>
    <t>可部署到本地的公有云基础设施</t>
  </si>
  <si>
    <t>cdc</t>
  </si>
  <si>
    <t>https://cloud.tencent.com/product/cdc</t>
  </si>
  <si>
    <t>计算→ 本地专用集群→ CDC</t>
  </si>
  <si>
    <t>边缘可用区</t>
  </si>
  <si>
    <t>低延时、广覆盖、少成本的边缘云计算服务</t>
  </si>
  <si>
    <t>edgezone</t>
  </si>
  <si>
    <t>https://cloud.tencent.com/product/edgezone</t>
  </si>
  <si>
    <t>计算→ 边缘可用区→ EDGEZONE</t>
  </si>
  <si>
    <t>自动化助手</t>
  </si>
  <si>
    <t>高效安全的云服务器原生运维部署工具</t>
  </si>
  <si>
    <t>tat</t>
  </si>
  <si>
    <t>https://cloud.tencent.com/product/tat</t>
  </si>
  <si>
    <t>计算→ 自动化助手→ TAT</t>
  </si>
  <si>
    <t>量子技术</t>
  </si>
  <si>
    <t>抗量子签名服务</t>
  </si>
  <si>
    <t>能抵抗量子计算攻击的高性能签名服务</t>
  </si>
  <si>
    <t>pqss</t>
  </si>
  <si>
    <t>https://cloud.tencent.com/product/pqss</t>
  </si>
  <si>
    <t>计算→ 抗量子签名服务→ PQSS</t>
  </si>
  <si>
    <t>存储</t>
  </si>
  <si>
    <t>存储数据服务</t>
  </si>
  <si>
    <t>智能媒资托管</t>
  </si>
  <si>
    <t>图片类应用一站式解决方案</t>
  </si>
  <si>
    <t>smh</t>
  </si>
  <si>
    <t>https://cloud.tencent.com/product/smh</t>
  </si>
  <si>
    <t>存储→ 智能媒资托管→ SMH</t>
  </si>
  <si>
    <t>数据协作平台</t>
  </si>
  <si>
    <t>安全稳定、便捷易用的云上数据订阅服务</t>
  </si>
  <si>
    <t>dsp</t>
  </si>
  <si>
    <t>https://cloud.tencent.com/product/dsp</t>
  </si>
  <si>
    <t>存储→ 数据协作平台→ DSP</t>
  </si>
  <si>
    <t>混合云存储</t>
  </si>
  <si>
    <t>存储网关</t>
  </si>
  <si>
    <t>混合云存储服务</t>
  </si>
  <si>
    <t>csg</t>
  </si>
  <si>
    <t>https://cloud.tencent.com/product/csg</t>
  </si>
  <si>
    <t>存储→ 存储网关→ CSG</t>
  </si>
  <si>
    <t>存储一体机</t>
  </si>
  <si>
    <t>与腾讯云互通的云下部署存储产品</t>
  </si>
  <si>
    <t>tstor</t>
  </si>
  <si>
    <t>https://cloud.tencent.com/product/tstor</t>
  </si>
  <si>
    <t>存储→ 存储一体机→ TSTOR</t>
  </si>
  <si>
    <t>备份一体机</t>
  </si>
  <si>
    <t>融合备份和存储于一体</t>
  </si>
  <si>
    <t>tstorb2000</t>
  </si>
  <si>
    <t>https://cloud.tencent.com/product/tstorb2000</t>
  </si>
  <si>
    <t>存储→ 备份一体机→ TSTORB2000</t>
  </si>
  <si>
    <t>基础存储服务</t>
  </si>
  <si>
    <t>对象存储</t>
  </si>
  <si>
    <t>安全稳定、便捷易用、低成本的海量云端存储服务</t>
  </si>
  <si>
    <t>cos</t>
  </si>
  <si>
    <t>https://cloud.tencent.com/product/cos</t>
  </si>
  <si>
    <t>存储→ 对象存储→ COS</t>
  </si>
  <si>
    <t>云硬盘</t>
  </si>
  <si>
    <t>持久性数据块存储设备</t>
  </si>
  <si>
    <t>cbs</t>
  </si>
  <si>
    <t>https://cloud.tencent.com/product/cbs</t>
  </si>
  <si>
    <t>存储→ 云硬盘→ CBS</t>
  </si>
  <si>
    <t>文件存储</t>
  </si>
  <si>
    <t>可共享的文件存储服务</t>
  </si>
  <si>
    <t>cfs</t>
  </si>
  <si>
    <t>https://cloud.tencent.com/product/cfs</t>
  </si>
  <si>
    <t>存储→ 文件存储→ CFS</t>
  </si>
  <si>
    <t>归档存储</t>
  </si>
  <si>
    <t>离线归档存储服务</t>
  </si>
  <si>
    <t>cas</t>
  </si>
  <si>
    <t>https://cloud.tencent.com/product/cas</t>
  </si>
  <si>
    <t>存储→ 归档存储→ CAS</t>
  </si>
  <si>
    <t>云 HDFS</t>
  </si>
  <si>
    <t>标准 HDFS 访问协议、强一致性的存储服务</t>
  </si>
  <si>
    <t>chdfs</t>
  </si>
  <si>
    <t>https://cloud.tencent.com/product/chdfs</t>
  </si>
  <si>
    <t>存储→ 云 HDFS→ CHDFS</t>
  </si>
  <si>
    <t>数据处理与分析</t>
  </si>
  <si>
    <t>数据万象</t>
  </si>
  <si>
    <t>高效、全面的图片鉴定和识别服务</t>
  </si>
  <si>
    <t>ci</t>
  </si>
  <si>
    <t>https://cloud.tencent.com/product/ci</t>
  </si>
  <si>
    <t>存储→ 数据万象→ CI</t>
  </si>
  <si>
    <t>日志服务</t>
  </si>
  <si>
    <t>一站式日志数据解决方案</t>
  </si>
  <si>
    <t>cls</t>
  </si>
  <si>
    <t>https://cloud.tencent.com/product/cls</t>
  </si>
  <si>
    <t>存储→ 日志服务→ CLS</t>
  </si>
  <si>
    <t>数据迁移</t>
  </si>
  <si>
    <t>迁移服务平台</t>
  </si>
  <si>
    <t>帮助用户轻松迁移</t>
  </si>
  <si>
    <t>msp</t>
  </si>
  <si>
    <t>https://cloud.tencent.com/product/msp</t>
  </si>
  <si>
    <t>存储→ 迁移服务平台→ MSP</t>
  </si>
  <si>
    <t>云数据迁移</t>
  </si>
  <si>
    <t>TB/PB 级数据迁移上云</t>
  </si>
  <si>
    <t>cdm</t>
  </si>
  <si>
    <t>https://cloud.tencent.com/product/cdm</t>
  </si>
  <si>
    <t>存储→ 云数据迁移→ CDM</t>
  </si>
  <si>
    <t>智能存储</t>
  </si>
  <si>
    <t>明瞳智控</t>
  </si>
  <si>
    <t>监控设备一站式存储分析解决方案</t>
  </si>
  <si>
    <t>iss</t>
  </si>
  <si>
    <t>https://cloud.tencent.com/product/iss</t>
  </si>
  <si>
    <t>存储→ 明瞳智控→ ISS</t>
  </si>
  <si>
    <t>数据库</t>
  </si>
  <si>
    <t>NoSQL 数据库</t>
  </si>
  <si>
    <t>高性能、低延迟、可伸缩的 Redis 数据库</t>
  </si>
  <si>
    <t>crs</t>
  </si>
  <si>
    <t>https://cloud.tencent.com/product/crs</t>
  </si>
  <si>
    <t>云数据库 MongoDB</t>
  </si>
  <si>
    <t>高性能、分布式的 MongoDB 数据库</t>
  </si>
  <si>
    <t>mongodb</t>
  </si>
  <si>
    <t>https://cloud.tencent.com/product/mongodb</t>
  </si>
  <si>
    <t>数据库→ 云数据库 MongoDB→ MONGODB</t>
  </si>
  <si>
    <t>云数据库 Memcached</t>
  </si>
  <si>
    <t>高性能、高可靠的 Memcahed 数据库</t>
  </si>
  <si>
    <t>cmem</t>
  </si>
  <si>
    <t>https://cloud.tencent.com/product/cmem</t>
  </si>
  <si>
    <t>数据库→ 云数据库 Memcached→ CMEM</t>
  </si>
  <si>
    <t>时序数据库 CTSDB</t>
  </si>
  <si>
    <t>支持超高并发写入的时序数据库服务</t>
  </si>
  <si>
    <t>ctsdb</t>
  </si>
  <si>
    <t>https://cloud.tencent.com/product/ctsdb</t>
  </si>
  <si>
    <t>数据库→ 时序数据库 CTSDB→ CTSDB</t>
  </si>
  <si>
    <t>游戏数据库 TcaplusDB</t>
  </si>
  <si>
    <t>专为游戏设计的 NoSQL 数据存储服务</t>
  </si>
  <si>
    <t>tcaplusdb</t>
  </si>
  <si>
    <t>https://cloud.tencent.com/product/tcaplusdb</t>
  </si>
  <si>
    <t>数据库→ 游戏数据库 TcaplusDB→ TCAPLUSDB</t>
  </si>
  <si>
    <t>云数据库 Tendis</t>
  </si>
  <si>
    <t>兼容 Redis 协议的大容量 KV 存储服务</t>
  </si>
  <si>
    <t>tendis</t>
  </si>
  <si>
    <t>https://cloud.tencent.com/product/tendis</t>
  </si>
  <si>
    <t>数据库→ 云数据库 Tendis→ TENDIS</t>
  </si>
  <si>
    <t>图数据库 KonisGraph</t>
  </si>
  <si>
    <t>海量图数据存储、实时查询及可视化服务</t>
  </si>
  <si>
    <t>konisgraph</t>
  </si>
  <si>
    <t>https://cloud.tencent.com/product/konisgraph</t>
  </si>
  <si>
    <t>数据库→ 图数据库 KonisGraph→ KONISGRAPH</t>
  </si>
  <si>
    <t>关系型数据库</t>
  </si>
  <si>
    <t>高性能、高可靠、灵活的数据库托管服务</t>
  </si>
  <si>
    <t>cdb</t>
  </si>
  <si>
    <t>https://cloud.tencent.com/product/cdb</t>
  </si>
  <si>
    <t>云数据库 SQL Server</t>
  </si>
  <si>
    <t>正版授权 SQL Server 云数据库</t>
  </si>
  <si>
    <t>sqlserver</t>
  </si>
  <si>
    <t>https://cloud.tencent.com/product/sqlserver</t>
  </si>
  <si>
    <t>数据库→ 云数据库 SQL Server→ SQLSERVER</t>
  </si>
  <si>
    <t>云数据库 PostgreSQL</t>
  </si>
  <si>
    <t>支持空间地理信息处理的开源数据库</t>
  </si>
  <si>
    <t>postgres</t>
  </si>
  <si>
    <t>https://cloud.tencent.com/product/postgres</t>
  </si>
  <si>
    <t>数据库→ 云数据库 PostgreSQL→ POSTGRES</t>
  </si>
  <si>
    <t>企业级分布式数据库</t>
  </si>
  <si>
    <t>TDSQL-A PostgreSQL 版</t>
  </si>
  <si>
    <t>TDSQL-A PostgreSQL 版（TDSQL-A for PostgreSQL）是腾讯自主研发的分布式分析型数据库系统，产品采用无共享架构，具有自研高压缩比列式存储引擎和高性能的新一代向量化执行引擎，支持行列混合存储。支持完整的分布式事务 ACID 能力，全面兼容 PostgreSQL，高度兼容 Oracle 语法，支持多级容灾以及高安全能力，为您提供高效的海量数据存储和在线分析处理能力。适用于 GB ~ PB 级的海量 OLAP 场景。</t>
  </si>
  <si>
    <t>tda</t>
  </si>
  <si>
    <t>https://cloud.tencent.com/product/tda</t>
  </si>
  <si>
    <t>数据库→ TDSQL-A PostgreSQL 版→ TDA</t>
  </si>
  <si>
    <t>TDSQL-H TxLightning</t>
  </si>
  <si>
    <t>TDSQL-H TxLightning 是腾讯云自主研发的分布式 HTAP 数据库。基于可插拔式引擎设计、强大的数据融合能力和云原生系统架构，为用户提供一体化产品体验。支持海量数据处理，无论是高负载事务，亦或复杂分析，均能出色完成。</t>
  </si>
  <si>
    <t>txln</t>
  </si>
  <si>
    <t>https://cloud.tencent.com/product/txln</t>
  </si>
  <si>
    <t>数据库→ TDSQL-H TxLightning→ TXLN</t>
  </si>
  <si>
    <t>TDSQL MySQL 版</t>
  </si>
  <si>
    <t>TDSQL MySQL 版（TDSQL for MySQL）是腾讯打造的一款分布式数据库产品，具备强一致高可用、全球部署架构、分布式水平扩展、高性能、企业级安全等特性，同时提供智能 DBA、自动化运营、监控告警等配套设施，为客户提供完整的分布式数据库解决方案。</t>
  </si>
  <si>
    <t>dcdb</t>
  </si>
  <si>
    <t>https://cloud.tencent.com/product/dcdb</t>
  </si>
  <si>
    <t>数据库→ TDSQL MySQL 版→ DCDB</t>
  </si>
  <si>
    <t>TDSQL PostgreSQL 版</t>
  </si>
  <si>
    <t>TDSQL PostgreSQL 版（TDSQL for PostgreSQL， 原 TBase）是腾讯自主研发的分布式数据库系统，具备高 SQL 兼容度、完整分布式事务、高安全、高扩展、多级容灾等能力，成功应用在金融、政府、电信等行业核心业务中。同时提供完善的容灾、备份、监控、审计等全套方案，适用于GB～PB级海量 HTAP 场景。</t>
  </si>
  <si>
    <t>tbase</t>
  </si>
  <si>
    <t>https://cloud.tencent.com/product/tbase</t>
  </si>
  <si>
    <t>数据库→ TDSQL PostgreSQL 版→ TBASE</t>
  </si>
  <si>
    <t>数据库 SaaS 工具</t>
  </si>
  <si>
    <t>数据传输服务</t>
  </si>
  <si>
    <t>数据无缝传输和迁移，无宕机时间</t>
  </si>
  <si>
    <t>dts</t>
  </si>
  <si>
    <t>https://cloud.tencent.com/product/dts</t>
  </si>
  <si>
    <t>数据库→ 数据传输服务→ DTS</t>
  </si>
  <si>
    <t>数据库专家服务</t>
  </si>
  <si>
    <t>专业、高效的数据库服务</t>
  </si>
  <si>
    <t>des</t>
  </si>
  <si>
    <t>https://cloud.tencent.com/product/des</t>
  </si>
  <si>
    <t>数据库→ 数据库专家服务→ DES</t>
  </si>
  <si>
    <t>腾讯云图</t>
  </si>
  <si>
    <t>一站式数据可视化展示平台</t>
  </si>
  <si>
    <t>tcv</t>
  </si>
  <si>
    <t>https://cloud.tencent.com/product/tcv</t>
  </si>
  <si>
    <t>数据库→ 腾讯云图→ TCV</t>
  </si>
  <si>
    <t>数据库智能管家 DBbrain</t>
  </si>
  <si>
    <t>基本免费</t>
  </si>
  <si>
    <t>数据库性能优化、管理和安全防护云服务</t>
  </si>
  <si>
    <t>dbbrain</t>
  </si>
  <si>
    <t>https://cloud.tencent.com/product/dbbrain</t>
  </si>
  <si>
    <t>数据库→ 数据库智能管家 DBbrain→ DBBRAIN</t>
  </si>
  <si>
    <t>数据库软硬一体</t>
  </si>
  <si>
    <t>数据库一体机 TData</t>
  </si>
  <si>
    <t>面向 OLTP、OLAP 及混合场景的数据库</t>
  </si>
  <si>
    <t>tdata</t>
  </si>
  <si>
    <t>https://cloud.tencent.com/product/tdata</t>
  </si>
  <si>
    <t>数据库→ 数据库一体机 TData→ TDATA</t>
  </si>
  <si>
    <t>云数据库独享集群</t>
  </si>
  <si>
    <t>独享资源、安全灵活的云上数据库服务</t>
  </si>
  <si>
    <t>dbdc</t>
  </si>
  <si>
    <t>https://cloud.tencent.com/product/dbdc</t>
  </si>
  <si>
    <t>数据库→ 云数据库独享集群→ DBDC</t>
  </si>
  <si>
    <t>大数据</t>
  </si>
  <si>
    <t>数据分析</t>
  </si>
  <si>
    <t>弹性 MapReduce</t>
  </si>
  <si>
    <t>安全、灵活的云端托管 Hadoop 服务</t>
  </si>
  <si>
    <t>emr</t>
  </si>
  <si>
    <t>https://cloud.tencent.com/product/emr</t>
  </si>
  <si>
    <t>大数据→ 弹性 MapReduce→ EMR</t>
  </si>
  <si>
    <t>Elasticsearch Service</t>
  </si>
  <si>
    <t>开箱即用的云端 Elasticsearch 服务</t>
  </si>
  <si>
    <t>es</t>
  </si>
  <si>
    <t>https://cloud.tencent.com/product/es</t>
  </si>
  <si>
    <t>大数据→ Elasticsearch Service→ ES</t>
  </si>
  <si>
    <t>流计算 Oceanus</t>
  </si>
  <si>
    <t>云端的流式数据汇聚、计算服务</t>
  </si>
  <si>
    <t>oceanus</t>
  </si>
  <si>
    <t>https://cloud.tencent.com/product/oceanus</t>
  </si>
  <si>
    <t>大数据→ 流计算 Oceanus→ OCEANUS</t>
  </si>
  <si>
    <t>云数据仓库 PostgreSQL</t>
  </si>
  <si>
    <t>云数据仓库兼容 Greenplum 开源数据仓库,是一种基于 MPP（大规模并行处理）架构的数仓服务</t>
  </si>
  <si>
    <t>cdwpg</t>
  </si>
  <si>
    <t>https://cloud.tencent.com/product/cdwpg</t>
  </si>
  <si>
    <t>大数据→ 云数据仓库 PostgreSQL→ CDWPG</t>
  </si>
  <si>
    <t>云数据仓库 ClickHouse</t>
  </si>
  <si>
    <t>优异查询性能，多维度，多模式分析时可以在亚秒级内响应</t>
  </si>
  <si>
    <t>cdwch</t>
  </si>
  <si>
    <t>https://cloud.tencent.com/product/cdwch</t>
  </si>
  <si>
    <t>大数据→ 云数据仓库 ClickHouse→ CDWCH</t>
  </si>
  <si>
    <t>云数据仓库 Doris</t>
  </si>
  <si>
    <t>基于 MPP（大规模并行处理）架构，支持标准 SQL 语言，兼容 MySQL 协议，支持对 PB 级的海量数据进行高并发查询</t>
  </si>
  <si>
    <t>cdwdoris</t>
  </si>
  <si>
    <t>https://cloud.tencent.com/product/cdwdoris</t>
  </si>
  <si>
    <t>大数据→ 云数据仓库 Doris→ CDWDORIS</t>
  </si>
  <si>
    <t>数据湖计算 DLC</t>
  </si>
  <si>
    <t>腾讯云数据湖计算 DLC（Data Lake Compute，DLC）提供了敏捷高效的数据湖分析与计算服务。该服务采用无服务器架构（Serverless）设计，用户无需关注底层架构或维护计算资源，使用标准 SQL 即可完成对象存储服务（COS）及其他云端数据设施的联合分析计算。</t>
  </si>
  <si>
    <t>dlc</t>
  </si>
  <si>
    <t>https://cloud.tencent.com/product/dlc</t>
  </si>
  <si>
    <t>大数据→ 数据湖计算 DLC→ DLC</t>
  </si>
  <si>
    <t>数据湖构建 DLF</t>
  </si>
  <si>
    <t>腾讯云数据湖构建 DLF（Data Lake Formation，DLF）提供了数据湖的快速构建，与湖上元数据管理服务，帮助用户快速高效的构建企业数据湖技术架构，包括统一元数据管理、多源数据入湖、任务编排、权限管理等数据湖构建工具。借助数据湖构建 DLF，用户可以极大的提高数据入湖准备的效率，方便的管理散落各处的孤岛数据。</t>
  </si>
  <si>
    <t>dlf</t>
  </si>
  <si>
    <t>https://cloud.tencent.com/product/dlf</t>
  </si>
  <si>
    <t>大数据→ 数据湖构建 DLF→ DLF</t>
  </si>
  <si>
    <t>商业智能分析 BI</t>
  </si>
  <si>
    <t>新一代敏捷型 BI SAAS 服务</t>
  </si>
  <si>
    <t>bi</t>
  </si>
  <si>
    <t>https://cloud.tencent.com/product/bi</t>
  </si>
  <si>
    <t>大数据→ 商业智能分析 BI→ BI</t>
  </si>
  <si>
    <t>数据开发与治理</t>
  </si>
  <si>
    <t>大数据处理套件</t>
  </si>
  <si>
    <t>安全、易用的一站式大数据处理平台</t>
  </si>
  <si>
    <t>tbds</t>
  </si>
  <si>
    <t>https://cloud.tencent.com/product/tbds</t>
  </si>
  <si>
    <t>大数据→ 大数据处理套件→ TBDS</t>
  </si>
  <si>
    <t>数据开发平台 WeData</t>
  </si>
  <si>
    <t>云端的一站式数据协作开发平台</t>
  </si>
  <si>
    <t>wedata</t>
  </si>
  <si>
    <t>https://cloud.tencent.com/product/wedata</t>
  </si>
  <si>
    <t>大数据→ 数据开发平台 WeData→ WEDATA</t>
  </si>
  <si>
    <t>数据生态产品与服务</t>
  </si>
  <si>
    <t>智能数据分析</t>
  </si>
  <si>
    <t>基于云端大数据架构的用户行为分析平台</t>
  </si>
  <si>
    <t>ida</t>
  </si>
  <si>
    <t>https://cloud.tencent.com/product/ida</t>
  </si>
  <si>
    <t>大数据→ 智能数据分析→ IDA</t>
  </si>
  <si>
    <t>产业分析</t>
  </si>
  <si>
    <t>全面产业分析，精准靶向招商</t>
  </si>
  <si>
    <t>iea</t>
  </si>
  <si>
    <t>https://cloud.tencent.com/product/iea</t>
  </si>
  <si>
    <t>大数据→ 产业分析→ IEA</t>
  </si>
  <si>
    <t>商机魔方</t>
  </si>
  <si>
    <t>专业可靠的数字化营销平台</t>
  </si>
  <si>
    <t>bcdm</t>
  </si>
  <si>
    <t>https://cloud.tencent.com/product/bcdm</t>
  </si>
  <si>
    <t>大数据→ 商机魔方→ BCDM</t>
  </si>
  <si>
    <t>商机雷达</t>
  </si>
  <si>
    <t>brdm</t>
  </si>
  <si>
    <t>https://cloud.tencent.com/product/brdm</t>
  </si>
  <si>
    <t>大数据→ 商机雷达→ BRDM</t>
  </si>
  <si>
    <t>数据应用</t>
  </si>
  <si>
    <t>企业画像</t>
  </si>
  <si>
    <t>一站式企业数据服务产品</t>
  </si>
  <si>
    <t>ep</t>
  </si>
  <si>
    <t>https://cloud.tencent.com/product/ep</t>
  </si>
  <si>
    <t>大数据→ 企业画像→ EP</t>
  </si>
  <si>
    <t>腾讯文智公众趋势分析</t>
  </si>
  <si>
    <t>全面、快速、准确的全网数据分析服务</t>
  </si>
  <si>
    <t>poa</t>
  </si>
  <si>
    <t>https://cloud.tencent.com/product/poa</t>
  </si>
  <si>
    <t>大数据→ 腾讯文智公众趋势分析→ POA</t>
  </si>
  <si>
    <t>腾讯增长平台</t>
  </si>
  <si>
    <t>无埋点采集，实时分析，A/B 实验的增长平台</t>
  </si>
  <si>
    <t>tgp</t>
  </si>
  <si>
    <t>https://cloud.tencent.com/product/tgp</t>
  </si>
  <si>
    <t>大数据→ 腾讯增长平台→ TGP</t>
  </si>
  <si>
    <t>云安全隐私计算</t>
  </si>
  <si>
    <t>安全稳定，高可用隐私计算平台</t>
  </si>
  <si>
    <t>tcspc</t>
  </si>
  <si>
    <t>https://cloud.tencent.com/product/tcspc</t>
  </si>
  <si>
    <t>大数据→ 云安全隐私计算→ TCSPC</t>
  </si>
  <si>
    <t>腾讯云搜</t>
  </si>
  <si>
    <t>一站式结构化数据搜索托管服务</t>
  </si>
  <si>
    <t>tcs</t>
  </si>
  <si>
    <t>https://cloud.tencent.com/product/tcs</t>
  </si>
  <si>
    <t>大数据→ 腾讯云搜→ TCS</t>
  </si>
  <si>
    <t>大数据可视交互系统</t>
  </si>
  <si>
    <t>实时、高效、稳定的数据可视化服务</t>
  </si>
  <si>
    <t>raydata</t>
  </si>
  <si>
    <t>https://cloud.tencent.com/product/raydata</t>
  </si>
  <si>
    <t>大数据→ 大数据可视交互系统→ RAYDATA</t>
  </si>
  <si>
    <t>企业舆情</t>
  </si>
  <si>
    <t>专业可靠的大数据舆情服务平台</t>
  </si>
  <si>
    <t>epo</t>
  </si>
  <si>
    <t>https://cloud.tencent.com/product/epo</t>
  </si>
  <si>
    <t>大数据→ 企业舆情→ EPO</t>
  </si>
  <si>
    <t>网络与CDN</t>
  </si>
  <si>
    <t>CDN与加速</t>
  </si>
  <si>
    <t>内容分发网络 CDN</t>
  </si>
  <si>
    <t>快速、稳定、智能、可靠的内容加速服务</t>
  </si>
  <si>
    <t>cdn</t>
  </si>
  <si>
    <t>https://cloud.tencent.com/product/cdn</t>
  </si>
  <si>
    <t>网络与CDN→ 内容分发网络 CDN→ CDN</t>
  </si>
  <si>
    <t>全站加速网络</t>
  </si>
  <si>
    <t>动静态混合资源加速服务平台</t>
  </si>
  <si>
    <t>ecdn</t>
  </si>
  <si>
    <t>https://cloud.tencent.com/product/ecdn</t>
  </si>
  <si>
    <t>网络与CDN→ 全站加速网络→ ECDN</t>
  </si>
  <si>
    <t>全球应用加速</t>
  </si>
  <si>
    <t>应用加速服务</t>
  </si>
  <si>
    <t>gaap</t>
  </si>
  <si>
    <t>https://cloud.tencent.com/product/gaap</t>
  </si>
  <si>
    <t>网络与CDN→ 全球应用加速→ GAAP</t>
  </si>
  <si>
    <t>安全加速 SCDN</t>
  </si>
  <si>
    <t>多项安全防护能力于一体的内容分发网络</t>
  </si>
  <si>
    <t>scdn</t>
  </si>
  <si>
    <t>https://cloud.tencent.com/product/scdn</t>
  </si>
  <si>
    <t>网络与CDN→ 安全加速 SCDN→ SCDN</t>
  </si>
  <si>
    <t>X-P2P</t>
  </si>
  <si>
    <t>业内最优的低延迟 P2P 解决方案</t>
  </si>
  <si>
    <t>x-p2p</t>
  </si>
  <si>
    <t>https://cloud.tencent.com/product/x-p2p</t>
  </si>
  <si>
    <t>网络与CDN→ X-P2P→ X-P2P</t>
  </si>
  <si>
    <t>全球办公访问</t>
  </si>
  <si>
    <t>基于零信任网络理念的全球办公访问服务</t>
  </si>
  <si>
    <t>goa</t>
  </si>
  <si>
    <t>https://cloud.tencent.com/product/goa</t>
  </si>
  <si>
    <t>网络与CDN→ 全球办公访问→ GOA</t>
  </si>
  <si>
    <t>网络</t>
  </si>
  <si>
    <t>对多台服务器进行流量分发</t>
  </si>
  <si>
    <t>clb</t>
  </si>
  <si>
    <t>https://cloud.tencent.com/product/clb</t>
  </si>
  <si>
    <t>私有网络</t>
  </si>
  <si>
    <t>独立隔离的网络空间</t>
  </si>
  <si>
    <t>vpc</t>
  </si>
  <si>
    <t>https://cloud.tencent.com/product/vpc</t>
  </si>
  <si>
    <t>网络与CDN→ 私有网络→ VPC</t>
  </si>
  <si>
    <t>专线接入</t>
  </si>
  <si>
    <t>专用网络链路接入服务</t>
  </si>
  <si>
    <t>dc</t>
  </si>
  <si>
    <t>https://cloud.tencent.com/product/dc</t>
  </si>
  <si>
    <t>网络与CDN→ 专线接入→ DC</t>
  </si>
  <si>
    <t>特增</t>
  </si>
  <si>
    <t>腾讯云联合运营商合规资源，实现用户 IDC 与腾讯云互通的云服务</t>
  </si>
  <si>
    <t>dc/cas</t>
  </si>
  <si>
    <t>https://cloud.tencent.com/product/dc/cas</t>
  </si>
  <si>
    <t>云联网</t>
  </si>
  <si>
    <t>轻松实现云上云下多点互通</t>
  </si>
  <si>
    <t>ccn</t>
  </si>
  <si>
    <t>https://cloud.tencent.com/product/ccn</t>
  </si>
  <si>
    <t>网络与CDN→ 云联网→ CCN</t>
  </si>
  <si>
    <t>弹性网卡</t>
  </si>
  <si>
    <t>面向云主机的多网卡热插拔服务</t>
  </si>
  <si>
    <t>eni</t>
  </si>
  <si>
    <t>https://cloud.tencent.com/product/eni</t>
  </si>
  <si>
    <t>网络与CDN→ 弹性网卡→ ENI</t>
  </si>
  <si>
    <t>支持 SNAT 的大带宽、高可用网关</t>
  </si>
  <si>
    <t>nat</t>
  </si>
  <si>
    <t>https://cloud.tencent.com/product/nat</t>
  </si>
  <si>
    <t>对等连接</t>
  </si>
  <si>
    <t>有限免费</t>
  </si>
  <si>
    <t>多地数据同步服务</t>
  </si>
  <si>
    <t>pc</t>
  </si>
  <si>
    <t>https://cloud.tencent.com/product/pc</t>
  </si>
  <si>
    <t>网络与CDN→ 对等连接→ PC</t>
  </si>
  <si>
    <t>轻松构建 IPsec VPN 服务</t>
  </si>
  <si>
    <t>vpn</t>
  </si>
  <si>
    <t>https://cloud.tencent.com/product/vpn</t>
  </si>
  <si>
    <t>网络流日志</t>
  </si>
  <si>
    <t>全时、全流、非侵入的流量采集服务</t>
  </si>
  <si>
    <t>fl</t>
  </si>
  <si>
    <t>https://cloud.tencent.com/product/fl</t>
  </si>
  <si>
    <t>网络与CDN→ 网络流日志→ FL</t>
  </si>
  <si>
    <t>Anycast 公网加速</t>
  </si>
  <si>
    <t>优化访问、简化部署的 IP Anycast 服务</t>
  </si>
  <si>
    <t>aia</t>
  </si>
  <si>
    <t>https://cloud.tencent.com/product/aia</t>
  </si>
  <si>
    <t>网络与CDN→ Anycast 公网加速→ AIA</t>
  </si>
  <si>
    <t>多IP聚合的计费模式、降低公网费用</t>
  </si>
  <si>
    <t>bwp</t>
  </si>
  <si>
    <t>https://cloud.tencent.com/product/bwp</t>
  </si>
  <si>
    <t>共享流量包</t>
  </si>
  <si>
    <t>易管理、低成本的预付费 Internet 流量资源</t>
  </si>
  <si>
    <t>tp</t>
  </si>
  <si>
    <t>https://cloud.tencent.com/product/tp</t>
  </si>
  <si>
    <t>网络与CDN→ 共享流量包→ TP</t>
  </si>
  <si>
    <t>弹性公网 IPv6</t>
  </si>
  <si>
    <t>低成本、安全的弹性 IPv6 公网服务</t>
  </si>
  <si>
    <t>eipv6</t>
  </si>
  <si>
    <t>https://cloud.tencent.com/product/eipv6</t>
  </si>
  <si>
    <t>网络与CDN→ 弹性公网 IPv6→ EIPV6</t>
  </si>
  <si>
    <t>弹性公网 IP</t>
  </si>
  <si>
    <t>稳定、独立的公网 IP 资源</t>
  </si>
  <si>
    <t>eip</t>
  </si>
  <si>
    <t>https://cloud.tencent.com/product/eip</t>
  </si>
  <si>
    <t>网络与CDN→ 弹性公网 IP→ EIP</t>
  </si>
  <si>
    <t>SD-WAN 接入服务</t>
  </si>
  <si>
    <t>智能、稳定、安全的 SD-WAN 接入服务</t>
  </si>
  <si>
    <t>sas</t>
  </si>
  <si>
    <t>https://cloud.tencent.com/product/sas</t>
  </si>
  <si>
    <t>网络与CDN→ SD-WAN 接入服务→ SAS</t>
  </si>
  <si>
    <t>私有连接</t>
  </si>
  <si>
    <t>内测</t>
  </si>
  <si>
    <t>安全稳定、配置灵活的跨 VPC 访问服务</t>
  </si>
  <si>
    <t>pls</t>
  </si>
  <si>
    <t>https://cloud.tencent.com/product/pls</t>
  </si>
  <si>
    <t>网络与CDN→ 私有连接→ PLS</t>
  </si>
  <si>
    <t>容器与中间件</t>
  </si>
  <si>
    <t>Serverless</t>
  </si>
  <si>
    <t>Serverless 应用中心</t>
  </si>
  <si>
    <t xml:space="preserve">Serverless 应用中心是腾讯云与Serverless.com战略合作，基于无服务器应用框架 Serverless Framework， 为用户提供的 Serverless 应用开发管理平台。开发者无需关心底层资源，即可快速部署完整可用的 Serverless 应用架构，具有资源编排、自动伸缩、事件驱动等能力，覆盖编码-调试-测试-部署等全生命周期，帮助开发者通过联动云资源，迅速构建 Serverless 应用。 </t>
  </si>
  <si>
    <t>sls</t>
  </si>
  <si>
    <t>https://cloud.tencent.com/product/sls</t>
  </si>
  <si>
    <t>容器与中间件→ Serverless 应用中心→ SLS</t>
  </si>
  <si>
    <t>云函数</t>
  </si>
  <si>
    <t>无服务器的计算服务</t>
  </si>
  <si>
    <t>scf</t>
  </si>
  <si>
    <t>https://cloud.tencent.com/product/scf</t>
  </si>
  <si>
    <t>容器与中间件→ 云函数→ SCF</t>
  </si>
  <si>
    <t>事件总线</t>
  </si>
  <si>
    <t>安全高效的事件管理平台</t>
  </si>
  <si>
    <t>eb</t>
  </si>
  <si>
    <t>https://cloud.tencent.com/product/eb</t>
  </si>
  <si>
    <t>容器与中间件→ 事件总线→ EB</t>
  </si>
  <si>
    <t>容器</t>
  </si>
  <si>
    <t>容器服务</t>
  </si>
  <si>
    <t>高可扩展和高性能容器管理服务</t>
  </si>
  <si>
    <t>tke</t>
  </si>
  <si>
    <t>https://cloud.tencent.com/product/tke</t>
  </si>
  <si>
    <t>容器与中间件→ 容器服务→ TKE</t>
  </si>
  <si>
    <t>弹性容器服务 EKS</t>
  </si>
  <si>
    <t>安全稳定的无服务器 Kubernetes 服务</t>
  </si>
  <si>
    <t>eks</t>
  </si>
  <si>
    <t>https://cloud.tencent.com/product/eks</t>
  </si>
  <si>
    <t>容器与中间件→ 弹性容器服务 EKS→ EKS</t>
  </si>
  <si>
    <t>容器镜像服务</t>
  </si>
  <si>
    <t>安全独享，高性能的容器镜像托管服务</t>
  </si>
  <si>
    <t>tcr</t>
  </si>
  <si>
    <t>https://cloud.tencent.com/product/tcr</t>
  </si>
  <si>
    <t>容器与中间件→ 容器镜像服务→ TCR</t>
  </si>
  <si>
    <t>弹性微服务</t>
  </si>
  <si>
    <t>安全稳定、高弹性的 Serverless 微服务平台</t>
  </si>
  <si>
    <t>tem</t>
  </si>
  <si>
    <t>https://cloud.tencent.com/product/tem</t>
  </si>
  <si>
    <t>容器与中间件→ 弹性微服务→ TEM</t>
  </si>
  <si>
    <t>分布式事务 DTF</t>
  </si>
  <si>
    <t>强一致、高性能、高可用的分布式事务服务</t>
  </si>
  <si>
    <t>dtf</t>
  </si>
  <si>
    <t>https://cloud.tencent.com/product/dtf</t>
  </si>
  <si>
    <t>容器与中间件→ 分布式事务 DTF→ DTF</t>
  </si>
  <si>
    <t>微服务平台 TSF</t>
  </si>
  <si>
    <t>微服务平台（Tencent Service Framework，TSF）是一个围绕应用和微服务的 PaaS 平台，提供一站式应用全生命周期管理能力和数据化运营支持，提供多维度应用和服务的监控数据，助力服务性能优化。提供基于 Spring Cloud 和 Service Mesh 两种微服务架构的商业化支持。</t>
  </si>
  <si>
    <t>tsf</t>
  </si>
  <si>
    <t>https://cloud.tencent.com/product/tsf</t>
  </si>
  <si>
    <t>容器与中间件→ 微服务平台 TSF→ TSF</t>
  </si>
  <si>
    <t>微服务引擎</t>
  </si>
  <si>
    <t>微服务引擎（Tencent Cloud Service Engine）为您提供微服务核心引擎——注册中心、配置中心的云上托管服务，助力您零代码改造成本享用高可用、免运维的开源成熟注册、配置中心。目前，微服务引擎已集成了Consul、Eureka、Zookeeper 注册中心，以及 Apollo 配置中心，一键创建即可开通服务。</t>
  </si>
  <si>
    <t>tse</t>
  </si>
  <si>
    <t>https://cloud.tencent.com/product/tse</t>
  </si>
  <si>
    <t>容器与中间件→ 微服务引擎→ TSE</t>
  </si>
  <si>
    <t>云开发</t>
  </si>
  <si>
    <t>云开发 CloudBase</t>
  </si>
  <si>
    <t>为移动应用开发提供后端云服务</t>
  </si>
  <si>
    <t>tcb</t>
  </si>
  <si>
    <t>https://cloud.tencent.com/product/tcb</t>
  </si>
  <si>
    <t>容器与中间件→ 云开发 CloudBase→ TCB</t>
  </si>
  <si>
    <t>腾讯云微搭低代码</t>
  </si>
  <si>
    <t>高效、安全、稳定的低代码应用搭建平台</t>
  </si>
  <si>
    <t>weda</t>
  </si>
  <si>
    <t>https://cloud.tencent.com/product/weda</t>
  </si>
  <si>
    <t>容器与中间件→ 腾讯云微搭低代码→ WEDA</t>
  </si>
  <si>
    <t>静态网站托管</t>
  </si>
  <si>
    <t>安全稳定高弹性的托管服务</t>
  </si>
  <si>
    <t>wh</t>
  </si>
  <si>
    <t>https://cloud.tencent.com/product/wh</t>
  </si>
  <si>
    <t>容器与中间件→ 静态网站托管→ WH</t>
  </si>
  <si>
    <t>云开发 CLI 工具</t>
  </si>
  <si>
    <t>管理云开发资源的命令行工具</t>
  </si>
  <si>
    <t>cclid</t>
  </si>
  <si>
    <t>https://cloud.tencent.com/product/cclid</t>
  </si>
  <si>
    <t>容器与中间件→ 云开发 CLI 工具→ CCLID</t>
  </si>
  <si>
    <t>云托管 CloudBase Run</t>
  </si>
  <si>
    <t>新一代云原生应用引擎（App Engine 2.0）</t>
  </si>
  <si>
    <t>tcbr</t>
  </si>
  <si>
    <t>https://cloud.tencent.com/product/tcbr</t>
  </si>
  <si>
    <t>容器与中间件→ 云托管 CloudBase Run→ TCBR</t>
  </si>
  <si>
    <t>Web 应用托管</t>
  </si>
  <si>
    <t>极速开发、部署、上线您的 Web 应用</t>
  </si>
  <si>
    <t>webify</t>
  </si>
  <si>
    <t>https://cloud.tencent.com/product/webify</t>
  </si>
  <si>
    <t>容器与中间件→ Web 应用托管→ WEBIFY</t>
  </si>
  <si>
    <t>中间件</t>
  </si>
  <si>
    <t>消息队列 CMQ</t>
  </si>
  <si>
    <t>高可靠、高可用、高扩展分布式消息系统</t>
  </si>
  <si>
    <t>cmq</t>
  </si>
  <si>
    <t>https://cloud.tencent.com/product/cmq</t>
  </si>
  <si>
    <t>容器与中间件→ 消息队列 CMQ→ CMQ</t>
  </si>
  <si>
    <t>消息队列 CKafka</t>
  </si>
  <si>
    <t>兼容 Kafka 的高性能可靠的消息系统</t>
  </si>
  <si>
    <t>ckafka</t>
  </si>
  <si>
    <t>https://cloud.tencent.com/product/ckafka</t>
  </si>
  <si>
    <t>容器与中间件→ 消息队列 CKafka→ CKAFKA</t>
  </si>
  <si>
    <t>API 网关</t>
  </si>
  <si>
    <t>API 全生命周期托管服务</t>
  </si>
  <si>
    <t>apigw</t>
  </si>
  <si>
    <t>https://cloud.tencent.com/product/apigw</t>
  </si>
  <si>
    <t>容器与中间件→ API 网关→ APIGW</t>
  </si>
  <si>
    <t>消息队列 TDMQ</t>
  </si>
  <si>
    <t>消息队列TDMQ （Tencent Distributed Message Queue）是腾讯基于 Apache Pulsar 自研的一款高可靠的分布式云原生消息队列，得益于其计算与存储分离的架构，具备良好的弹性伸缩以及故障恢复能力，其开放的协议接口支持其以插件化的方式兼容除 Pulsar 以外诸多流行的消息队列。</t>
  </si>
  <si>
    <t>tdmq</t>
  </si>
  <si>
    <t>https://cloud.tencent.com/product/tdmq</t>
  </si>
  <si>
    <t>容器与中间件→ 消息队列 TDMQ→ TDMQ</t>
  </si>
  <si>
    <t>腾讯 Kona</t>
  </si>
  <si>
    <t>Tencent Kona 针对云应用场景定制优化</t>
  </si>
  <si>
    <t>tkjdk</t>
  </si>
  <si>
    <t>https://cloud.tencent.com/product/tkjdk</t>
  </si>
  <si>
    <t>容器与中间件→ 腾讯 Kona→ TKJDK</t>
  </si>
  <si>
    <t>安全</t>
  </si>
  <si>
    <t>安全服务</t>
  </si>
  <si>
    <t>安全专家服务</t>
  </si>
  <si>
    <t>腾讯安全专家提供专业技术支持服务</t>
  </si>
  <si>
    <t>expert-service</t>
  </si>
  <si>
    <t>https://cloud.tencent.com/product/expert-service</t>
  </si>
  <si>
    <t>安全→ 安全专家服务→ EXPERT-SERVICE</t>
  </si>
  <si>
    <t>高级威胁追溯系统</t>
  </si>
  <si>
    <t>追溯威胁源头，预测、预警威胁发生</t>
  </si>
  <si>
    <t>atts</t>
  </si>
  <si>
    <t>https://cloud.tencent.com/product/atts</t>
  </si>
  <si>
    <t>安全→ 高级威胁追溯系统→ ATTS</t>
  </si>
  <si>
    <t>威胁情报云查服务</t>
  </si>
  <si>
    <t>提供高质量的威胁情报信息查询服务</t>
  </si>
  <si>
    <t>tics</t>
  </si>
  <si>
    <t>https://cloud.tencent.com/product/tics</t>
  </si>
  <si>
    <t>安全→ 威胁情报云查服务→ TICS</t>
  </si>
  <si>
    <t>安全托管服务</t>
  </si>
  <si>
    <t>实现安全运营的高效、便捷和轻松管理</t>
  </si>
  <si>
    <t>mss</t>
  </si>
  <si>
    <t>https://cloud.tencent.com/product/mss</t>
  </si>
  <si>
    <t>安全→ 安全托管服务→ MSS</t>
  </si>
  <si>
    <t>网络空间云监测系统</t>
  </si>
  <si>
    <t>全面的外部视角安全风险评估</t>
  </si>
  <si>
    <t>ccms</t>
  </si>
  <si>
    <t>https://cloud.tencent.com/product/ccms</t>
  </si>
  <si>
    <t>安全→ 网络空间云监测系统→ CCMS</t>
  </si>
  <si>
    <t>安全管理</t>
  </si>
  <si>
    <t>安全运营中心</t>
  </si>
  <si>
    <t>腾讯云原生安全管理平台</t>
  </si>
  <si>
    <t>soc</t>
  </si>
  <si>
    <t>https://cloud.tencent.com/product/soc</t>
  </si>
  <si>
    <t>安全→ 安全运营中心→ SOC</t>
  </si>
  <si>
    <t>身份安全</t>
  </si>
  <si>
    <t>多因子身份认证</t>
  </si>
  <si>
    <t>组合多种认证手段校验用户身份</t>
  </si>
  <si>
    <t>mfas</t>
  </si>
  <si>
    <t>https://cloud.tencent.com/product/mfas</t>
  </si>
  <si>
    <t>安全→ 多因子身份认证→ MFAS</t>
  </si>
  <si>
    <t>数据安全</t>
  </si>
  <si>
    <t>数据安全中心</t>
  </si>
  <si>
    <t>基于 AI 的云上数据安全平台</t>
  </si>
  <si>
    <t>dsgc</t>
  </si>
  <si>
    <t>https://cloud.tencent.com/product/dsgc</t>
  </si>
  <si>
    <t>安全→ 数据安全中心→ DSGC</t>
  </si>
  <si>
    <t>堡垒机</t>
  </si>
  <si>
    <t>云上资源安全运维网关</t>
  </si>
  <si>
    <t>bh</t>
  </si>
  <si>
    <t>https://cloud.tencent.com/product/bh</t>
  </si>
  <si>
    <t>安全→ 堡垒机→ BH</t>
  </si>
  <si>
    <t>数据安全审计</t>
  </si>
  <si>
    <t>高性能人工智能数据安全审计</t>
  </si>
  <si>
    <t>dsaudit</t>
  </si>
  <si>
    <t>https://cloud.tencent.com/product/dsaudit</t>
  </si>
  <si>
    <t>安全→ 数据安全审计→ DSAUDIT</t>
  </si>
  <si>
    <t>数据脱敏</t>
  </si>
  <si>
    <t>自动、高效的敏感信息处理服务</t>
  </si>
  <si>
    <t>dmask</t>
  </si>
  <si>
    <t>https://cloud.tencent.com/product/dmask</t>
  </si>
  <si>
    <t>安全→ 数据脱敏→ DMASK</t>
  </si>
  <si>
    <t>云加密机</t>
  </si>
  <si>
    <t>符合国密及金融标准的数据加密服务</t>
  </si>
  <si>
    <t>cloudhsm</t>
  </si>
  <si>
    <t>https://cloud.tencent.com/product/cloudhsm</t>
  </si>
  <si>
    <t>安全→ 云加密机→ CLOUDHSM</t>
  </si>
  <si>
    <t>密钥管理系统</t>
  </si>
  <si>
    <t>专业保护数据及密钥安全的密钥服务</t>
  </si>
  <si>
    <t>kms</t>
  </si>
  <si>
    <t>https://cloud.tencent.com/product/kms</t>
  </si>
  <si>
    <t>安全→ 密钥管理系统→ KMS</t>
  </si>
  <si>
    <t>凭据管理系统</t>
  </si>
  <si>
    <t>易用、稳定、安全的凭据管理服务</t>
  </si>
  <si>
    <t>ssm</t>
  </si>
  <si>
    <t>https://cloud.tencent.com/product/ssm</t>
  </si>
  <si>
    <t>安全→ 凭据管理系统→ SSM</t>
  </si>
  <si>
    <t>数据保险箱</t>
  </si>
  <si>
    <t>更高安全系数的企业核心数据存储</t>
  </si>
  <si>
    <t>cdcs</t>
  </si>
  <si>
    <t>https://cloud.tencent.com/product/cdcs</t>
  </si>
  <si>
    <t>安全→ 数据保险箱→ CDCS</t>
  </si>
  <si>
    <t>云访问安全代理</t>
  </si>
  <si>
    <t>免应用改造字段级加密解决方案</t>
  </si>
  <si>
    <t>casb</t>
  </si>
  <si>
    <t>https://cloud.tencent.com/product/casb</t>
  </si>
  <si>
    <t>安全→ 云访问安全代理→ CASB</t>
  </si>
  <si>
    <t>网络安全</t>
  </si>
  <si>
    <t>DDoS 防护</t>
  </si>
  <si>
    <t>全面、高效、专业的 DDoS 防护能力</t>
  </si>
  <si>
    <t>ddos</t>
  </si>
  <si>
    <t>https://cloud.tencent.com/product/ddos</t>
  </si>
  <si>
    <t>安全→ DDoS 防护→ DDOS</t>
  </si>
  <si>
    <t>云防火墙</t>
  </si>
  <si>
    <t>企业上云的第一道安全防线</t>
  </si>
  <si>
    <t>cfw</t>
  </si>
  <si>
    <t>https://cloud.tencent.com/product/cfw</t>
  </si>
  <si>
    <t>安全→ 云防火墙→ CFW</t>
  </si>
  <si>
    <t>网络入侵防护系统</t>
  </si>
  <si>
    <t>提供双向流量检测，全局 IP 封禁</t>
  </si>
  <si>
    <t>nips</t>
  </si>
  <si>
    <t>https://cloud.tencent.com/product/nips</t>
  </si>
  <si>
    <t>安全→ 网络入侵防护系统→ NIPS</t>
  </si>
  <si>
    <t>样本智能分析平台</t>
  </si>
  <si>
    <t>恶意样本智能分析鉴定平台</t>
  </si>
  <si>
    <t>ama-sandbox</t>
  </si>
  <si>
    <t>https://cloud.tencent.com/product/ama-sandbox</t>
  </si>
  <si>
    <t>安全→ 样本智能分析平台→ AMA-SANDBOX</t>
  </si>
  <si>
    <t>高级威胁检测系统</t>
  </si>
  <si>
    <t>识别网络攻击及威胁的网络安全解决方案</t>
  </si>
  <si>
    <t>nta</t>
  </si>
  <si>
    <t>https://cloud.tencent.com/product/nta</t>
  </si>
  <si>
    <t>安全→ 高级威胁检测系统→ NTA</t>
  </si>
  <si>
    <t>业务安全</t>
  </si>
  <si>
    <t>借贷反欺诈</t>
  </si>
  <si>
    <t>智能、快速、便捷、及时的天御风控服务</t>
  </si>
  <si>
    <t>af</t>
  </si>
  <si>
    <t>https://cloud.tencent.com/product/af</t>
  </si>
  <si>
    <t>安全→ 借贷反欺诈→ AF</t>
  </si>
  <si>
    <t>保险反欺诈</t>
  </si>
  <si>
    <t>精准识别保险业务场景下的欺诈风险</t>
  </si>
  <si>
    <t>iaf</t>
  </si>
  <si>
    <t>https://cloud.tencent.com/product/iaf</t>
  </si>
  <si>
    <t>安全→ 保险反欺诈→ IAF</t>
  </si>
  <si>
    <t>定制建模</t>
  </si>
  <si>
    <t>量身定制的专属建模服务，精准识别欺诈风险</t>
  </si>
  <si>
    <t>afc</t>
  </si>
  <si>
    <t>https://cloud.tencent.com/product/afc</t>
  </si>
  <si>
    <t>安全→ 定制建模→ AFC</t>
  </si>
  <si>
    <t>风控平台</t>
  </si>
  <si>
    <t>一站式风险管控平台</t>
  </si>
  <si>
    <t>rcp</t>
  </si>
  <si>
    <t>https://cloud.tencent.com/product/rcp</t>
  </si>
  <si>
    <t>安全→ 风控平台→ RCP</t>
  </si>
  <si>
    <t>流量反欺诈</t>
  </si>
  <si>
    <t>快速、稳定、准确的流量欺诈识别服务</t>
  </si>
  <si>
    <t>taf</t>
  </si>
  <si>
    <t>https://cloud.tencent.com/product/taf</t>
  </si>
  <si>
    <t>安全→ 流量反欺诈→ TAF</t>
  </si>
  <si>
    <t>活动防刷</t>
  </si>
  <si>
    <t>快速、便捷、及时的活动防刷服务</t>
  </si>
  <si>
    <t>aa</t>
  </si>
  <si>
    <t>https://cloud.tencent.com/product/aa</t>
  </si>
  <si>
    <t>安全→ 活动防刷→ AA</t>
  </si>
  <si>
    <t>注册保护</t>
  </si>
  <si>
    <t>从“源头”防范风险，保障业务健康发展</t>
  </si>
  <si>
    <t>rp</t>
  </si>
  <si>
    <t>https://cloud.tencent.com/product/rp</t>
  </si>
  <si>
    <t>安全→ 注册保护→ RP</t>
  </si>
  <si>
    <t>登录保护</t>
  </si>
  <si>
    <t>有效防范盗号风险，为您的业务保驾护航</t>
  </si>
  <si>
    <t>lp</t>
  </si>
  <si>
    <t>https://cloud.tencent.com/product/lp</t>
  </si>
  <si>
    <t>安全→ 登录保护→ LP</t>
  </si>
  <si>
    <t>营销风控</t>
  </si>
  <si>
    <t>精准打击黑产</t>
  </si>
  <si>
    <t>mrm</t>
  </si>
  <si>
    <t>https://cloud.tencent.com/product/mrm</t>
  </si>
  <si>
    <t>安全→ 营销风控→ MRM</t>
  </si>
  <si>
    <t>验证码</t>
  </si>
  <si>
    <t>稳定、安全、灵活、美观的验证码服务</t>
  </si>
  <si>
    <t>captcha</t>
  </si>
  <si>
    <t>https://cloud.tencent.com/product/captcha</t>
  </si>
  <si>
    <t>安全→ 验证码→ CAPTCHA</t>
  </si>
  <si>
    <t>文本内容安全</t>
  </si>
  <si>
    <t>精准识别不适宜内容，节省用户运营成本</t>
  </si>
  <si>
    <t>tms</t>
  </si>
  <si>
    <t>https://cloud.tencent.com/product/tms</t>
  </si>
  <si>
    <t>安全→ 文本内容安全→ TMS</t>
  </si>
  <si>
    <t>图片内容安全</t>
  </si>
  <si>
    <t>ims</t>
  </si>
  <si>
    <t>https://cloud.tencent.com/product/ims</t>
  </si>
  <si>
    <t>安全→ 图片内容安全→ IMS</t>
  </si>
  <si>
    <t>音频内容安全</t>
  </si>
  <si>
    <t>高效准确的音频内容安全服务</t>
  </si>
  <si>
    <t>ams</t>
  </si>
  <si>
    <t>https://cloud.tencent.com/product/ams</t>
  </si>
  <si>
    <t>安全→ 音频内容安全→ AMS</t>
  </si>
  <si>
    <t>视频内容安全</t>
  </si>
  <si>
    <t>高效、准确的视频内容安服务</t>
  </si>
  <si>
    <t>vm</t>
  </si>
  <si>
    <t>https://cloud.tencent.com/product/vm</t>
  </si>
  <si>
    <t>安全→ 视频内容安全→ VM</t>
  </si>
  <si>
    <t>营销号码安全</t>
  </si>
  <si>
    <t>一站式精准营销号码安全感知预防服务</t>
  </si>
  <si>
    <t>smpn</t>
  </si>
  <si>
    <t>https://cloud.tencent.com/product/smpn</t>
  </si>
  <si>
    <t>安全→ 营销号码安全→ SMPN</t>
  </si>
  <si>
    <t>业务风险情报</t>
  </si>
  <si>
    <t>全面、实时、精准的业务风险情报</t>
  </si>
  <si>
    <t>bri</t>
  </si>
  <si>
    <t>https://cloud.tencent.com/product/bri</t>
  </si>
  <si>
    <t>安全→ 业务风险情报→ BRI</t>
  </si>
  <si>
    <t>联邦学习</t>
  </si>
  <si>
    <t>保护数据隐私前提下的联合建模</t>
  </si>
  <si>
    <t>fele</t>
  </si>
  <si>
    <t>https://cloud.tencent.com/product/fele</t>
  </si>
  <si>
    <t>安全→ 联邦学习→ FELE</t>
  </si>
  <si>
    <t>邮件证书</t>
  </si>
  <si>
    <t>安全可靠的邮件证书服务</t>
  </si>
  <si>
    <t>esc</t>
  </si>
  <si>
    <t>https://cloud.tencent.com/product/esc</t>
  </si>
  <si>
    <t>安全→ 邮件证书→ ESC</t>
  </si>
  <si>
    <t>全栈式风控引擎</t>
  </si>
  <si>
    <t>rce</t>
  </si>
  <si>
    <t>https://cloud.tencent.com/product/rce</t>
  </si>
  <si>
    <t>安全→ 全栈式风控引擎→ RCE</t>
  </si>
  <si>
    <t>安全营销运营平台</t>
  </si>
  <si>
    <t>安全稳定的运营平台工具</t>
  </si>
  <si>
    <t>smop</t>
  </si>
  <si>
    <t>https://cloud.tencent.com/product/smop</t>
  </si>
  <si>
    <t>安全→ 安全营销运营平台→ SMOP</t>
  </si>
  <si>
    <t>私域安全</t>
  </si>
  <si>
    <t>稳定、安全、精准、有效的私域安全服务</t>
  </si>
  <si>
    <t>pds</t>
  </si>
  <si>
    <t>https://cloud.tencent.com/product/pds</t>
  </si>
  <si>
    <t>安全→ 私域安全→ PDS</t>
  </si>
  <si>
    <t>应用安全</t>
  </si>
  <si>
    <t>Web 应用防火墙</t>
  </si>
  <si>
    <t>提供一站式的网站服务智能安全防护平台</t>
  </si>
  <si>
    <t>waf</t>
  </si>
  <si>
    <t>https://cloud.tencent.com/product/waf</t>
  </si>
  <si>
    <t>安全→ Web 应用防火墙→ WAF</t>
  </si>
  <si>
    <t>iOA 应用安全访问服务</t>
  </si>
  <si>
    <t>化整为“零”，守护企业办公安全</t>
  </si>
  <si>
    <t>sase</t>
  </si>
  <si>
    <t>https://cloud.tencent.com/product/sase</t>
  </si>
  <si>
    <t>安全→ iOA 应用安全访问服务→ SASE</t>
  </si>
  <si>
    <t>漏洞扫描服务</t>
  </si>
  <si>
    <t>便捷、准确的漏洞扫描服务</t>
  </si>
  <si>
    <t>vss</t>
  </si>
  <si>
    <t>https://cloud.tencent.com/product/vss</t>
  </si>
  <si>
    <t>安全→ 漏洞扫描服务→ VSS</t>
  </si>
  <si>
    <t>移动应用安全</t>
  </si>
  <si>
    <t>稳定、有效的移动应用安全服务</t>
  </si>
  <si>
    <t>ms</t>
  </si>
  <si>
    <t>https://cloud.tencent.com/product/ms</t>
  </si>
  <si>
    <t>安全→ 移动应用安全→ MS</t>
  </si>
  <si>
    <t>手游安全</t>
  </si>
  <si>
    <t>腾讯游戏自用的专业手游安全解决方案</t>
  </si>
  <si>
    <t>ace</t>
  </si>
  <si>
    <t>https://cloud.tencent.com/product/ace</t>
  </si>
  <si>
    <t>安全→ 手游安全→ ACE</t>
  </si>
  <si>
    <t>小程序安全</t>
  </si>
  <si>
    <t>小程序全生命周期的一站式安全解决方案</t>
  </si>
  <si>
    <t>mmps</t>
  </si>
  <si>
    <t>https://cloud.tencent.com/product/mmps</t>
  </si>
  <si>
    <t>安全→ 小程序安全→ MMPS</t>
  </si>
  <si>
    <t>软件定义边界</t>
  </si>
  <si>
    <t>零信任，安全连接解决方案</t>
  </si>
  <si>
    <t>sdp</t>
  </si>
  <si>
    <t>https://cloud.tencent.com/product/sdp</t>
  </si>
  <si>
    <t>安全→ 软件定义边界→ SDP</t>
  </si>
  <si>
    <t>应用安全开发</t>
  </si>
  <si>
    <t>新一代 SAST！精准！高速！</t>
  </si>
  <si>
    <t>asd</t>
  </si>
  <si>
    <t>https://cloud.tencent.com/product/asd</t>
  </si>
  <si>
    <t>安全→ 应用安全开发→ ASD</t>
  </si>
  <si>
    <t>终端安全</t>
  </si>
  <si>
    <t>主机安全</t>
  </si>
  <si>
    <t>提供黑客入侵检测和漏洞风险预警服务</t>
  </si>
  <si>
    <t>cwp</t>
  </si>
  <si>
    <t>https://cloud.tencent.com/product/cwp</t>
  </si>
  <si>
    <t>安全→ 主机安全→ CWP</t>
  </si>
  <si>
    <t>反病毒引擎</t>
  </si>
  <si>
    <t>全平台病毒，木马，威胁检测</t>
  </si>
  <si>
    <t>antivirus</t>
  </si>
  <si>
    <t>https://cloud.tencent.com/product/antivirus</t>
  </si>
  <si>
    <t>安全→ 反病毒引擎→ ANTIVIRUS</t>
  </si>
  <si>
    <t>零信任无边界访问控制系统</t>
  </si>
  <si>
    <t>三级“零信任安全”体系，守卫网络边界</t>
  </si>
  <si>
    <t>ioa</t>
  </si>
  <si>
    <t>https://cloud.tencent.com/product/ioa</t>
  </si>
  <si>
    <t>安全→ 零信任无边界访问控制系统→ IOA</t>
  </si>
  <si>
    <t>企业移动管理</t>
  </si>
  <si>
    <t>监测、保障终端使用情况和数据安全</t>
  </si>
  <si>
    <t>emm</t>
  </si>
  <si>
    <t>https://cloud.tencent.com/product/emm</t>
  </si>
  <si>
    <t>安全→ 企业移动管理→ EMM</t>
  </si>
  <si>
    <t>容器安全服务</t>
  </si>
  <si>
    <t>精准地对容器的镜像，合规，运行时进行防御和检测</t>
  </si>
  <si>
    <t>tcss</t>
  </si>
  <si>
    <t>https://cloud.tencent.com/product/tcss</t>
  </si>
  <si>
    <t>安全→ 容器安全服务→ TCSS</t>
  </si>
  <si>
    <t>开发者服务</t>
  </si>
  <si>
    <t>管理与审计</t>
  </si>
  <si>
    <t>访问管理</t>
  </si>
  <si>
    <t>便捷、安全的权限分配和子用户管理服务</t>
  </si>
  <si>
    <t>cam</t>
  </si>
  <si>
    <t>https://cloud.tencent.com/product/cam</t>
  </si>
  <si>
    <t>开发者服务→ 访问管理→ CAM</t>
  </si>
  <si>
    <t>集团账号管理</t>
  </si>
  <si>
    <t>基于权限的腾讯云多账号管理服务</t>
  </si>
  <si>
    <t>organization</t>
  </si>
  <si>
    <t>https://cloud.tencent.com/product/organization</t>
  </si>
  <si>
    <t>开发者服务→ 集团账号管理→ ORGANIZATION</t>
  </si>
  <si>
    <t>商业流程服务</t>
  </si>
  <si>
    <t>标准、规范、电子化的云资源流程管理</t>
  </si>
  <si>
    <t>bpaas</t>
  </si>
  <si>
    <t>https://cloud.tencent.com/product/bpaas</t>
  </si>
  <si>
    <t>开发者服务→ 商业流程服务→ BPAAS</t>
  </si>
  <si>
    <t>账号安全服务</t>
  </si>
  <si>
    <t>提供账号安全保障服务</t>
  </si>
  <si>
    <t>acss</t>
  </si>
  <si>
    <t>https://cloud.tencent.com/product/acss</t>
  </si>
  <si>
    <t>开发者服务→ 账号安全服务→ ACSS</t>
  </si>
  <si>
    <t>云审计</t>
  </si>
  <si>
    <t>云审计 CloudAudit 是一项支持对您的腾讯云账号进行监管、合规性检查、操作审核和风险审核的服务。借助 CloudAudit，您可以记录日志、持续监控并保留与整个腾讯云基础设施中操作相关的账号活动。CloudAudit 提供腾讯云账号活动的事件历史记录，这些活动包括通过腾讯云管理控制台、API 服务、命令行工具和其他腾讯云服务执行的操作。这一事件历史记录可以简化安全性分析、资源更改跟踪和问题排查工作。</t>
  </si>
  <si>
    <t>cloudaudit</t>
  </si>
  <si>
    <t>https://cloud.tencent.com/product/cloudaudit</t>
  </si>
  <si>
    <t>开发者服务→ 云审计→ CLOUDAUDIT</t>
  </si>
  <si>
    <t>账号威胁发现</t>
  </si>
  <si>
    <t xml:space="preserve">账号威胁发现（Account Threat Discovery，ATD）是腾讯云账号安全服务的子产品，为腾讯云用户提供账号安全监测服务。账号威胁发现主要基于云审计（CloudAudit）的数据进行分析，并快速建立用户行为基准，实时帮助用户分析每一件发生的 API 调用是否符合用户行为基准。账号威胁发现依托于腾讯云多年积累的威胁情报源（例如：恶意IP列表）、机器学习、异常检测等资源以及技术，为您的账号安全保驾护航。 </t>
  </si>
  <si>
    <t>atd</t>
  </si>
  <si>
    <t>https://cloud.tencent.com/product/atd</t>
  </si>
  <si>
    <t>开发者服务→ 账号威胁发现→ ATD</t>
  </si>
  <si>
    <t>监控与运维</t>
  </si>
  <si>
    <t>云拨测</t>
  </si>
  <si>
    <t>网站、域名、后台接口的智能监控服务</t>
  </si>
  <si>
    <t>cat</t>
  </si>
  <si>
    <t>https://cloud.tencent.com/product/cat</t>
  </si>
  <si>
    <t>开发者服务→ 云拨测→ CAT</t>
  </si>
  <si>
    <t>应用性能观测</t>
  </si>
  <si>
    <t>按量</t>
  </si>
  <si>
    <t>一站式应用性能监控解决方案</t>
  </si>
  <si>
    <t>apm</t>
  </si>
  <si>
    <t>https://cloud.tencent.com/product/apm</t>
  </si>
  <si>
    <t>开发者服务→ 应用性能观测→ APM</t>
  </si>
  <si>
    <t>前端性能监控</t>
  </si>
  <si>
    <t>一站式前端性能质量监控解决方案</t>
  </si>
  <si>
    <t>rum</t>
  </si>
  <si>
    <t>https://cloud.tencent.com/product/rum</t>
  </si>
  <si>
    <t>开发者服务→ 前端性能监控→ RUM</t>
  </si>
  <si>
    <t>云监控</t>
  </si>
  <si>
    <t xml:space="preserve">云监控（Cloud Monitor，CM）支持您针对云产品资源和自定义上报资源设置性能消耗类指标的阈值告警，也可以针对云产品实例或平台底层基础设施的服务状态设置事件告警。为您提供立体化云产品数据监控、智能化数据分析、实时化异常告警和可视化数据展示，让您实时、精准掌控业务和各个云产品健康状况，提升运维效率，减少运维成本。  </t>
  </si>
  <si>
    <t>cm</t>
  </si>
  <si>
    <t>https://cloud.tencent.com/product/cm</t>
  </si>
  <si>
    <t>开发者服务→ 云监控→ CM</t>
  </si>
  <si>
    <t>Prometheus 监控服务</t>
  </si>
  <si>
    <t>包年包月</t>
  </si>
  <si>
    <t>Prometheus 监控服务（Managed Service for Prometheus）在继承开源 Prometheus 监控能力的同时 ，提供高可用的 Prometheus 服务及与开源可视化的 Grafana，可减少用户的开发及运维成本。</t>
  </si>
  <si>
    <t>tmp</t>
  </si>
  <si>
    <t>https://cloud.tencent.com/product/tmp</t>
  </si>
  <si>
    <t>开发者服务→ Prometheus 监控服务→ TMP</t>
  </si>
  <si>
    <t>混沌演练平台</t>
  </si>
  <si>
    <t>遵循混沌工程实验原理的故障演练平台</t>
  </si>
  <si>
    <t>cfg</t>
  </si>
  <si>
    <t>https://cloud.tencent.com/product/cfg</t>
  </si>
  <si>
    <t>开发者服务→ 混沌演练平台→ CFG</t>
  </si>
  <si>
    <t>开发者工具</t>
  </si>
  <si>
    <t>压测大师</t>
  </si>
  <si>
    <t>服务器压测解决方案</t>
  </si>
  <si>
    <t>lm</t>
  </si>
  <si>
    <t>https://cloud.tencent.com/product/lm</t>
  </si>
  <si>
    <t>开发者服务→ 压测大师→ LM</t>
  </si>
  <si>
    <t>腾讯云代码分析</t>
  </si>
  <si>
    <t>云原生、分布式、高性能的代码分析平台</t>
  </si>
  <si>
    <t>tcap</t>
  </si>
  <si>
    <t>https://cloud.tencent.com/product/tcap</t>
  </si>
  <si>
    <t>开发者服务→ 腾讯云代码分析→ TCAP</t>
  </si>
  <si>
    <t>测试服务</t>
  </si>
  <si>
    <t>快速、高效、低成本的云端测试服务</t>
  </si>
  <si>
    <t>wetest</t>
  </si>
  <si>
    <t>https://cloud.tencent.com/product/wetest</t>
  </si>
  <si>
    <t>开发者服务→ 测试服务→ WETEST</t>
  </si>
  <si>
    <t>CODING DevOps</t>
  </si>
  <si>
    <t>一站式 DevOps，提升研发效能</t>
  </si>
  <si>
    <t>coding</t>
  </si>
  <si>
    <t>https://cloud.tencent.com/product/coding</t>
  </si>
  <si>
    <t>开发者服务→ CODING DevOps→ CODING</t>
  </si>
  <si>
    <t>设计协同管理工具</t>
  </si>
  <si>
    <t>设计协作平台</t>
  </si>
  <si>
    <t>一站式高效产品设计协作平台</t>
  </si>
  <si>
    <t>codesign</t>
  </si>
  <si>
    <t>https://cloud.tencent.com/product/codesign</t>
  </si>
  <si>
    <t>开发者服务→ 设计协作平台→ CODESIGN</t>
  </si>
  <si>
    <t>泰山创意创作</t>
  </si>
  <si>
    <t>秒速生产海量创意素材</t>
  </si>
  <si>
    <t>taidc</t>
  </si>
  <si>
    <t>https://cloud.tencent.com/product/taidc</t>
  </si>
  <si>
    <t>开发者服务→ 泰山创意创作→ TAIDC</t>
  </si>
  <si>
    <t>应用程序集成</t>
  </si>
  <si>
    <t>应用与服务编排工作流</t>
  </si>
  <si>
    <t>可视化编排腾讯云服务形成工作流模板</t>
  </si>
  <si>
    <t>asw</t>
  </si>
  <si>
    <t>https://cloud.tencent.com/product/asw</t>
  </si>
  <si>
    <t>开发者服务→ 应用与服务编排工作流→ ASW</t>
  </si>
  <si>
    <t>云资源管理</t>
  </si>
  <si>
    <t>腾讯云助手</t>
  </si>
  <si>
    <t>移动管理腾讯云账户、云资源</t>
  </si>
  <si>
    <t>tca</t>
  </si>
  <si>
    <t>https://cloud.tencent.com/product/tca</t>
  </si>
  <si>
    <t>开发者服务→ 腾讯云助手→ TCA</t>
  </si>
  <si>
    <t>云 API</t>
  </si>
  <si>
    <t>以接口的形式访问腾讯云的各类资源</t>
  </si>
  <si>
    <t>api</t>
  </si>
  <si>
    <t>https://cloud.tencent.com/product/api</t>
  </si>
  <si>
    <t>开发者服务→ 云 API→ API</t>
  </si>
  <si>
    <t>命令行工具</t>
  </si>
  <si>
    <t>快速轻松地调用云 API 管理您的云资源</t>
  </si>
  <si>
    <t>cli</t>
  </si>
  <si>
    <t>https://cloud.tencent.com/product/cli</t>
  </si>
  <si>
    <t>开发者服务→ 命令行工具→ CLI</t>
  </si>
  <si>
    <t>资源编排 TIC</t>
  </si>
  <si>
    <t>高效安全的基础架构管理平台</t>
  </si>
  <si>
    <t>tic</t>
  </si>
  <si>
    <t>https://cloud.tencent.com/product/tic</t>
  </si>
  <si>
    <t>开发者服务→ 资源编排 TIC→ TIC</t>
  </si>
  <si>
    <t>云顾问</t>
  </si>
  <si>
    <t>值得信赖的云资源优化顾问</t>
  </si>
  <si>
    <t>advisor</t>
  </si>
  <si>
    <t>https://cloud.tencent.com/product/advisor</t>
  </si>
  <si>
    <t>开发者服务→ 云顾问→ ADVISOR</t>
  </si>
  <si>
    <t>企业应用与云通信</t>
  </si>
  <si>
    <t>办公协同</t>
  </si>
  <si>
    <t>腾讯会议</t>
  </si>
  <si>
    <t>“云+端+AI”云视频会议解决方案</t>
  </si>
  <si>
    <t>tm</t>
  </si>
  <si>
    <t>https://cloud.tencent.com/product/tm</t>
  </si>
  <si>
    <t>企业应用与云通信→ 腾讯会议→ TM</t>
  </si>
  <si>
    <t>腾讯文档企业版</t>
  </si>
  <si>
    <t>支持文档协作，多格式预览，文件存储及共享</t>
  </si>
  <si>
    <t>tde</t>
  </si>
  <si>
    <t>https://cloud.tencent.com/product/tde</t>
  </si>
  <si>
    <t>企业应用与云通信→ 腾讯文档企业版→ TDE</t>
  </si>
  <si>
    <t>TAPD 敏捷项目管理</t>
  </si>
  <si>
    <t>提供贯穿敏捷研发生命周期的一站式服务</t>
  </si>
  <si>
    <t>tapd</t>
  </si>
  <si>
    <t>https://cloud.tencent.com/product/tapd</t>
  </si>
  <si>
    <t>企业应用与云通信→ TAPD 敏捷项目管理→ TAPD</t>
  </si>
  <si>
    <t>腾讯乐享</t>
  </si>
  <si>
    <t>一站式企业社区</t>
  </si>
  <si>
    <t>lexiang</t>
  </si>
  <si>
    <t>https://cloud.tencent.com/product/lexiang</t>
  </si>
  <si>
    <t>企业应用与云通信→ 腾讯乐享→ LEXIANG</t>
  </si>
  <si>
    <t>腾讯HR助手</t>
  </si>
  <si>
    <t>提供优质的 e-HR 产品与服务</t>
  </si>
  <si>
    <t>hrm</t>
  </si>
  <si>
    <t>https://cloud.tencent.com/product/hrm</t>
  </si>
  <si>
    <t>企业应用与云通信→ 腾讯HR助手→ HRM</t>
  </si>
  <si>
    <t>腾讯企业邮</t>
  </si>
  <si>
    <t>全面、专业、专属定制的企业邮件服务</t>
  </si>
  <si>
    <t>exmail</t>
  </si>
  <si>
    <t>https://cloud.tencent.com/product/exmail</t>
  </si>
  <si>
    <t>企业应用与云通信→ 腾讯企业邮→ EXMAIL</t>
  </si>
  <si>
    <t>企业服务</t>
  </si>
  <si>
    <t>商标注册</t>
  </si>
  <si>
    <t>专业顾问一对一， 为企业品牌保驾护航</t>
  </si>
  <si>
    <t>tmr</t>
  </si>
  <si>
    <t>https://cloud.tencent.com/product/tmr</t>
  </si>
  <si>
    <t>企业应用与云通信→ 商标注册→ TMR</t>
  </si>
  <si>
    <t>版权登记</t>
  </si>
  <si>
    <t>简单便捷的版权登记服务，保护著作权人权益。</t>
  </si>
  <si>
    <t>crr</t>
  </si>
  <si>
    <t>https://cloud.tencent.com/product/crr</t>
  </si>
  <si>
    <t>企业应用与云通信→ 版权登记→ CRR</t>
  </si>
  <si>
    <t>增值电信</t>
  </si>
  <si>
    <t>企业经营准入需求，保证产品上线合法性</t>
  </si>
  <si>
    <t>vat</t>
  </si>
  <si>
    <t>https://cloud.tencent.com/product/vat</t>
  </si>
  <si>
    <t>企业应用与云通信→ 增值电信→ VAT</t>
  </si>
  <si>
    <t>工商注册</t>
  </si>
  <si>
    <t>一站式工商注册服务体系</t>
  </si>
  <si>
    <t>br</t>
  </si>
  <si>
    <t>https://cloud.tencent.com/product/br</t>
  </si>
  <si>
    <t>企业应用与云通信→ 工商注册→ BR</t>
  </si>
  <si>
    <t>网站建设</t>
  </si>
  <si>
    <t>强大的建站系统以及专属设计师服务</t>
  </si>
  <si>
    <t>wds</t>
  </si>
  <si>
    <t>https://cloud.tencent.com/product/wds</t>
  </si>
  <si>
    <t>企业应用与云通信→ 网站建设→ WDS</t>
  </si>
  <si>
    <t>企业通信</t>
  </si>
  <si>
    <t>云呼叫中心</t>
  </si>
  <si>
    <t>提供便捷的互动式呼叫中心管理服务</t>
  </si>
  <si>
    <t>ccc</t>
  </si>
  <si>
    <t>https://cloud.tencent.com/product/ccc</t>
  </si>
  <si>
    <t>企业应用与云通信→ 云呼叫中心→ CCC</t>
  </si>
  <si>
    <t>企业应用</t>
  </si>
  <si>
    <t>智慧会务</t>
  </si>
  <si>
    <t>在线化、数字化、无纸化的会议助手</t>
  </si>
  <si>
    <t>tcc</t>
  </si>
  <si>
    <t>https://cloud.tencent.com/product/tcc</t>
  </si>
  <si>
    <t>企业应用与云通信→ 智慧会务→ TCC</t>
  </si>
  <si>
    <t>腾讯云 IDaaS</t>
  </si>
  <si>
    <t>快速实现账户同步及数据打通</t>
  </si>
  <si>
    <t>tcid</t>
  </si>
  <si>
    <t>https://cloud.tencent.com/product/tcid</t>
  </si>
  <si>
    <t>企业应用与云通信→ 腾讯云 IDaaS→ TCID</t>
  </si>
  <si>
    <t>企业集成服务</t>
  </si>
  <si>
    <t>全面、开放的企业级云端集成平台</t>
  </si>
  <si>
    <t>eis</t>
  </si>
  <si>
    <t>https://cloud.tencent.com/product/eis</t>
  </si>
  <si>
    <t>企业应用与云通信→ 企业集成服务→ EIS</t>
  </si>
  <si>
    <t>品牌经营管家</t>
  </si>
  <si>
    <t>品牌打假、舆情监控、经营合规等</t>
  </si>
  <si>
    <t>bma</t>
  </si>
  <si>
    <t>https://cloud.tencent.com/product/bma</t>
  </si>
  <si>
    <t>企业应用与云通信→ 品牌经营管家→ BMA</t>
  </si>
  <si>
    <t>神笔低代码平台</t>
  </si>
  <si>
    <t>像画画一样快速搭建多终端企业级应用</t>
  </si>
  <si>
    <t>shenbi</t>
  </si>
  <si>
    <t>https://cloud.tencent.com/product/shenbi</t>
  </si>
  <si>
    <t>企业应用与云通信→ 神笔低代码平台→ SHENBI</t>
  </si>
  <si>
    <t>腾讯问卷</t>
  </si>
  <si>
    <t>个性专业安全的一站式调查研究服务平台</t>
  </si>
  <si>
    <t>survey</t>
  </si>
  <si>
    <t>https://cloud.tencent.com/product/survey</t>
  </si>
  <si>
    <t>企业应用与云通信→ 腾讯问卷→ SURVEY</t>
  </si>
  <si>
    <t>腾讯企点</t>
  </si>
  <si>
    <t>数字化全渠道 客户沟通互动平台</t>
  </si>
  <si>
    <t>qidian</t>
  </si>
  <si>
    <t>https://cloud.tencent.com/product/qidian</t>
  </si>
  <si>
    <t>企业应用与云通信→ 腾讯企点→ QIDIAN</t>
  </si>
  <si>
    <t>腾讯电子签 SaaS 版</t>
  </si>
  <si>
    <t>腾讯电子签 SaaS 版（E-Sign Service，ESS），提供成熟的合同管理平台及一站式的企业端服务管理能力。腾讯电子签 SaaS 版支持合同全生命周期管理，电子印章使用及管理。结合C端小程序的产品形态，用户可轻松完成收据、合同及借条从发起至签署的操作闭环。</t>
  </si>
  <si>
    <t>ess</t>
  </si>
  <si>
    <t>https://cloud.tencent.com/product/ess</t>
  </si>
  <si>
    <t>企业应用与云通信→ 腾讯电子签 SaaS 版→ ESS</t>
  </si>
  <si>
    <t>腾讯电子签集成版</t>
  </si>
  <si>
    <t>腾讯电子签集成版（E-Sign Service Integration，ESS-Integration）提供完善、灵活的 API 接口适应不同场景业务需求，与客户的业务场景紧密融合。客户集成电子签能力后，腾讯电子签全程监督跟踪，确保合同法律效力。</t>
  </si>
  <si>
    <t>ess-integration</t>
  </si>
  <si>
    <t>https://cloud.tencent.com/product/ess-integration</t>
  </si>
  <si>
    <t>企业应用与云通信→ 腾讯电子签集成版→ ESS-INTEGRATION</t>
  </si>
  <si>
    <t>区块链</t>
  </si>
  <si>
    <t>TBaaS</t>
  </si>
  <si>
    <t>低门槛，一站式接入的区块链服务</t>
  </si>
  <si>
    <t>tbaas</t>
  </si>
  <si>
    <t>https://cloud.tencent.com/product/tbaas</t>
  </si>
  <si>
    <t>企业应用与云通信→ TBaaS→ TBAAS</t>
  </si>
  <si>
    <t>动产质押区块链登记系统</t>
  </si>
  <si>
    <t>安全可信的大宗商品仓单供应链金融服务</t>
  </si>
  <si>
    <t>tbpr</t>
  </si>
  <si>
    <t>https://cloud.tencent.com/product/tbpr</t>
  </si>
  <si>
    <t>企业应用与云通信→ 动产质押区块链登记系统→ TBPR</t>
  </si>
  <si>
    <t>区块链可信取证</t>
  </si>
  <si>
    <t>在线实时取证、固证、公证服务</t>
  </si>
  <si>
    <t>btoe</t>
  </si>
  <si>
    <t>https://cloud.tencent.com/product/btoe</t>
  </si>
  <si>
    <t>企业应用与云通信→ 区块链可信取证→ BTOE</t>
  </si>
  <si>
    <t>分布式身份</t>
  </si>
  <si>
    <t>可信数字身份与数据交换基础服务</t>
  </si>
  <si>
    <t>tdid</t>
  </si>
  <si>
    <t>https://cloud.tencent.com/product/tdid</t>
  </si>
  <si>
    <t>企业应用与云通信→ 分布式身份→ TDID</t>
  </si>
  <si>
    <t>域名与网站</t>
  </si>
  <si>
    <t>域名注册</t>
  </si>
  <si>
    <t>专业域名服务，安全、省心、可信赖</t>
  </si>
  <si>
    <t>domain</t>
  </si>
  <si>
    <t>https://cloud.tencent.com/product/domain</t>
  </si>
  <si>
    <t>企业应用与云通信→ 域名注册→ DOMAIN</t>
  </si>
  <si>
    <t>DNS 解析 DNSPod</t>
  </si>
  <si>
    <t>提供稳定、安全、快速的智能解析服务</t>
  </si>
  <si>
    <t>cns</t>
  </si>
  <si>
    <t>https://cloud.tencent.com/product/cns</t>
  </si>
  <si>
    <t>企业应用与云通信→ DNS 解析 DNSPod→ CNS</t>
  </si>
  <si>
    <t>网站备案</t>
  </si>
  <si>
    <t>备案备多久，云服务免费用多久</t>
  </si>
  <si>
    <t>ba</t>
  </si>
  <si>
    <t>https://cloud.tencent.com/product/ba</t>
  </si>
  <si>
    <t>企业应用与云通信→ 网站备案→ BA</t>
  </si>
  <si>
    <t>SSL 证书</t>
  </si>
  <si>
    <t>一站式数字证书管理服务</t>
  </si>
  <si>
    <t>ssl</t>
  </si>
  <si>
    <t>https://cloud.tencent.com/product/ssl</t>
  </si>
  <si>
    <t>企业应用与云通信→ SSL 证书→ SSL</t>
  </si>
  <si>
    <t>证书监控 SSLPod</t>
  </si>
  <si>
    <t>全方位的 HTTPS 安全评级管理、监控服务</t>
  </si>
  <si>
    <t>sslpod</t>
  </si>
  <si>
    <t>https://cloud.tencent.com/product/sslpod</t>
  </si>
  <si>
    <t>企业应用与云通信→ 证书监控 SSLPod→ SSLPOD</t>
  </si>
  <si>
    <t>移动解析 HTTPDNS</t>
  </si>
  <si>
    <t>快速、稳定、准确、防劫持</t>
  </si>
  <si>
    <t>httpdns</t>
  </si>
  <si>
    <t>https://cloud.tencent.com/product/httpdns</t>
  </si>
  <si>
    <t>企业应用与云通信→ 移动解析 HTTPDNS→ HTTPDNS</t>
  </si>
  <si>
    <t>检测工具</t>
  </si>
  <si>
    <t>自动诊断域名、证书状态，保障网站安全</t>
  </si>
  <si>
    <t>tools</t>
  </si>
  <si>
    <t>https://cloud.tencent.com/product/tools</t>
  </si>
  <si>
    <t>企业应用与云通信→ 检测工具→ TOOLS</t>
  </si>
  <si>
    <t>私有域解析 Private DNS</t>
  </si>
  <si>
    <t>安全、稳定、高效的私有域名解析服务</t>
  </si>
  <si>
    <t>privatedns</t>
  </si>
  <si>
    <t>https://cloud.tencent.com/product/privatedns</t>
  </si>
  <si>
    <t>企业应用与云通信→ 私有域解析 Private DNS→ PRIVATEDNS</t>
  </si>
  <si>
    <t>代码签名证书</t>
  </si>
  <si>
    <t>安全可靠的代码签名证书服务</t>
  </si>
  <si>
    <t>csc</t>
  </si>
  <si>
    <t>https://cloud.tencent.com/product/csc</t>
  </si>
  <si>
    <t>企业应用与云通信→ 代码签名证书→ CSC</t>
  </si>
  <si>
    <t>Discuz!</t>
  </si>
  <si>
    <t>领先的私域流量经营和社区系统</t>
  </si>
  <si>
    <t>discuz</t>
  </si>
  <si>
    <t>https://cloud.tencent.com/product/discuz</t>
  </si>
  <si>
    <t>企业应用与云通信→ Discuz!→ DISCUZ</t>
  </si>
  <si>
    <t>云证通</t>
  </si>
  <si>
    <t>统一的数字证件管理平台</t>
  </si>
  <si>
    <t>tdcp</t>
  </si>
  <si>
    <t>https://cloud.tencent.com/product/tdcp</t>
  </si>
  <si>
    <t>企业应用与云通信→ 云证通→ TDCP</t>
  </si>
  <si>
    <t>云通信</t>
  </si>
  <si>
    <t>即时通信 IM</t>
  </si>
  <si>
    <t>承载支撑亿级 QQ 用户的通信服务</t>
  </si>
  <si>
    <t>im</t>
  </si>
  <si>
    <t>https://cloud.tencent.com/product/im</t>
  </si>
  <si>
    <t>企业应用与云通信→ 即时通信 IM→ IM</t>
  </si>
  <si>
    <t>移动推送 TPNS</t>
  </si>
  <si>
    <t>智能、精准、高抵达率的移动推送服务</t>
  </si>
  <si>
    <t>tpns</t>
  </si>
  <si>
    <t>https://cloud.tencent.com/product/tpns</t>
  </si>
  <si>
    <t>企业应用与云通信→ 移动推送 TPNS→ TPNS</t>
  </si>
  <si>
    <t>短信</t>
  </si>
  <si>
    <t>快速稳定、简单易用、触达全球的短信服务</t>
  </si>
  <si>
    <t>sms</t>
  </si>
  <si>
    <t>https://cloud.tencent.com/product/sms</t>
  </si>
  <si>
    <t>企业应用与云通信→ 短信→ SMS</t>
  </si>
  <si>
    <t>语音消息</t>
  </si>
  <si>
    <t>简单易用、快速接入的语音短信服务</t>
  </si>
  <si>
    <t>vms</t>
  </si>
  <si>
    <t>https://cloud.tencent.com/product/vms</t>
  </si>
  <si>
    <t>企业应用与云通信→ 语音消息→ VMS</t>
  </si>
  <si>
    <t>邮件推送</t>
  </si>
  <si>
    <t>简单快速，精准高效的邮件推送服务</t>
  </si>
  <si>
    <t>ses</t>
  </si>
  <si>
    <t>https://cloud.tencent.com/product/ses</t>
  </si>
  <si>
    <t>企业应用与云通信→ 邮件推送→ SES</t>
  </si>
  <si>
    <t>号码认证</t>
  </si>
  <si>
    <t>提供一键登录、本机校验两大功能</t>
  </si>
  <si>
    <t>nvs</t>
  </si>
  <si>
    <t>https://cloud.tencent.com/product/nvs</t>
  </si>
  <si>
    <t>企业应用与云通信→ 号码认证→ NVS</t>
  </si>
  <si>
    <t>移动网络加速</t>
  </si>
  <si>
    <t>在4G/5G网络下，提供网络加速服务</t>
  </si>
  <si>
    <t>mna</t>
  </si>
  <si>
    <t>https://cloud.tencent.com/product/mna</t>
  </si>
  <si>
    <t>企业应用与云通信→ 移动网络加速→ MNA</t>
  </si>
  <si>
    <t>人工智能</t>
  </si>
  <si>
    <t>AI 泛娱乐</t>
  </si>
  <si>
    <t>人脸融合</t>
  </si>
  <si>
    <t>融合两张图片的人脸特征，“疯狂变脸”</t>
  </si>
  <si>
    <t>facefusion</t>
  </si>
  <si>
    <t>https://cloud.tencent.com/product/facefusion</t>
  </si>
  <si>
    <t>人工智能→ 人脸融合→ FACEFUSION</t>
  </si>
  <si>
    <t>人脸试妆</t>
  </si>
  <si>
    <t>自然、精准、高效的人脸美化服务</t>
  </si>
  <si>
    <t>fmu</t>
  </si>
  <si>
    <t>https://cloud.tencent.com/product/fmu</t>
  </si>
  <si>
    <t>人工智能→ 人脸试妆→ FMU</t>
  </si>
  <si>
    <t>人像变换</t>
  </si>
  <si>
    <t>实现年龄变化、性别切换的人像变换效果</t>
  </si>
  <si>
    <t>ft</t>
  </si>
  <si>
    <t>https://cloud.tencent.com/product/ft</t>
  </si>
  <si>
    <t>人工智能→ 人像变换→ FT</t>
  </si>
  <si>
    <t>手势识别</t>
  </si>
  <si>
    <t>解锁人机交互新方式，让生活更智能</t>
  </si>
  <si>
    <t>gr</t>
  </si>
  <si>
    <t>https://cloud.tencent.com/product/gr</t>
  </si>
  <si>
    <t>人工智能→ 手势识别→ GR</t>
  </si>
  <si>
    <t>AI 平台服务</t>
  </si>
  <si>
    <t>人工智能服务平台</t>
  </si>
  <si>
    <t>全栈式人工智能服务平台</t>
  </si>
  <si>
    <t>timatrix</t>
  </si>
  <si>
    <t>https://cloud.tencent.com/product/timatrix</t>
  </si>
  <si>
    <t>人工智能→ 人工智能服务平台→ TIMATRIX</t>
  </si>
  <si>
    <t>腾讯智能对话平台</t>
  </si>
  <si>
    <t>为开发者提供人机对话应用开发最佳体验</t>
  </si>
  <si>
    <t>tbp</t>
  </si>
  <si>
    <t>https://cloud.tencent.com/product/tbp</t>
  </si>
  <si>
    <t>人工智能→ 腾讯智能对话平台→ TBP</t>
  </si>
  <si>
    <t>IP 虚拟人</t>
  </si>
  <si>
    <t>快速定制虚拟形象，助力企业降本增效</t>
  </si>
  <si>
    <t>ivh</t>
  </si>
  <si>
    <t>https://cloud.tencent.com/product/ivh</t>
  </si>
  <si>
    <t>人工智能→ IP 虚拟人→ IVH</t>
  </si>
  <si>
    <t>智能钛机器学习平台</t>
  </si>
  <si>
    <t xml:space="preserve">智能钛机器学习（TI Machine Learning，TI-ML）是基于腾讯云强大计算能力的一站式机器学习生态服务平台。它能够对各种数据源、组件、算法、模型和评估模块进行组合，使得算法工程师和数据科学家在其之上能够方便地进行模型训练、评估和预测。智能钛系列产品支持公有云访问、私有化部署以及专属云部署。  </t>
  </si>
  <si>
    <t>tione</t>
  </si>
  <si>
    <t>https://cloud.tencent.com/product/tione</t>
  </si>
  <si>
    <t>人工智能→ 智能钛机器学习平台→ TIONE</t>
  </si>
  <si>
    <t>智能钛弹性模型服务</t>
  </si>
  <si>
    <t xml:space="preserve">智能钛弹性模型服务（Tencent Intelligence Elastic Model Service，TI-EMS）是具备虚拟化异构算力和弹性扩缩容能力的在线推理平台，能够帮助客户解决模型部署复杂、资源浪费、手工扩展资源效率低下的问题。客户通过使用智能钛弹性模型服务可以实现模型一键部署，自动调整弹性计算资源。同时，智能钛弹性模型服务具备多模型支持、版本管理和灰度升级等丰富完善的功能，其内置的 CPU/GPU 推理加速镜像为客户提供高性能、高性价比推理服务。 </t>
  </si>
  <si>
    <t>ti-ems</t>
  </si>
  <si>
    <t>https://cloud.tencent.com/product/ti-ems</t>
  </si>
  <si>
    <t>人工智能→ 智能钛弹性模型服务→ TI-EMS</t>
  </si>
  <si>
    <t>智能钛工业 AI 平台</t>
  </si>
  <si>
    <t xml:space="preserve">智能钛工业 AI 平台（Tencent Intelligence Industry Insight，TI-Insight）是基于智能钛基础功能打造的一站式工业 AI 平台方案，包含 AI 训练系统和 AI 推理系统两个功能组件。本平台提供了包含数据工厂、内置通用/行业算法库、模型迭代训练引擎、基于题库测试的模型评估引擎、多版本模型对比分析、模型微服务管理和部署、硬件资源优化调度与管理等全栈 AI 能力。支持算法工程师、及具备有限深度学习知识的业务用户可以从0到1快速构建模型、1到N快速迭代训练模型。同时，本平台提供优化调度算法微服务能力，可以帮助团队快速地部署模型，高效利用硬件计算资源，提高生产力。    </t>
  </si>
  <si>
    <t>ti-insight</t>
  </si>
  <si>
    <t>https://cloud.tencent.com/product/ti-insight</t>
  </si>
  <si>
    <t>人工智能→ 智能钛工业 AI 平台→ TI-INSIGHT</t>
  </si>
  <si>
    <t>AI 行业应用</t>
  </si>
  <si>
    <t>智能保险助手</t>
  </si>
  <si>
    <t>AI 辅助医疗票据结构化，给出核保结论</t>
  </si>
  <si>
    <t>cii</t>
  </si>
  <si>
    <t>https://cloud.tencent.com/product/cii</t>
  </si>
  <si>
    <t>人工智能→ 智能保险助手→ CII</t>
  </si>
  <si>
    <t>人脸识别</t>
  </si>
  <si>
    <t>精准实时稳定的人脸识别服务</t>
  </si>
  <si>
    <t>facerecognition</t>
  </si>
  <si>
    <t>https://cloud.tencent.com/product/facerecognition</t>
  </si>
  <si>
    <t>人工智能→ 人脸识别→ FACERECOGNITION</t>
  </si>
  <si>
    <t>人脸核身</t>
  </si>
  <si>
    <t>秒级确认身份真实性，有效降低业务风险</t>
  </si>
  <si>
    <t>faceid</t>
  </si>
  <si>
    <t>https://cloud.tencent.com/product/faceid</t>
  </si>
  <si>
    <t>人工智能→ 人脸核身→ FACEID</t>
  </si>
  <si>
    <t>人脸支付</t>
  </si>
  <si>
    <t>安全可靠、实时准确的刷脸支付</t>
  </si>
  <si>
    <t>frp</t>
  </si>
  <si>
    <t>https://cloud.tencent.com/product/frp</t>
  </si>
  <si>
    <t>人工智能→ 人脸支付→ FRP</t>
  </si>
  <si>
    <t>换脸甄别</t>
  </si>
  <si>
    <t>准确快速鉴别视频、图片中的假脸</t>
  </si>
  <si>
    <t>atdf</t>
  </si>
  <si>
    <t>https://cloud.tencent.com/product/atdf</t>
  </si>
  <si>
    <t>人工智能→ 换脸甄别→ ATDF</t>
  </si>
  <si>
    <t>人体识别</t>
  </si>
  <si>
    <t>人体分析</t>
  </si>
  <si>
    <t>精准、高效的人像分割、人体识别服务</t>
  </si>
  <si>
    <t>bda</t>
  </si>
  <si>
    <t>https://cloud.tencent.com/product/bda</t>
  </si>
  <si>
    <t>人工智能→ 人体分析→ BDA</t>
  </si>
  <si>
    <t>图像识别</t>
  </si>
  <si>
    <t>图像分析</t>
  </si>
  <si>
    <t>综合性的图像理解和分析服务</t>
  </si>
  <si>
    <t>tiia</t>
  </si>
  <si>
    <t>https://cloud.tencent.com/product/tiia</t>
  </si>
  <si>
    <t>人工智能→ 图像分析→ TIIA</t>
  </si>
  <si>
    <t>智能识图</t>
  </si>
  <si>
    <t>快速实现高质量拍照购物、内容导购</t>
  </si>
  <si>
    <t>iir</t>
  </si>
  <si>
    <t>https://cloud.tencent.com/product/iir</t>
  </si>
  <si>
    <t>人工智能→ 智能识图→ IIR</t>
  </si>
  <si>
    <t>文字识别</t>
  </si>
  <si>
    <t>通用文字识别</t>
  </si>
  <si>
    <t>多场景整图文字的高精度检测和识别服务</t>
  </si>
  <si>
    <t>generalocr</t>
  </si>
  <si>
    <t>https://cloud.tencent.com/product/generalocr</t>
  </si>
  <si>
    <t>人工智能→ 通用文字识别→ GENERALOCR</t>
  </si>
  <si>
    <t>卡证文字识别</t>
  </si>
  <si>
    <t>各类卡片证照的结构化识别服务</t>
  </si>
  <si>
    <t>cardocr</t>
  </si>
  <si>
    <t>https://cloud.tencent.com/product/cardocr</t>
  </si>
  <si>
    <t>人工智能→ 卡证文字识别→ CARDOCR</t>
  </si>
  <si>
    <t>票据单据识别</t>
  </si>
  <si>
    <t>各类票据单据的结构化识别服务</t>
  </si>
  <si>
    <t>invoiceocr</t>
  </si>
  <si>
    <t>https://cloud.tencent.com/product/invoiceocr</t>
  </si>
  <si>
    <t>人工智能→ 票据单据识别→ INVOICEOCR</t>
  </si>
  <si>
    <t>汽车相关识别</t>
  </si>
  <si>
    <t>机动车相关图片的结构化识别服务</t>
  </si>
  <si>
    <t>vehicleocr</t>
  </si>
  <si>
    <t>https://cloud.tencent.com/product/vehicleocr</t>
  </si>
  <si>
    <t>人工智能→ 汽车相关识别→ VEHICLEOCR</t>
  </si>
  <si>
    <t>行业文档识别</t>
  </si>
  <si>
    <t>行业文档和表单表格的高精度识别服务</t>
  </si>
  <si>
    <t>documentocr</t>
  </si>
  <si>
    <t>https://cloud.tencent.com/product/documentocr</t>
  </si>
  <si>
    <t>人工智能→ 行业文档识别→ DOCUMENTOCR</t>
  </si>
  <si>
    <t>智能扫码</t>
  </si>
  <si>
    <t>提供便捷快速的扫码 SDK 服务</t>
  </si>
  <si>
    <t>is</t>
  </si>
  <si>
    <t>https://cloud.tencent.com/product/is</t>
  </si>
  <si>
    <t>人工智能→ 智能扫码→ IS</t>
  </si>
  <si>
    <t>营业执照核验</t>
  </si>
  <si>
    <t>营业执照的识别及信息准确性核验</t>
  </si>
  <si>
    <t>blv</t>
  </si>
  <si>
    <t>https://cloud.tencent.com/product/blv</t>
  </si>
  <si>
    <t>人工智能→ 营业执照核验→ BLV</t>
  </si>
  <si>
    <t>增值税发票核验</t>
  </si>
  <si>
    <t>增值税发票识别及信息准确性核验服务</t>
  </si>
  <si>
    <t>vtiv</t>
  </si>
  <si>
    <t>https://cloud.tencent.com/product/vtiv</t>
  </si>
  <si>
    <t>人工智能→ 增值税发票核验→ VTIV</t>
  </si>
  <si>
    <t>自定义模板 OCR</t>
  </si>
  <si>
    <t>支持对卡证、票据的自定义模板和结构化识别</t>
  </si>
  <si>
    <t>custom-ocr</t>
  </si>
  <si>
    <t>https://cloud.tencent.com/product/custom-ocr</t>
  </si>
  <si>
    <t>人工智能→ 自定义模板 OCR→ CUSTOM-OCR</t>
  </si>
  <si>
    <t>语音技术</t>
  </si>
  <si>
    <t>语音识别</t>
  </si>
  <si>
    <t>专业智能高效的语音处理服务</t>
  </si>
  <si>
    <t>asr</t>
  </si>
  <si>
    <t>https://cloud.tencent.com/product/asr</t>
  </si>
  <si>
    <t>人工智能→ 语音识别→ ASR</t>
  </si>
  <si>
    <t>语音合成</t>
  </si>
  <si>
    <t>拟真高效的文本转语音服务</t>
  </si>
  <si>
    <t>tts</t>
  </si>
  <si>
    <t>https://cloud.tencent.com/product/tts</t>
  </si>
  <si>
    <t>人工智能→ 语音合成→ TTS</t>
  </si>
  <si>
    <t>声纹识别</t>
  </si>
  <si>
    <t>仅通过声音就可以识别说话人身份的服务</t>
  </si>
  <si>
    <t>vpr</t>
  </si>
  <si>
    <t>https://cloud.tencent.com/product/vpr</t>
  </si>
  <si>
    <t>人工智能→ 声纹识别→ VPR</t>
  </si>
  <si>
    <t>声音工坊</t>
  </si>
  <si>
    <t>运用先进技术，满足不同程度的定制 TTS 需求</t>
  </si>
  <si>
    <t>ttsw</t>
  </si>
  <si>
    <t>https://cloud.tencent.com/product/ttsw</t>
  </si>
  <si>
    <t>人工智能→ 声音工坊→ TTSW</t>
  </si>
  <si>
    <t>声音定制</t>
  </si>
  <si>
    <t>ctts</t>
  </si>
  <si>
    <t>https://cloud.tencent.com/product/ctts</t>
  </si>
  <si>
    <t>人工智能→ 声音定制→ CTTS</t>
  </si>
  <si>
    <t>智能机器人</t>
  </si>
  <si>
    <t>腾讯云小微</t>
  </si>
  <si>
    <t>助力智能硬件，打造语音和视觉能力</t>
  </si>
  <si>
    <t>xiaowei</t>
  </si>
  <si>
    <t>https://cloud.tencent.com/product/xiaowei</t>
  </si>
  <si>
    <t>人工智能→ 腾讯云小微→ XIAOWEI</t>
  </si>
  <si>
    <t>智能硬件 AI 语音助手</t>
  </si>
  <si>
    <t>全链路 AI 能力，带来智能语音交互体验</t>
  </si>
  <si>
    <t>ihava</t>
  </si>
  <si>
    <t>https://cloud.tencent.com/product/ihava</t>
  </si>
  <si>
    <t>人工智能→ 智能硬件 AI 语音助手→ IHAVA</t>
  </si>
  <si>
    <t>对话机器人</t>
  </si>
  <si>
    <t>快速低成本接入，助力企业降本增效</t>
  </si>
  <si>
    <t>icr</t>
  </si>
  <si>
    <t>https://cloud.tencent.com/product/icr</t>
  </si>
  <si>
    <t>人工智能→ 对话机器人→ ICR</t>
  </si>
  <si>
    <t>腾讯同传系统</t>
  </si>
  <si>
    <t>中英文转写、互译，会议记录成稿服务</t>
  </si>
  <si>
    <t>tsi</t>
  </si>
  <si>
    <t>https://cloud.tencent.com/product/tsi</t>
  </si>
  <si>
    <t>人工智能→ 腾讯同传系统→ TSI</t>
  </si>
  <si>
    <t>自然语言处理</t>
  </si>
  <si>
    <t>全面综合、开箱即用的 NLP 能力</t>
  </si>
  <si>
    <t>nlp</t>
  </si>
  <si>
    <t>https://cloud.tencent.com/product/nlp</t>
  </si>
  <si>
    <t>人工智能→ 自然语言处理→ NLP</t>
  </si>
  <si>
    <t>机器翻译</t>
  </si>
  <si>
    <t>支持十余种语言的高效准确翻译服务</t>
  </si>
  <si>
    <t>tmt</t>
  </si>
  <si>
    <t>https://cloud.tencent.com/product/tmt</t>
  </si>
  <si>
    <t>人工智能→ 机器翻译→ TMT</t>
  </si>
  <si>
    <t>腾讯知识图谱</t>
  </si>
  <si>
    <t>图数据库和图计算引擎的一站式智能平台</t>
  </si>
  <si>
    <t>tkg</t>
  </si>
  <si>
    <t>https://cloud.tencent.com/product/tkg</t>
  </si>
  <si>
    <t>人工智能→ 腾讯知识图谱→ TKG</t>
  </si>
  <si>
    <t>腾讯云释义</t>
  </si>
  <si>
    <t>训练专属模型，获得准确的解析结果</t>
  </si>
  <si>
    <t>tcex</t>
  </si>
  <si>
    <t>https://cloud.tencent.com/product/tcex</t>
  </si>
  <si>
    <t>人工智能→ 腾讯云释义→ TCEX</t>
  </si>
  <si>
    <t>视频服务</t>
  </si>
  <si>
    <t>实时音视频</t>
  </si>
  <si>
    <t>低延时互动直播及高品质音视频通话服务</t>
  </si>
  <si>
    <t>trtc</t>
  </si>
  <si>
    <t>https://cloud.tencent.com/product/trtc</t>
  </si>
  <si>
    <t>视频服务→ 实时音视频→ TRTC</t>
  </si>
  <si>
    <t>云点播</t>
  </si>
  <si>
    <t>一站式媒体转码分发平台</t>
  </si>
  <si>
    <t>vod</t>
  </si>
  <si>
    <t>https://cloud.tencent.com/product/vod</t>
  </si>
  <si>
    <t>视频服务→ 云点播→ VOD</t>
  </si>
  <si>
    <t>视频处理</t>
  </si>
  <si>
    <t>智能、全面的云端转码和音视频处理服务</t>
  </si>
  <si>
    <t>mps</t>
  </si>
  <si>
    <t>https://cloud.tencent.com/product/mps</t>
  </si>
  <si>
    <t>视频服务→ 视频处理→ MPS</t>
  </si>
  <si>
    <t>云直播</t>
  </si>
  <si>
    <t>极速、稳定、专业的云端直播处理服务</t>
  </si>
  <si>
    <t>css</t>
  </si>
  <si>
    <t>https://cloud.tencent.com/product/css</t>
  </si>
  <si>
    <t>视频服务→ 云直播→ CSS</t>
  </si>
  <si>
    <t>音视频终端引擎</t>
  </si>
  <si>
    <t>音视频通讯终端产品，多平台高稳定服务</t>
  </si>
  <si>
    <t>vcube</t>
  </si>
  <si>
    <t>https://cloud.tencent.com/product/vcube</t>
  </si>
  <si>
    <t>视频服务→ 音视频终端引擎→ VCUBE</t>
  </si>
  <si>
    <t>腾讯云剪</t>
  </si>
  <si>
    <t>高效、智能的在线视频剪辑工具</t>
  </si>
  <si>
    <t>cve</t>
  </si>
  <si>
    <t>https://cloud.tencent.com/product/cve</t>
  </si>
  <si>
    <t>视频服务→ 腾讯云剪→ CVE</t>
  </si>
  <si>
    <t>视频智能</t>
  </si>
  <si>
    <t>极速高清</t>
  </si>
  <si>
    <t>同等画质可省30%带宽以上的流媒体服务</t>
  </si>
  <si>
    <t>tsc</t>
  </si>
  <si>
    <t>https://cloud.tencent.com/product/tsc</t>
  </si>
  <si>
    <t>视频服务→ 极速高清→ TSC</t>
  </si>
  <si>
    <t>智能识别</t>
  </si>
  <si>
    <t>提供全面的音视频内容结构化分析能力</t>
  </si>
  <si>
    <t>ii</t>
  </si>
  <si>
    <t>https://cloud.tencent.com/product/ii</t>
  </si>
  <si>
    <t>视频服务→ 智能识别→ II</t>
  </si>
  <si>
    <t>智能审核</t>
  </si>
  <si>
    <t>综合性的视频理解和分析服务</t>
  </si>
  <si>
    <t>ia</t>
  </si>
  <si>
    <t>https://cloud.tencent.com/product/ia</t>
  </si>
  <si>
    <t>视频服务→ 智能审核→ IA</t>
  </si>
  <si>
    <t>智能编辑</t>
  </si>
  <si>
    <t>高效可信赖的视频智能编辑服务</t>
  </si>
  <si>
    <t>ie</t>
  </si>
  <si>
    <t>https://cloud.tencent.com/product/ie</t>
  </si>
  <si>
    <t>视频服务→ 智能编辑→ IE</t>
  </si>
  <si>
    <t>云渲染</t>
  </si>
  <si>
    <t>云游戏</t>
  </si>
  <si>
    <t>一站式端游 + 手游云游戏平台</t>
  </si>
  <si>
    <t>gs</t>
  </si>
  <si>
    <t>https://cloud.tencent.com/product/gs</t>
  </si>
  <si>
    <t>视频服务→ 云游戏→ GS</t>
  </si>
  <si>
    <t>云桌面</t>
  </si>
  <si>
    <t>安全、稳定、灵活的云上虚拟桌面服务</t>
  </si>
  <si>
    <t>cvd</t>
  </si>
  <si>
    <t>https://cloud.tencent.com/product/cvd</t>
  </si>
  <si>
    <t>视频服务→ 云桌面→ CVD</t>
  </si>
  <si>
    <t>物联网</t>
  </si>
  <si>
    <t>物联安全服务</t>
  </si>
  <si>
    <t>物联网设备身份认证</t>
  </si>
  <si>
    <t>安全可靠的物联网设备身份认证服务</t>
  </si>
  <si>
    <t>iottid</t>
  </si>
  <si>
    <t>https://cloud.tencent.com/product/iottid</t>
  </si>
  <si>
    <t>物联网→ 物联网设备身份认证→ IOTTID</t>
  </si>
  <si>
    <t>物联平台服务</t>
  </si>
  <si>
    <t>物联网开发平台</t>
  </si>
  <si>
    <t>高效便捷的物联网开发服务</t>
  </si>
  <si>
    <t>iotexplorer</t>
  </si>
  <si>
    <t>https://cloud.tencent.com/product/iotexplorer</t>
  </si>
  <si>
    <t>物联网→ 物联网开发平台→ IOTEXPLORER</t>
  </si>
  <si>
    <t>物联使能</t>
  </si>
  <si>
    <t>物联网 SaaS 托管与腾讯能力集成</t>
  </si>
  <si>
    <t>iotenable</t>
  </si>
  <si>
    <t>https://cloud.tencent.com/product/iotenable</t>
  </si>
  <si>
    <t>物联网→ 物联使能→ IOTENABLE</t>
  </si>
  <si>
    <t>物联设备服务</t>
  </si>
  <si>
    <t>物联网智能视频服务(行业版)</t>
  </si>
  <si>
    <t>腾讯云物联网智能视频服务（行业版）面向企业客户，整合慢直播能力提供符合GB28181、X-P2P 协议的摄像头 / 边缘视频网关的接入、实时大小屏观看、云录像回看、AI 智能分析的能力，依托腾讯出色的音视频处理能力和遍布全球的加速节点，结合腾讯云 X-P2P 可建立低成本1V多 P2P 共享网络，助力行业 ISV 快速整合垂直行业应用，为企业管理人员轻松开启物联视频服务。</t>
  </si>
  <si>
    <t>iot-video-industry</t>
  </si>
  <si>
    <t>https://cloud.tencent.com/product/iot-video-industry</t>
  </si>
  <si>
    <t>物联网→ 物联网智能视频服务(行业版)→ IOT-VIDEO-INDUSTRY</t>
  </si>
  <si>
    <t>物联网智能视频服务(消费版)</t>
  </si>
  <si>
    <t xml:space="preserve">物联网智能视频服务（消费版）（Internet of Things Video，IoT Video（Consumer  Version））为客户提供视频连接、存储和智能应用服务，安全高效。客户可简单快速地实现设备接入、宽带传输、云端存储、远程观看等一站式视频场景能力，并提供丰富的 AI 算法模型实现具体场景的智能解析及应用，实现云边协同智能应用。 </t>
  </si>
  <si>
    <t>iot-video</t>
  </si>
  <si>
    <t>https://cloud.tencent.com/product/iot-video</t>
  </si>
  <si>
    <t>物联网→ 物联网智能视频服务(消费版)→ IOT-VIDEO</t>
  </si>
  <si>
    <t>物联网通信</t>
  </si>
  <si>
    <t>帮助开发者快速搭建物联网应用平台</t>
  </si>
  <si>
    <t>iothub</t>
  </si>
  <si>
    <t>https://cloud.tencent.com/product/iothub</t>
  </si>
  <si>
    <t>物联网→ 物联网通信→ IOTHUB</t>
  </si>
  <si>
    <t>腾讯物联网终端操作系统</t>
  </si>
  <si>
    <t>简洁、高效的物联网操作系统</t>
  </si>
  <si>
    <t>tos-tiny</t>
  </si>
  <si>
    <t>https://cloud.tencent.com/product/tos-tiny</t>
  </si>
  <si>
    <t>物联网→ 腾讯物联网终端操作系统→ TOS-TINY</t>
  </si>
  <si>
    <t>物联网络管理服务</t>
  </si>
  <si>
    <t>物联卡</t>
  </si>
  <si>
    <t>连接智能设备，全面管理套件</t>
  </si>
  <si>
    <t>iotlink</t>
  </si>
  <si>
    <t>https://cloud.tencent.com/product/iotlink</t>
  </si>
  <si>
    <t>物联网→ 物联卡→ IOTLINK</t>
  </si>
  <si>
    <t>LPWA 物联网络</t>
  </si>
  <si>
    <t>大容量、广覆盖的物联通讯接入服务</t>
  </si>
  <si>
    <t>lpwa</t>
  </si>
  <si>
    <t>https://cloud.tencent.com/product/lpwa</t>
  </si>
  <si>
    <t>物联网→ LPWA 物联网络→ LPWA</t>
  </si>
  <si>
    <t>行业应用</t>
  </si>
  <si>
    <t>建筑服务</t>
  </si>
  <si>
    <t>腾讯智慧建筑管理平台</t>
  </si>
  <si>
    <t>智慧建筑场景的物联网类操作系统</t>
  </si>
  <si>
    <t>weiling</t>
  </si>
  <si>
    <t>https://cloud.tencent.com/product/weiling</t>
  </si>
  <si>
    <t>行业应用→ 腾讯智慧建筑管理平台→ WEILING</t>
  </si>
  <si>
    <t>腾讯智慧建筑运营系统</t>
  </si>
  <si>
    <t>数字孪生，全景运营，智慧建筑的指挥中心</t>
  </si>
  <si>
    <t>weilingview</t>
  </si>
  <si>
    <t>https://cloud.tencent.com/product/weilingview</t>
  </si>
  <si>
    <t>行业应用→ 腾讯智慧建筑运营系统→ WEILINGVIEW</t>
  </si>
  <si>
    <t>腾讯智慧建筑 AI 能效</t>
  </si>
  <si>
    <t>物联网技术实现建筑能耗精细化管理</t>
  </si>
  <si>
    <t>weilingenergy</t>
  </si>
  <si>
    <t>https://cloud.tencent.com/product/weilingenergy</t>
  </si>
  <si>
    <t>行业应用→ 腾讯智慧建筑 AI 能效→ WEILINGENERGY</t>
  </si>
  <si>
    <t>腾讯一码通</t>
  </si>
  <si>
    <t>基于身份识别的智慧物业解决方案</t>
  </si>
  <si>
    <t>ymt</t>
  </si>
  <si>
    <t>https://cloud.tencent.com/product/ymt</t>
  </si>
  <si>
    <t>行业应用→ 腾讯一码通→ YMT</t>
  </si>
  <si>
    <t>腾讯智慧视觉分析系统</t>
  </si>
  <si>
    <t>精准挖掘海量视频价值</t>
  </si>
  <si>
    <t>tiv</t>
  </si>
  <si>
    <t>https://cloud.tencent.com/product/tiv</t>
  </si>
  <si>
    <t>行业应用→ 腾讯智慧视觉分析系统→ TIV</t>
  </si>
  <si>
    <t>教育服务</t>
  </si>
  <si>
    <t>数学作业批改</t>
  </si>
  <si>
    <t>拍照改作业，3秒搞定</t>
  </si>
  <si>
    <t>hcm</t>
  </si>
  <si>
    <t>https://cloud.tencent.com/product/hcm</t>
  </si>
  <si>
    <t>行业应用→ 数学作业批改→ HCM</t>
  </si>
  <si>
    <t>英文作文批改</t>
  </si>
  <si>
    <t>一键拍照，轻松批改英语作文</t>
  </si>
  <si>
    <t>ecc</t>
  </si>
  <si>
    <t>https://cloud.tencent.com/product/ecc</t>
  </si>
  <si>
    <t>行业应用→ 英文作文批改→ ECC</t>
  </si>
  <si>
    <t>腾学汇</t>
  </si>
  <si>
    <t>一站式的“教、学、练、训”在线平台</t>
  </si>
  <si>
    <t>tlab</t>
  </si>
  <si>
    <t>https://cloud.tencent.com/product/tlab</t>
  </si>
  <si>
    <t>行业应用→ 腾学汇→ TLAB</t>
  </si>
  <si>
    <t>互动白板</t>
  </si>
  <si>
    <t>实时流畅、功能全面在线互动白板服务</t>
  </si>
  <si>
    <t>tiw</t>
  </si>
  <si>
    <t>https://cloud.tencent.com/product/tiw</t>
  </si>
  <si>
    <t>行业应用→ 互动白板→ TIW</t>
  </si>
  <si>
    <t>AI 互动课开发套件</t>
  </si>
  <si>
    <t>为双师课堂提供基于 AI 的智能互动能力</t>
  </si>
  <si>
    <t>aics</t>
  </si>
  <si>
    <t>https://cloud.tencent.com/product/aics</t>
  </si>
  <si>
    <t>行业应用→ AI 互动课开发套件→ AICS</t>
  </si>
  <si>
    <t>招生通</t>
  </si>
  <si>
    <t>院校招生一体化平台</t>
  </si>
  <si>
    <t>eoe</t>
  </si>
  <si>
    <t>https://cloud.tencent.com/product/eoe</t>
  </si>
  <si>
    <t>行业应用→ 招生通→ EOE</t>
  </si>
  <si>
    <t>1+X 认证</t>
  </si>
  <si>
    <t>1+X职业技能等级证书的考核服务</t>
  </si>
  <si>
    <t>xcert</t>
  </si>
  <si>
    <t>https://cloud.tencent.com/product/xcert</t>
  </si>
  <si>
    <t>行业应用→ 1+X 认证→ XCERT</t>
  </si>
  <si>
    <t>私域直播</t>
  </si>
  <si>
    <t>一分钟搭建企业专属直播间</t>
  </si>
  <si>
    <t>ptl</t>
  </si>
  <si>
    <t>https://cloud.tencent.com/product/ptl</t>
  </si>
  <si>
    <t>行业应用→ 私域直播→ PTL</t>
  </si>
  <si>
    <t>云课堂</t>
  </si>
  <si>
    <t>教育培训OMO课堂转型工具</t>
  </si>
  <si>
    <t>ocl</t>
  </si>
  <si>
    <t>https://cloud.tencent.com/product/ocl</t>
  </si>
  <si>
    <t>行业应用→ 云课堂→ OCL</t>
  </si>
  <si>
    <t>智聆口语评测（中文版）</t>
  </si>
  <si>
    <t>腾讯云智聆口语评测（中文版）（Smart Oral Evaluation-Chinese，SOE-C）是腾讯云推出的中文语音评测产品。中文的口语练习，过去由于只能依赖专业教师听后进行主观评估，成本高，学习时间也难以保证。腾讯云针对此场景推出中文语音评测产品，支持从儿童到成人全年龄覆盖的语音评测，支持字词、句子等多种模式，支持发音准确度（GOP），流利度，完整度等全方位打分机制，专家打分相似度 95% 以上。</t>
  </si>
  <si>
    <t>soe-c</t>
  </si>
  <si>
    <t>https://cloud.tencent.com/product/soe-c</t>
  </si>
  <si>
    <t>行业应用→ 智聆口语评测（中文版）→ SOE-C</t>
  </si>
  <si>
    <t>智聆口语评测（英文版）</t>
  </si>
  <si>
    <t>腾讯云智聆口语评测（英文版）（Smart Oral Evaluation-English，SOE-E）是腾讯云推出的语音评测产品。英语的口语练习，过去由于只能依赖专业教师听后进行主观评估，成本高，学习时间也难以保证。腾讯云针对此场景推出英文语音评测产品，支持从儿童到成人全年龄覆盖的语音评测，支持单词（词语），句子等多种模式，支持发音准确度（GOP），流利度，完整度，重音准确度等全方位打分机制，专家打分相似度95%以上。</t>
  </si>
  <si>
    <t>soe-e</t>
  </si>
  <si>
    <t>https://cloud.tencent.com/product/soe-e</t>
  </si>
  <si>
    <t>行业应用→ 智聆口语评测（英文版）→ SOE-E</t>
  </si>
  <si>
    <t>金融服务</t>
  </si>
  <si>
    <t>企业收付平台</t>
  </si>
  <si>
    <t>连接企业与银行的收单分账服务</t>
  </si>
  <si>
    <t>cpdp</t>
  </si>
  <si>
    <t>https://cloud.tencent.com/product/cpdp</t>
  </si>
  <si>
    <t>行业应用→ 企业收付平台→ CPDP</t>
  </si>
  <si>
    <t>云支付</t>
  </si>
  <si>
    <t>轻量化、可扩展的聚合支付产品</t>
  </si>
  <si>
    <t>cpay</t>
  </si>
  <si>
    <t>https://cloud.tencent.com/product/cpay</t>
  </si>
  <si>
    <t>行业应用→ 云支付→ CPAY</t>
  </si>
  <si>
    <t>金融资源聚合平台</t>
  </si>
  <si>
    <t>针对金融行业的一站式运营管控平台</t>
  </si>
  <si>
    <t>solar</t>
  </si>
  <si>
    <t>https://cloud.tencent.com/product/solar</t>
  </si>
  <si>
    <t>行业应用→ 金融资源聚合平台→ SOLAR</t>
  </si>
  <si>
    <t>移动金融开发平台</t>
  </si>
  <si>
    <t>一站式移动金融开发平台</t>
  </si>
  <si>
    <t>tmf</t>
  </si>
  <si>
    <t>https://cloud.tencent.com/product/tmf</t>
  </si>
  <si>
    <t>行业应用→ 移动金融开发平台→ TMF</t>
  </si>
  <si>
    <t>金融专有云开发测试平台</t>
  </si>
  <si>
    <t>金融专有云产品的金融公有云环境版本</t>
  </si>
  <si>
    <t>fpcrdtp</t>
  </si>
  <si>
    <t>https://cloud.tencent.com/product/fpcrdtp</t>
  </si>
  <si>
    <t>行业应用→ 金融专有云开发测试平台→ FPCRDTP</t>
  </si>
  <si>
    <t>供应链金融</t>
  </si>
  <si>
    <t>解决中小企业融资难、融资贵的问题</t>
  </si>
  <si>
    <t>tscf</t>
  </si>
  <si>
    <t>https://cloud.tencent.com/product/tscf</t>
  </si>
  <si>
    <t>行业应用→ 供应链金融→ TSCF</t>
  </si>
  <si>
    <t>企业金融服务平台</t>
  </si>
  <si>
    <t>中小企业融资信息服务平台</t>
  </si>
  <si>
    <t>tefp</t>
  </si>
  <si>
    <t>https://cloud.tencent.com/product/tefp</t>
  </si>
  <si>
    <t>行业应用→ 企业金融服务平台→ TEFP</t>
  </si>
  <si>
    <t>能源服务</t>
  </si>
  <si>
    <t>腾讯云综能工场</t>
  </si>
  <si>
    <t> 积木式组装您的综合能源平台</t>
  </si>
  <si>
    <t>energy-studio</t>
  </si>
  <si>
    <t>https://cloud.tencent.com/product/energy-studio</t>
  </si>
  <si>
    <t>行业应用→ 腾讯云综能工场→ ENERGY-STUDIO</t>
  </si>
  <si>
    <t>碳引擎</t>
  </si>
  <si>
    <t>精准、灵活的拖拽式碳排放自动计算工具</t>
  </si>
  <si>
    <t>tan</t>
  </si>
  <si>
    <t>https://cloud.tencent.com/product/tan</t>
  </si>
  <si>
    <t>行业应用→ 碳引擎→ TAN</t>
  </si>
  <si>
    <t>仿真云</t>
  </si>
  <si>
    <t>多块好省的仿真高性能计算服务</t>
  </si>
  <si>
    <t>cloudsim</t>
  </si>
  <si>
    <t>https://cloud.tencent.com/product/cloudsim</t>
  </si>
  <si>
    <t>行业应用→ 仿真云→ CLOUDSIM</t>
  </si>
  <si>
    <t>汽车服务</t>
  </si>
  <si>
    <t>网约车系统</t>
  </si>
  <si>
    <t>行业前沿的网约车全景配套系统</t>
  </si>
  <si>
    <t>chs</t>
  </si>
  <si>
    <t>https://cloud.tencent.com/product/chs</t>
  </si>
  <si>
    <t>行业应用→ 网约车系统→ CHS</t>
  </si>
  <si>
    <t>企业出行服务系统</t>
  </si>
  <si>
    <t>专业的对公用车服务系统</t>
  </si>
  <si>
    <t>bmss</t>
  </si>
  <si>
    <t>https://cloud.tencent.com/product/bmss</t>
  </si>
  <si>
    <t>行业应用→ 企业出行服务系统→ BMSS</t>
  </si>
  <si>
    <t>汽车精准获客服务</t>
  </si>
  <si>
    <t>人群洞察与潜客预判，助力车企营销</t>
  </si>
  <si>
    <t>apcas</t>
  </si>
  <si>
    <t>https://cloud.tencent.com/product/apcas</t>
  </si>
  <si>
    <t>行业应用→ 汽车精准获客服务→ APCAS</t>
  </si>
  <si>
    <t>汽车租赁系统</t>
  </si>
  <si>
    <t>私有、安全的汽车租赁系统</t>
  </si>
  <si>
    <t>crsys</t>
  </si>
  <si>
    <t>https://cloud.tencent.com/product/crsys</t>
  </si>
  <si>
    <t>行业应用→ 汽车租赁系统→ CRSYS</t>
  </si>
  <si>
    <t>新能源监控与转发平台</t>
  </si>
  <si>
    <t>安全高效的新能源车辆实时监控服务</t>
  </si>
  <si>
    <t>evmp</t>
  </si>
  <si>
    <t>https://cloud.tencent.com/product/evmp</t>
  </si>
  <si>
    <t>行业应用→ 新能源监控与转发平台→ EVMP</t>
  </si>
  <si>
    <t>包车系统</t>
  </si>
  <si>
    <t>面向包车行业，提供端到系统的包车业务</t>
  </si>
  <si>
    <t>ccsys</t>
  </si>
  <si>
    <t>https://cloud.tencent.com/product/ccsys</t>
  </si>
  <si>
    <t>行业应用→ 包车系统→ CCSYS</t>
  </si>
  <si>
    <t>企业微信汽车行业版</t>
  </si>
  <si>
    <t>基于企业微信的汽车行业私域流量运营平台</t>
  </si>
  <si>
    <t>wav</t>
  </si>
  <si>
    <t>https://cloud.tencent.com/product/wav</t>
  </si>
  <si>
    <t>行业应用→ 企业微信汽车行业版→ WAV</t>
  </si>
  <si>
    <t>顺风车系统</t>
  </si>
  <si>
    <t>助力企业快速构建顺风车系统</t>
  </si>
  <si>
    <t>hrs</t>
  </si>
  <si>
    <t>https://cloud.tencent.com/product/hrs</t>
  </si>
  <si>
    <t>行业应用→ 顺风车系统→ HRS</t>
  </si>
  <si>
    <t>汽车智能网联产品套件</t>
  </si>
  <si>
    <t>稳定安全、可灵活接入的智能网联产品套件</t>
  </si>
  <si>
    <t>vicpk</t>
  </si>
  <si>
    <t>https://cloud.tencent.com/product/vicpk</t>
  </si>
  <si>
    <t>行业应用→ 汽车智能网联产品套件→ VICPK</t>
  </si>
  <si>
    <t>文旅服务</t>
  </si>
  <si>
    <t>数字文博采集与建模</t>
  </si>
  <si>
    <t>720°实景漫游、虚拟漫游、文物三维互动</t>
  </si>
  <si>
    <t>dmam</t>
  </si>
  <si>
    <t>https://cloud.tencent.com/product/dmam</t>
  </si>
  <si>
    <t>行业应用→ 数字文博采集与建模→ DMAM</t>
  </si>
  <si>
    <t>数字峰会平台</t>
  </si>
  <si>
    <t>会前会中会后全周期云峰会解决方案</t>
  </si>
  <si>
    <t>dmp</t>
  </si>
  <si>
    <t>https://cloud.tencent.com/product/dmp</t>
  </si>
  <si>
    <t>行业应用→ 数字峰会平台→ DMP</t>
  </si>
  <si>
    <t>医疗服务</t>
  </si>
  <si>
    <t>智能导诊</t>
  </si>
  <si>
    <t>分诊导诊、医务咨询等智能导医服务</t>
  </si>
  <si>
    <t>ig</t>
  </si>
  <si>
    <t>https://cloud.tencent.com/product/ig</t>
  </si>
  <si>
    <t>行业应用→ 智能导诊→ IG</t>
  </si>
  <si>
    <t>AI 就医助手</t>
  </si>
  <si>
    <t>患者就医的移动门诊咨询台</t>
  </si>
  <si>
    <t>ama</t>
  </si>
  <si>
    <t>https://cloud.tencent.com/product/ama</t>
  </si>
  <si>
    <t>行业应用→ AI 就医助手→ AMA</t>
  </si>
  <si>
    <t>AI 临床助手</t>
  </si>
  <si>
    <t>智能临床助手，提升医疗效率</t>
  </si>
  <si>
    <t>aca</t>
  </si>
  <si>
    <t>https://cloud.tencent.com/product/aca</t>
  </si>
  <si>
    <t>行业应用→ AI 临床助手→ ACA</t>
  </si>
  <si>
    <t>智能预问诊</t>
  </si>
  <si>
    <t>智能模拟医生问诊，提前收集患者病情</t>
  </si>
  <si>
    <t>ipc</t>
  </si>
  <si>
    <t>https://cloud.tencent.com/product/ipc</t>
  </si>
  <si>
    <t>行业应用→ 智能预问诊→ IPC</t>
  </si>
  <si>
    <t>医疗报告结构化</t>
  </si>
  <si>
    <t>高效专业的结构化提取服务</t>
  </si>
  <si>
    <t>mrs</t>
  </si>
  <si>
    <t>https://cloud.tencent.com/product/mrs</t>
  </si>
  <si>
    <t>行业应用→ 医疗报告结构化→ MRS</t>
  </si>
  <si>
    <t>精准预约</t>
  </si>
  <si>
    <t>智能、精准的医患匹配服务</t>
  </si>
  <si>
    <t>aipa</t>
  </si>
  <si>
    <t>https://cloud.tencent.com/product/aipa</t>
  </si>
  <si>
    <t>行业应用→ 精准预约→ AIPA</t>
  </si>
  <si>
    <t>移动服务</t>
  </si>
  <si>
    <t>腾讯客户端性能分析</t>
  </si>
  <si>
    <t>App 性能测试与监控</t>
  </si>
  <si>
    <t>qapm</t>
  </si>
  <si>
    <t>https://cloud.tencent.com/product/qapm</t>
  </si>
  <si>
    <t>行业应用→ 腾讯客户端性能分析→ QAPM</t>
  </si>
  <si>
    <t>正版曲库直通车</t>
  </si>
  <si>
    <t>快速、稳定、智能的正版曲库服务</t>
  </si>
  <si>
    <t>ame</t>
  </si>
  <si>
    <t>https://cloud.tencent.com/product/ame</t>
  </si>
  <si>
    <t>行业应用→ 正版曲库直通车→ AME</t>
  </si>
  <si>
    <t>正版图库直通车</t>
  </si>
  <si>
    <t>海量，快速，正版图片素材服务</t>
  </si>
  <si>
    <t>ape</t>
  </si>
  <si>
    <t>https://cloud.tencent.com/product/ape</t>
  </si>
  <si>
    <t>行业应用→ 正版图库直通车→ APE</t>
  </si>
  <si>
    <t>游戏服务</t>
  </si>
  <si>
    <t>游戏联机对战引擎</t>
  </si>
  <si>
    <t>实时、弹性扩容，高性能联机对战服务</t>
  </si>
  <si>
    <t>mgobe</t>
  </si>
  <si>
    <t>https://cloud.tencent.com/product/mgobe</t>
  </si>
  <si>
    <t>行业应用→ 游戏联机对战引擎→ MGOBE</t>
  </si>
  <si>
    <t>游戏多媒体引擎</t>
  </si>
  <si>
    <t>QQ 底层技术开放，玩转游戏音视频</t>
  </si>
  <si>
    <t>gme</t>
  </si>
  <si>
    <t>https://cloud.tencent.com/product/gme</t>
  </si>
  <si>
    <t>行业应用→ 游戏多媒体引擎→ GME</t>
  </si>
  <si>
    <t>游戏服务器伸缩</t>
  </si>
  <si>
    <t>跨平台专用游戏服务器托管服务</t>
  </si>
  <si>
    <t>gse</t>
  </si>
  <si>
    <t>https://cloud.tencent.com/product/gse</t>
  </si>
  <si>
    <t>行业应用→ 游戏服务器伸缩→ GSE</t>
  </si>
  <si>
    <t>游戏玩家匹配</t>
  </si>
  <si>
    <t>灵活、强大的游戏玩家匹配服务</t>
  </si>
  <si>
    <t>gpm</t>
  </si>
  <si>
    <t>https://cloud.tencent.com/product/gpm</t>
  </si>
  <si>
    <t>行业应用→ 游戏玩家匹配→ GPM</t>
  </si>
  <si>
    <t>政务服务</t>
  </si>
  <si>
    <t>智慧党建</t>
  </si>
  <si>
    <t>以“互联网+”打造智慧党建新模式</t>
  </si>
  <si>
    <t>spb</t>
  </si>
  <si>
    <t>https://cloud.tencent.com/product/spb</t>
  </si>
  <si>
    <t>行业应用→ 智慧党建→ SPB</t>
  </si>
  <si>
    <t>打造面向乡村的数字化综合服务平台</t>
  </si>
  <si>
    <t>tdc</t>
  </si>
  <si>
    <t>https://cloud.tencent.com/product/tdc</t>
  </si>
  <si>
    <t>报价工具属性</t>
    <phoneticPr fontId="1" type="noConversion"/>
  </si>
  <si>
    <t>值</t>
    <phoneticPr fontId="1" type="noConversion"/>
  </si>
  <si>
    <t>版本</t>
    <phoneticPr fontId="1" type="noConversion"/>
  </si>
  <si>
    <t>看看有没新版本</t>
    <phoneticPr fontId="1" type="noConversion"/>
  </si>
  <si>
    <t>qcloud-price</t>
  </si>
  <si>
    <t>有问题可反馈</t>
    <phoneticPr fontId="1" type="noConversion"/>
  </si>
  <si>
    <t>qcloud-price/issues</t>
  </si>
  <si>
    <t>支持自动算价的产品</t>
    <phoneticPr fontId="1" type="noConversion"/>
  </si>
  <si>
    <t>产品名</t>
    <phoneticPr fontId="1" type="noConversion"/>
  </si>
  <si>
    <t>-</t>
    <phoneticPr fontId="1" type="noConversion"/>
  </si>
  <si>
    <t>自检结果(如果有红色错误可联系工具作者)</t>
    <phoneticPr fontId="1" type="noConversion"/>
  </si>
  <si>
    <t>地域</t>
  </si>
  <si>
    <t>地域标识</t>
  </si>
  <si>
    <t>广州</t>
  </si>
  <si>
    <t>ap-guangzhou</t>
  </si>
  <si>
    <t>ap-shanghai</t>
  </si>
  <si>
    <t>北京</t>
  </si>
  <si>
    <t>ap-beijing</t>
  </si>
  <si>
    <t>机型</t>
  </si>
  <si>
    <t>CPU</t>
  </si>
  <si>
    <t>内存</t>
  </si>
  <si>
    <t>配置</t>
  </si>
  <si>
    <t>标准月价(元)</t>
  </si>
  <si>
    <t>计数</t>
  </si>
  <si>
    <t>机型_配置</t>
  </si>
  <si>
    <t>机型列表</t>
    <phoneticPr fontId="1" type="noConversion"/>
  </si>
  <si>
    <t>自检</t>
    <phoneticPr fontId="1" type="noConversion"/>
  </si>
  <si>
    <t>CVM机型列表</t>
    <phoneticPr fontId="1" type="noConversion"/>
  </si>
  <si>
    <t>cpu列表</t>
    <phoneticPr fontId="1" type="noConversion"/>
  </si>
  <si>
    <t>内存列表</t>
    <phoneticPr fontId="1" type="noConversion"/>
  </si>
  <si>
    <t>高IO型 黑石物理服务器BMI5</t>
  </si>
  <si>
    <t>96核 384G</t>
  </si>
  <si>
    <t>广州 - 高IO型 黑石物理服务器BMI5 - 96核 384G</t>
  </si>
  <si>
    <t>高IO型 IT5</t>
  </si>
  <si>
    <t>16核 64G</t>
  </si>
  <si>
    <t>广州 - 高IO型 IT5 - 16核 64G</t>
  </si>
  <si>
    <t>32核 128G</t>
  </si>
  <si>
    <t>广州 - 高IO型 IT5 - 32核 128G</t>
  </si>
  <si>
    <t>64核 256G</t>
  </si>
  <si>
    <t>广州 - 高IO型 IT5 - 64核 256G</t>
  </si>
  <si>
    <t>84核 320G</t>
  </si>
  <si>
    <t>广州 - 高IO型 IT5 - 84核 320G</t>
  </si>
  <si>
    <t>高IO型 IT3</t>
  </si>
  <si>
    <t>广州 - 高IO型 IT3 - 16核 64G</t>
  </si>
  <si>
    <t>广州 - 高IO型 IT3 - 32核 128G</t>
  </si>
  <si>
    <t>高IO型 I3</t>
  </si>
  <si>
    <t>广州 - 高IO型 IT3 - 64核 256G</t>
  </si>
  <si>
    <t>计算网络增强型 CN3</t>
  </si>
  <si>
    <t>8核 32G</t>
  </si>
  <si>
    <t>广州 - 高IO型 I3 - 8核 32G</t>
  </si>
  <si>
    <t>计算型 C6</t>
  </si>
  <si>
    <t>广州 - 高IO型 I3 - 16核 64G</t>
  </si>
  <si>
    <t>计算型 C5</t>
  </si>
  <si>
    <t>24核 96G</t>
  </si>
  <si>
    <t>广州 - 高IO型 I3 - 24核 96G</t>
  </si>
  <si>
    <t>计算型 C4</t>
  </si>
  <si>
    <t>计算型 C3</t>
  </si>
  <si>
    <t>广州 - 高IO型 I3 - 64核 256G</t>
  </si>
  <si>
    <t>计算型 C2</t>
  </si>
  <si>
    <t>4核 16G</t>
  </si>
  <si>
    <t>广州 - 计算网络增强型 CN3 - 4核 16G</t>
  </si>
  <si>
    <t>标准网络优化型 SN3ne</t>
  </si>
  <si>
    <t>4核 8G</t>
  </si>
  <si>
    <t>广州 - 计算网络增强型 CN3 - 4核 8G</t>
  </si>
  <si>
    <t>标准存储增强型 S5se</t>
  </si>
  <si>
    <t>广州 - 计算网络增强型 CN3 - 8核 32G</t>
  </si>
  <si>
    <t>标准型 黑石物理服务器BMS4</t>
  </si>
  <si>
    <t>8核 16G</t>
  </si>
  <si>
    <t>广州 - 计算网络增强型 CN3 - 8核 16G</t>
  </si>
  <si>
    <t>标准型 SA3</t>
  </si>
  <si>
    <t>广州 - 计算网络增强型 CN3 - 16核 64G</t>
  </si>
  <si>
    <t>标准型 SA2</t>
  </si>
  <si>
    <t>16核 32G</t>
  </si>
  <si>
    <t>广州 - 计算网络增强型 CN3 - 16核 32G</t>
  </si>
  <si>
    <t>标准型 SA1</t>
  </si>
  <si>
    <t>广州 - 计算网络增强型 CN3 - 32核 128G</t>
  </si>
  <si>
    <t>标准型 S6</t>
  </si>
  <si>
    <t>32核 64G</t>
  </si>
  <si>
    <t>广州 - 计算网络增强型 CN3 - 32核 64G</t>
  </si>
  <si>
    <t>标准型 S5</t>
  </si>
  <si>
    <t>广州 - 计算型 C6 - 4核 8G</t>
  </si>
  <si>
    <t>标准型 S4</t>
  </si>
  <si>
    <t>广州 - 计算型 C6 - 4核 16G</t>
  </si>
  <si>
    <t>标准型 S3</t>
  </si>
  <si>
    <t>广州 - 计算型 C6 - 8核 32G</t>
  </si>
  <si>
    <t>标准型 S2</t>
  </si>
  <si>
    <t>广州 - 计算型 C6 - 8核 16G</t>
  </si>
  <si>
    <t>标准型 S1</t>
  </si>
  <si>
    <t>广州 - 计算型 C6 - 16核 64G</t>
  </si>
  <si>
    <t>大数据型 黑石物理服务器BMD2</t>
  </si>
  <si>
    <t>广州 - 计算型 C6 - 16核 32G</t>
  </si>
  <si>
    <t>大数据型 D3</t>
  </si>
  <si>
    <t>广州 - 计算型 C6 - 32核 128G</t>
  </si>
  <si>
    <t>大数据型 D2</t>
  </si>
  <si>
    <t>46核 216G</t>
  </si>
  <si>
    <t>广州 - 计算型 C6 - 46核 216G</t>
  </si>
  <si>
    <t>内存型 MA2</t>
  </si>
  <si>
    <t>广州 - 计算型 C6 - 64核 256G</t>
  </si>
  <si>
    <t>80核 320G</t>
  </si>
  <si>
    <t>广州 - 计算型 C6 - 80核 320G</t>
  </si>
  <si>
    <t>内存型 M5</t>
  </si>
  <si>
    <t>92核 432G</t>
  </si>
  <si>
    <t>广州 - 计算型 C6 - 92核 432G</t>
  </si>
  <si>
    <t>内存型 M4</t>
  </si>
  <si>
    <t>广州 - 计算型 C5 - 4核 16G</t>
  </si>
  <si>
    <t>内存型 M3</t>
  </si>
  <si>
    <t>广州 - 计算型 C5 - 4核 8G</t>
  </si>
  <si>
    <t>内存型 M2</t>
  </si>
  <si>
    <t>广州 - 计算型 C5 - 8核 16G</t>
  </si>
  <si>
    <t>内存型 M1</t>
  </si>
  <si>
    <t>广州 - 计算型 C5 - 8核 32G</t>
  </si>
  <si>
    <t>GPU计算型 GT4</t>
  </si>
  <si>
    <t>广州 - 计算型 C5 - 16核 32G</t>
  </si>
  <si>
    <t>GPU计算型 GN8</t>
  </si>
  <si>
    <t>广州 - 计算型 C5 - 16核 64G</t>
  </si>
  <si>
    <t>GPU计算型 GN7</t>
  </si>
  <si>
    <t>广州 - 计算型 C5 - 32核 128G</t>
  </si>
  <si>
    <t>GPU计算型 GN6S</t>
  </si>
  <si>
    <t>广州 - 计算型 C5 - 32核 64G</t>
  </si>
  <si>
    <t>GPU计算型 GN10Xp</t>
  </si>
  <si>
    <t>48核 96G</t>
  </si>
  <si>
    <t>广州 - 计算型 C5 - 48核 96G</t>
  </si>
  <si>
    <t>GPU计算型 GN10X</t>
  </si>
  <si>
    <t>48核 192G</t>
  </si>
  <si>
    <t>广州 - 计算型 C5 - 48核 192G</t>
  </si>
  <si>
    <t>GPU推理型 GI3X</t>
  </si>
  <si>
    <t>52核 184G</t>
  </si>
  <si>
    <t>广州 - 计算型 C5 - 52核 184G</t>
  </si>
  <si>
    <t>GPU型 黑石物理服务器BMG5t</t>
  </si>
  <si>
    <t>64核 128G</t>
  </si>
  <si>
    <t>广州 - 计算型 C5 - 64核 128G</t>
  </si>
  <si>
    <t>FPGA加速型 FX4</t>
  </si>
  <si>
    <t>广州 - 计算型 C5 - 64核 256G</t>
  </si>
  <si>
    <t>104核 368G</t>
  </si>
  <si>
    <t>广州 - 计算型 C5 - 104核 368G</t>
  </si>
  <si>
    <t>广州 - 计算型 C4 - 4核 16G</t>
  </si>
  <si>
    <t>广州 - 计算型 C4 - 4核 8G</t>
  </si>
  <si>
    <t>广州 - 计算型 C4 - 8核 32G</t>
  </si>
  <si>
    <t>广州 - 计算型 C4 - 8核 16G</t>
  </si>
  <si>
    <t>广州 - 计算型 C4 - 16核 64G</t>
  </si>
  <si>
    <t>广州 - 计算型 C4 - 16核 32G</t>
  </si>
  <si>
    <t>32核 174G</t>
  </si>
  <si>
    <t>广州 - 计算型 C4 - 32核 174G</t>
  </si>
  <si>
    <t>64核 348G</t>
  </si>
  <si>
    <t>广州 - 计算型 C4 - 64核 348G</t>
  </si>
  <si>
    <t>广州 - 计算型 C3 - 4核 8G</t>
  </si>
  <si>
    <t>广州 - 计算型 C3 - 4核 16G</t>
  </si>
  <si>
    <t>广州 - 计算型 C3 - 8核 16G</t>
  </si>
  <si>
    <t>广州 - 计算型 C3 - 8核 32G</t>
  </si>
  <si>
    <t>广州 - 计算型 C3 - 16核 32G</t>
  </si>
  <si>
    <t>广州 - 计算型 C3 - 16核 64G</t>
  </si>
  <si>
    <t>广州 - 计算型 C3 - 32核 64G</t>
  </si>
  <si>
    <t>广州 - 计算型 C3 - 32核 128G</t>
  </si>
  <si>
    <t>广州 - 计算型 C2 - 4核 8G</t>
  </si>
  <si>
    <t>广州 - 计算型 C2 - 4核 16G</t>
  </si>
  <si>
    <t>广州 - 计算型 C2 - 8核 16G</t>
  </si>
  <si>
    <t>广州 - 计算型 C2 - 8核 32G</t>
  </si>
  <si>
    <t>广州 - 计算型 C2 - 16核 32G</t>
  </si>
  <si>
    <t>大数据型 黑石物理服务器BMD3s</t>
  </si>
  <si>
    <t>广州 - 计算型 C2 - 16核 64G</t>
  </si>
  <si>
    <t>广州 - 计算型 C2 - 32核 64G</t>
  </si>
  <si>
    <t>32核 96G</t>
  </si>
  <si>
    <t>广州 - 计算型 C2 - 32核 96G</t>
  </si>
  <si>
    <t>1核 2G</t>
  </si>
  <si>
    <t>广州 - 标准网络优化型 SN3ne - 1核 2G</t>
  </si>
  <si>
    <t>大数据型 D1</t>
  </si>
  <si>
    <t>2核 4G</t>
  </si>
  <si>
    <t>广州 - 标准网络优化型 SN3ne - 2核 4G</t>
  </si>
  <si>
    <t>广州 - 标准网络优化型 SN3ne - 4核 16G</t>
  </si>
  <si>
    <t>广州 - 标准网络优化型 SN3ne - 4核 8G</t>
  </si>
  <si>
    <t>广州 - 标准网络优化型 SN3ne - 8核 32G</t>
  </si>
  <si>
    <t>广州 - 标准网络优化型 SN3ne - 8核 16G</t>
  </si>
  <si>
    <t>12核 24G</t>
  </si>
  <si>
    <t>广州 - 标准网络优化型 SN3ne - 12核 24G</t>
  </si>
  <si>
    <t>广州 - 标准网络优化型 SN3ne - 16核 64G</t>
  </si>
  <si>
    <t>广州 - 标准网络优化型 SN3ne - 16核 32G</t>
  </si>
  <si>
    <t>24核 48G</t>
  </si>
  <si>
    <t>广州 - 标准网络优化型 SN3ne - 24核 48G</t>
  </si>
  <si>
    <t>广州 - 标准网络优化型 SN3ne - 24核 96G</t>
  </si>
  <si>
    <t>广州 - 标准网络优化型 SN3ne - 32核 64G</t>
  </si>
  <si>
    <t>GPU计算型 GN6</t>
  </si>
  <si>
    <t>广州 - 标准网络优化型 SN3ne - 32核 128G</t>
  </si>
  <si>
    <t>广州 - 标准网络优化型 SN3ne - 48核 192G</t>
  </si>
  <si>
    <t>广州 - 标准网络优化型 SN3ne - 48核 96G</t>
  </si>
  <si>
    <t>广州 - 标准网络优化型 SN3ne - 64核 256G</t>
  </si>
  <si>
    <t>GPU型 黑石物理服务器BMG5v</t>
  </si>
  <si>
    <t>广州 - 标准网络优化型 SN3ne - 64核 128G</t>
  </si>
  <si>
    <t>72核 288G</t>
  </si>
  <si>
    <t>广州 - 标准网络优化型 SN3ne - 72核 288G</t>
  </si>
  <si>
    <t>广州 - 标准存储增强型 S5se - 4核 16G</t>
  </si>
  <si>
    <t>广州 - 标准存储增强型 S5se - 8核 32G</t>
  </si>
  <si>
    <t>广州 - 标准存储增强型 S5se - 8核 16G</t>
  </si>
  <si>
    <t>广州 - 标准存储增强型 S5se - 16核 32G</t>
  </si>
  <si>
    <t>广州 - 标准存储增强型 S5se - 16核 64G</t>
  </si>
  <si>
    <t>广州 - 标准存储增强型 S5se - 32核 64G</t>
  </si>
  <si>
    <t>广州 - 标准存储增强型 S5se - 32核 128G</t>
  </si>
  <si>
    <t>68核 316G</t>
  </si>
  <si>
    <t>广州 - 标准存储增强型 S5se - 68核 316G</t>
  </si>
  <si>
    <t>80核 384G</t>
  </si>
  <si>
    <t>广州 - 标准型 黑石物理服务器BMS4 - 80核 384G</t>
  </si>
  <si>
    <t>1核 1G</t>
  </si>
  <si>
    <t>广州 - 标准型 SA3 - 1核 1G</t>
  </si>
  <si>
    <t>1核 4G</t>
  </si>
  <si>
    <t>广州 - 标准型 SA3 - 1核 4G</t>
  </si>
  <si>
    <t>广州 - 标准型 SA3 - 1核 2G</t>
  </si>
  <si>
    <t>广州 - 标准型 SA3 - 2核 4G</t>
  </si>
  <si>
    <t>2核 8G</t>
  </si>
  <si>
    <t>广州 - 标准型 SA3 - 2核 8G</t>
  </si>
  <si>
    <t>广州 - 标准型 SA3 - 4核 8G</t>
  </si>
  <si>
    <t>广州 - 标准型 SA3 - 4核 16G</t>
  </si>
  <si>
    <t>广州 - 标准型 SA3 - 8核 32G</t>
  </si>
  <si>
    <t>广州 - 标准型 SA3 - 8核 16G</t>
  </si>
  <si>
    <t>广州 - 标准型 SA3 - 16核 64G</t>
  </si>
  <si>
    <t>广州 - 标准型 SA3 - 16核 32G</t>
  </si>
  <si>
    <t>广州 - 标准型 SA3 - 32核 128G</t>
  </si>
  <si>
    <t>广州 - 标准型 SA3 - 32核 64G</t>
  </si>
  <si>
    <t>广州 - 标准型 SA3 - 48核 96G</t>
  </si>
  <si>
    <t>广州 - 标准型 SA3 - 48核 192G</t>
  </si>
  <si>
    <t>广州 - 标准型 SA3 - 64核 256G</t>
  </si>
  <si>
    <t>广州 - 标准型 SA3 - 64核 128G</t>
  </si>
  <si>
    <t>80核 160G</t>
  </si>
  <si>
    <t>广州 - 标准型 SA3 - 80核 160G</t>
  </si>
  <si>
    <t>广州 - 标准型 SA3 - 80核 320G</t>
  </si>
  <si>
    <t>96核 192G</t>
  </si>
  <si>
    <t>广州 - 标准型 SA3 - 96核 192G</t>
  </si>
  <si>
    <t>广州 - 标准型 SA3 - 96核 384G</t>
  </si>
  <si>
    <t>116核 216G</t>
  </si>
  <si>
    <t>广州 - 标准型 SA3 - 116核 216G</t>
  </si>
  <si>
    <t>116核 470G</t>
  </si>
  <si>
    <t>广州 - 标准型 SA3 - 116核 470G</t>
  </si>
  <si>
    <t>128核 256G</t>
  </si>
  <si>
    <t>广州 - 标准型 SA3 - 128核 256G</t>
  </si>
  <si>
    <t>128核 215G</t>
  </si>
  <si>
    <t>广州 - 标准型 SA3 - 128核 215G</t>
  </si>
  <si>
    <t>160核 320G</t>
  </si>
  <si>
    <t>广州 - 标准型 SA3 - 160核 320G</t>
  </si>
  <si>
    <t>160核 640G</t>
  </si>
  <si>
    <t>广州 - 标准型 SA3 - 160核 640G</t>
  </si>
  <si>
    <t>232核 940G</t>
  </si>
  <si>
    <t>广州 - 标准型 SA3 - 232核 940G</t>
  </si>
  <si>
    <t>232核 432G</t>
  </si>
  <si>
    <t>广州 - 标准型 SA3 - 232核 432G</t>
  </si>
  <si>
    <t>广州 - 标准型 SA2 - 1核 4G</t>
  </si>
  <si>
    <t>广州 - 标准型 SA2 - 1核 2G</t>
  </si>
  <si>
    <t>广州 - 标准型 SA2 - 1核 1G</t>
  </si>
  <si>
    <t>广州 - 标准型 SA2 - 2核 8G</t>
  </si>
  <si>
    <t>广州 - 标准型 SA2 - 2核 4G</t>
  </si>
  <si>
    <t>广州 - 标准型 SA2 - 4核 16G</t>
  </si>
  <si>
    <t>广州 - 标准型 SA2 - 4核 8G</t>
  </si>
  <si>
    <t>广州 - 标准型 SA2 - 8核 32G</t>
  </si>
  <si>
    <t>广州 - 标准型 SA2 - 8核 16G</t>
  </si>
  <si>
    <t>广州 - 标准型 SA2 - 16核 64G</t>
  </si>
  <si>
    <t>广州 - 标准型 SA2 - 16核 32G</t>
  </si>
  <si>
    <t>广州 - 标准型 SA2 - 32核 128G</t>
  </si>
  <si>
    <t>广州 - 标准型 SA2 - 32核 64G</t>
  </si>
  <si>
    <t>广州 - 标准型 SA2 - 48核 96G</t>
  </si>
  <si>
    <t>广州 - 标准型 SA2 - 64核 256G</t>
  </si>
  <si>
    <t>广州 - 标准型 SA2 - 64核 128G</t>
  </si>
  <si>
    <t>广州 - 标准型 SA2 - 80核 160G</t>
  </si>
  <si>
    <t>90核 224G</t>
  </si>
  <si>
    <t>广州 - 标准型 SA2 - 90核 224G</t>
  </si>
  <si>
    <t>广州 - 标准型 SA2 - 128核 256G</t>
  </si>
  <si>
    <t>广州 - 标准型 SA2 - 160核 320G</t>
  </si>
  <si>
    <t>180核 464G</t>
  </si>
  <si>
    <t>广州 - 标准型 SA2 - 180核 464G</t>
  </si>
  <si>
    <t>广州 - 标准型 SA1 - 1核 2G</t>
  </si>
  <si>
    <t>广州 - 标准型 SA1 - 1核 4G</t>
  </si>
  <si>
    <t>广州 - 标准型 SA1 - 1核 1G</t>
  </si>
  <si>
    <t>广州 - 标准型 SA1 - 2核 4G</t>
  </si>
  <si>
    <t>广州 - 标准型 SA1 - 2核 8G</t>
  </si>
  <si>
    <t>广州 - 标准型 SA1 - 4核 8G</t>
  </si>
  <si>
    <t>广州 - 标准型 SA1 - 4核 16G</t>
  </si>
  <si>
    <t>广州 - 标准型 SA1 - 8核 32G</t>
  </si>
  <si>
    <t>广州 - 标准型 SA1 - 8核 16G</t>
  </si>
  <si>
    <t>广州 - 标准型 SA1 - 16核 64G</t>
  </si>
  <si>
    <t>广州 - 标准型 SA1 - 16核 32G</t>
  </si>
  <si>
    <t>广州 - 标准型 SA1 - 32核 64G</t>
  </si>
  <si>
    <t>广州 - 标准型 SA1 - 32核 128G</t>
  </si>
  <si>
    <t>广州 - 标准型 SA1 - 64核 256G</t>
  </si>
  <si>
    <t>广州 - 标准型 SA1 - 64核 128G</t>
  </si>
  <si>
    <t>128核 448G</t>
  </si>
  <si>
    <t>广州 - 标准型 SA1 - 128核 448G</t>
  </si>
  <si>
    <t>广州 - 标准型 S6 - 1核 1G</t>
  </si>
  <si>
    <t>广州 - 标准型 S6 - 1核 2G</t>
  </si>
  <si>
    <t>广州 - 标准型 S6 - 1核 4G</t>
  </si>
  <si>
    <t>广州 - 标准型 S6 - 2核 4G</t>
  </si>
  <si>
    <t>广州 - 标准型 S6 - 2核 8G</t>
  </si>
  <si>
    <t>广州 - 标准型 S6 - 4核 16G</t>
  </si>
  <si>
    <t>广州 - 标准型 S6 - 4核 8G</t>
  </si>
  <si>
    <t>广州 - 标准型 S6 - 8核 16G</t>
  </si>
  <si>
    <t>广州 - 标准型 S6 - 8核 32G</t>
  </si>
  <si>
    <t>广州 - 标准型 S6 - 16核 32G</t>
  </si>
  <si>
    <t>广州 - 标准型 S6 - 16核 64G</t>
  </si>
  <si>
    <t>广州 - 标准型 S6 - 32核 64G</t>
  </si>
  <si>
    <t>广州 - 标准型 S6 - 32核 128G</t>
  </si>
  <si>
    <t>广州 - 标准型 S6 - 48核 96G</t>
  </si>
  <si>
    <t>广州 - 标准型 S6 - 48核 192G</t>
  </si>
  <si>
    <t>62核 216G</t>
  </si>
  <si>
    <t>广州 - 标准型 S6 - 62核 216G</t>
  </si>
  <si>
    <t>广州 - 标准型 S6 - 64核 256G</t>
  </si>
  <si>
    <t>124核 432G</t>
  </si>
  <si>
    <t>广州 - 标准型 S6 - 124核 432G</t>
  </si>
  <si>
    <t>广州 - 标准型 S5 - 1核 2G</t>
  </si>
  <si>
    <t>广州 - 标准型 S5 - 1核 4G</t>
  </si>
  <si>
    <t>广州 - 标准型 S5 - 2核 8G</t>
  </si>
  <si>
    <t>广州 - 标准型 S5 - 2核 4G</t>
  </si>
  <si>
    <t>广州 - 标准型 S5 - 4核 16G</t>
  </si>
  <si>
    <t>广州 - 标准型 S5 - 4核 8G</t>
  </si>
  <si>
    <t>广州 - 标准型 S5 - 8核 32G</t>
  </si>
  <si>
    <t>广州 - 标准型 S5 - 8核 16G</t>
  </si>
  <si>
    <t>广州 - 标准型 S5 - 16核 32G</t>
  </si>
  <si>
    <t>广州 - 标准型 S5 - 16核 64G</t>
  </si>
  <si>
    <t>广州 - 标准型 S5 - 24核 96G</t>
  </si>
  <si>
    <t>广州 - 标准型 S5 - 24核 48G</t>
  </si>
  <si>
    <t>广州 - 标准型 S5 - 32核 128G</t>
  </si>
  <si>
    <t>广州 - 标准型 S5 - 32核 64G</t>
  </si>
  <si>
    <t>广州 - 标准型 S5 - 48核 192G</t>
  </si>
  <si>
    <t>广州 - 标准型 S5 - 48核 96G</t>
  </si>
  <si>
    <t>广州 - 标准型 S5 - 64核 256G</t>
  </si>
  <si>
    <t>广州 - 标准型 S4 - 1核 2G</t>
  </si>
  <si>
    <t>广州 - 标准型 S4 - 1核 1G</t>
  </si>
  <si>
    <t>广州 - 标准型 S4 - 1核 4G</t>
  </si>
  <si>
    <t>广州 - 标准型 S4 - 2核 4G</t>
  </si>
  <si>
    <t>广州 - 标准型 S4 - 2核 8G</t>
  </si>
  <si>
    <t>广州 - 标准型 S4 - 4核 8G</t>
  </si>
  <si>
    <t>广州 - 标准型 S4 - 4核 16G</t>
  </si>
  <si>
    <t>广州 - 标准型 S4 - 8核 32G</t>
  </si>
  <si>
    <t>广州 - 标准型 S4 - 8核 16G</t>
  </si>
  <si>
    <t>广州 - 标准型 S4 - 16核 32G</t>
  </si>
  <si>
    <t>广州 - 标准型 S4 - 16核 64G</t>
  </si>
  <si>
    <t>广州 - 标准型 S4 - 24核 48G</t>
  </si>
  <si>
    <t>广州 - 标准型 S4 - 24核 96G</t>
  </si>
  <si>
    <t>广州 - 标准型 S4 - 32核 128G</t>
  </si>
  <si>
    <t>广州 - 标准型 S4 - 32核 64G</t>
  </si>
  <si>
    <t>广州 - 标准型 S4 - 48核 96G</t>
  </si>
  <si>
    <t>广州 - 标准型 S4 - 48核 192G</t>
  </si>
  <si>
    <t>64核 192G</t>
  </si>
  <si>
    <t>广州 - 标准型 S4 - 64核 192G</t>
  </si>
  <si>
    <t>广州 - 标准型 S4 - 64核 256G</t>
  </si>
  <si>
    <t>广州 - 标准型 S4 - 72核 288G</t>
  </si>
  <si>
    <t>广州 - 标准型 S3 - 1核 1G</t>
  </si>
  <si>
    <t>广州 - 标准型 S3 - 1核 4G</t>
  </si>
  <si>
    <t>广州 - 标准型 S3 - 1核 2G</t>
  </si>
  <si>
    <t>广州 - 标准型 S3 - 2核 4G</t>
  </si>
  <si>
    <t>广州 - 标准型 S3 - 2核 8G</t>
  </si>
  <si>
    <t>广州 - 标准型 S3 - 4核 8G</t>
  </si>
  <si>
    <t>广州 - 标准型 S3 - 4核 16G</t>
  </si>
  <si>
    <t>广州 - 标准型 S3 - 8核 16G</t>
  </si>
  <si>
    <t>广州 - 标准型 S3 - 8核 32G</t>
  </si>
  <si>
    <t>12核 48G</t>
  </si>
  <si>
    <t>广州 - 标准型 S3 - 12核 48G</t>
  </si>
  <si>
    <t>广州 - 标准型 S3 - 12核 24G</t>
  </si>
  <si>
    <t>广州 - 标准型 S3 - 16核 64G</t>
  </si>
  <si>
    <t>广州 - 标准型 S3 - 16核 32G</t>
  </si>
  <si>
    <t>广州 - 标准型 S3 - 24核 96G</t>
  </si>
  <si>
    <t>广州 - 标准型 S3 - 24核 48G</t>
  </si>
  <si>
    <t>广州 - 标准型 S3 - 32核 128G</t>
  </si>
  <si>
    <t>广州 - 标准型 S3 - 32核 64G</t>
  </si>
  <si>
    <t>广州 - 标准型 S3 - 48核 96G</t>
  </si>
  <si>
    <t>广州 - 标准型 S3 - 48核 192G</t>
  </si>
  <si>
    <t>广州 - 标准型 S3 - 64核 256G</t>
  </si>
  <si>
    <t>广州 - 标准型 S3 - 80核 320G</t>
  </si>
  <si>
    <t>广州 - 标准型 S2 - 1核 4G</t>
  </si>
  <si>
    <t>广州 - 标准型 S2 - 1核 2G</t>
  </si>
  <si>
    <t>广州 - 标准型 S2 - 1核 1G</t>
  </si>
  <si>
    <t>广州 - 标准型 S2 - 2核 8G</t>
  </si>
  <si>
    <t>广州 - 标准型 S2 - 2核 4G</t>
  </si>
  <si>
    <t>2核 2G</t>
  </si>
  <si>
    <t>广州 - 标准型 S2 - 2核 2G</t>
  </si>
  <si>
    <t>广州 - 标准型 S2 - 4核 16G</t>
  </si>
  <si>
    <t>广州 - 标准型 S2 - 4核 8G</t>
  </si>
  <si>
    <t>广州 - 标准型 S2 - 8核 32G</t>
  </si>
  <si>
    <t>广州 - 标准型 S2 - 8核 16G</t>
  </si>
  <si>
    <t>广州 - 标准型 S2 - 12核 24G</t>
  </si>
  <si>
    <t>广州 - 标准型 S2 - 12核 48G</t>
  </si>
  <si>
    <t>广州 - 标准型 S2 - 16核 64G</t>
  </si>
  <si>
    <t>广州 - 标准型 S2 - 16核 32G</t>
  </si>
  <si>
    <t>广州 - 标准型 S2 - 24核 96G</t>
  </si>
  <si>
    <t>广州 - 标准型 S2 - 24核 48G</t>
  </si>
  <si>
    <t>广州 - 标准型 S2 - 32核 128G</t>
  </si>
  <si>
    <t>广州 - 标准型 S2 - 32核 64G</t>
  </si>
  <si>
    <t>56核 224G</t>
  </si>
  <si>
    <t>广州 - 标准型 S2 - 56核 224G</t>
  </si>
  <si>
    <t>广州 - 标准型 S1 - 1核 4G</t>
  </si>
  <si>
    <t>广州 - 标准型 S1 - 1核 2G</t>
  </si>
  <si>
    <t>广州 - 标准型 S1 - 1核 1G</t>
  </si>
  <si>
    <t>广州 - 标准型 S1 - 2核 4G</t>
  </si>
  <si>
    <t>广州 - 标准型 S1 - 2核 2G</t>
  </si>
  <si>
    <t>广州 - 标准型 S1 - 2核 8G</t>
  </si>
  <si>
    <t>4核 4G</t>
  </si>
  <si>
    <t>广州 - 标准型 S1 - 4核 4G</t>
  </si>
  <si>
    <t>广州 - 标准型 S1 - 4核 16G</t>
  </si>
  <si>
    <t>广州 - 标准型 S1 - 4核 8G</t>
  </si>
  <si>
    <t>广州 - 标准型 S1 - 8核 32G</t>
  </si>
  <si>
    <t>广州 - 标准型 S1 - 8核 16G</t>
  </si>
  <si>
    <t>8核 8G</t>
  </si>
  <si>
    <t>广州 - 标准型 S1 - 8核 8G</t>
  </si>
  <si>
    <t>广州 - 标准型 S1 - 12核 24G</t>
  </si>
  <si>
    <t>广州 - 标准型 S1 - 12核 48G</t>
  </si>
  <si>
    <t>广州 - 标准型 S1 - 16核 32G</t>
  </si>
  <si>
    <t>广州 - 标准型 S1 - 24核 48G</t>
  </si>
  <si>
    <t>广州 - 标准型 S1 - 32核 64G</t>
  </si>
  <si>
    <t>广州 - 标准型 S1 - 48核 96G</t>
  </si>
  <si>
    <t>广州 - 大数据型 黑石物理服务器BMD2 - 80核 384G</t>
  </si>
  <si>
    <t>广州 - 大数据型 D3 - 8核 32G</t>
  </si>
  <si>
    <t>广州 - 大数据型 D3 - 16核 64G</t>
  </si>
  <si>
    <t>广州 - 大数据型 D3 - 32核 128G</t>
  </si>
  <si>
    <t>广州 - 大数据型 D3 - 64核 256G</t>
  </si>
  <si>
    <t>广州 - 大数据型 D3 - 84核 320G</t>
  </si>
  <si>
    <t>广州 - 大数据型 D2 - 8核 32G</t>
  </si>
  <si>
    <t>广州 - 大数据型 D2 - 16核 64G</t>
  </si>
  <si>
    <t>广州 - 大数据型 D2 - 24核 96G</t>
  </si>
  <si>
    <t>广州 - 大数据型 D2 - 32核 128G</t>
  </si>
  <si>
    <t>广州 - 大数据型 D2 - 64核 256G</t>
  </si>
  <si>
    <t>76核 320G</t>
  </si>
  <si>
    <t>广州 - 大数据型 D2 - 76核 320G</t>
  </si>
  <si>
    <t>1核 8G</t>
  </si>
  <si>
    <t>广州 - 内存型 MA2 - 1核 8G</t>
  </si>
  <si>
    <t>4核 32G</t>
  </si>
  <si>
    <t>广州 - 内存型 MA2 - 4核 32G</t>
  </si>
  <si>
    <t>8核 64G</t>
  </si>
  <si>
    <t>广州 - 内存型 MA2 - 8核 64G</t>
  </si>
  <si>
    <t>16核 128G</t>
  </si>
  <si>
    <t>广州 - 内存型 MA2 - 16核 128G</t>
  </si>
  <si>
    <t>32核 256G</t>
  </si>
  <si>
    <t>广州 - 内存型 MA2 - 32核 256G</t>
  </si>
  <si>
    <t>48核 384G</t>
  </si>
  <si>
    <t>广州 - 内存型 MA2 - 48核 384G</t>
  </si>
  <si>
    <t>广州 - 内存型 M6 - 1核 8G</t>
  </si>
  <si>
    <t>2核 12G</t>
  </si>
  <si>
    <t>广州 - 内存型 M6 - 2核 12G</t>
  </si>
  <si>
    <t>广州 - 内存型 M6 - 4核 32G</t>
  </si>
  <si>
    <t>广州 - 内存型 M6 - 8核 64G</t>
  </si>
  <si>
    <t>广州 - 内存型 M6 - 16核 128G</t>
  </si>
  <si>
    <t>广州 - 内存型 M6 - 32核 256G</t>
  </si>
  <si>
    <t>62核 470G</t>
  </si>
  <si>
    <t>广州 - 内存型 M6 - 62核 470G</t>
  </si>
  <si>
    <t>64核 512G</t>
  </si>
  <si>
    <t>广州 - 内存型 M6 - 64核 512G</t>
  </si>
  <si>
    <t>124核 940G</t>
  </si>
  <si>
    <t>广州 - 内存型 M6 - 124核 940G</t>
  </si>
  <si>
    <t>广州 - 内存型 M5 - 1核 8G</t>
  </si>
  <si>
    <t>2核 16G</t>
  </si>
  <si>
    <t>广州 - 内存型 M5 - 2核 16G</t>
  </si>
  <si>
    <t>广州 - 内存型 M5 - 4核 32G</t>
  </si>
  <si>
    <t>广州 - 内存型 M5 - 8核 64G</t>
  </si>
  <si>
    <t>12核 96G</t>
  </si>
  <si>
    <t>广州 - 内存型 M5 - 12核 96G</t>
  </si>
  <si>
    <t>广州 - 内存型 M5 - 16核 128G</t>
  </si>
  <si>
    <t>广州 - 内存型 M5 - 32核 256G</t>
  </si>
  <si>
    <t>广州 - 内存型 M5 - 64核 512G</t>
  </si>
  <si>
    <t>广州 - 内存型 M4 - 1核 8G</t>
  </si>
  <si>
    <t>广州 - 内存型 M4 - 2核 16G</t>
  </si>
  <si>
    <t>广州 - 内存型 M4 - 4核 32G</t>
  </si>
  <si>
    <t>广州 - 内存型 M4 - 8核 64G</t>
  </si>
  <si>
    <t>广州 - 内存型 M4 - 12核 96G</t>
  </si>
  <si>
    <t>12核 144G</t>
  </si>
  <si>
    <t>广州 - 内存型 M4 - 12核 144G</t>
  </si>
  <si>
    <t>16核 192G</t>
  </si>
  <si>
    <t>广州 - 内存型 M4 - 16核 192G</t>
  </si>
  <si>
    <t>广州 - 内存型 M4 - 16核 128G</t>
  </si>
  <si>
    <t>广州 - 内存型 M4 - 32核 256G</t>
  </si>
  <si>
    <t>32核 384G</t>
  </si>
  <si>
    <t>广州 - 内存型 M4 - 32核 384G</t>
  </si>
  <si>
    <t>广州 - 内存型 M4 - 64核 512G</t>
  </si>
  <si>
    <t>72核 648G</t>
  </si>
  <si>
    <t>广州 - 内存型 M4 - 72核 648G</t>
  </si>
  <si>
    <t>广州 - 内存型 M3 - 1核 8G</t>
  </si>
  <si>
    <t>广州 - 内存型 M3 - 2核 16G</t>
  </si>
  <si>
    <t>广州 - 内存型 M3 - 4核 32G</t>
  </si>
  <si>
    <t>广州 - 内存型 M3 - 8核 64G</t>
  </si>
  <si>
    <t>广州 - 内存型 M3 - 12核 144G</t>
  </si>
  <si>
    <t>广州 - 内存型 M3 - 12核 96G</t>
  </si>
  <si>
    <t>广州 - 内存型 M3 - 16核 128G</t>
  </si>
  <si>
    <t>广州 - 内存型 M3 - 16核 192G</t>
  </si>
  <si>
    <t>广州 - 内存型 M3 - 32核 256G</t>
  </si>
  <si>
    <t>广州 - 内存型 M3 - 32核 384G</t>
  </si>
  <si>
    <t>广州 - 内存型 M3 - 64核 512G</t>
  </si>
  <si>
    <t>广州 - 内存型 M2 - 1核 8G</t>
  </si>
  <si>
    <t>广州 - 内存型 M2 - 2核 16G</t>
  </si>
  <si>
    <t>广州 - 内存型 M2 - 4核 32G</t>
  </si>
  <si>
    <t>广州 - 内存型 M2 - 8核 64G</t>
  </si>
  <si>
    <t>广州 - 内存型 M2 - 12核 96G</t>
  </si>
  <si>
    <t>广州 - 内存型 M2 - 16核 128G</t>
  </si>
  <si>
    <t>24核 192G</t>
  </si>
  <si>
    <t>广州 - 内存型 M2 - 24核 192G</t>
  </si>
  <si>
    <t>广州 - 内存型 M2 - 32核 256G</t>
  </si>
  <si>
    <t>广州 - 内存型 M2 - 48核 384G</t>
  </si>
  <si>
    <t>56核 448G</t>
  </si>
  <si>
    <t>广州 - 内存型 M2 - 56核 448G</t>
  </si>
  <si>
    <t>广州 - 内存型 M1 - 1核 8G</t>
  </si>
  <si>
    <t>广州 - 内存型 M1 - 2核 16G</t>
  </si>
  <si>
    <t>广州 - 内存型 M1 - 4核 32G</t>
  </si>
  <si>
    <t>广州 - 内存型 M1 - 8核 64G</t>
  </si>
  <si>
    <t>广州 - 内存型 M1 - 12核 96G</t>
  </si>
  <si>
    <t>广州 - 内存型 M1 - 16核 128G</t>
  </si>
  <si>
    <t>广州 - 内存型 M1 - 24核 192G</t>
  </si>
  <si>
    <t>广州 - 内存型 M1 - 32核 256G</t>
  </si>
  <si>
    <t>16核 96G</t>
  </si>
  <si>
    <t>广州 - GPU计算型 GT4 - 16核 96G</t>
  </si>
  <si>
    <t>32核 192G</t>
  </si>
  <si>
    <t>广州 - GPU计算型 GT4 - 32核 192G</t>
  </si>
  <si>
    <t>82核 474G</t>
  </si>
  <si>
    <t>广州 - GPU计算型 GT4 - 82核 474G</t>
  </si>
  <si>
    <t>164核 948G</t>
  </si>
  <si>
    <t>广州 - GPU计算型 GT4 - 164核 948G</t>
  </si>
  <si>
    <t>6核 56G</t>
  </si>
  <si>
    <t>广州 - GPU计算型 GN8 - 6核 56G</t>
  </si>
  <si>
    <t>14核 112G</t>
  </si>
  <si>
    <t>广州 - GPU计算型 GN8 - 14核 112G</t>
  </si>
  <si>
    <t>28核 224G</t>
  </si>
  <si>
    <t>广州 - GPU计算型 GN8 - 28核 224G</t>
  </si>
  <si>
    <t>广州 - GPU计算型 GN8 - 56核 448G</t>
  </si>
  <si>
    <t>4核 20G</t>
  </si>
  <si>
    <t>广州 - GPU计算型 GN7 - 4核 20G</t>
  </si>
  <si>
    <t>广州 - GPU计算型 GN7 - 8核 32G</t>
  </si>
  <si>
    <t>10核 40G</t>
  </si>
  <si>
    <t>广州 - GPU计算型 GN7 - 10核 40G</t>
  </si>
  <si>
    <t>20核 80G</t>
  </si>
  <si>
    <t>广州 - GPU计算型 GN7 - 20核 80G</t>
  </si>
  <si>
    <t>广州 - GPU计算型 GN7 - 32核 128G</t>
  </si>
  <si>
    <t>40核 160G</t>
  </si>
  <si>
    <t>广州 - GPU计算型 GN7 - 40核 160G</t>
  </si>
  <si>
    <t>广州 - GPU计算型 GN7 - 80核 320G</t>
  </si>
  <si>
    <t>广州 - GPU计算型 GN6S - 4核 20G</t>
  </si>
  <si>
    <t>8核 40G</t>
  </si>
  <si>
    <t>广州 - GPU计算型 GN6S - 8核 40G</t>
  </si>
  <si>
    <t>广州 - GPU计算型 GN10Xp - 10核 40G</t>
  </si>
  <si>
    <t>广州 - GPU计算型 GN10Xp - 20核 80G</t>
  </si>
  <si>
    <t>广州 - GPU计算型 GN10Xp - 40核 160G</t>
  </si>
  <si>
    <t>广州 - GPU计算型 GN10Xp - 80核 320G</t>
  </si>
  <si>
    <t>广州 - GPU计算型 GN10X - 8核 40G</t>
  </si>
  <si>
    <t>18核 80G</t>
  </si>
  <si>
    <t>广州 - GPU计算型 GN10X - 18核 80G</t>
  </si>
  <si>
    <t>36核 160G</t>
  </si>
  <si>
    <t>广州 - GPU计算型 GN10X - 36核 160G</t>
  </si>
  <si>
    <t>72核 320G</t>
  </si>
  <si>
    <t>广州 - GPU计算型 GN10X - 72核 320G</t>
  </si>
  <si>
    <t>广州 - GPU推理型 GI3X - 32核 64G</t>
  </si>
  <si>
    <t>90核 226G</t>
  </si>
  <si>
    <t>广州 - GPU推理型 GI3X - 90核 226G</t>
  </si>
  <si>
    <t>180核 452G</t>
  </si>
  <si>
    <t>广州 - GPU推理型 GI3X - 180核 452G</t>
  </si>
  <si>
    <t>广州 - GPU型 黑石物理服务器BMG5t - 96核 384G</t>
  </si>
  <si>
    <t>10核 88G</t>
  </si>
  <si>
    <t>广州 - FPGA加速型 FX4 - 10核 88G</t>
  </si>
  <si>
    <t>22核 176G</t>
  </si>
  <si>
    <t>广州 - FPGA加速型 FX4 - 22核 176G</t>
  </si>
  <si>
    <t>44核 352G</t>
  </si>
  <si>
    <t>广州 - FPGA加速型 FX4 - 44核 352G</t>
  </si>
  <si>
    <t>北京 - 高IO型 黑石物理服务器BMI5 - 96核 384G</t>
  </si>
  <si>
    <t>北京 - 高IO型 IT5 - 16核 64G</t>
  </si>
  <si>
    <t>北京 - 高IO型 IT5 - 32核 128G</t>
  </si>
  <si>
    <t>北京 - 高IO型 IT5 - 64核 256G</t>
  </si>
  <si>
    <t>北京 - 高IO型 IT3 - 8核 32G</t>
  </si>
  <si>
    <t>北京 - 高IO型 IT3 - 16核 64G</t>
  </si>
  <si>
    <t>北京 - 高IO型 IT3 - 32核 128G</t>
  </si>
  <si>
    <t>北京 - 高IO型 IT3 - 64核 256G</t>
  </si>
  <si>
    <t>北京 - 高IO型 I3 - 8核 32G</t>
  </si>
  <si>
    <t>北京 - 高IO型 I3 - 16核 64G</t>
  </si>
  <si>
    <t>北京 - 高IO型 I3 - 24核 96G</t>
  </si>
  <si>
    <t>北京 - 高IO型 I3 - 32核 128G</t>
  </si>
  <si>
    <t>北京 - 高IO型 I3 - 64核 256G</t>
  </si>
  <si>
    <t>北京 - 高IO型 I3 - 76核 320G</t>
  </si>
  <si>
    <t>北京 - 计算网络增强型 CN3 - 4核 16G</t>
  </si>
  <si>
    <t>北京 - 计算网络增强型 CN3 - 4核 8G</t>
  </si>
  <si>
    <t>北京 - 计算网络增强型 CN3 - 8核 32G</t>
  </si>
  <si>
    <t>北京 - 计算网络增强型 CN3 - 8核 16G</t>
  </si>
  <si>
    <t>北京 - 计算网络增强型 CN3 - 16核 64G</t>
  </si>
  <si>
    <t>北京 - 计算网络增强型 CN3 - 16核 32G</t>
  </si>
  <si>
    <t>北京 - 计算网络增强型 CN3 - 32核 128G</t>
  </si>
  <si>
    <t>北京 - 计算网络增强型 CN3 - 32核 64G</t>
  </si>
  <si>
    <t>北京 - 计算型 C6 - 4核 16G</t>
  </si>
  <si>
    <t>北京 - 计算型 C6 - 4核 8G</t>
  </si>
  <si>
    <t>北京 - 计算型 C6 - 8核 16G</t>
  </si>
  <si>
    <t>北京 - 计算型 C6 - 8核 32G</t>
  </si>
  <si>
    <t>北京 - 计算型 C6 - 16核 64G</t>
  </si>
  <si>
    <t>北京 - 计算型 C6 - 16核 32G</t>
  </si>
  <si>
    <t>北京 - 计算型 C6 - 32核 128G</t>
  </si>
  <si>
    <t>北京 - 计算型 C6 - 46核 216G</t>
  </si>
  <si>
    <t>北京 - 计算型 C6 - 64核 256G</t>
  </si>
  <si>
    <t>北京 - 计算型 C6 - 80核 320G</t>
  </si>
  <si>
    <t>北京 - 计算型 C6 - 92核 432G</t>
  </si>
  <si>
    <t>北京 - 计算型 C5 - 4核 8G</t>
  </si>
  <si>
    <t>北京 - 计算型 C5 - 4核 16G</t>
  </si>
  <si>
    <t>北京 - 计算型 C5 - 8核 32G</t>
  </si>
  <si>
    <t>北京 - 计算型 C5 - 8核 16G</t>
  </si>
  <si>
    <t>北京 - 计算型 C5 - 16核 64G</t>
  </si>
  <si>
    <t>北京 - 计算型 C5 - 16核 32G</t>
  </si>
  <si>
    <t>北京 - 计算型 C5 - 32核 128G</t>
  </si>
  <si>
    <t>北京 - 计算型 C5 - 32核 64G</t>
  </si>
  <si>
    <t>北京 - 计算型 C5 - 48核 96G</t>
  </si>
  <si>
    <t>北京 - 计算型 C5 - 48核 192G</t>
  </si>
  <si>
    <t>北京 - 计算型 C5 - 52核 184G</t>
  </si>
  <si>
    <t>北京 - 计算型 C5 - 64核 128G</t>
  </si>
  <si>
    <t>北京 - 计算型 C5 - 64核 256G</t>
  </si>
  <si>
    <t>北京 - 计算型 C5 - 104核 368G</t>
  </si>
  <si>
    <t>北京 - 计算型 C4 - 4核 8G</t>
  </si>
  <si>
    <t>北京 - 计算型 C4 - 4核 16G</t>
  </si>
  <si>
    <t>北京 - 计算型 C4 - 8核 16G</t>
  </si>
  <si>
    <t>北京 - 计算型 C4 - 8核 32G</t>
  </si>
  <si>
    <t>北京 - 计算型 C4 - 16核 32G</t>
  </si>
  <si>
    <t>北京 - 计算型 C4 - 16核 64G</t>
  </si>
  <si>
    <t>北京 - 计算型 C4 - 32核 174G</t>
  </si>
  <si>
    <t>北京 - 计算型 C4 - 64核 348G</t>
  </si>
  <si>
    <t>北京 - 计算型 C3 - 4核 16G</t>
  </si>
  <si>
    <t>北京 - 计算型 C3 - 4核 8G</t>
  </si>
  <si>
    <t>北京 - 计算型 C3 - 8核 16G</t>
  </si>
  <si>
    <t>北京 - 计算型 C3 - 8核 32G</t>
  </si>
  <si>
    <t>北京 - 计算型 C3 - 16核 64G</t>
  </si>
  <si>
    <t>北京 - 计算型 C3 - 16核 32G</t>
  </si>
  <si>
    <t>北京 - 计算型 C3 - 32核 64G</t>
  </si>
  <si>
    <t>北京 - 计算型 C3 - 32核 128G</t>
  </si>
  <si>
    <t>北京 - 计算型 C2 - 4核 8G</t>
  </si>
  <si>
    <t>北京 - 计算型 C2 - 4核 16G</t>
  </si>
  <si>
    <t>北京 - 计算型 C2 - 8核 32G</t>
  </si>
  <si>
    <t>北京 - 计算型 C2 - 8核 16G</t>
  </si>
  <si>
    <t>北京 - 计算型 C2 - 16核 32G</t>
  </si>
  <si>
    <t>北京 - 计算型 C2 - 16核 64G</t>
  </si>
  <si>
    <t>北京 - 计算型 C2 - 32核 96G</t>
  </si>
  <si>
    <t>北京 - 标准网络优化型 SN3ne - 32核 64G</t>
  </si>
  <si>
    <t>北京 - 标准存储增强型 S5se - 4核 16G</t>
  </si>
  <si>
    <t>北京 - 标准存储增强型 S5se - 8核 32G</t>
  </si>
  <si>
    <t>北京 - 标准存储增强型 S5se - 8核 16G</t>
  </si>
  <si>
    <t>北京 - 标准存储增强型 S5se - 16核 64G</t>
  </si>
  <si>
    <t>北京 - 标准存储增强型 S5se - 16核 32G</t>
  </si>
  <si>
    <t>北京 - 标准存储增强型 S5se - 32核 64G</t>
  </si>
  <si>
    <t>北京 - 标准存储增强型 S5se - 32核 128G</t>
  </si>
  <si>
    <t>北京 - 标准存储增强型 S5se - 68核 316G</t>
  </si>
  <si>
    <t>北京 - 标准型 黑石物理服务器BMS4 - 80核 384G</t>
  </si>
  <si>
    <t>北京 - 标准型 SA3 - 1核 4G</t>
  </si>
  <si>
    <t>北京 - 标准型 SA3 - 1核 2G</t>
  </si>
  <si>
    <t>北京 - 标准型 SA3 - 1核 1G</t>
  </si>
  <si>
    <t>北京 - 标准型 SA3 - 2核 4G</t>
  </si>
  <si>
    <t>北京 - 标准型 SA3 - 2核 8G</t>
  </si>
  <si>
    <t>北京 - 标准型 SA3 - 4核 16G</t>
  </si>
  <si>
    <t>北京 - 标准型 SA3 - 4核 8G</t>
  </si>
  <si>
    <t>北京 - 标准型 SA3 - 8核 32G</t>
  </si>
  <si>
    <t>北京 - 标准型 SA3 - 8核 16G</t>
  </si>
  <si>
    <t>北京 - 标准型 SA3 - 16核 32G</t>
  </si>
  <si>
    <t>北京 - 标准型 SA3 - 16核 64G</t>
  </si>
  <si>
    <t>北京 - 标准型 SA3 - 32核 128G</t>
  </si>
  <si>
    <t>北京 - 标准型 SA3 - 32核 64G</t>
  </si>
  <si>
    <t>北京 - 标准型 SA3 - 48核 96G</t>
  </si>
  <si>
    <t>北京 - 标准型 SA3 - 48核 192G</t>
  </si>
  <si>
    <t>北京 - 标准型 SA3 - 64核 256G</t>
  </si>
  <si>
    <t>北京 - 标准型 SA3 - 64核 128G</t>
  </si>
  <si>
    <t>北京 - 标准型 SA3 - 80核 160G</t>
  </si>
  <si>
    <t>北京 - 标准型 SA3 - 80核 320G</t>
  </si>
  <si>
    <t>北京 - 标准型 SA3 - 96核 384G</t>
  </si>
  <si>
    <t>北京 - 标准型 SA3 - 96核 192G</t>
  </si>
  <si>
    <t>北京 - 标准型 SA3 - 116核 216G</t>
  </si>
  <si>
    <t>北京 - 标准型 SA3 - 116核 470G</t>
  </si>
  <si>
    <t>北京 - 标准型 SA3 - 128核 256G</t>
  </si>
  <si>
    <t>北京 - 标准型 SA3 - 128核 215G</t>
  </si>
  <si>
    <t>北京 - 标准型 SA3 - 160核 320G</t>
  </si>
  <si>
    <t>北京 - 标准型 SA3 - 160核 640G</t>
  </si>
  <si>
    <t>北京 - 标准型 SA3 - 232核 432G</t>
  </si>
  <si>
    <t>232核 696G</t>
  </si>
  <si>
    <t>北京 - 标准型 SA3 - 232核 696G</t>
  </si>
  <si>
    <t>北京 - 标准型 SA3 - 232核 940G</t>
  </si>
  <si>
    <t>北京 - 标准型 SA2 - 1核 4G</t>
  </si>
  <si>
    <t>北京 - 标准型 SA2 - 1核 2G</t>
  </si>
  <si>
    <t>北京 - 标准型 SA2 - 1核 1G</t>
  </si>
  <si>
    <t>北京 - 标准型 SA2 - 2核 4G</t>
  </si>
  <si>
    <t>北京 - 标准型 SA2 - 2核 8G</t>
  </si>
  <si>
    <t>北京 - 标准型 SA2 - 4核 16G</t>
  </si>
  <si>
    <t>北京 - 标准型 SA2 - 4核 8G</t>
  </si>
  <si>
    <t>北京 - 标准型 SA2 - 8核 32G</t>
  </si>
  <si>
    <t>北京 - 标准型 SA2 - 8核 16G</t>
  </si>
  <si>
    <t>北京 - 标准型 SA2 - 16核 64G</t>
  </si>
  <si>
    <t>北京 - 标准型 SA2 - 16核 32G</t>
  </si>
  <si>
    <t>北京 - 标准型 SA2 - 32核 64G</t>
  </si>
  <si>
    <t>北京 - 标准型 SA2 - 32核 128G</t>
  </si>
  <si>
    <t>北京 - 标准型 SA2 - 48核 192G</t>
  </si>
  <si>
    <t>48核 128G</t>
  </si>
  <si>
    <t>北京 - 标准型 SA2 - 48核 128G</t>
  </si>
  <si>
    <t>北京 - 标准型 SA2 - 48核 96G</t>
  </si>
  <si>
    <t>北京 - 标准型 SA2 - 64核 256G</t>
  </si>
  <si>
    <t>北京 - 标准型 SA2 - 64核 128G</t>
  </si>
  <si>
    <t>北京 - 标准型 SA2 - 80核 160G</t>
  </si>
  <si>
    <t>北京 - 标准型 SA2 - 90核 224G</t>
  </si>
  <si>
    <t>90核 480G</t>
  </si>
  <si>
    <t>北京 - 标准型 SA2 - 90核 480G</t>
  </si>
  <si>
    <t>北京 - 标准型 SA2 - 96核 192G</t>
  </si>
  <si>
    <t>北京 - 标准型 SA2 - 128核 256G</t>
  </si>
  <si>
    <t>北京 - 标准型 SA2 - 160核 320G</t>
  </si>
  <si>
    <t>180核 960G</t>
  </si>
  <si>
    <t>北京 - 标准型 SA2 - 180核 960G</t>
  </si>
  <si>
    <t>北京 - 标准型 SA2 - 180核 464G</t>
  </si>
  <si>
    <t>北京 - 标准型 SA1 - 1核 2G</t>
  </si>
  <si>
    <t>北京 - 标准型 SA1 - 1核 1G</t>
  </si>
  <si>
    <t>北京 - 标准型 SA1 - 1核 4G</t>
  </si>
  <si>
    <t>北京 - 标准型 SA1 - 2核 4G</t>
  </si>
  <si>
    <t>北京 - 标准型 SA1 - 2核 8G</t>
  </si>
  <si>
    <t>北京 - 标准型 SA1 - 4核 8G</t>
  </si>
  <si>
    <t>北京 - 标准型 SA1 - 4核 16G</t>
  </si>
  <si>
    <t>北京 - 标准型 SA1 - 8核 32G</t>
  </si>
  <si>
    <t>北京 - 标准型 SA1 - 8核 16G</t>
  </si>
  <si>
    <t>北京 - 标准型 SA1 - 16核 64G</t>
  </si>
  <si>
    <t>北京 - 标准型 SA1 - 16核 32G</t>
  </si>
  <si>
    <t>北京 - 标准型 SA1 - 32核 64G</t>
  </si>
  <si>
    <t>北京 - 标准型 SA1 - 32核 128G</t>
  </si>
  <si>
    <t>北京 - 标准型 SA1 - 64核 128G</t>
  </si>
  <si>
    <t>北京 - 标准型 SA1 - 64核 256G</t>
  </si>
  <si>
    <t>北京 - 标准型 SA1 - 128核 448G</t>
  </si>
  <si>
    <t>北京 - 标准型 S6 - 32核 64G</t>
  </si>
  <si>
    <t>北京 - 标准型 S6 - 32核 128G</t>
  </si>
  <si>
    <t>北京 - 标准型 S6 - 64核 256G</t>
  </si>
  <si>
    <t>北京 - 标准型 S6 - 124核 432G</t>
  </si>
  <si>
    <t>北京 - 标准型 S5 - 1核 2G</t>
  </si>
  <si>
    <t>北京 - 标准型 S5 - 1核 4G</t>
  </si>
  <si>
    <t>北京 - 标准型 S5 - 1核 1G</t>
  </si>
  <si>
    <t>北京 - 标准型 S5 - 2核 4G</t>
  </si>
  <si>
    <t>北京 - 标准型 S5 - 2核 8G</t>
  </si>
  <si>
    <t>北京 - 标准型 S5 - 4核 16G</t>
  </si>
  <si>
    <t>北京 - 标准型 S5 - 4核 8G</t>
  </si>
  <si>
    <t>北京 - 标准型 S5 - 8核 16G</t>
  </si>
  <si>
    <t>北京 - 标准型 S5 - 8核 32G</t>
  </si>
  <si>
    <t>北京 - 标准型 S5 - 16核 32G</t>
  </si>
  <si>
    <t>北京 - 标准型 S5 - 16核 64G</t>
  </si>
  <si>
    <t>北京 - 标准型 S5 - 24核 48G</t>
  </si>
  <si>
    <t>北京 - 标准型 S5 - 24核 96G</t>
  </si>
  <si>
    <t>北京 - 标准型 S5 - 32核 128G</t>
  </si>
  <si>
    <t>北京 - 标准型 S5 - 32核 64G</t>
  </si>
  <si>
    <t>北京 - 标准型 S5 - 48核 96G</t>
  </si>
  <si>
    <t>北京 - 标准型 S5 - 48核 192G</t>
  </si>
  <si>
    <t>北京 - 标准型 S5 - 64核 256G</t>
  </si>
  <si>
    <t>76核 256G</t>
  </si>
  <si>
    <t>北京 - 标准型 S5 - 76核 256G</t>
  </si>
  <si>
    <t>北京 - 标准型 S5 - 80核 160G</t>
  </si>
  <si>
    <t>北京 - 标准型 S5 - 84核 320G</t>
  </si>
  <si>
    <t>北京 - 标准型 S4 - 1核 4G</t>
  </si>
  <si>
    <t>北京 - 标准型 S4 - 1核 2G</t>
  </si>
  <si>
    <t>北京 - 标准型 S4 - 1核 1G</t>
  </si>
  <si>
    <t>北京 - 标准型 S4 - 2核 8G</t>
  </si>
  <si>
    <t>北京 - 标准型 S4 - 2核 4G</t>
  </si>
  <si>
    <t>北京 - 标准型 S4 - 4核 16G</t>
  </si>
  <si>
    <t>北京 - 标准型 S4 - 4核 8G</t>
  </si>
  <si>
    <t>北京 - 标准型 S4 - 8核 16G</t>
  </si>
  <si>
    <t>北京 - 标准型 S4 - 8核 32G</t>
  </si>
  <si>
    <t>北京 - 标准型 S4 - 12核 48G</t>
  </si>
  <si>
    <t>北京 - 标准型 S4 - 16核 32G</t>
  </si>
  <si>
    <t>北京 - 标准型 S4 - 16核 64G</t>
  </si>
  <si>
    <t>北京 - 标准型 S4 - 24核 48G</t>
  </si>
  <si>
    <t>北京 - 标准型 S4 - 24核 96G</t>
  </si>
  <si>
    <t>28核 128G</t>
  </si>
  <si>
    <t>北京 - 标准型 S4 - 28核 128G</t>
  </si>
  <si>
    <t>北京 - 标准型 S4 - 32核 64G</t>
  </si>
  <si>
    <t>北京 - 标准型 S4 - 32核 128G</t>
  </si>
  <si>
    <t>北京 - 标准型 S4 - 48核 96G</t>
  </si>
  <si>
    <t>北京 - 标准型 S4 - 48核 192G</t>
  </si>
  <si>
    <t>北京 - 标准型 S4 - 64核 256G</t>
  </si>
  <si>
    <t>北京 - 标准型 S4 - 72核 288G</t>
  </si>
  <si>
    <t>北京 - 标准型 S3 - 1核 1G</t>
  </si>
  <si>
    <t>北京 - 标准型 S3 - 1核 4G</t>
  </si>
  <si>
    <t>北京 - 标准型 S3 - 2核 8G</t>
  </si>
  <si>
    <t>北京 - 标准型 S3 - 2核 4G</t>
  </si>
  <si>
    <t>北京 - 标准型 S3 - 4核 16G</t>
  </si>
  <si>
    <t>北京 - 标准型 S3 - 4核 8G</t>
  </si>
  <si>
    <t>北京 - 标准型 S3 - 8核 16G</t>
  </si>
  <si>
    <t>北京 - 标准型 S3 - 8核 32G</t>
  </si>
  <si>
    <t>北京 - 标准型 S3 - 12核 24G</t>
  </si>
  <si>
    <t>北京 - 标准型 S3 - 12核 48G</t>
  </si>
  <si>
    <t>北京 - 标准型 S3 - 16核 64G</t>
  </si>
  <si>
    <t>北京 - 标准型 S3 - 16核 32G</t>
  </si>
  <si>
    <t>北京 - 标准型 S3 - 24核 48G</t>
  </si>
  <si>
    <t>北京 - 标准型 S3 - 24核 96G</t>
  </si>
  <si>
    <t>北京 - 标准型 S3 - 32核 128G</t>
  </si>
  <si>
    <t>北京 - 标准型 S3 - 32核 64G</t>
  </si>
  <si>
    <t>北京 - 标准型 S3 - 48核 192G</t>
  </si>
  <si>
    <t>北京 - 标准型 S3 - 48核 96G</t>
  </si>
  <si>
    <t>北京 - 标准型 S3 - 64核 256G</t>
  </si>
  <si>
    <t>北京 - 标准型 S3 - 80核 320G</t>
  </si>
  <si>
    <t>北京 - 标准型 S2 - 1核 4G</t>
  </si>
  <si>
    <t>北京 - 标准型 S2 - 1核 1G</t>
  </si>
  <si>
    <t>北京 - 标准型 S2 - 1核 2G</t>
  </si>
  <si>
    <t>北京 - 标准型 S2 - 2核 2G</t>
  </si>
  <si>
    <t>北京 - 标准型 S2 - 2核 4G</t>
  </si>
  <si>
    <t>北京 - 标准型 S2 - 2核 8G</t>
  </si>
  <si>
    <t>北京 - 标准型 S2 - 4核 16G</t>
  </si>
  <si>
    <t>北京 - 标准型 S2 - 4核 8G</t>
  </si>
  <si>
    <t>北京 - 标准型 S2 - 8核 16G</t>
  </si>
  <si>
    <t>北京 - 标准型 S2 - 8核 32G</t>
  </si>
  <si>
    <t>北京 - 标准型 S2 - 12核 24G</t>
  </si>
  <si>
    <t>北京 - 标准型 S2 - 12核 48G</t>
  </si>
  <si>
    <t>北京 - 标准型 S2 - 16核 64G</t>
  </si>
  <si>
    <t>北京 - 标准型 S2 - 16核 32G</t>
  </si>
  <si>
    <t>北京 - 标准型 S2 - 24核 96G</t>
  </si>
  <si>
    <t>北京 - 标准型 S2 - 24核 48G</t>
  </si>
  <si>
    <t>北京 - 标准型 S2 - 32核 128G</t>
  </si>
  <si>
    <t>北京 - 标准型 S2 - 32核 64G</t>
  </si>
  <si>
    <t>北京 - 标准型 S2 - 56核 224G</t>
  </si>
  <si>
    <t>北京 - 标准型 S1 - 1核 4G</t>
  </si>
  <si>
    <t>北京 - 标准型 S1 - 1核 2G</t>
  </si>
  <si>
    <t>北京 - 标准型 S1 - 1核 1G</t>
  </si>
  <si>
    <t>北京 - 标准型 S1 - 2核 8G</t>
  </si>
  <si>
    <t>北京 - 标准型 S1 - 2核 4G</t>
  </si>
  <si>
    <t>北京 - 标准型 S1 - 2核 2G</t>
  </si>
  <si>
    <t>北京 - 标准型 S1 - 4核 4G</t>
  </si>
  <si>
    <t>北京 - 标准型 S1 - 4核 8G</t>
  </si>
  <si>
    <t>北京 - 标准型 S1 - 4核 16G</t>
  </si>
  <si>
    <t>北京 - 标准型 S1 - 8核 32G</t>
  </si>
  <si>
    <t>北京 - 标准型 S1 - 8核 16G</t>
  </si>
  <si>
    <t>北京 - 标准型 S1 - 12核 24G</t>
  </si>
  <si>
    <t>北京 - 标准型 S1 - 12核 48G</t>
  </si>
  <si>
    <t>16核 16G</t>
  </si>
  <si>
    <t>北京 - 标准型 S1 - 16核 16G</t>
  </si>
  <si>
    <t>北京 - 标准型 S1 - 16核 32G</t>
  </si>
  <si>
    <t>北京 - 标准型 S1 - 24核 48G</t>
  </si>
  <si>
    <t>北京 - 标准型 S1 - 32核 64G</t>
  </si>
  <si>
    <t>北京 - 标准型 S1 - 48核 96G</t>
  </si>
  <si>
    <t>北京 - 大数据型 黑石物理服务器BMD3s - 96核 192G</t>
  </si>
  <si>
    <t>北京 - 大数据型 黑石物理服务器BMD2 - 80核 384G</t>
  </si>
  <si>
    <t>北京 - 大数据型 D3 - 8核 32G</t>
  </si>
  <si>
    <t>北京 - 大数据型 D3 - 16核 64G</t>
  </si>
  <si>
    <t>北京 - 大数据型 D3 - 32核 128G</t>
  </si>
  <si>
    <t>北京 - 大数据型 D3 - 64核 256G</t>
  </si>
  <si>
    <t>北京 - 大数据型 D3 - 84核 320G</t>
  </si>
  <si>
    <t>北京 - 大数据型 D2 - 8核 32G</t>
  </si>
  <si>
    <t>北京 - 大数据型 D2 - 16核 64G</t>
  </si>
  <si>
    <t>北京 - 大数据型 D2 - 24核 96G</t>
  </si>
  <si>
    <t>北京 - 大数据型 D2 - 32核 128G</t>
  </si>
  <si>
    <t>北京 - 大数据型 D2 - 64核 256G</t>
  </si>
  <si>
    <t>北京 - 大数据型 D2 - 76核 320G</t>
  </si>
  <si>
    <t>北京 - 大数据型 D1 - 56核 224G</t>
  </si>
  <si>
    <t>北京 - 内存型 MA2 - 1核 8G</t>
  </si>
  <si>
    <t>北京 - 内存型 MA2 - 4核 32G</t>
  </si>
  <si>
    <t>北京 - 内存型 MA2 - 8核 64G</t>
  </si>
  <si>
    <t>北京 - 内存型 MA2 - 16核 128G</t>
  </si>
  <si>
    <t>北京 - 内存型 MA2 - 32核 256G</t>
  </si>
  <si>
    <t>北京 - 内存型 MA2 - 48核 384G</t>
  </si>
  <si>
    <t>北京 - 内存型 M6 - 1核 8G</t>
  </si>
  <si>
    <t>北京 - 内存型 M6 - 2核 12G</t>
  </si>
  <si>
    <t>北京 - 内存型 M6 - 4核 32G</t>
  </si>
  <si>
    <t>北京 - 内存型 M6 - 8核 64G</t>
  </si>
  <si>
    <t>北京 - 内存型 M6 - 16核 128G</t>
  </si>
  <si>
    <t>北京 - 内存型 M6 - 32核 256G</t>
  </si>
  <si>
    <t>北京 - 内存型 M6 - 62核 470G</t>
  </si>
  <si>
    <t>北京 - 内存型 M6 - 64核 512G</t>
  </si>
  <si>
    <t>北京 - 内存型 M6 - 124核 940G</t>
  </si>
  <si>
    <t>北京 - 内存型 M5 - 1核 8G</t>
  </si>
  <si>
    <t>北京 - 内存型 M5 - 2核 16G</t>
  </si>
  <si>
    <t>北京 - 内存型 M5 - 4核 32G</t>
  </si>
  <si>
    <t>北京 - 内存型 M5 - 8核 64G</t>
  </si>
  <si>
    <t>北京 - 内存型 M5 - 12核 96G</t>
  </si>
  <si>
    <t>北京 - 内存型 M5 - 16核 128G</t>
  </si>
  <si>
    <t>北京 - 内存型 M5 - 24核 192G</t>
  </si>
  <si>
    <t>北京 - 内存型 M5 - 32核 256G</t>
  </si>
  <si>
    <t>北京 - 内存型 M5 - 64核 512G</t>
  </si>
  <si>
    <t>84核 700G</t>
  </si>
  <si>
    <t>北京 - 内存型 M5 - 84核 700G</t>
  </si>
  <si>
    <t>北京 - 内存型 M4 - 1核 8G</t>
  </si>
  <si>
    <t>北京 - 内存型 M4 - 2核 16G</t>
  </si>
  <si>
    <t>北京 - 内存型 M4 - 4核 32G</t>
  </si>
  <si>
    <t>北京 - 内存型 M4 - 8核 64G</t>
  </si>
  <si>
    <t>北京 - 内存型 M4 - 12核 96G</t>
  </si>
  <si>
    <t>北京 - 内存型 M4 - 12核 144G</t>
  </si>
  <si>
    <t>北京 - 内存型 M4 - 16核 192G</t>
  </si>
  <si>
    <t>北京 - 内存型 M4 - 16核 128G</t>
  </si>
  <si>
    <t>北京 - 内存型 M4 - 32核 256G</t>
  </si>
  <si>
    <t>北京 - 内存型 M4 - 32核 384G</t>
  </si>
  <si>
    <t>北京 - 内存型 M4 - 64核 512G</t>
  </si>
  <si>
    <t>北京 - 内存型 M4 - 72核 648G</t>
  </si>
  <si>
    <t>北京 - 内存型 M2 - 1核 8G</t>
  </si>
  <si>
    <t>北京 - 内存型 M2 - 2核 16G</t>
  </si>
  <si>
    <t>北京 - 内存型 M2 - 4核 32G</t>
  </si>
  <si>
    <t>北京 - 内存型 M2 - 8核 64G</t>
  </si>
  <si>
    <t>北京 - 内存型 M2 - 12核 96G</t>
  </si>
  <si>
    <t>北京 - 内存型 M2 - 16核 128G</t>
  </si>
  <si>
    <t>北京 - 内存型 M2 - 24核 192G</t>
  </si>
  <si>
    <t>北京 - 内存型 M2 - 32核 256G</t>
  </si>
  <si>
    <t>北京 - 内存型 M2 - 48核 384G</t>
  </si>
  <si>
    <t>北京 - 内存型 M2 - 56核 448G</t>
  </si>
  <si>
    <t>北京 - 内存型 M1 - 1核 8G</t>
  </si>
  <si>
    <t>北京 - 内存型 M1 - 2核 16G</t>
  </si>
  <si>
    <t>北京 - 内存型 M1 - 4核 32G</t>
  </si>
  <si>
    <t>北京 - 内存型 M1 - 8核 64G</t>
  </si>
  <si>
    <t>北京 - 内存型 M1 - 12核 96G</t>
  </si>
  <si>
    <t>北京 - 内存型 M1 - 16核 128G</t>
  </si>
  <si>
    <t>北京 - 内存型 M1 - 24核 192G</t>
  </si>
  <si>
    <t>北京 - 内存型 M1 - 32核 256G</t>
  </si>
  <si>
    <t>北京 - GPU计算型 GT4 - 16核 96G</t>
  </si>
  <si>
    <t>北京 - GPU计算型 GT4 - 32核 192G</t>
  </si>
  <si>
    <t>北京 - GPU计算型 GT4 - 82核 474G</t>
  </si>
  <si>
    <t>北京 - GPU计算型 GT4 - 164核 948G</t>
  </si>
  <si>
    <t>北京 - GPU计算型 GN8 - 6核 56G</t>
  </si>
  <si>
    <t>北京 - GPU计算型 GN8 - 14核 112G</t>
  </si>
  <si>
    <t>北京 - GPU计算型 GN8 - 28核 224G</t>
  </si>
  <si>
    <t>北京 - GPU计算型 GN8 - 56核 448G</t>
  </si>
  <si>
    <t>北京 - GPU计算型 GN7 - 4核 20G</t>
  </si>
  <si>
    <t>北京 - GPU计算型 GN7 - 8核 32G</t>
  </si>
  <si>
    <t>北京 - GPU计算型 GN7 - 10核 40G</t>
  </si>
  <si>
    <t>北京 - GPU计算型 GN7 - 20核 80G</t>
  </si>
  <si>
    <t>北京 - GPU计算型 GN7 - 32核 128G</t>
  </si>
  <si>
    <t>北京 - GPU计算型 GN7 - 40核 160G</t>
  </si>
  <si>
    <t>北京 - GPU计算型 GN7 - 80核 320G</t>
  </si>
  <si>
    <t>北京 - GPU计算型 GN6S - 4核 20G</t>
  </si>
  <si>
    <t>北京 - GPU计算型 GN6S - 8核 40G</t>
  </si>
  <si>
    <t>28核 48G</t>
  </si>
  <si>
    <t>北京 - GPU计算型 GN6 - 28核 48G</t>
  </si>
  <si>
    <t>56核 96G</t>
  </si>
  <si>
    <t>北京 - GPU计算型 GN6 - 56核 96G</t>
  </si>
  <si>
    <t>北京 - GPU计算型 GN10Xp - 10核 40G</t>
  </si>
  <si>
    <t>北京 - GPU计算型 GN10Xp - 20核 80G</t>
  </si>
  <si>
    <t>北京 - GPU计算型 GN10Xp - 40核 160G</t>
  </si>
  <si>
    <t>北京 - GPU计算型 GN10Xp - 80核 320G</t>
  </si>
  <si>
    <t>北京 - GPU计算型 GN10X - 8核 40G</t>
  </si>
  <si>
    <t>北京 - GPU计算型 GN10X - 36核 160G</t>
  </si>
  <si>
    <t>北京 - GPU计算型 GN10X - 72核 320G</t>
  </si>
  <si>
    <t>北京 - GPU推理型 GI3X - 32核 64G</t>
  </si>
  <si>
    <t>北京 - GPU推理型 GI3X - 90核 226G</t>
  </si>
  <si>
    <t>北京 - GPU推理型 GI3X - 180核 452G</t>
  </si>
  <si>
    <t>北京 - GPU型 黑石物理服务器BMG5v - 96核 384G</t>
  </si>
  <si>
    <t>北京 - GPU型 黑石物理服务器BMG5t - 96核 384G</t>
  </si>
  <si>
    <t>北京 - FPGA加速型 FX4 - 10核 88G</t>
  </si>
  <si>
    <t>北京 - FPGA加速型 FX4 - 22核 176G</t>
  </si>
  <si>
    <t>北京 - FPGA加速型 FX4 - 44核 352G</t>
  </si>
  <si>
    <t>上海 - 高IO型 黑石物理服务器BMI5 - 96核 384G</t>
  </si>
  <si>
    <t>上海 - 高IO型 IT5 - 16核 64G</t>
  </si>
  <si>
    <t>上海 - 高IO型 IT5 - 32核 128G</t>
  </si>
  <si>
    <t>上海 - 高IO型 IT5 - 64核 256G</t>
  </si>
  <si>
    <t>上海 - 高IO型 IT5 - 84核 320G</t>
  </si>
  <si>
    <t>上海 - 高IO型 IT3 - 16核 64G</t>
  </si>
  <si>
    <t>上海 - 高IO型 IT3 - 32核 128G</t>
  </si>
  <si>
    <t>上海 - 高IO型 IT3 - 64核 256G</t>
  </si>
  <si>
    <t>上海 - 高IO型 I3 - 8核 32G</t>
  </si>
  <si>
    <t>上海 - 高IO型 I3 - 16核 64G</t>
  </si>
  <si>
    <t>上海 - 高IO型 I3 - 24核 96G</t>
  </si>
  <si>
    <t>上海 - 高IO型 I3 - 32核 128G</t>
  </si>
  <si>
    <t>上海 - 高IO型 I3 - 64核 256G</t>
  </si>
  <si>
    <t>上海 - 高IO型 I3 - 76核 320G</t>
  </si>
  <si>
    <t>上海 - 计算网络增强型 CN3 - 4核 16G</t>
  </si>
  <si>
    <t>上海 - 计算网络增强型 CN3 - 4核 8G</t>
  </si>
  <si>
    <t>上海 - 计算网络增强型 CN3 - 8核 32G</t>
  </si>
  <si>
    <t>上海 - 计算网络增强型 CN3 - 8核 16G</t>
  </si>
  <si>
    <t>上海 - 计算网络增强型 CN3 - 16核 64G</t>
  </si>
  <si>
    <t>上海 - 计算网络增强型 CN3 - 16核 32G</t>
  </si>
  <si>
    <t>上海 - 计算网络增强型 CN3 - 32核 128G</t>
  </si>
  <si>
    <t>上海 - 计算网络增强型 CN3 - 32核 64G</t>
  </si>
  <si>
    <t>上海 - 计算型 C5 - 2核 4G</t>
  </si>
  <si>
    <t>上海 - 计算型 C5 - 4核 8G</t>
  </si>
  <si>
    <t>上海 - 计算型 C5 - 4核 16G</t>
  </si>
  <si>
    <t>上海 - 计算型 C5 - 8核 32G</t>
  </si>
  <si>
    <t>上海 - 计算型 C5 - 8核 16G</t>
  </si>
  <si>
    <t>上海 - 计算型 C5 - 16核 64G</t>
  </si>
  <si>
    <t>上海 - 计算型 C5 - 16核 32G</t>
  </si>
  <si>
    <t>上海 - 计算型 C5 - 32核 128G</t>
  </si>
  <si>
    <t>上海 - 计算型 C5 - 32核 64G</t>
  </si>
  <si>
    <t>上海 - 计算型 C5 - 32核 256G</t>
  </si>
  <si>
    <t>上海 - 计算型 C5 - 48核 96G</t>
  </si>
  <si>
    <t>上海 - 计算型 C5 - 48核 192G</t>
  </si>
  <si>
    <t>上海 - 计算型 C5 - 52核 184G</t>
  </si>
  <si>
    <t>上海 - 计算型 C5 - 64核 256G</t>
  </si>
  <si>
    <t>上海 - 计算型 C5 - 64核 128G</t>
  </si>
  <si>
    <t>上海 - 计算型 C5 - 104核 368G</t>
  </si>
  <si>
    <t>上海 - 计算型 C4 - 2核 4G</t>
  </si>
  <si>
    <t>上海 - 计算型 C4 - 4核 8G</t>
  </si>
  <si>
    <t>上海 - 计算型 C4 - 4核 16G</t>
  </si>
  <si>
    <t>上海 - 计算型 C4 - 8核 16G</t>
  </si>
  <si>
    <t>上海 - 计算型 C4 - 8核 32G</t>
  </si>
  <si>
    <t>上海 - 计算型 C4 - 16核 64G</t>
  </si>
  <si>
    <t>上海 - 计算型 C4 - 32核 174G</t>
  </si>
  <si>
    <t>上海 - 计算型 C4 - 64核 348G</t>
  </si>
  <si>
    <t>上海 - 计算型 C3 - 4核 16G</t>
  </si>
  <si>
    <t>上海 - 计算型 C3 - 4核 8G</t>
  </si>
  <si>
    <t>上海 - 计算型 C3 - 8核 16G</t>
  </si>
  <si>
    <t>上海 - 计算型 C3 - 8核 32G</t>
  </si>
  <si>
    <t>上海 - 计算型 C3 - 16核 64G</t>
  </si>
  <si>
    <t>上海 - 计算型 C3 - 16核 32G</t>
  </si>
  <si>
    <t>上海 - 计算型 C3 - 32核 128G</t>
  </si>
  <si>
    <t>上海 - 计算型 C3 - 32核 64G</t>
  </si>
  <si>
    <t>上海 - 计算型 C2 - 4核 32G</t>
  </si>
  <si>
    <t>上海 - 计算型 C2 - 4核 8G</t>
  </si>
  <si>
    <t>上海 - 计算型 C2 - 4核 16G</t>
  </si>
  <si>
    <t>上海 - 计算型 C2 - 8核 16G</t>
  </si>
  <si>
    <t>上海 - 计算型 C2 - 8核 32G</t>
  </si>
  <si>
    <t>上海 - 计算型 C2 - 16核 64G</t>
  </si>
  <si>
    <t>上海 - 计算型 C2 - 16核 32G</t>
  </si>
  <si>
    <t>上海 - 计算型 C2 - 32核 96G</t>
  </si>
  <si>
    <t>上海 - 标准网络优化型 SN3ne - 1核 2G</t>
  </si>
  <si>
    <t>上海 - 标准网络优化型 SN3ne - 2核 4G</t>
  </si>
  <si>
    <t>上海 - 标准网络优化型 SN3ne - 4核 8G</t>
  </si>
  <si>
    <t>上海 - 标准网络优化型 SN3ne - 4核 16G</t>
  </si>
  <si>
    <t>上海 - 标准网络优化型 SN3ne - 8核 16G</t>
  </si>
  <si>
    <t>上海 - 标准网络优化型 SN3ne - 8核 32G</t>
  </si>
  <si>
    <t>上海 - 标准网络优化型 SN3ne - 12核 24G</t>
  </si>
  <si>
    <t>上海 - 标准网络优化型 SN3ne - 16核 32G</t>
  </si>
  <si>
    <t>上海 - 标准网络优化型 SN3ne - 16核 64G</t>
  </si>
  <si>
    <t>上海 - 标准网络优化型 SN3ne - 24核 96G</t>
  </si>
  <si>
    <t>上海 - 标准网络优化型 SN3ne - 24核 48G</t>
  </si>
  <si>
    <t>上海 - 标准网络优化型 SN3ne - 32核 64G</t>
  </si>
  <si>
    <t>上海 - 标准网络优化型 SN3ne - 32核 128G</t>
  </si>
  <si>
    <t>上海 - 标准网络优化型 SN3ne - 48核 192G</t>
  </si>
  <si>
    <t>上海 - 标准网络优化型 SN3ne - 48核 96G</t>
  </si>
  <si>
    <t>上海 - 标准网络优化型 SN3ne - 64核 128G</t>
  </si>
  <si>
    <t>上海 - 标准网络优化型 SN3ne - 64核 256G</t>
  </si>
  <si>
    <t>上海 - 标准网络优化型 SN3ne - 72核 288G</t>
  </si>
  <si>
    <t>上海 - 标准网络优化型 SN3ne - 76核 320G</t>
  </si>
  <si>
    <t>上海 - 标准存储增强型 S5se - 8核 16G</t>
  </si>
  <si>
    <t>上海 - 标准存储增强型 S5se - 8核 32G</t>
  </si>
  <si>
    <t>上海 - 标准存储增强型 S5se - 16核 64G</t>
  </si>
  <si>
    <t>上海 - 标准存储增强型 S5se - 16核 32G</t>
  </si>
  <si>
    <t>上海 - 标准存储增强型 S5se - 32核 64G</t>
  </si>
  <si>
    <t>上海 - 标准存储增强型 S5se - 32核 128G</t>
  </si>
  <si>
    <t>上海 - 标准存储增强型 S5se - 68核 316G</t>
  </si>
  <si>
    <t>上海 - 标准型 黑石物理服务器BMS4 - 80核 384G</t>
  </si>
  <si>
    <t>上海 - 标准型 SA3 - 1核 1G</t>
  </si>
  <si>
    <t>上海 - 标准型 SA3 - 1核 4G</t>
  </si>
  <si>
    <t>上海 - 标准型 SA3 - 1核 2G</t>
  </si>
  <si>
    <t>上海 - 标准型 SA3 - 2核 4G</t>
  </si>
  <si>
    <t>上海 - 标准型 SA3 - 2核 8G</t>
  </si>
  <si>
    <t>上海 - 标准型 SA3 - 4核 16G</t>
  </si>
  <si>
    <t>上海 - 标准型 SA3 - 4核 8G</t>
  </si>
  <si>
    <t>上海 - 标准型 SA3 - 8核 32G</t>
  </si>
  <si>
    <t>上海 - 标准型 SA3 - 8核 16G</t>
  </si>
  <si>
    <t>上海 - 标准型 SA3 - 16核 64G</t>
  </si>
  <si>
    <t>上海 - 标准型 SA3 - 16核 32G</t>
  </si>
  <si>
    <t>上海 - 标准型 SA3 - 32核 64G</t>
  </si>
  <si>
    <t>上海 - 标准型 SA3 - 32核 128G</t>
  </si>
  <si>
    <t>上海 - 标准型 SA3 - 48核 192G</t>
  </si>
  <si>
    <t>上海 - 标准型 SA3 - 48核 96G</t>
  </si>
  <si>
    <t>上海 - 标准型 SA3 - 64核 128G</t>
  </si>
  <si>
    <t>上海 - 标准型 SA3 - 64核 256G</t>
  </si>
  <si>
    <t>上海 - 标准型 SA3 - 80核 320G</t>
  </si>
  <si>
    <t>上海 - 标准型 SA3 - 80核 160G</t>
  </si>
  <si>
    <t>上海 - 标准型 SA3 - 96核 384G</t>
  </si>
  <si>
    <t>上海 - 标准型 SA3 - 96核 192G</t>
  </si>
  <si>
    <t>上海 - 标准型 SA3 - 116核 470G</t>
  </si>
  <si>
    <t>上海 - 标准型 SA3 - 116核 216G</t>
  </si>
  <si>
    <t>上海 - 标准型 SA3 - 128核 256G</t>
  </si>
  <si>
    <t>上海 - 标准型 SA3 - 128核 215G</t>
  </si>
  <si>
    <t>上海 - 标准型 SA3 - 160核 320G</t>
  </si>
  <si>
    <t>上海 - 标准型 SA3 - 160核 640G</t>
  </si>
  <si>
    <t>上海 - 标准型 SA3 - 232核 940G</t>
  </si>
  <si>
    <t>上海 - 标准型 SA3 - 232核 432G</t>
  </si>
  <si>
    <t>上海 - 标准型 SA2 - 1核 2G</t>
  </si>
  <si>
    <t>上海 - 标准型 SA2 - 1核 4G</t>
  </si>
  <si>
    <t>上海 - 标准型 SA2 - 1核 1G</t>
  </si>
  <si>
    <t>上海 - 标准型 SA2 - 2核 4G</t>
  </si>
  <si>
    <t>上海 - 标准型 SA2 - 2核 8G</t>
  </si>
  <si>
    <t>上海 - 标准型 SA2 - 4核 8G</t>
  </si>
  <si>
    <t>上海 - 标准型 SA2 - 4核 16G</t>
  </si>
  <si>
    <t>上海 - 标准型 SA2 - 8核 32G</t>
  </si>
  <si>
    <t>上海 - 标准型 SA2 - 8核 16G</t>
  </si>
  <si>
    <t>上海 - 标准型 SA2 - 16核 32G</t>
  </si>
  <si>
    <t>上海 - 标准型 SA2 - 16核 64G</t>
  </si>
  <si>
    <t>上海 - 标准型 SA2 - 32核 64G</t>
  </si>
  <si>
    <t>上海 - 标准型 SA2 - 32核 128G</t>
  </si>
  <si>
    <t>上海 - 标准型 SA2 - 48核 192G</t>
  </si>
  <si>
    <t>上海 - 标准型 SA2 - 48核 96G</t>
  </si>
  <si>
    <t>上海 - 标准型 SA2 - 64核 128G</t>
  </si>
  <si>
    <t>上海 - 标准型 SA2 - 64核 256G</t>
  </si>
  <si>
    <t>上海 - 标准型 SA2 - 80核 160G</t>
  </si>
  <si>
    <t>上海 - 标准型 SA2 - 90核 224G</t>
  </si>
  <si>
    <t>上海 - 标准型 SA2 - 90核 480G</t>
  </si>
  <si>
    <t>上海 - 标准型 SA2 - 128核 256G</t>
  </si>
  <si>
    <t>上海 - 标准型 SA2 - 160核 320G</t>
  </si>
  <si>
    <t>上海 - 标准型 SA2 - 180核 464G</t>
  </si>
  <si>
    <t>上海 - 标准型 SA2 - 180核 960G</t>
  </si>
  <si>
    <t>上海 - 标准型 SA1 - 1核 4G</t>
  </si>
  <si>
    <t>上海 - 标准型 SA1 - 1核 2G</t>
  </si>
  <si>
    <t>上海 - 标准型 SA1 - 1核 1G</t>
  </si>
  <si>
    <t>上海 - 标准型 SA1 - 2核 4G</t>
  </si>
  <si>
    <t>上海 - 标准型 SA1 - 2核 8G</t>
  </si>
  <si>
    <t>上海 - 标准型 SA1 - 4核 8G</t>
  </si>
  <si>
    <t>上海 - 标准型 SA1 - 4核 16G</t>
  </si>
  <si>
    <t>上海 - 标准型 SA1 - 8核 32G</t>
  </si>
  <si>
    <t>上海 - 标准型 SA1 - 8核 16G</t>
  </si>
  <si>
    <t>上海 - 标准型 SA1 - 16核 32G</t>
  </si>
  <si>
    <t>上海 - 标准型 SA1 - 16核 64G</t>
  </si>
  <si>
    <t>上海 - 标准型 SA1 - 32核 128G</t>
  </si>
  <si>
    <t>上海 - 标准型 SA1 - 32核 64G</t>
  </si>
  <si>
    <t>上海 - 标准型 SA1 - 64核 128G</t>
  </si>
  <si>
    <t>上海 - 标准型 SA1 - 64核 256G</t>
  </si>
  <si>
    <t>上海 - 标准型 SA1 - 128核 448G</t>
  </si>
  <si>
    <t>上海 - 标准型 S6 - 1核 2G</t>
  </si>
  <si>
    <t>上海 - 标准型 S6 - 1核 4G</t>
  </si>
  <si>
    <t>上海 - 标准型 S6 - 1核 1G</t>
  </si>
  <si>
    <t>上海 - 标准型 S6 - 2核 4G</t>
  </si>
  <si>
    <t>上海 - 标准型 S6 - 2核 8G</t>
  </si>
  <si>
    <t>上海 - 标准型 S6 - 4核 16G</t>
  </si>
  <si>
    <t>上海 - 标准型 S6 - 4核 8G</t>
  </si>
  <si>
    <t>上海 - 标准型 S6 - 8核 32G</t>
  </si>
  <si>
    <t>上海 - 标准型 S6 - 8核 16G</t>
  </si>
  <si>
    <t>上海 - 标准型 S6 - 16核 32G</t>
  </si>
  <si>
    <t>上海 - 标准型 S6 - 16核 64G</t>
  </si>
  <si>
    <t>上海 - 标准型 S6 - 32核 128G</t>
  </si>
  <si>
    <t>上海 - 标准型 S6 - 32核 64G</t>
  </si>
  <si>
    <t>上海 - 标准型 S6 - 48核 192G</t>
  </si>
  <si>
    <t>上海 - 标准型 S6 - 48核 96G</t>
  </si>
  <si>
    <t>上海 - 标准型 S6 - 62核 216G</t>
  </si>
  <si>
    <t>上海 - 标准型 S6 - 64核 256G</t>
  </si>
  <si>
    <t>上海 - 标准型 S6 - 124核 432G</t>
  </si>
  <si>
    <t>上海 - 标准型 S5 - 1核 2G</t>
  </si>
  <si>
    <t>上海 - 标准型 S5 - 1核 4G</t>
  </si>
  <si>
    <t>上海 - 标准型 S5 - 2核 8G</t>
  </si>
  <si>
    <t>上海 - 标准型 S5 - 2核 4G</t>
  </si>
  <si>
    <t>上海 - 标准型 S5 - 4核 8G</t>
  </si>
  <si>
    <t>上海 - 标准型 S5 - 4核 16G</t>
  </si>
  <si>
    <t>上海 - 标准型 S5 - 8核 16G</t>
  </si>
  <si>
    <t>上海 - 标准型 S5 - 8核 32G</t>
  </si>
  <si>
    <t>上海 - 标准型 S5 - 16核 64G</t>
  </si>
  <si>
    <t>上海 - 标准型 S5 - 16核 32G</t>
  </si>
  <si>
    <t>上海 - 标准型 S5 - 24核 48G</t>
  </si>
  <si>
    <t>上海 - 标准型 S5 - 24核 96G</t>
  </si>
  <si>
    <t>上海 - 标准型 S5 - 32核 64G</t>
  </si>
  <si>
    <t>上海 - 标准型 S5 - 32核 128G</t>
  </si>
  <si>
    <t>上海 - 标准型 S5 - 48核 192G</t>
  </si>
  <si>
    <t>上海 - 标准型 S5 - 48核 96G</t>
  </si>
  <si>
    <t>上海 - 标准型 S5 - 64核 256G</t>
  </si>
  <si>
    <t>上海 - 标准型 S4 - 1核 4G</t>
  </si>
  <si>
    <t>上海 - 标准型 S4 - 1核 1G</t>
  </si>
  <si>
    <t>上海 - 标准型 S4 - 1核 2G</t>
  </si>
  <si>
    <t>上海 - 标准型 S4 - 2核 8G</t>
  </si>
  <si>
    <t>上海 - 标准型 S4 - 2核 4G</t>
  </si>
  <si>
    <t>上海 - 标准型 S4 - 4核 16G</t>
  </si>
  <si>
    <t>上海 - 标准型 S4 - 4核 8G</t>
  </si>
  <si>
    <t>上海 - 标准型 S4 - 8核 16G</t>
  </si>
  <si>
    <t>上海 - 标准型 S4 - 8核 32G</t>
  </si>
  <si>
    <t>上海 - 标准型 S4 - 16核 32G</t>
  </si>
  <si>
    <t>上海 - 标准型 S4 - 16核 64G</t>
  </si>
  <si>
    <t>24核 128G</t>
  </si>
  <si>
    <t>上海 - 标准型 S4 - 24核 128G</t>
  </si>
  <si>
    <t>上海 - 标准型 S4 - 24核 48G</t>
  </si>
  <si>
    <t>上海 - 标准型 S4 - 24核 96G</t>
  </si>
  <si>
    <t>上海 - 标准型 S4 - 32核 64G</t>
  </si>
  <si>
    <t>上海 - 标准型 S4 - 32核 128G</t>
  </si>
  <si>
    <t>上海 - 标准型 S4 - 48核 96G</t>
  </si>
  <si>
    <t>上海 - 标准型 S4 - 48核 192G</t>
  </si>
  <si>
    <t>上海 - 标准型 S4 - 64核 256G</t>
  </si>
  <si>
    <t>上海 - 标准型 S4 - 72核 288G</t>
  </si>
  <si>
    <t>上海 - 标准型 S4 - 76核 320G</t>
  </si>
  <si>
    <t>上海 - 标准型 S3 - 1核 4G</t>
  </si>
  <si>
    <t>上海 - 标准型 S3 - 1核 2G</t>
  </si>
  <si>
    <t>上海 - 标准型 S3 - 1核 1G</t>
  </si>
  <si>
    <t>上海 - 标准型 S3 - 2核 8G</t>
  </si>
  <si>
    <t>上海 - 标准型 S3 - 2核 4G</t>
  </si>
  <si>
    <t>上海 - 标准型 S3 - 4核 16G</t>
  </si>
  <si>
    <t>上海 - 标准型 S3 - 4核 8G</t>
  </si>
  <si>
    <t>上海 - 标准型 S3 - 8核 32G</t>
  </si>
  <si>
    <t>上海 - 标准型 S3 - 8核 16G</t>
  </si>
  <si>
    <t>上海 - 标准型 S3 - 12核 48G</t>
  </si>
  <si>
    <t>上海 - 标准型 S3 - 12核 24G</t>
  </si>
  <si>
    <t>上海 - 标准型 S3 - 16核 32G</t>
  </si>
  <si>
    <t>上海 - 标准型 S3 - 16核 64G</t>
  </si>
  <si>
    <t>上海 - 标准型 S3 - 24核 128G</t>
  </si>
  <si>
    <t>上海 - 标准型 S3 - 24核 48G</t>
  </si>
  <si>
    <t>上海 - 标准型 S3 - 24核 96G</t>
  </si>
  <si>
    <t>上海 - 标准型 S3 - 32核 64G</t>
  </si>
  <si>
    <t>上海 - 标准型 S3 - 32核 128G</t>
  </si>
  <si>
    <t>上海 - 标准型 S3 - 40核 160G</t>
  </si>
  <si>
    <t>上海 - 标准型 S3 - 48核 192G</t>
  </si>
  <si>
    <t>上海 - 标准型 S3 - 48核 96G</t>
  </si>
  <si>
    <t>上海 - 标准型 S3 - 64核 256G</t>
  </si>
  <si>
    <t>上海 - 标准型 S3 - 80核 320G</t>
  </si>
  <si>
    <t>上海 - 标准型 S2 - 1核 1G</t>
  </si>
  <si>
    <t>上海 - 标准型 S2 - 1核 4G</t>
  </si>
  <si>
    <t>上海 - 标准型 S2 - 1核 2G</t>
  </si>
  <si>
    <t>上海 - 标准型 S2 - 2核 8G</t>
  </si>
  <si>
    <t>上海 - 标准型 S2 - 2核 4G</t>
  </si>
  <si>
    <t>上海 - 标准型 S2 - 2核 2G</t>
  </si>
  <si>
    <t>上海 - 标准型 S2 - 4核 16G</t>
  </si>
  <si>
    <t>上海 - 标准型 S2 - 4核 8G</t>
  </si>
  <si>
    <t>上海 - 标准型 S2 - 8核 32G</t>
  </si>
  <si>
    <t>上海 - 标准型 S2 - 8核 16G</t>
  </si>
  <si>
    <t>上海 - 标准型 S2 - 12核 48G</t>
  </si>
  <si>
    <t>上海 - 标准型 S2 - 12核 24G</t>
  </si>
  <si>
    <t>上海 - 标准型 S2 - 16核 64G</t>
  </si>
  <si>
    <t>16核 48G</t>
  </si>
  <si>
    <t>上海 - 标准型 S2 - 16核 48G</t>
  </si>
  <si>
    <t>上海 - 标准型 S2 - 16核 32G</t>
  </si>
  <si>
    <t>上海 - 标准型 S2 - 24核 96G</t>
  </si>
  <si>
    <t>上海 - 标准型 S2 - 24核 48G</t>
  </si>
  <si>
    <t>上海 - 标准型 S2 - 32核 128G</t>
  </si>
  <si>
    <t>上海 - 标准型 S2 - 32核 64G</t>
  </si>
  <si>
    <t>上海 - 标准型 S2 - 56核 224G</t>
  </si>
  <si>
    <t>上海 - 大数据型 黑石物理服务器BMD3s - 96核 192G</t>
  </si>
  <si>
    <t>上海 - 大数据型 黑石物理服务器BMD2 - 80核 384G</t>
  </si>
  <si>
    <t>上海 - 大数据型 D3 - 8核 32G</t>
  </si>
  <si>
    <t>上海 - 大数据型 D3 - 16核 64G</t>
  </si>
  <si>
    <t>上海 - 大数据型 D3 - 32核 128G</t>
  </si>
  <si>
    <t>上海 - 大数据型 D3 - 64核 256G</t>
  </si>
  <si>
    <t>上海 - 大数据型 D3 - 84核 320G</t>
  </si>
  <si>
    <t>上海 - 大数据型 D2 - 8核 32G</t>
  </si>
  <si>
    <t>上海 - 大数据型 D2 - 16核 64G</t>
  </si>
  <si>
    <t>上海 - 大数据型 D2 - 24核 96G</t>
  </si>
  <si>
    <t>上海 - 大数据型 D2 - 32核 128G</t>
  </si>
  <si>
    <t>上海 - 大数据型 D2 - 48核 192G</t>
  </si>
  <si>
    <t>上海 - 大数据型 D2 - 64核 256G</t>
  </si>
  <si>
    <t>上海 - 大数据型 D2 - 76核 320G</t>
  </si>
  <si>
    <t>上海 - 大数据型 D1 - 8核 32G</t>
  </si>
  <si>
    <t>上海 - 大数据型 D1 - 16核 64G</t>
  </si>
  <si>
    <t>上海 - 大数据型 D1 - 24核 96G</t>
  </si>
  <si>
    <t>上海 - 大数据型 D1 - 32核 128G</t>
  </si>
  <si>
    <t>上海 - 大数据型 D1 - 56核 224G</t>
  </si>
  <si>
    <t>上海 - 内存型 MA2 - 1核 8G</t>
  </si>
  <si>
    <t>上海 - 内存型 MA2 - 4核 32G</t>
  </si>
  <si>
    <t>上海 - 内存型 MA2 - 8核 64G</t>
  </si>
  <si>
    <t>上海 - 内存型 MA2 - 16核 128G</t>
  </si>
  <si>
    <t>上海 - 内存型 MA2 - 32核 256G</t>
  </si>
  <si>
    <t>上海 - 内存型 MA2 - 48核 384G</t>
  </si>
  <si>
    <t>上海 - 内存型 M6 - 1核 8G</t>
  </si>
  <si>
    <t>上海 - 内存型 M6 - 2核 12G</t>
  </si>
  <si>
    <t>上海 - 内存型 M6 - 4核 32G</t>
  </si>
  <si>
    <t>上海 - 内存型 M6 - 8核 64G</t>
  </si>
  <si>
    <t>上海 - 内存型 M6 - 16核 128G</t>
  </si>
  <si>
    <t>上海 - 内存型 M6 - 32核 256G</t>
  </si>
  <si>
    <t>上海 - 内存型 M6 - 62核 470G</t>
  </si>
  <si>
    <t>上海 - 内存型 M6 - 64核 512G</t>
  </si>
  <si>
    <t>上海 - 内存型 M6 - 124核 940G</t>
  </si>
  <si>
    <t>上海 - 内存型 M5 - 1核 8G</t>
  </si>
  <si>
    <t>上海 - 内存型 M5 - 2核 16G</t>
  </si>
  <si>
    <t>上海 - 内存型 M5 - 4核 32G</t>
  </si>
  <si>
    <t>上海 - 内存型 M5 - 8核 64G</t>
  </si>
  <si>
    <t>上海 - 内存型 M5 - 12核 96G</t>
  </si>
  <si>
    <t>上海 - 内存型 M5 - 16核 128G</t>
  </si>
  <si>
    <t>上海 - 内存型 M5 - 32核 256G</t>
  </si>
  <si>
    <t>上海 - 内存型 M5 - 64核 512G</t>
  </si>
  <si>
    <t>上海 - 内存型 M4 - 1核 8G</t>
  </si>
  <si>
    <t>上海 - 内存型 M4 - 2核 16G</t>
  </si>
  <si>
    <t>上海 - 内存型 M4 - 4核 32G</t>
  </si>
  <si>
    <t>上海 - 内存型 M4 - 8核 64G</t>
  </si>
  <si>
    <t>上海 - 内存型 M4 - 12核 144G</t>
  </si>
  <si>
    <t>上海 - 内存型 M4 - 12核 96G</t>
  </si>
  <si>
    <t>上海 - 内存型 M4 - 16核 128G</t>
  </si>
  <si>
    <t>上海 - 内存型 M4 - 16核 192G</t>
  </si>
  <si>
    <t>上海 - 内存型 M4 - 24核 192G</t>
  </si>
  <si>
    <t>上海 - 内存型 M4 - 32核 384G</t>
  </si>
  <si>
    <t>上海 - 内存型 M4 - 32核 256G</t>
  </si>
  <si>
    <t>上海 - 内存型 M4 - 64核 512G</t>
  </si>
  <si>
    <t>上海 - 内存型 M4 - 72核 648G</t>
  </si>
  <si>
    <t>上海 - 内存型 M3 - 1核 8G</t>
  </si>
  <si>
    <t>上海 - 内存型 M3 - 2核 16G</t>
  </si>
  <si>
    <t>上海 - 内存型 M3 - 4核 32G</t>
  </si>
  <si>
    <t>上海 - 内存型 M3 - 8核 64G</t>
  </si>
  <si>
    <t>上海 - 内存型 M3 - 12核 96G</t>
  </si>
  <si>
    <t>上海 - 内存型 M3 - 12核 144G</t>
  </si>
  <si>
    <t>上海 - 内存型 M3 - 16核 192G</t>
  </si>
  <si>
    <t>上海 - 内存型 M3 - 16核 128G</t>
  </si>
  <si>
    <t>上海 - 内存型 M3 - 32核 256G</t>
  </si>
  <si>
    <t>上海 - 内存型 M3 - 32核 384G</t>
  </si>
  <si>
    <t>上海 - 内存型 M3 - 64核 512G</t>
  </si>
  <si>
    <t>上海 - 内存型 M2 - 1核 8G</t>
  </si>
  <si>
    <t>上海 - 内存型 M2 - 2核 16G</t>
  </si>
  <si>
    <t>上海 - 内存型 M2 - 4核 32G</t>
  </si>
  <si>
    <t>上海 - 内存型 M2 - 8核 64G</t>
  </si>
  <si>
    <t>上海 - 内存型 M2 - 12核 96G</t>
  </si>
  <si>
    <t>上海 - 内存型 M2 - 16核 128G</t>
  </si>
  <si>
    <t>上海 - 内存型 M2 - 24核 192G</t>
  </si>
  <si>
    <t>上海 - 内存型 M2 - 32核 256G</t>
  </si>
  <si>
    <t>上海 - 内存型 M2 - 48核 384G</t>
  </si>
  <si>
    <t>上海 - 内存型 M2 - 56核 448G</t>
  </si>
  <si>
    <t>上海 - GPU计算型 GT4 - 16核 96G</t>
  </si>
  <si>
    <t>上海 - GPU计算型 GT4 - 32核 192G</t>
  </si>
  <si>
    <t>上海 - GPU计算型 GT4 - 82核 474G</t>
  </si>
  <si>
    <t>上海 - GPU计算型 GT4 - 164核 948G</t>
  </si>
  <si>
    <t>上海 - GPU计算型 GN8 - 6核 56G</t>
  </si>
  <si>
    <t>上海 - GPU计算型 GN8 - 14核 112G</t>
  </si>
  <si>
    <t>上海 - GPU计算型 GN8 - 28核 224G</t>
  </si>
  <si>
    <t>上海 - GPU计算型 GN8 - 56核 448G</t>
  </si>
  <si>
    <t>上海 - GPU计算型 GN7 - 4核 20G</t>
  </si>
  <si>
    <t>上海 - GPU计算型 GN7 - 8核 32G</t>
  </si>
  <si>
    <t>上海 - GPU计算型 GN7 - 10核 40G</t>
  </si>
  <si>
    <t>上海 - GPU计算型 GN7 - 20核 80G</t>
  </si>
  <si>
    <t>上海 - GPU计算型 GN7 - 32核 128G</t>
  </si>
  <si>
    <t>上海 - GPU计算型 GN7 - 40核 160G</t>
  </si>
  <si>
    <t>上海 - GPU计算型 GN7 - 80核 320G</t>
  </si>
  <si>
    <t>上海 - GPU计算型 GN6S - 4核 20G</t>
  </si>
  <si>
    <t>上海 - GPU计算型 GN6S - 8核 40G</t>
  </si>
  <si>
    <t>上海 - GPU计算型 GN10Xp - 10核 40G</t>
  </si>
  <si>
    <t>上海 - GPU计算型 GN10Xp - 20核 80G</t>
  </si>
  <si>
    <t>上海 - GPU计算型 GN10Xp - 40核 160G</t>
  </si>
  <si>
    <t>上海 - GPU计算型 GN10Xp - 80核 320G</t>
  </si>
  <si>
    <t>上海 - GPU计算型 GN10X - 8核 40G</t>
  </si>
  <si>
    <t>上海 - GPU计算型 GN10X - 36核 160G</t>
  </si>
  <si>
    <t>上海 - GPU计算型 GN10X - 72核 320G</t>
  </si>
  <si>
    <t>上海 - GPU推理型 GI3X - 32核 64G</t>
  </si>
  <si>
    <t>上海 - GPU推理型 GI3X - 90核 226G</t>
  </si>
  <si>
    <t>上海 - GPU推理型 GI3X - 180核 452G</t>
  </si>
  <si>
    <t>上海 - GPU型 黑石物理服务器BMG5t - 96核 384G</t>
  </si>
  <si>
    <t>上海 - FPGA加速型 FX4 - 10核 88G</t>
  </si>
  <si>
    <t>上海 - FPGA加速型 FX4 - 22核 176G</t>
  </si>
  <si>
    <t>上海 - FPGA加速型 FX4 - 44核 352G</t>
  </si>
  <si>
    <t>配置类型</t>
  </si>
  <si>
    <t>数据库类型</t>
  </si>
  <si>
    <t>实例规格</t>
  </si>
  <si>
    <t>按量T1（元/小时）</t>
  </si>
  <si>
    <t>按量T2（元/小时）</t>
  </si>
  <si>
    <t>按量T3（元/小时）</t>
  </si>
  <si>
    <t>包月（元/月）</t>
  </si>
  <si>
    <t>包年（元/年）</t>
  </si>
  <si>
    <t>3年（元/3年）</t>
  </si>
  <si>
    <t>单节点</t>
  </si>
  <si>
    <t>MySQL只读实例</t>
  </si>
  <si>
    <t>1核1000MB内存</t>
  </si>
  <si>
    <t>1核2000MB内存</t>
  </si>
  <si>
    <t>2核4000MB内存</t>
  </si>
  <si>
    <t>4核8000MB内存</t>
  </si>
  <si>
    <t>8核16000MB内存</t>
  </si>
  <si>
    <t>4核16000MB内存</t>
  </si>
  <si>
    <t>16核32000MB内存</t>
  </si>
  <si>
    <t>16核64000MB内存</t>
  </si>
  <si>
    <t>16核96000MB内存</t>
  </si>
  <si>
    <t>16核128000MB内存</t>
  </si>
  <si>
    <t>24核244000MB内存</t>
  </si>
  <si>
    <t>48核488000MB内存</t>
  </si>
  <si>
    <t>按量计费价格/元/GB/小时</t>
  </si>
  <si>
    <t>包月优惠价/元/GB/月</t>
  </si>
  <si>
    <t>MySQL双节点实例</t>
  </si>
  <si>
    <t>MySQL三节点实例</t>
  </si>
  <si>
    <t>crs架构</t>
  </si>
  <si>
    <t>第一阶梯（元/GB/小时）</t>
  </si>
  <si>
    <t>第二阶梯（元/GB/小时）</t>
  </si>
  <si>
    <t>第三阶梯（元/GB/小时）</t>
  </si>
  <si>
    <t>（元/GB/月）</t>
  </si>
  <si>
    <t>架构</t>
  </si>
  <si>
    <t>分片容量地址</t>
  </si>
  <si>
    <t>分片数量地址</t>
  </si>
  <si>
    <t>内存容量</t>
  </si>
  <si>
    <t>分片数量</t>
  </si>
  <si>
    <t>内存版（集群架构）</t>
  </si>
  <si>
    <t>带宽</t>
  </si>
  <si>
    <t>月单价</t>
  </si>
  <si>
    <t>同城 2M</t>
  </si>
  <si>
    <t>同城 4M</t>
  </si>
  <si>
    <t>同城 6M</t>
  </si>
  <si>
    <t>同城 8M</t>
  </si>
  <si>
    <t>同城 10M</t>
  </si>
  <si>
    <t>同城 20M</t>
  </si>
  <si>
    <t>同城 40M</t>
  </si>
  <si>
    <t>同城 50M</t>
  </si>
  <si>
    <t>同城 60M</t>
  </si>
  <si>
    <t>同城 70M</t>
  </si>
  <si>
    <t>同城 80M</t>
  </si>
  <si>
    <t>同城 90M</t>
  </si>
  <si>
    <t>同城 100M</t>
  </si>
  <si>
    <t>同城 200M</t>
  </si>
  <si>
    <t>同城 300M</t>
  </si>
  <si>
    <t>同城 400M</t>
  </si>
  <si>
    <t>同城 500M</t>
  </si>
  <si>
    <t>同城 600M</t>
  </si>
  <si>
    <t>同城 700M</t>
  </si>
  <si>
    <t>同城 800M</t>
  </si>
  <si>
    <t>同城 900M</t>
  </si>
  <si>
    <t>同城 1G</t>
  </si>
  <si>
    <t>同城 2G</t>
  </si>
  <si>
    <t>同城 3G</t>
  </si>
  <si>
    <t>同城 4G</t>
  </si>
  <si>
    <t>同城 5G</t>
  </si>
  <si>
    <t>同城 10G</t>
  </si>
  <si>
    <t>同城 100G</t>
  </si>
  <si>
    <t>跨城 2M</t>
  </si>
  <si>
    <t>跨城 4M</t>
  </si>
  <si>
    <t>跨城 6M</t>
  </si>
  <si>
    <t>跨城 8M</t>
  </si>
  <si>
    <t>跨城 10M</t>
  </si>
  <si>
    <t>跨城 20M</t>
  </si>
  <si>
    <t>跨城 30M</t>
  </si>
  <si>
    <t>跨城 40M</t>
  </si>
  <si>
    <t>跨城 50M</t>
  </si>
  <si>
    <t>跨城 60M</t>
  </si>
  <si>
    <t>跨城 70M</t>
  </si>
  <si>
    <t>跨城 80M</t>
  </si>
  <si>
    <t>跨城 90M</t>
  </si>
  <si>
    <t>跨城 100M</t>
  </si>
  <si>
    <t>跨城 200M</t>
  </si>
  <si>
    <t>跨城 300M</t>
  </si>
  <si>
    <t>跨城 400M</t>
  </si>
  <si>
    <t>跨城 500M</t>
  </si>
  <si>
    <t>跨城 600M</t>
  </si>
  <si>
    <t>跨城 700M</t>
  </si>
  <si>
    <t>跨城 800M</t>
  </si>
  <si>
    <t>跨城 900M</t>
  </si>
  <si>
    <t>跨城 1G</t>
  </si>
  <si>
    <t>跨城 2G</t>
  </si>
  <si>
    <t>跨城 3G</t>
  </si>
  <si>
    <t>跨城 4G</t>
  </si>
  <si>
    <t>跨城 5G</t>
  </si>
  <si>
    <t>跨城 10G</t>
  </si>
  <si>
    <t>跨城 100G</t>
  </si>
  <si>
    <t>类型</t>
  </si>
  <si>
    <t>中国大陆（不含港澳台地区）</t>
  </si>
  <si>
    <t>新加坡、硅谷、弗吉尼亚、法兰克福、 中国香港、韩国、俄罗斯、日本</t>
  </si>
  <si>
    <t>孟买</t>
  </si>
  <si>
    <t>多伦多、曼谷</t>
  </si>
  <si>
    <t>中国大陆元_小时</t>
  </si>
  <si>
    <t>中国大陆元_月</t>
  </si>
  <si>
    <t>小型（最大 100 万连接数）</t>
  </si>
  <si>
    <t>0.5元/h</t>
  </si>
  <si>
    <t>0.75元/h</t>
  </si>
  <si>
    <t>1.0元/h</t>
  </si>
  <si>
    <t>0.8元/h</t>
  </si>
  <si>
    <t>1.5元/h</t>
  </si>
  <si>
    <t>2.25元/h</t>
  </si>
  <si>
    <t>3.0元/h</t>
  </si>
  <si>
    <t>2.4元/h</t>
  </si>
  <si>
    <t>大型（最大 1000 万连接数）</t>
  </si>
  <si>
    <t>5.0元/h</t>
  </si>
  <si>
    <t>7.5元/h</t>
  </si>
  <si>
    <t>10.0元/h</t>
  </si>
  <si>
    <t>8.0元/h</t>
  </si>
  <si>
    <t>网关规格</t>
  </si>
  <si>
    <t>中国大陆月单价</t>
  </si>
  <si>
    <t>5Mbps</t>
  </si>
  <si>
    <t>10Mbps</t>
  </si>
  <si>
    <t>50Mbps</t>
  </si>
  <si>
    <t>100Mbps</t>
  </si>
  <si>
    <t>200Mbps</t>
  </si>
  <si>
    <t>500Mbps</t>
  </si>
  <si>
    <t>1000Mbps</t>
  </si>
  <si>
    <t>cvm机型选项表</t>
    <phoneticPr fontId="1" type="noConversion"/>
  </si>
  <si>
    <t>cvmCpu选项表</t>
    <phoneticPr fontId="1" type="noConversion"/>
  </si>
  <si>
    <t>cvm内存选项表</t>
    <phoneticPr fontId="1" type="noConversion"/>
  </si>
  <si>
    <t>CDB节点</t>
    <phoneticPr fontId="1" type="noConversion"/>
  </si>
  <si>
    <t>CDB只读节点</t>
    <phoneticPr fontId="1" type="noConversion"/>
  </si>
  <si>
    <t>元/月</t>
    <phoneticPr fontId="1" type="noConversion"/>
  </si>
  <si>
    <t>元</t>
    <phoneticPr fontId="1" type="noConversion"/>
  </si>
  <si>
    <t>array</t>
    <phoneticPr fontId="1" type="noConversion"/>
  </si>
  <si>
    <t>内部变量区</t>
    <phoneticPr fontId="1" type="noConversion"/>
  </si>
  <si>
    <t>采购</t>
    <phoneticPr fontId="1" type="noConversion"/>
  </si>
  <si>
    <t>汇总</t>
    <phoneticPr fontId="1" type="noConversion"/>
  </si>
  <si>
    <t>产品</t>
    <phoneticPr fontId="1" type="noConversion"/>
  </si>
  <si>
    <t>指定一次性费用</t>
    <phoneticPr fontId="1" type="noConversion"/>
  </si>
  <si>
    <t>折前一次性费用单价</t>
    <phoneticPr fontId="1" type="noConversion"/>
  </si>
  <si>
    <t>单价（元/Mbps/月）</t>
  </si>
  <si>
    <t>所有地域</t>
  </si>
  <si>
    <t>广州 - 高IO型 I3 - 32核 128G</t>
  </si>
  <si>
    <t>带宽Mbps/月</t>
    <phoneticPr fontId="1" type="noConversion"/>
  </si>
  <si>
    <t>CRS副本数</t>
    <phoneticPr fontId="1" type="noConversion"/>
  </si>
  <si>
    <t>CRS分片数</t>
    <phoneticPr fontId="1" type="noConversion"/>
  </si>
  <si>
    <t>共享型实例</t>
  </si>
  <si>
    <t>云服务器</t>
    <phoneticPr fontId="1" type="noConversion"/>
  </si>
  <si>
    <t>Mysql</t>
    <phoneticPr fontId="1" type="noConversion"/>
  </si>
  <si>
    <t>Redis</t>
    <phoneticPr fontId="1" type="noConversion"/>
  </si>
  <si>
    <t>指定价(优先覆盖其他价格)</t>
    <phoneticPr fontId="1" type="noConversion"/>
  </si>
  <si>
    <t>产品参数</t>
    <phoneticPr fontId="1" type="noConversion"/>
  </si>
  <si>
    <t>默认配置或可在此列手工输入</t>
  </si>
  <si>
    <t>需指定价格的产品</t>
    <phoneticPr fontId="1" type="noConversion"/>
  </si>
  <si>
    <t>自定义录入的产品</t>
    <phoneticPr fontId="1" type="noConversion"/>
  </si>
  <si>
    <t>折后价</t>
    <phoneticPr fontId="1" type="noConversion"/>
  </si>
  <si>
    <t>部门</t>
  </si>
  <si>
    <t>未填配置错误用例</t>
    <phoneticPr fontId="1" type="noConversion"/>
  </si>
  <si>
    <t>产品规格列表</t>
    <phoneticPr fontId="1" type="noConversion"/>
  </si>
  <si>
    <t>数据库 只读组</t>
    <phoneticPr fontId="1" type="noConversion"/>
  </si>
  <si>
    <t>服务费用</t>
    <phoneticPr fontId="1" type="noConversion"/>
  </si>
  <si>
    <t>某线下服务费用 线下结算</t>
    <phoneticPr fontId="1" type="noConversion"/>
  </si>
  <si>
    <t>规格</t>
    <phoneticPr fontId="1" type="noConversion"/>
  </si>
  <si>
    <t>测试</t>
    <phoneticPr fontId="1" type="noConversion"/>
  </si>
  <si>
    <t>【标准型 S6】
 8核
 16GB
 系统盘HDD 50GB
 数据盘SSD 500GB</t>
    <phoneticPr fontId="1" type="noConversion"/>
  </si>
  <si>
    <t>期望价格</t>
    <phoneticPr fontId="1" type="noConversion"/>
  </si>
  <si>
    <t>【2核4000MB内存】
 硬盘500GB 
 架构节点*3</t>
  </si>
  <si>
    <t>【2核4000MB内存】
 硬盘500GB 
 只读节点*2</t>
  </si>
  <si>
    <t>【内存版（集群架构）】
 分片容量4GB 
 分片*8
 副本*1
 (实例容量32GB)</t>
  </si>
  <si>
    <t>【共享型实例】</t>
  </si>
  <si>
    <t>【10Mbps】</t>
  </si>
  <si>
    <t>【中型（最大 300 万连接数）】</t>
  </si>
  <si>
    <t>【100】</t>
  </si>
  <si>
    <t>期望配置【上海】数量*1 12个月</t>
    <phoneticPr fontId="1" type="noConversion"/>
  </si>
  <si>
    <t>【同城 1G】</t>
  </si>
  <si>
    <t>指定月单价1000</t>
    <phoneticPr fontId="1" type="noConversion"/>
  </si>
  <si>
    <t>指定一次性费用50000</t>
    <phoneticPr fontId="1" type="noConversion"/>
  </si>
  <si>
    <t>某线下服务费用 线下结算</t>
  </si>
  <si>
    <t>qcloud-报价工具自检测试</t>
  </si>
  <si>
    <t>qcloud-报价工具自检测试</t>
    <phoneticPr fontId="1" type="noConversion"/>
  </si>
  <si>
    <t>price</t>
    <phoneticPr fontId="1" type="noConversion"/>
  </si>
  <si>
    <t>自检项</t>
    <phoneticPr fontId="1" type="noConversion"/>
  </si>
  <si>
    <t>0.2</t>
    <phoneticPr fontId="1" type="noConversion"/>
  </si>
  <si>
    <t>项目</t>
  </si>
  <si>
    <t>cvmcpu汇总</t>
    <phoneticPr fontId="1" type="noConversion"/>
  </si>
  <si>
    <t>cvm内存汇总</t>
    <phoneticPr fontId="1" type="noConversion"/>
  </si>
  <si>
    <t>cvm云硬盘HDD汇总</t>
    <phoneticPr fontId="1" type="noConversion"/>
  </si>
  <si>
    <t>cvm云硬盘SDD汇总</t>
    <phoneticPr fontId="1" type="noConversion"/>
  </si>
  <si>
    <t>(空白)</t>
  </si>
  <si>
    <t>-</t>
  </si>
  <si>
    <t>平均值:折扣率</t>
  </si>
  <si>
    <t>总和:数量</t>
  </si>
  <si>
    <t>总和:cvmcpu汇总</t>
  </si>
  <si>
    <t>总和:cvm内存汇总</t>
  </si>
  <si>
    <t>总和:cvm云硬盘HDD汇总</t>
  </si>
  <si>
    <t>总和:cvm云硬盘SDD汇总</t>
  </si>
  <si>
    <t>以下项目的总和:折后价</t>
  </si>
  <si>
    <t>产品列表</t>
    <phoneticPr fontId="1" type="noConversion"/>
  </si>
  <si>
    <t>产品列表名</t>
    <phoneticPr fontId="1" type="noConversion"/>
  </si>
  <si>
    <t>只列出自动算价产品</t>
    <phoneticPr fontId="1" type="noConversion"/>
  </si>
  <si>
    <t>报价器222</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</si>
</sst>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2" formatCode="_ &quot;¥&quot;* #,##0_ ;_ &quot;¥&quot;* \-#,##0_ ;_ &quot;¥&quot;* &quot;-&quot;_ ;_ @_ "/>
    <numFmt numFmtId="43" formatCode="_ * #,##0.00_ ;_ * \-#,##0.00_ ;_ * &quot;-&quot;??_ ;_ @_ "/>
    <numFmt numFmtId="177" formatCode="0_);[Red]\(0\)"/>
    <numFmt numFmtId="178" formatCode="_ [$¥-804]* #,##0.00_ ;_ [$¥-804]* \-#,##0.00_ ;_ [$¥-804]* &quot;-&quot;??_ ;_ @_ "/>
    <numFmt numFmtId="179" formatCode="_ &quot;¥&quot;* #,##0.00_ ;_ &quot;¥&quot;* \-#,##0.00_ ;_ &quot;¥&quot;* &quot;-&quot;_ ;_ @_ "/>
  </numFmts>
  <fonts count="22">
    <font>
      <sz val="11"/>
      <color theme="1"/>
      <name val="等线"/>
      <family val="2"/>
      <scheme val="minor"/>
    </font>
    <font>
      <sz val="9"/>
      <name val="等线"/>
      <family val="3"/>
      <charset val="134"/>
      <scheme val="minor"/>
    </font>
    <font>
      <sz val="11"/>
      <color theme="0"/>
      <name val="等线"/>
      <family val="3"/>
      <charset val="134"/>
      <scheme val="minor"/>
    </font>
    <font>
      <sz val="11"/>
      <color theme="0"/>
      <name val="等线"/>
      <family val="2"/>
      <scheme val="minor"/>
    </font>
    <font>
      <sz val="11"/>
      <name val="等线"/>
      <family val="3"/>
      <charset val="134"/>
      <scheme val="minor"/>
    </font>
    <font>
      <u/>
      <sz val="11"/>
      <color theme="10"/>
      <name val="等线"/>
      <family val="2"/>
      <scheme val="minor"/>
    </font>
    <font>
      <sz val="9"/>
      <color theme="0"/>
      <name val="等线"/>
      <family val="3"/>
      <charset val="134"/>
      <scheme val="minor"/>
    </font>
    <font>
      <sz val="9"/>
      <color theme="0"/>
      <name val="等线"/>
      <family val="2"/>
      <scheme val="minor"/>
    </font>
    <font>
      <sz val="9"/>
      <color rgb="FFFFFFFF"/>
      <name val="等线"/>
      <family val="2"/>
      <scheme val="minor"/>
    </font>
    <font>
      <sz val="11"/>
      <color theme="1"/>
      <name val="等线"/>
      <family val="2"/>
      <scheme val="minor"/>
    </font>
    <font>
      <sz val="10"/>
      <color theme="1"/>
      <name val="等线"/>
      <family val="3"/>
      <charset val="134"/>
      <scheme val="minor"/>
    </font>
    <font>
      <sz val="11"/>
      <name val="等线"/>
      <family val="4"/>
      <charset val="134"/>
      <scheme val="minor"/>
    </font>
    <font>
      <b/>
      <sz val="11"/>
      <color theme="0"/>
      <name val="等线"/>
      <family val="3"/>
      <charset val="134"/>
      <scheme val="minor"/>
    </font>
    <font>
      <sz val="9"/>
      <color theme="2" tint="-9.9978637043366805E-2"/>
      <name val="等线"/>
      <family val="3"/>
      <charset val="134"/>
      <scheme val="minor"/>
    </font>
    <font>
      <sz val="11"/>
      <color theme="1"/>
      <name val="等线"/>
      <family val="2"/>
      <charset val="134"/>
      <scheme val="minor"/>
    </font>
    <font>
      <sz val="9"/>
      <color theme="2" tint="-9.9978637043366805E-2"/>
      <name val="等线"/>
      <family val="4"/>
      <charset val="134"/>
      <scheme val="minor"/>
    </font>
    <font>
      <sz val="11"/>
      <color rgb="FF000000"/>
      <name val="PingFang SC"/>
      <family val="2"/>
      <charset val="134"/>
    </font>
    <font>
      <sz val="11"/>
      <color rgb="FF666666"/>
      <name val="PingFang SC"/>
      <family val="2"/>
      <charset val="134"/>
    </font>
    <font>
      <sz val="10"/>
      <color theme="0"/>
      <name val="等线"/>
      <family val="3"/>
      <charset val="134"/>
      <scheme val="minor"/>
    </font>
    <font>
      <i/>
      <sz val="11"/>
      <color theme="4" tint="-0.249977111117893"/>
      <name val="等线"/>
      <family val="3"/>
      <charset val="134"/>
      <scheme val="minor"/>
    </font>
    <font>
      <sz val="11"/>
      <color theme="4" tint="-0.249977111117893"/>
      <name val="等线"/>
      <family val="3"/>
      <charset val="134"/>
      <scheme val="minor"/>
    </font>
    <font>
      <i/>
      <sz val="11"/>
      <color theme="4"/>
      <name val="等线"/>
      <family val="3"/>
      <charset val="134"/>
      <scheme val="minor"/>
    </font>
  </fonts>
  <fills count="15">
    <fill>
      <patternFill patternType="none"/>
    </fill>
    <fill>
      <patternFill patternType="gray125"/>
    </fill>
    <fill>
      <patternFill patternType="solid">
        <fgColor rgb="FFDDEBF7"/>
        <bgColor indexed="64"/>
      </patternFill>
    </fill>
    <fill>
      <patternFill patternType="solid">
        <fgColor theme="8"/>
      </patternFill>
    </fill>
    <fill>
      <patternFill patternType="solid">
        <fgColor theme="4" tint="-0.249977111117893"/>
        <bgColor indexed="64"/>
      </patternFill>
    </fill>
    <fill>
      <patternFill patternType="solid">
        <fgColor theme="8" tint="-0.249977111117893"/>
        <bgColor indexed="64"/>
      </patternFill>
    </fill>
    <fill>
      <patternFill patternType="solid">
        <fgColor rgb="FFFFF2CC"/>
        <bgColor indexed="64"/>
      </patternFill>
    </fill>
    <fill>
      <patternFill patternType="solid">
        <fgColor theme="4" tint="0.79998168889431442"/>
        <bgColor indexed="64"/>
      </patternFill>
    </fill>
    <fill>
      <patternFill patternType="solid">
        <fgColor theme="5" tint="-0.499984740745262"/>
        <bgColor indexed="64"/>
      </patternFill>
    </fill>
    <fill>
      <patternFill patternType="solid">
        <fgColor theme="5" tint="-0.249977111117893"/>
        <bgColor indexed="64"/>
      </patternFill>
    </fill>
    <fill>
      <patternFill patternType="solid">
        <fgColor theme="2" tint="-0.499984740745262"/>
        <bgColor indexed="64"/>
      </patternFill>
    </fill>
    <fill>
      <patternFill patternType="solid">
        <fgColor theme="4"/>
        <bgColor indexed="64"/>
      </patternFill>
    </fill>
    <fill>
      <patternFill patternType="solid">
        <fgColor theme="7" tint="0.79998168889431442"/>
        <bgColor indexed="65"/>
      </patternFill>
    </fill>
    <fill>
      <patternFill patternType="solid">
        <fgColor theme="7" tint="0.39997558519241921"/>
        <bgColor indexed="65"/>
      </patternFill>
    </fill>
    <fill>
      <patternFill patternType="solid">
        <fgColor theme="6" tint="-0.499984740745262"/>
        <bgColor indexed="64"/>
      </patternFill>
    </fill>
  </fills>
  <borders count="2">
    <border>
      <left/>
      <right/>
      <top/>
      <bottom/>
      <diagonal/>
    </border>
    <border>
      <left/>
      <right/>
      <top/>
      <bottom style="thin">
        <color rgb="FF9BC2E6"/>
      </bottom>
      <diagonal/>
    </border>
  </borders>
  <cellStyleXfs count="6">
    <xf numFmtId="0" fontId="0" fillId="0" borderId="0"/>
    <xf numFmtId="0" fontId="2" fillId="3" borderId="0" applyNumberFormat="0" applyBorder="0" applyAlignment="0" applyProtection="0"/>
    <xf numFmtId="0" fontId="5" fillId="0" borderId="0" applyNumberFormat="0" applyFill="0" applyBorder="0" applyAlignment="0" applyProtection="0"/>
    <xf numFmtId="43" fontId="9" fillId="0" borderId="0" applyFont="0" applyFill="0" applyBorder="0" applyAlignment="0" applyProtection="0">
      <alignment vertical="center"/>
    </xf>
    <xf numFmtId="0" fontId="14" fillId="12" borderId="0" applyNumberFormat="0" applyBorder="0" applyAlignment="0" applyProtection="0">
      <alignment vertical="center"/>
    </xf>
    <xf numFmtId="0" fontId="14" fillId="13" borderId="0" applyNumberFormat="0" applyBorder="0" applyAlignment="0" applyProtection="0">
      <alignment vertical="center"/>
    </xf>
  </cellStyleXfs>
  <cellXfs count="104">
    <xf numFmtId="0" fontId="0" fillId="0" borderId="0" xfId="0"/>
    <xf numFmtId="0" fontId="0" fillId="4" borderId="0" xfId="0" applyFill="1" applyAlignment="1">
      <alignment horizontal="center" wrapText="1"/>
    </xf>
    <xf numFmtId="0" fontId="2" fillId="5" borderId="0" xfId="0" applyFont="1" applyFill="1" applyAlignment="1">
      <alignment horizontal="center" wrapText="1"/>
    </xf>
    <xf numFmtId="0" fontId="6" fillId="4" borderId="0" xfId="1" applyFont="1" applyFill="1" applyAlignment="1">
      <alignment horizontal="center"/>
    </xf>
    <xf numFmtId="0" fontId="7" fillId="5" borderId="0" xfId="0" applyFont="1" applyFill="1" applyAlignment="1">
      <alignment horizontal="center"/>
    </xf>
    <xf numFmtId="0" fontId="0" fillId="6" borderId="0" xfId="0" applyFill="1"/>
    <xf numFmtId="0" fontId="0" fillId="2" borderId="0" xfId="0" applyFill="1" applyAlignment="1">
      <alignment wrapText="1"/>
    </xf>
    <xf numFmtId="0" fontId="4" fillId="0" borderId="0" xfId="0" applyFont="1"/>
    <xf numFmtId="3" fontId="4" fillId="0" borderId="0" xfId="0" applyNumberFormat="1" applyFont="1"/>
    <xf numFmtId="0" fontId="0" fillId="7" borderId="0" xfId="0" applyFill="1"/>
    <xf numFmtId="0" fontId="7" fillId="8" borderId="0" xfId="0" applyFont="1" applyFill="1" applyAlignment="1">
      <alignment horizontal="center"/>
    </xf>
    <xf numFmtId="0" fontId="2" fillId="8" borderId="0" xfId="0" applyFont="1" applyFill="1" applyAlignment="1">
      <alignment horizontal="center" wrapText="1"/>
    </xf>
    <xf numFmtId="0" fontId="2" fillId="9" borderId="0" xfId="0" applyFont="1" applyFill="1" applyAlignment="1">
      <alignment horizontal="center" wrapText="1"/>
    </xf>
    <xf numFmtId="0" fontId="6" fillId="8" borderId="0" xfId="0" applyFont="1" applyFill="1" applyAlignment="1">
      <alignment horizontal="center"/>
    </xf>
    <xf numFmtId="0" fontId="7" fillId="4" borderId="0" xfId="0" applyFont="1" applyFill="1" applyAlignment="1">
      <alignment horizontal="center"/>
    </xf>
    <xf numFmtId="0" fontId="2" fillId="4" borderId="0" xfId="0" applyFont="1" applyFill="1" applyAlignment="1">
      <alignment horizontal="center" wrapText="1"/>
    </xf>
    <xf numFmtId="0" fontId="8" fillId="10" borderId="0" xfId="0" applyFont="1" applyFill="1"/>
    <xf numFmtId="0" fontId="2" fillId="10" borderId="0" xfId="0" applyFont="1" applyFill="1" applyAlignment="1">
      <alignment horizontal="center" wrapText="1"/>
    </xf>
    <xf numFmtId="0" fontId="0" fillId="10" borderId="1" xfId="0" applyFill="1" applyBorder="1" applyAlignment="1">
      <alignment horizontal="center" wrapText="1"/>
    </xf>
    <xf numFmtId="0" fontId="10" fillId="0" borderId="0" xfId="0" applyFont="1"/>
    <xf numFmtId="3" fontId="5" fillId="0" borderId="0" xfId="2" applyNumberFormat="1" applyFill="1"/>
    <xf numFmtId="0" fontId="4" fillId="0" borderId="0" xfId="0" applyFont="1" applyAlignment="1">
      <alignment horizontal="left"/>
    </xf>
    <xf numFmtId="0" fontId="11" fillId="0" borderId="0" xfId="0" applyFont="1"/>
    <xf numFmtId="0" fontId="11" fillId="0" borderId="0" xfId="0" applyFont="1" applyAlignment="1">
      <alignment horizontal="left"/>
    </xf>
    <xf numFmtId="3" fontId="11" fillId="0" borderId="0" xfId="0" applyNumberFormat="1" applyFont="1"/>
    <xf numFmtId="177" fontId="4" fillId="0" borderId="0" xfId="0" applyNumberFormat="1" applyFont="1"/>
    <xf numFmtId="3" fontId="5" fillId="0" borderId="0" xfId="2" applyNumberFormat="1" applyFill="1" applyAlignment="1">
      <alignment horizontal="left"/>
    </xf>
    <xf numFmtId="178" fontId="4" fillId="0" borderId="0" xfId="0" applyNumberFormat="1" applyFont="1"/>
    <xf numFmtId="179" fontId="4" fillId="0" borderId="0" xfId="0" applyNumberFormat="1" applyFont="1"/>
    <xf numFmtId="179" fontId="11" fillId="0" borderId="0" xfId="0" applyNumberFormat="1" applyFont="1"/>
    <xf numFmtId="0" fontId="13" fillId="8" borderId="0" xfId="0" applyFont="1" applyFill="1" applyAlignment="1">
      <alignment horizontal="center"/>
    </xf>
    <xf numFmtId="0" fontId="13" fillId="9" borderId="0" xfId="0" applyFont="1" applyFill="1" applyAlignment="1">
      <alignment horizontal="center"/>
    </xf>
    <xf numFmtId="0" fontId="13" fillId="5" borderId="0" xfId="0" applyFont="1" applyFill="1" applyAlignment="1">
      <alignment horizontal="center"/>
    </xf>
    <xf numFmtId="0" fontId="13" fillId="10" borderId="0" xfId="0" applyFont="1" applyFill="1" applyAlignment="1">
      <alignment horizontal="center"/>
    </xf>
    <xf numFmtId="49" fontId="0" fillId="0" borderId="0" xfId="3" applyNumberFormat="1" applyFont="1" applyFill="1" applyAlignment="1"/>
    <xf numFmtId="0" fontId="5" fillId="0" borderId="0" xfId="2" applyFill="1"/>
    <xf numFmtId="0" fontId="14" fillId="12" borderId="0" xfId="4" applyAlignment="1"/>
    <xf numFmtId="0" fontId="14" fillId="13" borderId="0" xfId="5" applyAlignment="1"/>
    <xf numFmtId="178" fontId="4" fillId="0" borderId="0" xfId="0" applyNumberFormat="1" applyFont="1" applyFill="1"/>
    <xf numFmtId="0" fontId="11" fillId="0" borderId="0" xfId="0" applyNumberFormat="1" applyFont="1" applyFill="1" applyAlignment="1">
      <alignment horizontal="left"/>
    </xf>
    <xf numFmtId="179" fontId="11" fillId="0" borderId="0" xfId="0" applyNumberFormat="1" applyFont="1" applyFill="1"/>
    <xf numFmtId="0" fontId="11" fillId="0" borderId="0" xfId="0" applyFont="1" applyFill="1"/>
    <xf numFmtId="0" fontId="11" fillId="0" borderId="0" xfId="0" applyNumberFormat="1" applyFont="1" applyFill="1"/>
    <xf numFmtId="3" fontId="11" fillId="0" borderId="0" xfId="0" applyNumberFormat="1" applyFont="1" applyFill="1"/>
    <xf numFmtId="0" fontId="7" fillId="9" borderId="0" xfId="0" applyFont="1" applyFill="1" applyAlignment="1">
      <alignment horizontal="center"/>
    </xf>
    <xf numFmtId="0" fontId="15" fillId="4" borderId="0" xfId="0" applyFont="1" applyFill="1" applyAlignment="1">
      <alignment horizontal="center"/>
    </xf>
    <xf numFmtId="0" fontId="15" fillId="8" borderId="0" xfId="0" applyFont="1" applyFill="1" applyAlignment="1">
      <alignment horizontal="center"/>
    </xf>
    <xf numFmtId="0" fontId="15" fillId="9" borderId="0" xfId="0" applyFont="1" applyFill="1" applyAlignment="1">
      <alignment horizontal="center"/>
    </xf>
    <xf numFmtId="0" fontId="0" fillId="10" borderId="0" xfId="0" applyFill="1"/>
    <xf numFmtId="0" fontId="10" fillId="10" borderId="0" xfId="0" applyFont="1" applyFill="1"/>
    <xf numFmtId="0" fontId="16" fillId="0" borderId="0" xfId="0" applyFont="1"/>
    <xf numFmtId="0" fontId="17" fillId="0" borderId="0" xfId="0" applyFont="1"/>
    <xf numFmtId="0" fontId="0" fillId="0" borderId="0" xfId="0" applyNumberFormat="1"/>
    <xf numFmtId="0" fontId="2" fillId="8" borderId="0" xfId="0" applyFont="1" applyFill="1" applyAlignment="1">
      <alignment horizontal="center"/>
    </xf>
    <xf numFmtId="0" fontId="8" fillId="8" borderId="0" xfId="0" applyFont="1" applyFill="1"/>
    <xf numFmtId="0" fontId="3" fillId="4" borderId="0" xfId="0" applyFont="1" applyFill="1" applyAlignment="1">
      <alignment horizontal="center"/>
    </xf>
    <xf numFmtId="0" fontId="4" fillId="0" borderId="0" xfId="0" applyNumberFormat="1" applyFont="1" applyFill="1" applyAlignment="1">
      <alignment horizontal="left"/>
    </xf>
    <xf numFmtId="179" fontId="4" fillId="0" borderId="0" xfId="0" applyNumberFormat="1" applyFont="1" applyFill="1"/>
    <xf numFmtId="0" fontId="4" fillId="0" borderId="0" xfId="0" applyFont="1" applyFill="1"/>
    <xf numFmtId="0" fontId="4" fillId="0" borderId="0" xfId="0" applyNumberFormat="1" applyFont="1" applyFill="1"/>
    <xf numFmtId="3" fontId="4" fillId="0" borderId="0" xfId="0" applyNumberFormat="1" applyFont="1" applyFill="1"/>
    <xf numFmtId="3" fontId="4" fillId="0" borderId="0" xfId="0" applyNumberFormat="1" applyFont="1" applyFill="1" applyAlignment="1"/>
    <xf numFmtId="42" fontId="4" fillId="0" borderId="0" xfId="0" applyNumberFormat="1" applyFont="1" applyFill="1" applyAlignment="1"/>
    <xf numFmtId="0" fontId="4" fillId="0" borderId="0" xfId="0" applyNumberFormat="1" applyFont="1" applyFill="1" applyAlignment="1"/>
    <xf numFmtId="0" fontId="2" fillId="9" borderId="0" xfId="0" applyFont="1" applyFill="1" applyAlignment="1">
      <alignment horizontal="center"/>
    </xf>
    <xf numFmtId="0" fontId="6" fillId="9" borderId="0" xfId="0" applyFont="1" applyFill="1" applyAlignment="1">
      <alignment horizontal="center"/>
    </xf>
    <xf numFmtId="0" fontId="18" fillId="14" borderId="0" xfId="0" applyFont="1" applyFill="1"/>
    <xf numFmtId="0" fontId="2" fillId="14" borderId="0" xfId="0" applyFont="1" applyFill="1"/>
    <xf numFmtId="0" fontId="2" fillId="14" borderId="1" xfId="0" applyFont="1" applyFill="1" applyBorder="1" applyAlignment="1">
      <alignment horizontal="center" wrapText="1"/>
    </xf>
    <xf numFmtId="3" fontId="19" fillId="0" borderId="0" xfId="0" applyNumberFormat="1" applyFont="1" applyAlignment="1">
      <alignment wrapText="1"/>
    </xf>
    <xf numFmtId="0" fontId="19" fillId="0" borderId="0" xfId="0" applyNumberFormat="1" applyFont="1" applyAlignment="1">
      <alignment wrapText="1"/>
    </xf>
    <xf numFmtId="0" fontId="19" fillId="0" borderId="0" xfId="0" applyFont="1"/>
    <xf numFmtId="0" fontId="19" fillId="0" borderId="0" xfId="0" applyNumberFormat="1" applyFont="1" applyFill="1"/>
    <xf numFmtId="0" fontId="19" fillId="0" borderId="0" xfId="0" applyNumberFormat="1" applyFont="1" applyFill="1" applyAlignment="1"/>
    <xf numFmtId="3" fontId="19" fillId="0" borderId="0" xfId="0" applyNumberFormat="1" applyFont="1"/>
    <xf numFmtId="0" fontId="19" fillId="0" borderId="0" xfId="0" applyNumberFormat="1" applyFont="1"/>
    <xf numFmtId="0" fontId="20" fillId="0" borderId="0" xfId="0" applyFont="1" applyAlignment="1"/>
    <xf numFmtId="178" fontId="20" fillId="0" borderId="0" xfId="0" applyNumberFormat="1" applyFont="1"/>
    <xf numFmtId="178" fontId="20" fillId="0" borderId="0" xfId="3" applyNumberFormat="1" applyFont="1" applyAlignment="1"/>
    <xf numFmtId="0" fontId="20" fillId="0" borderId="0" xfId="0" applyFont="1" applyFill="1" applyAlignment="1"/>
    <xf numFmtId="178" fontId="20" fillId="0" borderId="0" xfId="0" applyNumberFormat="1" applyFont="1" applyFill="1" applyAlignment="1"/>
    <xf numFmtId="178" fontId="20" fillId="0" borderId="0" xfId="3" applyNumberFormat="1" applyFont="1" applyFill="1" applyAlignment="1"/>
    <xf numFmtId="3" fontId="19" fillId="0" borderId="0" xfId="0" applyNumberFormat="1" applyFont="1" applyFill="1"/>
    <xf numFmtId="178" fontId="20" fillId="0" borderId="0" xfId="0" applyNumberFormat="1" applyFont="1" applyFill="1"/>
    <xf numFmtId="0" fontId="20" fillId="0" borderId="0" xfId="0" applyNumberFormat="1" applyFont="1" applyFill="1" applyAlignment="1"/>
    <xf numFmtId="0" fontId="21" fillId="0" borderId="0" xfId="0" applyNumberFormat="1" applyFont="1" applyFill="1"/>
    <xf numFmtId="0" fontId="0" fillId="0" borderId="0" xfId="0" applyFill="1"/>
    <xf numFmtId="0" fontId="3" fillId="10" borderId="0" xfId="0" applyFont="1" applyFill="1" applyAlignment="1">
      <alignment horizontal="center"/>
    </xf>
    <xf numFmtId="0" fontId="2" fillId="14" borderId="0" xfId="0" applyFont="1" applyFill="1" applyAlignment="1">
      <alignment horizontal="center"/>
    </xf>
    <xf numFmtId="0" fontId="3" fillId="9" borderId="0" xfId="0" applyFont="1" applyFill="1" applyAlignment="1">
      <alignment horizontal="center"/>
    </xf>
    <xf numFmtId="0" fontId="3" fillId="8" borderId="0" xfId="0" applyFont="1" applyFill="1" applyAlignment="1">
      <alignment horizontal="center"/>
    </xf>
    <xf numFmtId="0" fontId="2" fillId="8" borderId="0" xfId="0" applyFont="1" applyFill="1" applyAlignment="1">
      <alignment horizontal="center"/>
    </xf>
    <xf numFmtId="0" fontId="3" fillId="4" borderId="0" xfId="0" applyFont="1" applyFill="1" applyAlignment="1">
      <alignment horizontal="center"/>
    </xf>
    <xf numFmtId="0" fontId="3" fillId="5" borderId="0" xfId="0" applyFont="1" applyFill="1" applyAlignment="1">
      <alignment horizontal="center"/>
    </xf>
    <xf numFmtId="0" fontId="2" fillId="5" borderId="0" xfId="1" applyFill="1" applyAlignment="1">
      <alignment horizontal="center"/>
    </xf>
    <xf numFmtId="0" fontId="2" fillId="4" borderId="0" xfId="1" applyFill="1" applyAlignment="1">
      <alignment horizontal="center"/>
    </xf>
    <xf numFmtId="0" fontId="12" fillId="11" borderId="0" xfId="0" applyFont="1" applyFill="1" applyAlignment="1">
      <alignment horizontal="center"/>
    </xf>
    <xf numFmtId="0" fontId="0" fillId="0" borderId="0" xfId="0" pivotButton="1" applyAlignment="1">
      <alignment horizontal="center"/>
    </xf>
    <xf numFmtId="0" fontId="0" fillId="0" borderId="0" xfId="0" applyAlignment="1">
      <alignment horizontal="center"/>
    </xf>
    <xf numFmtId="0" fontId="0" fillId="0" borderId="0" xfId="0" applyAlignment="1">
      <alignment horizontal="center"/>
    </xf>
    <xf numFmtId="0" fontId="0" fillId="0" borderId="0" xfId="0" applyAlignment="1">
      <alignment horizontal="center" vertical="center" wrapText="1"/>
    </xf>
    <xf numFmtId="0" fontId="0" fillId="0" borderId="0" xfId="0" applyAlignment="1">
      <alignment horizontal="center" vertical="center" wrapText="1"/>
    </xf>
    <xf numFmtId="0" fontId="8" fillId="10" borderId="0" xfId="0" applyFont="1" applyFill="1" applyAlignment="1">
      <alignment horizontal="center"/>
    </xf>
    <xf numFmtId="43" fontId="19" fillId="0" borderId="0" xfId="3" applyFont="1" applyFill="1" applyAlignment="1"/>
  </cellXfs>
  <cellStyles count="6">
    <cellStyle name="20% - 着色 4" xfId="4" builtinId="42"/>
    <cellStyle name="60% - 着色 4" xfId="5" builtinId="44"/>
    <cellStyle name="常规" xfId="0" builtinId="0"/>
    <cellStyle name="超链接" xfId="2" builtinId="8"/>
    <cellStyle name="千位分隔" xfId="3" builtinId="3"/>
    <cellStyle name="着色 5" xfId="1" builtinId="45"/>
  </cellStyles>
  <dxfs count="109">
    <dxf>
      <font>
        <b val="0"/>
        <i/>
        <strike val="0"/>
        <condense val="0"/>
        <extend val="0"/>
        <outline val="0"/>
        <shadow val="0"/>
        <u val="none"/>
        <vertAlign val="baseline"/>
        <sz val="11"/>
        <color theme="4" tint="-0.249977111117893"/>
        <name val="等线"/>
        <scheme val="minor"/>
      </font>
      <numFmt numFmtId="3" formatCode="#,##0"/>
    </dxf>
    <dxf>
      <font>
        <b val="0"/>
        <i val="0"/>
        <strike val="0"/>
        <condense val="0"/>
        <extend val="0"/>
        <outline val="0"/>
        <shadow val="0"/>
        <u val="none"/>
        <vertAlign val="baseline"/>
        <sz val="11"/>
        <color theme="4" tint="-0.249977111117893"/>
        <name val="等线"/>
        <scheme val="minor"/>
      </font>
      <numFmt numFmtId="178" formatCode="_ [$¥-804]* #,##0.00_ ;_ [$¥-804]* \-#,##0.00_ ;_ [$¥-804]* &quot;-&quot;??_ ;_ @_ "/>
      <fill>
        <patternFill patternType="none">
          <fgColor indexed="64"/>
          <bgColor indexed="65"/>
        </patternFill>
      </fill>
      <alignment horizontal="general" vertical="bottom" textRotation="0" wrapText="0" indent="0" justifyLastLine="0" shrinkToFit="0" readingOrder="0"/>
    </dxf>
    <dxf>
      <font>
        <b val="0"/>
        <strike val="0"/>
        <outline val="0"/>
        <shadow val="0"/>
        <u val="none"/>
        <vertAlign val="baseline"/>
        <sz val="11"/>
        <color theme="4" tint="-0.249977111117893"/>
        <name val="等线"/>
        <scheme val="minor"/>
      </font>
      <numFmt numFmtId="178" formatCode="_ [$¥-804]* #,##0.00_ ;_ [$¥-804]* \-#,##0.00_ ;_ [$¥-804]* &quot;-&quot;??_ ;_ @_ "/>
      <fill>
        <patternFill patternType="none">
          <fgColor indexed="64"/>
          <bgColor indexed="65"/>
        </patternFill>
      </fill>
      <alignment horizontal="general" vertical="bottom" textRotation="0" wrapText="0" indent="0" justifyLastLine="0" shrinkToFit="0" readingOrder="0"/>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ill>
        <patternFill>
          <bgColor rgb="FFFF0000"/>
        </patternFill>
      </fill>
    </dxf>
    <dxf>
      <fill>
        <patternFill>
          <bgColor rgb="FF92D050"/>
        </patternFill>
      </fill>
    </dxf>
    <dxf>
      <font>
        <color rgb="FFFF0000"/>
      </font>
      <fill>
        <patternFill patternType="none">
          <bgColor auto="1"/>
        </patternFill>
      </fill>
    </dxf>
    <dxf>
      <font>
        <b val="0"/>
        <i val="0"/>
        <strike val="0"/>
        <color auto="1"/>
      </font>
      <fill>
        <patternFill>
          <bgColor theme="0" tint="-0.14996795556505021"/>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outline val="0"/>
        <shadow val="0"/>
        <u val="none"/>
        <vertAlign val="baseline"/>
        <sz val="11"/>
        <color theme="4" tint="-0.249977111117893"/>
        <name val="等线"/>
        <charset val="134"/>
        <scheme val="minor"/>
      </font>
      <numFmt numFmtId="0" formatCode="General"/>
      <fill>
        <patternFill patternType="none">
          <fgColor indexed="64"/>
          <bgColor auto="1"/>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rgb="FF666666"/>
        <name val="PingFang SC"/>
        <family val="2"/>
        <charset val="134"/>
        <scheme val="none"/>
      </font>
    </dxf>
    <dxf>
      <font>
        <b val="0"/>
        <i val="0"/>
        <strike val="0"/>
        <condense val="0"/>
        <extend val="0"/>
        <outline val="0"/>
        <shadow val="0"/>
        <u val="none"/>
        <vertAlign val="baseline"/>
        <sz val="11"/>
        <color rgb="FF666666"/>
        <name val="PingFang SC"/>
        <family val="2"/>
        <charset val="134"/>
        <scheme val="none"/>
      </font>
    </dxf>
    <dxf>
      <font>
        <b val="0"/>
        <i val="0"/>
        <strike val="0"/>
        <condense val="0"/>
        <extend val="0"/>
        <outline val="0"/>
        <shadow val="0"/>
        <u val="none"/>
        <vertAlign val="baseline"/>
        <sz val="11"/>
        <color rgb="FF666666"/>
        <name val="PingFang SC"/>
        <family val="2"/>
        <charset val="134"/>
        <scheme val="none"/>
      </font>
    </dxf>
    <dxf>
      <font>
        <b val="0"/>
        <i val="0"/>
        <strike val="0"/>
        <condense val="0"/>
        <extend val="0"/>
        <outline val="0"/>
        <shadow val="0"/>
        <u val="none"/>
        <vertAlign val="baseline"/>
        <sz val="11"/>
        <color rgb="FF000000"/>
        <name val="PingFang SC"/>
        <family val="2"/>
        <charset val="134"/>
        <scheme val="none"/>
      </font>
    </dxf>
    <dxf>
      <numFmt numFmtId="0" formatCode="General"/>
    </dxf>
    <dxf>
      <numFmt numFmtId="0" formatCode="General"/>
    </dxf>
    <dxf>
      <numFmt numFmtId="0" formatCode="General"/>
    </dxf>
    <dxf>
      <fill>
        <patternFill patternType="none">
          <fgColor indexed="64"/>
          <bgColor auto="1"/>
        </patternFill>
      </fill>
    </dxf>
    <dxf>
      <fill>
        <patternFill patternType="none">
          <fgColor indexed="64"/>
          <bgColor auto="1"/>
        </patternFill>
      </fill>
    </dxf>
    <dxf>
      <fill>
        <patternFill patternType="none">
          <fgColor rgb="FF000000"/>
          <bgColor auto="1"/>
        </patternFill>
      </fill>
    </dxf>
    <dxf>
      <font>
        <b val="0"/>
        <i/>
        <strike val="0"/>
        <outline val="0"/>
        <shadow val="0"/>
        <u val="none"/>
        <vertAlign val="baseline"/>
        <sz val="11"/>
        <color theme="4"/>
        <name val="等线"/>
        <family val="3"/>
        <charset val="134"/>
        <scheme val="minor"/>
      </font>
      <numFmt numFmtId="0" formatCode="General"/>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numFmt numFmtId="0" formatCode="General"/>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numFmt numFmtId="0" formatCode="General"/>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dxf>
    <dxf>
      <font>
        <b val="0"/>
        <i/>
        <strike val="0"/>
        <condense val="0"/>
        <extend val="0"/>
        <outline val="0"/>
        <shadow val="0"/>
        <u val="none"/>
        <vertAlign val="baseline"/>
        <sz val="11"/>
        <color theme="4" tint="-0.249977111117893"/>
        <name val="等线"/>
        <charset val="134"/>
        <scheme val="minor"/>
      </font>
      <numFmt numFmtId="0" formatCode="General"/>
    </dxf>
    <dxf>
      <font>
        <b val="0"/>
        <i/>
        <strike val="0"/>
        <condense val="0"/>
        <extend val="0"/>
        <outline val="0"/>
        <shadow val="0"/>
        <u val="none"/>
        <vertAlign val="baseline"/>
        <sz val="11"/>
        <color theme="4" tint="-0.249977111117893"/>
        <name val="等线"/>
        <charset val="134"/>
        <scheme val="minor"/>
      </font>
      <numFmt numFmtId="3" formatCode="#,##0"/>
    </dxf>
    <dxf>
      <font>
        <b val="0"/>
        <i/>
        <strike val="0"/>
        <condense val="0"/>
        <extend val="0"/>
        <outline val="0"/>
        <shadow val="0"/>
        <u val="none"/>
        <vertAlign val="baseline"/>
        <sz val="11"/>
        <color theme="4" tint="-0.249977111117893"/>
        <name val="等线"/>
        <scheme val="minor"/>
      </font>
      <numFmt numFmtId="3" formatCode="#,##0"/>
      <fill>
        <patternFill patternType="none">
          <fgColor indexed="64"/>
          <bgColor auto="1"/>
        </patternFill>
      </fill>
    </dxf>
    <dxf>
      <font>
        <b val="0"/>
        <i val="0"/>
        <strike val="0"/>
        <condense val="0"/>
        <extend val="0"/>
        <outline val="0"/>
        <shadow val="0"/>
        <u val="none"/>
        <vertAlign val="baseline"/>
        <sz val="11"/>
        <color theme="4" tint="-0.249977111117893"/>
        <name val="等线"/>
        <scheme val="minor"/>
      </font>
      <numFmt numFmtId="178" formatCode="_ [$¥-804]* #,##0.00_ ;_ [$¥-804]* \-#,##0.00_ ;_ [$¥-804]* &quot;-&quot;??_ ;_ @_ "/>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theme="4" tint="-0.249977111117893"/>
        <name val="等线"/>
        <scheme val="minor"/>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auto="1"/>
        <name val="等线"/>
        <family val="4"/>
        <charset val="134"/>
        <scheme val="minor"/>
      </font>
      <numFmt numFmtId="3" formatCode="#,##0"/>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等线"/>
        <family val="3"/>
        <charset val="134"/>
        <scheme val="minor"/>
      </font>
      <numFmt numFmtId="32" formatCode="_ &quot;¥&quot;* #,##0_ ;_ &quot;¥&quot;* \-#,##0_ ;_ &quot;¥&quot;* &quot;-&quot;_ ;_ @_ "/>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auto="1"/>
        <name val="等线"/>
        <family val="3"/>
        <charset val="134"/>
        <scheme val="minor"/>
      </font>
      <numFmt numFmtId="32" formatCode="_ &quot;¥&quot;* #,##0_ ;_ &quot;¥&quot;* \-#,##0_ ;_ &quot;¥&quot;* &quot;-&quot;_ ;_ @_ "/>
      <fill>
        <patternFill patternType="none">
          <fgColor indexed="64"/>
          <bgColor indexed="65"/>
        </patternFill>
      </fill>
      <alignment horizontal="general" vertical="bottom" textRotation="0" wrapText="0" indent="0" justifyLastLine="0" shrinkToFit="0" readingOrder="0"/>
    </dxf>
    <dxf>
      <font>
        <b val="0"/>
        <strike val="0"/>
        <outline val="0"/>
        <shadow val="0"/>
        <u val="none"/>
        <vertAlign val="baseline"/>
        <sz val="11"/>
        <color auto="1"/>
        <name val="等线"/>
        <family val="3"/>
        <charset val="134"/>
        <scheme val="minor"/>
      </font>
      <numFmt numFmtId="3" formatCode="#,##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等线"/>
        <family val="3"/>
        <charset val="134"/>
        <scheme val="minor"/>
      </font>
      <border diagonalUp="0" diagonalDown="0" outline="0">
        <left/>
        <right/>
        <top style="thin">
          <color rgb="FF9BC2E6"/>
        </top>
        <bottom/>
      </border>
    </dxf>
    <dxf>
      <font>
        <b val="0"/>
        <i val="0"/>
        <strike val="0"/>
        <condense val="0"/>
        <extend val="0"/>
        <outline val="0"/>
        <shadow val="0"/>
        <u val="none"/>
        <vertAlign val="baseline"/>
        <sz val="11"/>
        <color auto="1"/>
        <name val="等线"/>
        <charset val="134"/>
        <scheme val="minor"/>
      </font>
      <numFmt numFmtId="3" formatCode="#,##0"/>
      <fill>
        <patternFill patternType="none">
          <fgColor indexed="64"/>
          <bgColor auto="1"/>
        </patternFill>
      </fill>
    </dxf>
    <dxf>
      <font>
        <b val="0"/>
        <i val="0"/>
        <strike val="0"/>
        <condense val="0"/>
        <extend val="0"/>
        <outline val="0"/>
        <shadow val="0"/>
        <u val="none"/>
        <vertAlign val="baseline"/>
        <sz val="11"/>
        <color rgb="FF000000"/>
        <name val="等线"/>
        <family val="3"/>
        <charset val="134"/>
        <scheme val="minor"/>
      </font>
      <border diagonalUp="0" diagonalDown="0" outline="0">
        <left/>
        <right/>
        <top style="thin">
          <color rgb="FF9BC2E6"/>
        </top>
        <bottom/>
      </border>
    </dxf>
    <dxf>
      <font>
        <b val="0"/>
        <i val="0"/>
        <strike val="0"/>
        <condense val="0"/>
        <extend val="0"/>
        <outline val="0"/>
        <shadow val="0"/>
        <u val="none"/>
        <vertAlign val="baseline"/>
        <sz val="11"/>
        <color auto="1"/>
        <name val="等线"/>
        <charset val="134"/>
        <scheme val="minor"/>
      </font>
      <numFmt numFmtId="3" formatCode="#,##0"/>
      <fill>
        <patternFill patternType="none">
          <fgColor indexed="64"/>
          <bgColor auto="1"/>
        </patternFill>
      </fill>
    </dxf>
    <dxf>
      <font>
        <b val="0"/>
        <i val="0"/>
        <strike val="0"/>
        <condense val="0"/>
        <extend val="0"/>
        <outline val="0"/>
        <shadow val="0"/>
        <u val="none"/>
        <vertAlign val="baseline"/>
        <sz val="11"/>
        <color rgb="FF000000"/>
        <name val="等线"/>
        <family val="3"/>
        <charset val="134"/>
        <scheme val="minor"/>
      </font>
      <border diagonalUp="0" diagonalDown="0" outline="0">
        <left/>
        <right/>
        <top style="thin">
          <color rgb="FF9BC2E6"/>
        </top>
        <bottom/>
      </border>
    </dxf>
    <dxf>
      <font>
        <b val="0"/>
        <i val="0"/>
        <strike val="0"/>
        <condense val="0"/>
        <extend val="0"/>
        <outline val="0"/>
        <shadow val="0"/>
        <u val="none"/>
        <vertAlign val="baseline"/>
        <sz val="11"/>
        <color auto="1"/>
        <name val="等线"/>
        <charset val="134"/>
        <scheme val="minor"/>
      </font>
      <numFmt numFmtId="3" formatCode="#,##0"/>
      <fill>
        <patternFill patternType="none">
          <fgColor indexed="64"/>
          <bgColor auto="1"/>
        </patternFill>
      </fill>
    </dxf>
    <dxf>
      <border diagonalUp="0" diagonalDown="0" outline="0">
        <left/>
        <right/>
        <top style="thin">
          <color rgb="FF9BC2E6"/>
        </top>
        <bottom/>
      </border>
    </dxf>
    <dxf>
      <font>
        <b val="0"/>
        <i val="0"/>
        <strike val="0"/>
        <outline val="0"/>
        <shadow val="0"/>
        <u val="none"/>
        <vertAlign val="baseline"/>
        <sz val="11"/>
        <color auto="1"/>
        <name val="等线"/>
        <charset val="134"/>
        <scheme val="minor"/>
      </font>
      <fill>
        <patternFill patternType="none">
          <fgColor indexed="64"/>
          <bgColor auto="1"/>
        </patternFill>
      </fill>
    </dxf>
    <dxf>
      <border diagonalUp="0" diagonalDown="0" outline="0">
        <left/>
        <right/>
        <top style="thin">
          <color rgb="FF9BC2E6"/>
        </top>
        <bottom/>
      </border>
    </dxf>
    <dxf>
      <font>
        <b val="0"/>
        <i val="0"/>
        <strike val="0"/>
        <outline val="0"/>
        <shadow val="0"/>
        <u val="none"/>
        <vertAlign val="baseline"/>
        <sz val="11"/>
        <color auto="1"/>
        <name val="等线"/>
        <charset val="134"/>
        <scheme val="minor"/>
      </font>
      <fill>
        <patternFill patternType="none">
          <fgColor indexed="64"/>
          <bgColor auto="1"/>
        </patternFill>
      </fill>
    </dxf>
    <dxf>
      <border diagonalUp="0" diagonalDown="0" outline="0">
        <left/>
        <right/>
        <top style="thin">
          <color rgb="FF9BC2E6"/>
        </top>
        <bottom/>
      </border>
    </dxf>
    <dxf>
      <font>
        <b val="0"/>
        <i val="0"/>
        <strike val="0"/>
        <outline val="0"/>
        <shadow val="0"/>
        <u val="none"/>
        <vertAlign val="baseline"/>
        <sz val="11"/>
        <color auto="1"/>
        <name val="等线"/>
        <charset val="134"/>
        <scheme val="minor"/>
      </font>
      <fill>
        <patternFill patternType="none">
          <fgColor indexed="64"/>
          <bgColor auto="1"/>
        </patternFill>
      </fill>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dxf>
    <dxf>
      <font>
        <b val="0"/>
        <i val="0"/>
        <strike val="0"/>
        <outline val="0"/>
        <shadow val="0"/>
        <u val="none"/>
        <vertAlign val="baseline"/>
        <sz val="11"/>
        <color auto="1"/>
        <name val="等线"/>
        <charset val="134"/>
        <scheme val="minor"/>
      </font>
      <fill>
        <patternFill patternType="none">
          <fgColor indexed="64"/>
          <bgColor auto="1"/>
        </patternFill>
      </fill>
    </dxf>
    <dxf>
      <font>
        <b val="0"/>
        <i val="0"/>
        <strike val="0"/>
        <condense val="0"/>
        <extend val="0"/>
        <outline val="0"/>
        <shadow val="0"/>
        <u val="none"/>
        <vertAlign val="baseline"/>
        <sz val="11"/>
        <color auto="1"/>
        <name val="等线"/>
        <family val="3"/>
        <charset val="134"/>
        <scheme val="minor"/>
      </font>
      <numFmt numFmtId="177" formatCode="0_);[Red]\(0\)"/>
    </dxf>
    <dxf>
      <font>
        <b val="0"/>
        <i val="0"/>
        <strike val="0"/>
        <condense val="0"/>
        <extend val="0"/>
        <outline val="0"/>
        <shadow val="0"/>
        <u val="none"/>
        <vertAlign val="baseline"/>
        <sz val="11"/>
        <color auto="1"/>
        <name val="等线"/>
        <charset val="134"/>
        <scheme val="minor"/>
      </font>
      <fill>
        <patternFill patternType="none">
          <fgColor indexed="64"/>
          <bgColor auto="1"/>
        </patternFill>
      </fill>
    </dxf>
    <dxf>
      <font>
        <b val="0"/>
        <i val="0"/>
        <strike val="0"/>
        <condense val="0"/>
        <extend val="0"/>
        <outline val="0"/>
        <shadow val="0"/>
        <u val="none"/>
        <vertAlign val="baseline"/>
        <sz val="11"/>
        <color auto="1"/>
        <name val="等线"/>
        <family val="3"/>
        <charset val="134"/>
        <scheme val="minor"/>
      </font>
    </dxf>
    <dxf>
      <font>
        <b val="0"/>
        <i val="0"/>
        <strike val="0"/>
        <condense val="0"/>
        <extend val="0"/>
        <outline val="0"/>
        <shadow val="0"/>
        <u val="none"/>
        <vertAlign val="baseline"/>
        <sz val="11"/>
        <color auto="1"/>
        <name val="等线"/>
        <family val="3"/>
        <charset val="134"/>
        <scheme val="minor"/>
      </font>
      <numFmt numFmtId="178" formatCode="_ [$¥-804]* #,##0.00_ ;_ [$¥-804]* \-#,##0.00_ ;_ [$¥-804]* &quot;-&quot;??_ ;_ @_ "/>
      <fill>
        <patternFill patternType="none">
          <fgColor indexed="64"/>
          <bgColor auto="1"/>
        </patternFill>
      </fill>
    </dxf>
    <dxf>
      <font>
        <b val="0"/>
        <i val="0"/>
        <strike val="0"/>
        <condense val="0"/>
        <extend val="0"/>
        <outline val="0"/>
        <shadow val="0"/>
        <u val="none"/>
        <vertAlign val="baseline"/>
        <sz val="11"/>
        <color auto="1"/>
        <name val="等线"/>
        <charset val="134"/>
        <scheme val="minor"/>
      </font>
      <numFmt numFmtId="179" formatCode="_ &quot;¥&quot;* #,##0.00_ ;_ &quot;¥&quot;* \-#,##0.00_ ;_ &quot;¥&quot;* &quot;-&quot;_ ;_ @_ "/>
      <fill>
        <patternFill patternType="none">
          <fgColor indexed="64"/>
          <bgColor auto="1"/>
        </patternFill>
      </fill>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dxf>
    <dxf>
      <font>
        <b val="0"/>
        <strike val="0"/>
        <outline val="0"/>
        <shadow val="0"/>
        <vertAlign val="baseline"/>
        <sz val="11"/>
        <color auto="1"/>
        <name val="等线"/>
        <charset val="134"/>
        <scheme val="minor"/>
      </font>
      <numFmt numFmtId="0" formatCode="General"/>
      <fill>
        <patternFill patternType="none">
          <fgColor indexed="64"/>
          <bgColor auto="1"/>
        </patternFill>
      </fill>
      <alignment horizontal="left"/>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dxf>
    <dxf>
      <border outline="0">
        <top style="thin">
          <color rgb="FF9BC2E6"/>
        </top>
      </border>
    </dxf>
    <dxf>
      <border outline="0">
        <left style="thin">
          <color rgb="FF9BC2E6"/>
        </left>
        <right style="thin">
          <color rgb="FF9BC2E6"/>
        </right>
        <top style="thin">
          <color rgb="FF9BC2E6"/>
        </top>
        <bottom style="thin">
          <color rgb="FF9BC2E6"/>
        </bottom>
      </border>
    </dxf>
    <dxf>
      <font>
        <b val="0"/>
        <strike val="0"/>
        <outline val="0"/>
        <shadow val="0"/>
        <vertAlign val="baseline"/>
        <sz val="11"/>
        <color auto="1"/>
        <name val="等线"/>
        <charset val="134"/>
        <scheme val="minor"/>
      </font>
      <fill>
        <patternFill patternType="none">
          <fgColor indexed="64"/>
          <bgColor auto="1"/>
        </patternFill>
      </fill>
    </dxf>
    <dxf>
      <border outline="0">
        <bottom style="thin">
          <color rgb="FF9BC2E6"/>
        </bottom>
      </border>
    </dxf>
    <dxf>
      <alignment horizontal="center" wrapText="1"/>
    </dxf>
  </dxfs>
  <tableStyles count="0" defaultTableStyle="TableStyleMedium2" defaultPivotStyle="PivotStyleLight16"/>
  <colors>
    <mruColors>
      <color rgb="FFFEECF0"/>
      <color rgb="FFFFDDDD"/>
      <color rgb="FFFF7C80"/>
      <color rgb="FF4F81B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microsoft.com/office/2007/relationships/slicerCache" Target="slicerCaches/slicerCache2.xml"/><Relationship Id="rId26" Type="http://schemas.microsoft.com/office/2007/relationships/slicerCache" Target="slicerCaches/slicerCache10.xml"/><Relationship Id="rId39" Type="http://schemas.openxmlformats.org/officeDocument/2006/relationships/powerPivotData" Target="model/item.data"/><Relationship Id="rId21" Type="http://schemas.microsoft.com/office/2007/relationships/slicerCache" Target="slicerCaches/slicerCache5.xml"/><Relationship Id="rId34" Type="http://schemas.microsoft.com/office/2017/06/relationships/rdRichValueStructure" Target="richData/rdrichvaluestructure.xml"/><Relationship Id="rId42" Type="http://schemas.openxmlformats.org/officeDocument/2006/relationships/customXml" Target="../customXml/item2.xml"/><Relationship Id="rId47" Type="http://schemas.openxmlformats.org/officeDocument/2006/relationships/customXml" Target="../customXml/item7.xml"/><Relationship Id="rId50" Type="http://schemas.openxmlformats.org/officeDocument/2006/relationships/customXml" Target="../customXml/item10.xml"/><Relationship Id="rId55" Type="http://schemas.openxmlformats.org/officeDocument/2006/relationships/customXml" Target="../customXml/item1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9" Type="http://schemas.openxmlformats.org/officeDocument/2006/relationships/connections" Target="connections.xml"/><Relationship Id="rId11" Type="http://schemas.openxmlformats.org/officeDocument/2006/relationships/worksheet" Target="worksheets/sheet11.xml"/><Relationship Id="rId24" Type="http://schemas.microsoft.com/office/2007/relationships/slicerCache" Target="slicerCaches/slicerCache8.xml"/><Relationship Id="rId32" Type="http://schemas.openxmlformats.org/officeDocument/2006/relationships/sheetMetadata" Target="metadata.xml"/><Relationship Id="rId37" Type="http://schemas.microsoft.com/office/2017/06/relationships/rdSupportingPropertyBag" Target="richData/rdsupportingpropertybag.xml"/><Relationship Id="rId40" Type="http://schemas.openxmlformats.org/officeDocument/2006/relationships/calcChain" Target="calcChain.xml"/><Relationship Id="rId45" Type="http://schemas.openxmlformats.org/officeDocument/2006/relationships/customXml" Target="../customXml/item5.xml"/><Relationship Id="rId53" Type="http://schemas.openxmlformats.org/officeDocument/2006/relationships/customXml" Target="../customXml/item13.xml"/><Relationship Id="rId58" Type="http://schemas.openxmlformats.org/officeDocument/2006/relationships/customXml" Target="../customXml/item18.xml"/><Relationship Id="rId5" Type="http://schemas.openxmlformats.org/officeDocument/2006/relationships/worksheet" Target="worksheets/sheet5.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6.xml"/><Relationship Id="rId27" Type="http://schemas.microsoft.com/office/2007/relationships/slicerCache" Target="slicerCaches/slicerCache11.xml"/><Relationship Id="rId30" Type="http://schemas.openxmlformats.org/officeDocument/2006/relationships/styles" Target="styles.xml"/><Relationship Id="rId35" Type="http://schemas.microsoft.com/office/2017/06/relationships/richStyles" Target="richData/richStyles.xml"/><Relationship Id="rId43" Type="http://schemas.openxmlformats.org/officeDocument/2006/relationships/customXml" Target="../customXml/item3.xml"/><Relationship Id="rId48" Type="http://schemas.openxmlformats.org/officeDocument/2006/relationships/customXml" Target="../customXml/item8.xml"/><Relationship Id="rId56" Type="http://schemas.openxmlformats.org/officeDocument/2006/relationships/customXml" Target="../customXml/item16.xml"/><Relationship Id="rId8" Type="http://schemas.openxmlformats.org/officeDocument/2006/relationships/worksheet" Target="worksheets/sheet8.xml"/><Relationship Id="rId51" Type="http://schemas.openxmlformats.org/officeDocument/2006/relationships/customXml" Target="../customXml/item11.xml"/><Relationship Id="rId3" Type="http://schemas.openxmlformats.org/officeDocument/2006/relationships/worksheet" Target="worksheets/sheet3.xml"/><Relationship Id="rId12" Type="http://schemas.openxmlformats.org/officeDocument/2006/relationships/worksheet" Target="worksheets/sheet12.xml"/><Relationship Id="rId17" Type="http://schemas.microsoft.com/office/2007/relationships/slicerCache" Target="slicerCaches/slicerCache1.xml"/><Relationship Id="rId25" Type="http://schemas.microsoft.com/office/2007/relationships/slicerCache" Target="slicerCaches/slicerCache9.xml"/><Relationship Id="rId33" Type="http://schemas.microsoft.com/office/2017/06/relationships/rdRichValue" Target="richData/rdrichvalue.xml"/><Relationship Id="rId38" Type="http://schemas.microsoft.com/office/2017/06/relationships/rdRichValueTypes" Target="richData/rdRichValueTypes.xml"/><Relationship Id="rId46" Type="http://schemas.openxmlformats.org/officeDocument/2006/relationships/customXml" Target="../customXml/item6.xml"/><Relationship Id="rId20" Type="http://schemas.microsoft.com/office/2007/relationships/slicerCache" Target="slicerCaches/slicerCache4.xml"/><Relationship Id="rId41" Type="http://schemas.openxmlformats.org/officeDocument/2006/relationships/customXml" Target="../customXml/item1.xml"/><Relationship Id="rId54" Type="http://schemas.openxmlformats.org/officeDocument/2006/relationships/customXml" Target="../customXml/item1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microsoft.com/office/2007/relationships/slicerCache" Target="slicerCaches/slicerCache7.xml"/><Relationship Id="rId28" Type="http://schemas.openxmlformats.org/officeDocument/2006/relationships/theme" Target="theme/theme1.xml"/><Relationship Id="rId36" Type="http://schemas.microsoft.com/office/2017/06/relationships/rdSupportingPropertyBagStructure" Target="richData/rdsupportingpropertybagstructure.xml"/><Relationship Id="rId49" Type="http://schemas.openxmlformats.org/officeDocument/2006/relationships/customXml" Target="../customXml/item9.xml"/><Relationship Id="rId57" Type="http://schemas.openxmlformats.org/officeDocument/2006/relationships/customXml" Target="../customXml/item17.xml"/><Relationship Id="rId10" Type="http://schemas.openxmlformats.org/officeDocument/2006/relationships/worksheet" Target="worksheets/sheet10.xml"/><Relationship Id="rId31" Type="http://schemas.openxmlformats.org/officeDocument/2006/relationships/sharedStrings" Target="sharedStrings.xml"/><Relationship Id="rId44" Type="http://schemas.openxmlformats.org/officeDocument/2006/relationships/customXml" Target="../customXml/item4.xml"/><Relationship Id="rId52" Type="http://schemas.openxmlformats.org/officeDocument/2006/relationships/customXml" Target="../customXml/item1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gif"/></Relationships>
</file>

<file path=xl/drawings/_rels/drawing9.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1</xdr:col>
      <xdr:colOff>0</xdr:colOff>
      <xdr:row>27</xdr:row>
      <xdr:rowOff>0</xdr:rowOff>
    </xdr:from>
    <xdr:to>
      <xdr:col>5</xdr:col>
      <xdr:colOff>765361</xdr:colOff>
      <xdr:row>50</xdr:row>
      <xdr:rowOff>89648</xdr:rowOff>
    </xdr:to>
    <xdr:sp macro="" textlink="">
      <xdr:nvSpPr>
        <xdr:cNvPr id="2" name="TextBox 1">
          <a:extLst>
            <a:ext uri="{FF2B5EF4-FFF2-40B4-BE49-F238E27FC236}">
              <a16:creationId xmlns:a16="http://schemas.microsoft.com/office/drawing/2014/main" id="{9E5DDDCD-B851-4312-8184-624F58716A0F}"/>
            </a:ext>
          </a:extLst>
        </xdr:cNvPr>
        <xdr:cNvSpPr txBox="1"/>
      </xdr:nvSpPr>
      <xdr:spPr>
        <a:xfrm>
          <a:off x="647700" y="4757738"/>
          <a:ext cx="5251636" cy="414253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US" altLang="zh-CN" sz="1100" b="0">
              <a:effectLst/>
              <a:latin typeface="+mn-lt"/>
              <a:ea typeface="+mn-ea"/>
              <a:cs typeface="+mn-cs"/>
            </a:rPr>
            <a:t># </a:t>
          </a:r>
          <a:r>
            <a:rPr lang="zh-CN" altLang="zh-CN" sz="1100" b="0">
              <a:effectLst/>
              <a:latin typeface="+mn-lt"/>
              <a:ea typeface="+mn-ea"/>
              <a:cs typeface="+mn-cs"/>
            </a:rPr>
            <a:t>报价说明：</a:t>
          </a:r>
          <a:r>
            <a:rPr lang="en-US" altLang="zh-CN" sz="1100" b="0">
              <a:effectLst/>
              <a:latin typeface="+mn-lt"/>
              <a:ea typeface="+mn-ea"/>
              <a:cs typeface="+mn-cs"/>
            </a:rPr>
            <a:t> </a:t>
          </a:r>
        </a:p>
        <a:p>
          <a:r>
            <a:rPr lang="en-US" altLang="zh-CN" sz="1100" b="0">
              <a:effectLst/>
              <a:latin typeface="+mn-lt"/>
              <a:ea typeface="+mn-ea"/>
              <a:cs typeface="+mn-cs"/>
            </a:rPr>
            <a:t>1. </a:t>
          </a:r>
          <a:r>
            <a:rPr lang="zh-CN" altLang="en-US" sz="1100" b="0">
              <a:effectLst/>
              <a:latin typeface="+mn-lt"/>
              <a:ea typeface="+mn-ea"/>
              <a:cs typeface="+mn-cs"/>
            </a:rPr>
            <a:t>报价按您选择的地域，基于腾讯云官网国内刊例价估算。</a:t>
          </a:r>
          <a:br>
            <a:rPr lang="en-US" altLang="zh-CN" sz="1100" b="0">
              <a:effectLst/>
              <a:latin typeface="+mn-lt"/>
              <a:ea typeface="+mn-ea"/>
              <a:cs typeface="+mn-cs"/>
            </a:rPr>
          </a:br>
          <a:r>
            <a:rPr lang="en-US" altLang="zh-CN" sz="1100" b="0">
              <a:effectLst/>
              <a:latin typeface="+mn-lt"/>
              <a:ea typeface="+mn-ea"/>
              <a:cs typeface="+mn-cs"/>
            </a:rPr>
            <a:t>2.</a:t>
          </a:r>
          <a:r>
            <a:rPr lang="en-US" altLang="zh-CN" sz="1100" b="0" baseline="0">
              <a:effectLst/>
              <a:latin typeface="+mn-lt"/>
              <a:ea typeface="+mn-ea"/>
              <a:cs typeface="+mn-cs"/>
            </a:rPr>
            <a:t> </a:t>
          </a:r>
          <a:r>
            <a:rPr lang="zh-CN" altLang="zh-CN" sz="1100" b="0">
              <a:effectLst/>
              <a:latin typeface="+mn-lt"/>
              <a:ea typeface="+mn-ea"/>
              <a:cs typeface="+mn-cs"/>
            </a:rPr>
            <a:t>带宽简化：</a:t>
          </a:r>
          <a:r>
            <a:rPr lang="en-US" altLang="zh-CN" sz="1100" b="0">
              <a:effectLst/>
              <a:latin typeface="+mn-lt"/>
              <a:ea typeface="+mn-ea"/>
              <a:cs typeface="+mn-cs"/>
            </a:rPr>
            <a:t>NAT</a:t>
          </a:r>
          <a:r>
            <a:rPr lang="zh-CN" altLang="zh-CN" sz="1100" b="0">
              <a:effectLst/>
              <a:latin typeface="+mn-lt"/>
              <a:ea typeface="+mn-ea"/>
              <a:cs typeface="+mn-cs"/>
            </a:rPr>
            <a:t>网关、</a:t>
          </a:r>
          <a:r>
            <a:rPr lang="en-US" altLang="zh-CN" sz="1100" b="0">
              <a:effectLst/>
              <a:latin typeface="+mn-lt"/>
              <a:ea typeface="+mn-ea"/>
              <a:cs typeface="+mn-cs"/>
            </a:rPr>
            <a:t>CLB</a:t>
          </a:r>
          <a:r>
            <a:rPr lang="zh-CN" altLang="zh-CN" sz="1100" b="0">
              <a:effectLst/>
              <a:latin typeface="+mn-lt"/>
              <a:ea typeface="+mn-ea"/>
              <a:cs typeface="+mn-cs"/>
            </a:rPr>
            <a:t>只算网关费用，不算带宽流量费用，带宽流量统一用</a:t>
          </a:r>
          <a:r>
            <a:rPr lang="en-US" altLang="zh-CN" sz="1100" b="0">
              <a:effectLst/>
              <a:latin typeface="+mn-lt"/>
              <a:ea typeface="+mn-ea"/>
              <a:cs typeface="+mn-cs"/>
            </a:rPr>
            <a:t>【</a:t>
          </a:r>
          <a:r>
            <a:rPr lang="zh-CN" altLang="zh-CN" sz="1100" b="0">
              <a:effectLst/>
              <a:latin typeface="+mn-lt"/>
              <a:ea typeface="+mn-ea"/>
              <a:cs typeface="+mn-cs"/>
            </a:rPr>
            <a:t>共享带宽包</a:t>
          </a:r>
          <a:r>
            <a:rPr lang="en-US" altLang="zh-CN" sz="1100" b="0">
              <a:effectLst/>
              <a:latin typeface="+mn-lt"/>
              <a:ea typeface="+mn-ea"/>
              <a:cs typeface="+mn-cs"/>
            </a:rPr>
            <a:t>】</a:t>
          </a:r>
          <a:r>
            <a:rPr lang="zh-CN" altLang="zh-CN" sz="1100" b="0">
              <a:effectLst/>
              <a:latin typeface="+mn-lt"/>
              <a:ea typeface="+mn-ea"/>
              <a:cs typeface="+mn-cs"/>
            </a:rPr>
            <a:t>。</a:t>
          </a:r>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 </a:t>
          </a:r>
          <a:r>
            <a:rPr lang="zh-CN" altLang="en-US" sz="1100" b="0">
              <a:effectLst/>
              <a:latin typeface="+mn-lt"/>
              <a:ea typeface="+mn-ea"/>
              <a:cs typeface="+mn-cs"/>
            </a:rPr>
            <a:t>报价器工具说明：</a:t>
          </a:r>
          <a:endParaRPr lang="zh-CN" altLang="zh-CN" sz="1000">
            <a:effectLst/>
          </a:endParaRPr>
        </a:p>
        <a:p>
          <a:r>
            <a:rPr lang="en-US" altLang="zh-CN" sz="1100" b="0">
              <a:effectLst/>
              <a:latin typeface="+mn-lt"/>
              <a:ea typeface="+mn-ea"/>
              <a:cs typeface="+mn-cs"/>
            </a:rPr>
            <a:t>1. </a:t>
          </a:r>
          <a:r>
            <a:rPr lang="zh-CN" altLang="en-US" sz="1100" b="0" baseline="0">
              <a:effectLst/>
              <a:latin typeface="+mn-lt"/>
              <a:ea typeface="+mn-ea"/>
              <a:cs typeface="+mn-cs"/>
            </a:rPr>
            <a:t>因使用了</a:t>
          </a:r>
          <a:r>
            <a:rPr lang="en-US" altLang="zh-CN" sz="1100" b="0" baseline="0">
              <a:effectLst/>
              <a:latin typeface="+mn-lt"/>
              <a:ea typeface="+mn-ea"/>
              <a:cs typeface="+mn-cs"/>
            </a:rPr>
            <a:t>Office 365</a:t>
          </a:r>
          <a:r>
            <a:rPr lang="zh-CN" altLang="en-US" sz="1100" b="0" baseline="0">
              <a:effectLst/>
              <a:latin typeface="+mn-lt"/>
              <a:ea typeface="+mn-ea"/>
              <a:cs typeface="+mn-cs"/>
            </a:rPr>
            <a:t>最新公式技术，</a:t>
          </a:r>
          <a:r>
            <a:rPr lang="zh-CN" altLang="zh-CN" sz="1100" b="0" baseline="0">
              <a:effectLst/>
              <a:latin typeface="+mn-lt"/>
              <a:ea typeface="+mn-ea"/>
              <a:cs typeface="+mn-cs"/>
            </a:rPr>
            <a:t>推荐使用</a:t>
          </a:r>
          <a:r>
            <a:rPr lang="en-US" altLang="zh-CN" sz="1100" b="0" baseline="0">
              <a:effectLst/>
              <a:latin typeface="+mn-lt"/>
              <a:ea typeface="+mn-ea"/>
              <a:cs typeface="+mn-cs"/>
            </a:rPr>
            <a:t>Office 365</a:t>
          </a:r>
          <a:r>
            <a:rPr lang="zh-CN" altLang="zh-CN" sz="1100" b="0" baseline="0">
              <a:effectLst/>
              <a:latin typeface="+mn-lt"/>
              <a:ea typeface="+mn-ea"/>
              <a:cs typeface="+mn-cs"/>
            </a:rPr>
            <a:t>桌面版及网页版</a:t>
          </a:r>
          <a:r>
            <a:rPr lang="zh-CN" altLang="en-US" sz="1100" b="0" baseline="0">
              <a:effectLst/>
              <a:latin typeface="+mn-lt"/>
              <a:ea typeface="+mn-ea"/>
              <a:cs typeface="+mn-cs"/>
            </a:rPr>
            <a:t>打开</a:t>
          </a:r>
          <a:r>
            <a:rPr lang="zh-CN" altLang="zh-CN" sz="1100" b="0" baseline="0">
              <a:effectLst/>
              <a:latin typeface="+mn-lt"/>
              <a:ea typeface="+mn-ea"/>
              <a:cs typeface="+mn-cs"/>
            </a:rPr>
            <a:t>，</a:t>
          </a:r>
          <a:r>
            <a:rPr lang="en-US" altLang="zh-CN" sz="1100" b="0" baseline="0">
              <a:effectLst/>
              <a:latin typeface="+mn-lt"/>
              <a:ea typeface="+mn-ea"/>
              <a:cs typeface="+mn-cs"/>
            </a:rPr>
            <a:t>Excel</a:t>
          </a:r>
          <a:r>
            <a:rPr lang="zh-CN" altLang="zh-CN" sz="1100" b="0" baseline="0">
              <a:effectLst/>
              <a:latin typeface="+mn-lt"/>
              <a:ea typeface="+mn-ea"/>
              <a:cs typeface="+mn-cs"/>
            </a:rPr>
            <a:t>其他版本或</a:t>
          </a:r>
          <a:r>
            <a:rPr lang="en-US" altLang="zh-CN" sz="1100" b="0" baseline="0">
              <a:effectLst/>
              <a:latin typeface="+mn-lt"/>
              <a:ea typeface="+mn-ea"/>
              <a:cs typeface="+mn-cs"/>
            </a:rPr>
            <a:t>WPS</a:t>
          </a:r>
          <a:r>
            <a:rPr lang="zh-CN" altLang="en-US" sz="1100" b="0" baseline="0">
              <a:effectLst/>
              <a:latin typeface="+mn-lt"/>
              <a:ea typeface="+mn-ea"/>
              <a:cs typeface="+mn-cs"/>
            </a:rPr>
            <a:t>可以</a:t>
          </a:r>
          <a:r>
            <a:rPr lang="zh-CN" altLang="zh-CN" sz="1100" b="0" baseline="0">
              <a:effectLst/>
              <a:latin typeface="+mn-lt"/>
              <a:ea typeface="+mn-ea"/>
              <a:cs typeface="+mn-cs"/>
            </a:rPr>
            <a:t>正常查看，但</a:t>
          </a:r>
          <a:r>
            <a:rPr lang="zh-CN" altLang="en-US" sz="1100" b="0" baseline="0">
              <a:effectLst/>
              <a:latin typeface="+mn-lt"/>
              <a:ea typeface="+mn-ea"/>
              <a:cs typeface="+mn-cs"/>
            </a:rPr>
            <a:t>可能无法</a:t>
          </a:r>
          <a:r>
            <a:rPr lang="zh-CN" altLang="zh-CN" sz="1100" b="0" baseline="0">
              <a:effectLst/>
              <a:latin typeface="+mn-lt"/>
              <a:ea typeface="+mn-ea"/>
              <a:cs typeface="+mn-cs"/>
            </a:rPr>
            <a:t>编辑。</a:t>
          </a:r>
          <a:endParaRPr lang="zh-CN" altLang="zh-CN" sz="1000">
            <a:effectLst/>
          </a:endParaRPr>
        </a:p>
        <a:p>
          <a:r>
            <a:rPr lang="en-US" altLang="zh-CN" sz="1100" b="0" baseline="0">
              <a:effectLst/>
              <a:latin typeface="+mn-lt"/>
              <a:ea typeface="+mn-ea"/>
              <a:cs typeface="+mn-cs"/>
            </a:rPr>
            <a:t>2.  </a:t>
          </a:r>
          <a:r>
            <a:rPr lang="zh-CN" altLang="zh-CN" sz="1100" b="0" baseline="0">
              <a:effectLst/>
              <a:latin typeface="+mn-lt"/>
              <a:ea typeface="+mn-ea"/>
              <a:cs typeface="+mn-cs"/>
            </a:rPr>
            <a:t>本报价表</a:t>
          </a:r>
          <a:r>
            <a:rPr lang="zh-CN" altLang="en-US" sz="1100" b="0" baseline="0">
              <a:effectLst/>
              <a:latin typeface="+mn-lt"/>
              <a:ea typeface="+mn-ea"/>
              <a:cs typeface="+mn-cs"/>
            </a:rPr>
            <a:t>首页为”透视表</a:t>
          </a:r>
          <a:r>
            <a:rPr lang="en-US" altLang="zh-CN" sz="1100" b="0" baseline="0">
              <a:effectLst/>
              <a:latin typeface="+mn-lt"/>
              <a:ea typeface="+mn-ea"/>
              <a:cs typeface="+mn-cs"/>
            </a:rPr>
            <a:t>",</a:t>
          </a:r>
          <a:r>
            <a:rPr lang="zh-CN" altLang="en-US" sz="1100" b="0" baseline="0">
              <a:effectLst/>
              <a:latin typeface="+mn-lt"/>
              <a:ea typeface="+mn-ea"/>
              <a:cs typeface="+mn-cs"/>
            </a:rPr>
            <a:t> 更新</a:t>
          </a:r>
          <a:r>
            <a:rPr lang="en-US" altLang="zh-CN" sz="1100" b="0" baseline="0">
              <a:effectLst/>
              <a:latin typeface="+mn-lt"/>
              <a:ea typeface="+mn-ea"/>
              <a:cs typeface="+mn-cs"/>
            </a:rPr>
            <a:t>"</a:t>
          </a:r>
          <a:r>
            <a:rPr lang="zh-CN" altLang="en-US" sz="1100" b="0" baseline="0">
              <a:effectLst/>
              <a:latin typeface="+mn-lt"/>
              <a:ea typeface="+mn-ea"/>
              <a:cs typeface="+mn-cs"/>
            </a:rPr>
            <a:t>报价</a:t>
          </a:r>
          <a:r>
            <a:rPr lang="en-US" altLang="zh-CN" sz="1100" b="0" baseline="0">
              <a:effectLst/>
              <a:latin typeface="+mn-lt"/>
              <a:ea typeface="+mn-ea"/>
              <a:cs typeface="+mn-cs"/>
            </a:rPr>
            <a:t>"sheet</a:t>
          </a:r>
          <a:r>
            <a:rPr lang="zh-CN" altLang="en-US" sz="1100" b="0" baseline="0">
              <a:effectLst/>
              <a:latin typeface="+mn-lt"/>
              <a:ea typeface="+mn-ea"/>
              <a:cs typeface="+mn-cs"/>
            </a:rPr>
            <a:t>后，需点击</a:t>
          </a:r>
          <a:r>
            <a:rPr lang="en-US" altLang="zh-CN" sz="1100" b="0" baseline="0">
              <a:effectLst/>
              <a:latin typeface="+mn-lt"/>
              <a:ea typeface="+mn-ea"/>
              <a:cs typeface="+mn-cs"/>
            </a:rPr>
            <a:t>: </a:t>
          </a:r>
          <a:r>
            <a:rPr lang="zh-CN" altLang="en-US" sz="1100" b="0" baseline="0">
              <a:effectLst/>
              <a:latin typeface="+mn-lt"/>
              <a:ea typeface="+mn-ea"/>
              <a:cs typeface="+mn-cs"/>
            </a:rPr>
            <a:t>”数据透视分析“</a:t>
          </a:r>
          <a:r>
            <a:rPr lang="en-US" altLang="zh-CN" sz="1100" b="0" baseline="0">
              <a:effectLst/>
              <a:latin typeface="+mn-lt"/>
              <a:ea typeface="+mn-ea"/>
              <a:cs typeface="+mn-cs"/>
            </a:rPr>
            <a:t>&gt;"</a:t>
          </a:r>
          <a:r>
            <a:rPr lang="zh-CN" altLang="en-US" sz="1100" b="0" baseline="0">
              <a:effectLst/>
              <a:latin typeface="+mn-lt"/>
              <a:ea typeface="+mn-ea"/>
              <a:cs typeface="+mn-cs"/>
            </a:rPr>
            <a:t>刷新</a:t>
          </a:r>
          <a:r>
            <a:rPr lang="en-US" altLang="zh-CN" sz="1100" b="0" baseline="0">
              <a:effectLst/>
              <a:latin typeface="+mn-lt"/>
              <a:ea typeface="+mn-ea"/>
              <a:cs typeface="+mn-cs"/>
            </a:rPr>
            <a:t>"</a:t>
          </a:r>
          <a:r>
            <a:rPr lang="zh-CN" altLang="en-US" sz="1000" b="0" baseline="0">
              <a:effectLst/>
              <a:latin typeface="+mn-lt"/>
              <a:ea typeface="+mn-ea"/>
              <a:cs typeface="+mn-cs"/>
            </a:rPr>
            <a:t>或</a:t>
          </a:r>
          <a:r>
            <a:rPr lang="en-US" altLang="zh-CN" sz="1000" b="0">
              <a:latin typeface="Microsoft YaHei" panose="020B0503020204020204" pitchFamily="34" charset="-122"/>
              <a:ea typeface="Microsoft YaHei" panose="020B0503020204020204" pitchFamily="34" charset="-122"/>
            </a:rPr>
            <a:t> "</a:t>
          </a:r>
          <a:r>
            <a:rPr lang="zh-CN" altLang="en-US" sz="1000" b="0">
              <a:latin typeface="Microsoft YaHei" panose="020B0503020204020204" pitchFamily="34" charset="-122"/>
              <a:ea typeface="Microsoft YaHei" panose="020B0503020204020204" pitchFamily="34" charset="-122"/>
            </a:rPr>
            <a:t>数据</a:t>
          </a:r>
          <a:r>
            <a:rPr lang="en-US" altLang="zh-CN" sz="1000" b="0">
              <a:latin typeface="Microsoft YaHei" panose="020B0503020204020204" pitchFamily="34" charset="-122"/>
              <a:ea typeface="Microsoft YaHei" panose="020B0503020204020204" pitchFamily="34" charset="-122"/>
            </a:rPr>
            <a:t>"-&gt;"</a:t>
          </a:r>
          <a:r>
            <a:rPr lang="zh-CN" altLang="en-US" sz="1000" b="0">
              <a:latin typeface="Microsoft YaHei" panose="020B0503020204020204" pitchFamily="34" charset="-122"/>
              <a:ea typeface="Microsoft YaHei" panose="020B0503020204020204" pitchFamily="34" charset="-122"/>
            </a:rPr>
            <a:t>全部刷新</a:t>
          </a:r>
          <a:r>
            <a:rPr lang="en-US" altLang="zh-CN" sz="1000" b="0">
              <a:latin typeface="Microsoft YaHei" panose="020B0503020204020204" pitchFamily="34" charset="-122"/>
              <a:ea typeface="Microsoft YaHei" panose="020B0503020204020204" pitchFamily="34" charset="-122"/>
            </a:rPr>
            <a:t>"</a:t>
          </a: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ja-JP" sz="1000" b="0">
            <a:latin typeface="Microsoft YaHei" panose="020B0503020204020204" pitchFamily="34" charset="-122"/>
            <a:ea typeface="Microsoft YaHei" panose="020B0503020204020204" pitchFamily="34" charset="-122"/>
          </a:endParaRPr>
        </a:p>
      </xdr:txBody>
    </xdr:sp>
    <xdr:clientData/>
  </xdr:twoCellAnchor>
  <xdr:twoCellAnchor>
    <xdr:from>
      <xdr:col>1</xdr:col>
      <xdr:colOff>144401</xdr:colOff>
      <xdr:row>39</xdr:row>
      <xdr:rowOff>100660</xdr:rowOff>
    </xdr:from>
    <xdr:to>
      <xdr:col>5</xdr:col>
      <xdr:colOff>276795</xdr:colOff>
      <xdr:row>49</xdr:row>
      <xdr:rowOff>137595</xdr:rowOff>
    </xdr:to>
    <xdr:pic>
      <xdr:nvPicPr>
        <xdr:cNvPr id="3" name="图片 2">
          <a:extLst>
            <a:ext uri="{FF2B5EF4-FFF2-40B4-BE49-F238E27FC236}">
              <a16:creationId xmlns:a16="http://schemas.microsoft.com/office/drawing/2014/main" id="{53082306-3DE7-49CF-BC3C-728977C6C75C}"/>
            </a:ext>
          </a:extLst>
        </xdr:cNvPr>
        <xdr:cNvPicPr>
          <a:picLocks noChangeAspect="1"/>
        </xdr:cNvPicPr>
      </xdr:nvPicPr>
      <xdr:blipFill>
        <a:blip xmlns:r="http://schemas.openxmlformats.org/officeDocument/2006/relationships" r:embed="rId1"/>
        <a:stretch>
          <a:fillRect/>
        </a:stretch>
      </xdr:blipFill>
      <xdr:spPr>
        <a:xfrm>
          <a:off x="792101" y="6972948"/>
          <a:ext cx="4618669" cy="17990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2</xdr:col>
      <xdr:colOff>26209</xdr:colOff>
      <xdr:row>0</xdr:row>
      <xdr:rowOff>0</xdr:rowOff>
    </xdr:from>
    <xdr:to>
      <xdr:col>2</xdr:col>
      <xdr:colOff>2115079</xdr:colOff>
      <xdr:row>4</xdr:row>
      <xdr:rowOff>5291</xdr:rowOff>
    </xdr:to>
    <mc:AlternateContent xmlns:mc="http://schemas.openxmlformats.org/markup-compatibility/2006" xmlns:sle15="http://schemas.microsoft.com/office/drawing/2012/slicer">
      <mc:Choice Requires="sle15">
        <xdr:graphicFrame macro="">
          <xdr:nvGraphicFramePr>
            <xdr:cNvPr id="2" name="部门">
              <a:extLst>
                <a:ext uri="{FF2B5EF4-FFF2-40B4-BE49-F238E27FC236}">
                  <a16:creationId xmlns:a16="http://schemas.microsoft.com/office/drawing/2014/main" id="{2845C0FC-4C1B-4DEE-9071-6F59235B0777}"/>
                </a:ext>
              </a:extLst>
            </xdr:cNvPr>
            <xdr:cNvGraphicFramePr/>
          </xdr:nvGraphicFramePr>
          <xdr:xfrm>
            <a:off x="0" y="0"/>
            <a:ext cx="0" cy="0"/>
          </xdr:xfrm>
          <a:graphic>
            <a:graphicData uri="http://schemas.microsoft.com/office/drawing/2010/slicer">
              <sle:slicer xmlns:sle="http://schemas.microsoft.com/office/drawing/2010/slicer" name="部门"/>
            </a:graphicData>
          </a:graphic>
        </xdr:graphicFrame>
      </mc:Choice>
      <mc:Fallback xmlns="">
        <xdr:sp macro="" textlink="">
          <xdr:nvSpPr>
            <xdr:cNvPr id="0" name=""/>
            <xdr:cNvSpPr>
              <a:spLocks noTextEdit="1"/>
            </xdr:cNvSpPr>
          </xdr:nvSpPr>
          <xdr:spPr>
            <a:xfrm>
              <a:off x="1393047" y="0"/>
              <a:ext cx="2088870" cy="1234016"/>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2</xdr:col>
      <xdr:colOff>2146607</xdr:colOff>
      <xdr:row>0</xdr:row>
      <xdr:rowOff>5821</xdr:rowOff>
    </xdr:from>
    <xdr:to>
      <xdr:col>3</xdr:col>
      <xdr:colOff>1057274</xdr:colOff>
      <xdr:row>4</xdr:row>
      <xdr:rowOff>528</xdr:rowOff>
    </xdr:to>
    <mc:AlternateContent xmlns:mc="http://schemas.openxmlformats.org/markup-compatibility/2006" xmlns:sle15="http://schemas.microsoft.com/office/drawing/2012/slicer">
      <mc:Choice Requires="sle15">
        <xdr:graphicFrame macro="">
          <xdr:nvGraphicFramePr>
            <xdr:cNvPr id="3" name="环境">
              <a:extLst>
                <a:ext uri="{FF2B5EF4-FFF2-40B4-BE49-F238E27FC236}">
                  <a16:creationId xmlns:a16="http://schemas.microsoft.com/office/drawing/2014/main" id="{956ED28D-D9F6-4017-80E1-BC1C41D1D7C1}"/>
                </a:ext>
              </a:extLst>
            </xdr:cNvPr>
            <xdr:cNvGraphicFramePr/>
          </xdr:nvGraphicFramePr>
          <xdr:xfrm>
            <a:off x="0" y="0"/>
            <a:ext cx="0" cy="0"/>
          </xdr:xfrm>
          <a:graphic>
            <a:graphicData uri="http://schemas.microsoft.com/office/drawing/2010/slicer">
              <sle:slicer xmlns:sle="http://schemas.microsoft.com/office/drawing/2010/slicer" name="环境"/>
            </a:graphicData>
          </a:graphic>
        </xdr:graphicFrame>
      </mc:Choice>
      <mc:Fallback xmlns="">
        <xdr:sp macro="" textlink="">
          <xdr:nvSpPr>
            <xdr:cNvPr id="0" name=""/>
            <xdr:cNvSpPr>
              <a:spLocks noTextEdit="1"/>
            </xdr:cNvSpPr>
          </xdr:nvSpPr>
          <xdr:spPr>
            <a:xfrm>
              <a:off x="3513445" y="5821"/>
              <a:ext cx="1406217" cy="122343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3</xdr:col>
      <xdr:colOff>1086471</xdr:colOff>
      <xdr:row>0</xdr:row>
      <xdr:rowOff>0</xdr:rowOff>
    </xdr:from>
    <xdr:to>
      <xdr:col>4</xdr:col>
      <xdr:colOff>2748566</xdr:colOff>
      <xdr:row>3</xdr:row>
      <xdr:rowOff>164042</xdr:rowOff>
    </xdr:to>
    <mc:AlternateContent xmlns:mc="http://schemas.openxmlformats.org/markup-compatibility/2006" xmlns:sle15="http://schemas.microsoft.com/office/drawing/2012/slicer">
      <mc:Choice Requires="sle15">
        <xdr:graphicFrame macro="">
          <xdr:nvGraphicFramePr>
            <xdr:cNvPr id="4" name="项目">
              <a:extLst>
                <a:ext uri="{FF2B5EF4-FFF2-40B4-BE49-F238E27FC236}">
                  <a16:creationId xmlns:a16="http://schemas.microsoft.com/office/drawing/2014/main" id="{1CB995CB-7C00-477D-AF72-D834C7576FCB}"/>
                </a:ext>
              </a:extLst>
            </xdr:cNvPr>
            <xdr:cNvGraphicFramePr/>
          </xdr:nvGraphicFramePr>
          <xdr:xfrm>
            <a:off x="0" y="0"/>
            <a:ext cx="0" cy="0"/>
          </xdr:xfrm>
          <a:graphic>
            <a:graphicData uri="http://schemas.microsoft.com/office/drawing/2010/slicer">
              <sle:slicer xmlns:sle="http://schemas.microsoft.com/office/drawing/2010/slicer" name="项目"/>
            </a:graphicData>
          </a:graphic>
        </xdr:graphicFrame>
      </mc:Choice>
      <mc:Fallback xmlns="">
        <xdr:sp macro="" textlink="">
          <xdr:nvSpPr>
            <xdr:cNvPr id="0" name=""/>
            <xdr:cNvSpPr>
              <a:spLocks noTextEdit="1"/>
            </xdr:cNvSpPr>
          </xdr:nvSpPr>
          <xdr:spPr>
            <a:xfrm>
              <a:off x="4948859" y="0"/>
              <a:ext cx="3490895" cy="1216555"/>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xdr:from>
      <xdr:col>0</xdr:col>
      <xdr:colOff>509587</xdr:colOff>
      <xdr:row>19</xdr:row>
      <xdr:rowOff>104775</xdr:rowOff>
    </xdr:from>
    <xdr:to>
      <xdr:col>5</xdr:col>
      <xdr:colOff>357187</xdr:colOff>
      <xdr:row>21</xdr:row>
      <xdr:rowOff>76199</xdr:rowOff>
    </xdr:to>
    <xdr:sp macro="" textlink="">
      <xdr:nvSpPr>
        <xdr:cNvPr id="6" name="TextBox 1">
          <a:extLst>
            <a:ext uri="{FF2B5EF4-FFF2-40B4-BE49-F238E27FC236}">
              <a16:creationId xmlns:a16="http://schemas.microsoft.com/office/drawing/2014/main" id="{D084AB8D-6F3F-4AEA-BAF0-16BB5EBB0511}"/>
            </a:ext>
          </a:extLst>
        </xdr:cNvPr>
        <xdr:cNvSpPr txBox="1"/>
      </xdr:nvSpPr>
      <xdr:spPr>
        <a:xfrm>
          <a:off x="509587" y="4319588"/>
          <a:ext cx="8362950" cy="323849"/>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zh-CN" altLang="en-US" sz="1000" b="0">
              <a:solidFill>
                <a:srgbClr val="FF0000"/>
              </a:solidFill>
              <a:latin typeface="Microsoft YaHei" panose="020B0503020204020204" pitchFamily="34" charset="-122"/>
              <a:ea typeface="Microsoft YaHei" panose="020B0503020204020204" pitchFamily="34" charset="-122"/>
            </a:rPr>
            <a:t>实际使用时，请先删除范例行，及本注释</a:t>
          </a:r>
          <a:endParaRPr lang="en-US" altLang="ja-JP" sz="1000" b="0">
            <a:solidFill>
              <a:srgbClr val="FF0000"/>
            </a:solidFill>
            <a:latin typeface="Microsoft YaHei" panose="020B0503020204020204" pitchFamily="34" charset="-122"/>
            <a:ea typeface="Microsoft YaHei" panose="020B0503020204020204" pitchFamily="34" charset="-122"/>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xdr:col>
      <xdr:colOff>4762</xdr:colOff>
      <xdr:row>8</xdr:row>
      <xdr:rowOff>76200</xdr:rowOff>
    </xdr:to>
    <mc:AlternateContent xmlns:mc="http://schemas.openxmlformats.org/markup-compatibility/2006" xmlns:sle15="http://schemas.microsoft.com/office/drawing/2012/slicer">
      <mc:Choice Requires="sle15">
        <xdr:graphicFrame macro="">
          <xdr:nvGraphicFramePr>
            <xdr:cNvPr id="2" name="产品一级分类">
              <a:extLst>
                <a:ext uri="{FF2B5EF4-FFF2-40B4-BE49-F238E27FC236}">
                  <a16:creationId xmlns:a16="http://schemas.microsoft.com/office/drawing/2014/main" id="{AC8A0E97-891E-4067-8BA2-DD112F921103}"/>
                </a:ext>
              </a:extLst>
            </xdr:cNvPr>
            <xdr:cNvGraphicFramePr/>
          </xdr:nvGraphicFramePr>
          <xdr:xfrm>
            <a:off x="0" y="0"/>
            <a:ext cx="0" cy="0"/>
          </xdr:xfrm>
          <a:graphic>
            <a:graphicData uri="http://schemas.microsoft.com/office/drawing/2010/slicer">
              <sle:slicer xmlns:sle="http://schemas.microsoft.com/office/drawing/2010/slicer" name="产品一级分类"/>
            </a:graphicData>
          </a:graphic>
        </xdr:graphicFrame>
      </mc:Choice>
      <mc:Fallback xmlns="">
        <xdr:sp macro="" textlink="">
          <xdr:nvSpPr>
            <xdr:cNvPr id="0" name=""/>
            <xdr:cNvSpPr>
              <a:spLocks noTextEdit="1"/>
            </xdr:cNvSpPr>
          </xdr:nvSpPr>
          <xdr:spPr>
            <a:xfrm>
              <a:off x="0" y="0"/>
              <a:ext cx="2876550" cy="14859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8</xdr:row>
      <xdr:rowOff>76200</xdr:rowOff>
    </xdr:from>
    <xdr:to>
      <xdr:col>1</xdr:col>
      <xdr:colOff>0</xdr:colOff>
      <xdr:row>19</xdr:row>
      <xdr:rowOff>19050</xdr:rowOff>
    </xdr:to>
    <mc:AlternateContent xmlns:mc="http://schemas.openxmlformats.org/markup-compatibility/2006" xmlns:sle15="http://schemas.microsoft.com/office/drawing/2012/slicer">
      <mc:Choice Requires="sle15">
        <xdr:graphicFrame macro="">
          <xdr:nvGraphicFramePr>
            <xdr:cNvPr id="3" name="产品二级分类">
              <a:extLst>
                <a:ext uri="{FF2B5EF4-FFF2-40B4-BE49-F238E27FC236}">
                  <a16:creationId xmlns:a16="http://schemas.microsoft.com/office/drawing/2014/main" id="{50FF8831-9497-4AC6-B1B4-F0A9453B5D69}"/>
                </a:ext>
              </a:extLst>
            </xdr:cNvPr>
            <xdr:cNvGraphicFramePr/>
          </xdr:nvGraphicFramePr>
          <xdr:xfrm>
            <a:off x="0" y="0"/>
            <a:ext cx="0" cy="0"/>
          </xdr:xfrm>
          <a:graphic>
            <a:graphicData uri="http://schemas.microsoft.com/office/drawing/2010/slicer">
              <sle:slicer xmlns:sle="http://schemas.microsoft.com/office/drawing/2010/slicer" name="产品二级分类"/>
            </a:graphicData>
          </a:graphic>
        </xdr:graphicFrame>
      </mc:Choice>
      <mc:Fallback xmlns="">
        <xdr:sp macro="" textlink="">
          <xdr:nvSpPr>
            <xdr:cNvPr id="0" name=""/>
            <xdr:cNvSpPr>
              <a:spLocks noTextEdit="1"/>
            </xdr:cNvSpPr>
          </xdr:nvSpPr>
          <xdr:spPr>
            <a:xfrm>
              <a:off x="0" y="1485900"/>
              <a:ext cx="2871788" cy="188118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19</xdr:row>
      <xdr:rowOff>28574</xdr:rowOff>
    </xdr:from>
    <xdr:to>
      <xdr:col>0</xdr:col>
      <xdr:colOff>2833688</xdr:colOff>
      <xdr:row>25</xdr:row>
      <xdr:rowOff>14286</xdr:rowOff>
    </xdr:to>
    <mc:AlternateContent xmlns:mc="http://schemas.openxmlformats.org/markup-compatibility/2006" xmlns:sle15="http://schemas.microsoft.com/office/drawing/2012/slicer">
      <mc:Choice Requires="sle15">
        <xdr:graphicFrame macro="">
          <xdr:nvGraphicFramePr>
            <xdr:cNvPr id="4" name="费用">
              <a:extLst>
                <a:ext uri="{FF2B5EF4-FFF2-40B4-BE49-F238E27FC236}">
                  <a16:creationId xmlns:a16="http://schemas.microsoft.com/office/drawing/2014/main" id="{1272FC9D-02A1-4A9E-B77A-F0627F6D3873}"/>
                </a:ext>
              </a:extLst>
            </xdr:cNvPr>
            <xdr:cNvGraphicFramePr/>
          </xdr:nvGraphicFramePr>
          <xdr:xfrm>
            <a:off x="0" y="0"/>
            <a:ext cx="0" cy="0"/>
          </xdr:xfrm>
          <a:graphic>
            <a:graphicData uri="http://schemas.microsoft.com/office/drawing/2010/slicer">
              <sle:slicer xmlns:sle="http://schemas.microsoft.com/office/drawing/2010/slicer" name="费用"/>
            </a:graphicData>
          </a:graphic>
        </xdr:graphicFrame>
      </mc:Choice>
      <mc:Fallback xmlns="">
        <xdr:sp macro="" textlink="">
          <xdr:nvSpPr>
            <xdr:cNvPr id="0" name=""/>
            <xdr:cNvSpPr>
              <a:spLocks noTextEdit="1"/>
            </xdr:cNvSpPr>
          </xdr:nvSpPr>
          <xdr:spPr>
            <a:xfrm>
              <a:off x="0" y="3376612"/>
              <a:ext cx="2833688" cy="1042987"/>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25</xdr:row>
      <xdr:rowOff>9524</xdr:rowOff>
    </xdr:from>
    <xdr:to>
      <xdr:col>0</xdr:col>
      <xdr:colOff>2838450</xdr:colOff>
      <xdr:row>28</xdr:row>
      <xdr:rowOff>9526</xdr:rowOff>
    </xdr:to>
    <mc:AlternateContent xmlns:mc="http://schemas.openxmlformats.org/markup-compatibility/2006" xmlns:sle15="http://schemas.microsoft.com/office/drawing/2012/slicer">
      <mc:Choice Requires="sle15">
        <xdr:graphicFrame macro="">
          <xdr:nvGraphicFramePr>
            <xdr:cNvPr id="5" name="关注">
              <a:extLst>
                <a:ext uri="{FF2B5EF4-FFF2-40B4-BE49-F238E27FC236}">
                  <a16:creationId xmlns:a16="http://schemas.microsoft.com/office/drawing/2014/main" id="{DE130C63-623A-433E-9198-DDB9B2CAF02C}"/>
                </a:ext>
              </a:extLst>
            </xdr:cNvPr>
            <xdr:cNvGraphicFramePr/>
          </xdr:nvGraphicFramePr>
          <xdr:xfrm>
            <a:off x="0" y="0"/>
            <a:ext cx="0" cy="0"/>
          </xdr:xfrm>
          <a:graphic>
            <a:graphicData uri="http://schemas.microsoft.com/office/drawing/2010/slicer">
              <sle:slicer xmlns:sle="http://schemas.microsoft.com/office/drawing/2010/slicer" name="关注"/>
            </a:graphicData>
          </a:graphic>
        </xdr:graphicFrame>
      </mc:Choice>
      <mc:Fallback xmlns="">
        <xdr:sp macro="" textlink="">
          <xdr:nvSpPr>
            <xdr:cNvPr id="0" name=""/>
            <xdr:cNvSpPr>
              <a:spLocks noTextEdit="1"/>
            </xdr:cNvSpPr>
          </xdr:nvSpPr>
          <xdr:spPr>
            <a:xfrm>
              <a:off x="0" y="4414837"/>
              <a:ext cx="2838450" cy="528639"/>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9</xdr:row>
      <xdr:rowOff>58431</xdr:rowOff>
    </xdr:from>
    <xdr:to>
      <xdr:col>15</xdr:col>
      <xdr:colOff>431427</xdr:colOff>
      <xdr:row>47</xdr:row>
      <xdr:rowOff>11206</xdr:rowOff>
    </xdr:to>
    <xdr:sp macro="" textlink="">
      <xdr:nvSpPr>
        <xdr:cNvPr id="4" name="TextBox 1">
          <a:extLst>
            <a:ext uri="{FF2B5EF4-FFF2-40B4-BE49-F238E27FC236}">
              <a16:creationId xmlns:a16="http://schemas.microsoft.com/office/drawing/2014/main" id="{C86BD757-5145-4936-9C4E-99B9EE8D0F95}"/>
            </a:ext>
          </a:extLst>
        </xdr:cNvPr>
        <xdr:cNvSpPr txBox="1"/>
      </xdr:nvSpPr>
      <xdr:spPr>
        <a:xfrm>
          <a:off x="0" y="1621652"/>
          <a:ext cx="12309662" cy="6553040"/>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a:t>
          </a:r>
          <a:r>
            <a:rPr lang="zh-CN" altLang="zh-CN" sz="1100" b="0">
              <a:effectLst/>
              <a:latin typeface="+mn-lt"/>
              <a:ea typeface="+mn-ea"/>
              <a:cs typeface="+mn-cs"/>
            </a:rPr>
            <a:t>包括本页，右边</a:t>
          </a:r>
          <a:r>
            <a:rPr lang="en-US" altLang="zh-CN" sz="1100" b="0">
              <a:effectLst/>
              <a:latin typeface="+mn-lt"/>
              <a:ea typeface="+mn-ea"/>
              <a:cs typeface="+mn-cs"/>
            </a:rPr>
            <a:t>sheet</a:t>
          </a:r>
          <a:r>
            <a:rPr lang="zh-CN" altLang="zh-CN" sz="1100" b="0">
              <a:effectLst/>
              <a:latin typeface="+mn-lt"/>
              <a:ea typeface="+mn-ea"/>
              <a:cs typeface="+mn-cs"/>
            </a:rPr>
            <a:t>都可隐藏</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price </a:t>
          </a:r>
          <a:r>
            <a:rPr lang="zh-CN" altLang="en-US" sz="1100" b="0">
              <a:effectLst/>
              <a:latin typeface="+mn-lt"/>
              <a:ea typeface="+mn-ea"/>
              <a:cs typeface="+mn-cs"/>
            </a:rPr>
            <a:t>表</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zh-CN" altLang="en-US">
              <a:effectLst/>
            </a:rPr>
            <a:t>非黑色字体的都是公式列</a:t>
          </a:r>
          <a:endParaRPr lang="zh-CN" altLang="zh-CN">
            <a:effectLst/>
          </a:endParaRPr>
        </a:p>
        <a:p>
          <a:endParaRPr lang="en-US" altLang="zh-CN" sz="1100" b="0">
            <a:effectLst/>
            <a:latin typeface="+mn-lt"/>
            <a:ea typeface="+mn-ea"/>
            <a:cs typeface="+mn-cs"/>
          </a:endParaRPr>
        </a:p>
        <a:p>
          <a:r>
            <a:rPr lang="en-US" altLang="zh-CN" sz="1100" b="0">
              <a:effectLst/>
              <a:latin typeface="+mn-lt"/>
              <a:ea typeface="+mn-ea"/>
              <a:cs typeface="+mn-cs"/>
            </a:rPr>
            <a:t>#</a:t>
          </a:r>
          <a:r>
            <a:rPr lang="en-US" altLang="zh-CN" sz="1100" b="0" baseline="0">
              <a:effectLst/>
              <a:latin typeface="+mn-lt"/>
              <a:ea typeface="+mn-ea"/>
              <a:cs typeface="+mn-cs"/>
            </a:rPr>
            <a:t>  </a:t>
          </a:r>
          <a:r>
            <a:rPr lang="zh-CN" altLang="en-US" sz="1100" b="0" baseline="0">
              <a:effectLst/>
              <a:latin typeface="+mn-lt"/>
              <a:ea typeface="+mn-ea"/>
              <a:cs typeface="+mn-cs"/>
            </a:rPr>
            <a:t>添加新行</a:t>
          </a:r>
          <a:endParaRPr lang="en-US" altLang="zh-CN" sz="1100" b="0" baseline="0">
            <a:effectLst/>
            <a:latin typeface="+mn-lt"/>
            <a:ea typeface="+mn-ea"/>
            <a:cs typeface="+mn-cs"/>
          </a:endParaRPr>
        </a:p>
        <a:p>
          <a:r>
            <a:rPr lang="zh-CN" altLang="en-US" sz="1100" b="0">
              <a:effectLst/>
              <a:latin typeface="+mn-lt"/>
              <a:ea typeface="+mn-ea"/>
              <a:cs typeface="+mn-cs"/>
            </a:rPr>
            <a:t>”报价“</a:t>
          </a:r>
          <a:r>
            <a:rPr lang="en-US" altLang="zh-CN" sz="1100" b="0">
              <a:effectLst/>
              <a:latin typeface="+mn-lt"/>
              <a:ea typeface="+mn-ea"/>
              <a:cs typeface="+mn-cs"/>
            </a:rPr>
            <a:t>sheet</a:t>
          </a:r>
          <a:r>
            <a:rPr lang="zh-CN" altLang="en-US" sz="1100" b="0">
              <a:effectLst/>
              <a:latin typeface="+mn-lt"/>
              <a:ea typeface="+mn-ea"/>
              <a:cs typeface="+mn-cs"/>
            </a:rPr>
            <a:t>的数据都在”</a:t>
          </a:r>
          <a:r>
            <a:rPr lang="en-US" altLang="zh-CN" sz="1100" b="0">
              <a:effectLst/>
              <a:latin typeface="+mn-lt"/>
              <a:ea typeface="+mn-ea"/>
              <a:cs typeface="+mn-cs"/>
            </a:rPr>
            <a:t>table</a:t>
          </a:r>
          <a:r>
            <a:rPr lang="zh-CN" altLang="en-US" sz="1100" b="0">
              <a:effectLst/>
              <a:latin typeface="+mn-lt"/>
              <a:ea typeface="+mn-ea"/>
              <a:cs typeface="+mn-cs"/>
            </a:rPr>
            <a:t>“内，请按下图拉拽</a:t>
          </a:r>
          <a:r>
            <a:rPr lang="en-US" altLang="zh-CN" sz="1100" b="0">
              <a:effectLst/>
              <a:latin typeface="+mn-lt"/>
              <a:ea typeface="+mn-ea"/>
              <a:cs typeface="+mn-cs"/>
            </a:rPr>
            <a:t>"table"</a:t>
          </a:r>
          <a:r>
            <a:rPr lang="zh-CN" altLang="en-US" sz="1100" b="0">
              <a:effectLst/>
              <a:latin typeface="+mn-lt"/>
              <a:ea typeface="+mn-ea"/>
              <a:cs typeface="+mn-cs"/>
            </a:rPr>
            <a:t>右下角添加新行，否则公式无法自动填充。</a:t>
          </a:r>
          <a:endParaRPr lang="en-US" altLang="zh-CN" sz="1100" b="0">
            <a:effectLst/>
            <a:latin typeface="+mn-lt"/>
            <a:ea typeface="+mn-ea"/>
            <a:cs typeface="+mn-cs"/>
          </a:endParaRPr>
        </a:p>
      </xdr:txBody>
    </xdr:sp>
    <xdr:clientData/>
  </xdr:twoCellAnchor>
  <xdr:twoCellAnchor editAs="oneCell">
    <xdr:from>
      <xdr:col>0</xdr:col>
      <xdr:colOff>16809</xdr:colOff>
      <xdr:row>16</xdr:row>
      <xdr:rowOff>11207</xdr:rowOff>
    </xdr:from>
    <xdr:to>
      <xdr:col>7</xdr:col>
      <xdr:colOff>504390</xdr:colOff>
      <xdr:row>39</xdr:row>
      <xdr:rowOff>84044</xdr:rowOff>
    </xdr:to>
    <xdr:pic>
      <xdr:nvPicPr>
        <xdr:cNvPr id="3" name="图片 2">
          <a:extLst>
            <a:ext uri="{FF2B5EF4-FFF2-40B4-BE49-F238E27FC236}">
              <a16:creationId xmlns:a16="http://schemas.microsoft.com/office/drawing/2014/main" id="{45808D9C-0188-449B-8DC9-2439EC384E4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809" y="2963958"/>
          <a:ext cx="7345581" cy="406773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547687</xdr:colOff>
      <xdr:row>0</xdr:row>
      <xdr:rowOff>23813</xdr:rowOff>
    </xdr:from>
    <xdr:to>
      <xdr:col>9</xdr:col>
      <xdr:colOff>95250</xdr:colOff>
      <xdr:row>3</xdr:row>
      <xdr:rowOff>123825</xdr:rowOff>
    </xdr:to>
    <xdr:sp macro="" textlink="">
      <xdr:nvSpPr>
        <xdr:cNvPr id="3" name="TextBox 1">
          <a:extLst>
            <a:ext uri="{FF2B5EF4-FFF2-40B4-BE49-F238E27FC236}">
              <a16:creationId xmlns:a16="http://schemas.microsoft.com/office/drawing/2014/main" id="{C1866BB1-75E3-4772-BD25-CDE56964D071}"/>
            </a:ext>
          </a:extLst>
        </xdr:cNvPr>
        <xdr:cNvSpPr txBox="1"/>
      </xdr:nvSpPr>
      <xdr:spPr>
        <a:xfrm>
          <a:off x="3143250" y="23813"/>
          <a:ext cx="4848225" cy="63817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000" b="0">
            <a:latin typeface="Microsoft YaHei" panose="020B0503020204020204" pitchFamily="34" charset="-122"/>
            <a:ea typeface="Microsoft YaHei" panose="020B0503020204020204" pitchFamily="34" charset="-122"/>
          </a:endParaRPr>
        </a:p>
        <a:p>
          <a:r>
            <a:rPr lang="en-US" altLang="zh-CN" sz="1100" b="0" i="0">
              <a:effectLst/>
              <a:latin typeface="+mn-lt"/>
              <a:ea typeface="+mn-ea"/>
              <a:cs typeface="+mn-cs"/>
            </a:rPr>
            <a:t>1. </a:t>
          </a:r>
          <a:r>
            <a:rPr lang="zh-CN" altLang="en-US" sz="1100" b="0" i="0">
              <a:effectLst/>
              <a:latin typeface="+mn-lt"/>
              <a:ea typeface="+mn-ea"/>
              <a:cs typeface="+mn-cs"/>
            </a:rPr>
            <a:t>使用</a:t>
          </a:r>
          <a:r>
            <a:rPr lang="en-US" altLang="zh-CN" sz="1100" b="0" i="0">
              <a:effectLst/>
              <a:latin typeface="+mn-lt"/>
              <a:ea typeface="+mn-ea"/>
              <a:cs typeface="+mn-cs"/>
            </a:rPr>
            <a:t>【</a:t>
          </a:r>
          <a:r>
            <a:rPr lang="zh-CN" altLang="en-US" sz="1100" b="0" i="0">
              <a:effectLst/>
              <a:latin typeface="+mn-lt"/>
              <a:ea typeface="+mn-ea"/>
              <a:cs typeface="+mn-cs"/>
            </a:rPr>
            <a:t>常规 </a:t>
          </a:r>
          <a:r>
            <a:rPr lang="en-US" altLang="zh-CN" sz="1100" b="0" i="0">
              <a:effectLst/>
              <a:latin typeface="+mn-lt"/>
              <a:ea typeface="+mn-ea"/>
              <a:cs typeface="+mn-cs"/>
            </a:rPr>
            <a:t>BGP </a:t>
          </a:r>
          <a:r>
            <a:rPr lang="zh-CN" altLang="en-US" sz="1100" b="0" i="0">
              <a:effectLst/>
              <a:latin typeface="+mn-lt"/>
              <a:ea typeface="+mn-ea"/>
              <a:cs typeface="+mn-cs"/>
            </a:rPr>
            <a:t>带宽包</a:t>
          </a:r>
          <a:r>
            <a:rPr lang="en-US" altLang="zh-CN" sz="1100" b="0" i="0">
              <a:effectLst/>
              <a:latin typeface="+mn-lt"/>
              <a:ea typeface="+mn-ea"/>
              <a:cs typeface="+mn-cs"/>
            </a:rPr>
            <a:t>】</a:t>
          </a:r>
          <a:r>
            <a:rPr lang="zh-CN" altLang="en-US" sz="1100" b="0" i="0">
              <a:effectLst/>
              <a:latin typeface="+mn-lt"/>
              <a:ea typeface="+mn-ea"/>
              <a:cs typeface="+mn-cs"/>
            </a:rPr>
            <a:t>计算</a:t>
          </a:r>
          <a:endParaRPr lang="en-US" altLang="zh-CN" sz="1100" b="0" i="0">
            <a:effectLst/>
            <a:latin typeface="+mn-lt"/>
            <a:ea typeface="+mn-ea"/>
            <a:cs typeface="+mn-cs"/>
          </a:endParaRPr>
        </a:p>
        <a:p>
          <a:r>
            <a:rPr lang="en-US" altLang="zh-CN" sz="1100">
              <a:effectLst/>
              <a:latin typeface="+mn-lt"/>
              <a:ea typeface="+mn-ea"/>
              <a:cs typeface="+mn-cs"/>
            </a:rPr>
            <a:t>https://cloud.tencent.com/document/product/684/15255#bgp</a:t>
          </a:r>
          <a:endParaRPr lang="zh-CN" altLang="en-US" sz="1100" b="0" i="0">
            <a:effectLst/>
            <a:latin typeface="+mn-lt"/>
            <a:ea typeface="+mn-ea"/>
            <a:cs typeface="+mn-cs"/>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2627778</xdr:colOff>
      <xdr:row>3</xdr:row>
      <xdr:rowOff>39220</xdr:rowOff>
    </xdr:to>
    <mc:AlternateContent xmlns:mc="http://schemas.openxmlformats.org/markup-compatibility/2006" xmlns:sle15="http://schemas.microsoft.com/office/drawing/2012/slicer">
      <mc:Choice Requires="sle15">
        <xdr:graphicFrame macro="">
          <xdr:nvGraphicFramePr>
            <xdr:cNvPr id="2" name="地域 1">
              <a:extLst>
                <a:ext uri="{FF2B5EF4-FFF2-40B4-BE49-F238E27FC236}">
                  <a16:creationId xmlns:a16="http://schemas.microsoft.com/office/drawing/2014/main" id="{0D4B2325-6583-4C0D-B2A6-36CF591E73BD}"/>
                </a:ext>
              </a:extLst>
            </xdr:cNvPr>
            <xdr:cNvGraphicFramePr/>
          </xdr:nvGraphicFramePr>
          <xdr:xfrm>
            <a:off x="0" y="0"/>
            <a:ext cx="0" cy="0"/>
          </xdr:xfrm>
          <a:graphic>
            <a:graphicData uri="http://schemas.microsoft.com/office/drawing/2010/slicer">
              <sle:slicer xmlns:sle="http://schemas.microsoft.com/office/drawing/2010/slicer" name="地域 1"/>
            </a:graphicData>
          </a:graphic>
        </xdr:graphicFrame>
      </mc:Choice>
      <mc:Fallback xmlns="">
        <xdr:sp macro="" textlink="">
          <xdr:nvSpPr>
            <xdr:cNvPr id="0" name=""/>
            <xdr:cNvSpPr>
              <a:spLocks noTextEdit="1"/>
            </xdr:cNvSpPr>
          </xdr:nvSpPr>
          <xdr:spPr>
            <a:xfrm>
              <a:off x="0" y="0"/>
              <a:ext cx="2627778" cy="569899"/>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28</xdr:row>
      <xdr:rowOff>81244</xdr:rowOff>
    </xdr:from>
    <xdr:to>
      <xdr:col>0</xdr:col>
      <xdr:colOff>3092824</xdr:colOff>
      <xdr:row>40</xdr:row>
      <xdr:rowOff>163892</xdr:rowOff>
    </xdr:to>
    <mc:AlternateContent xmlns:mc="http://schemas.openxmlformats.org/markup-compatibility/2006" xmlns:sle15="http://schemas.microsoft.com/office/drawing/2012/slicer">
      <mc:Choice Requires="sle15">
        <xdr:graphicFrame macro="">
          <xdr:nvGraphicFramePr>
            <xdr:cNvPr id="3" name="机型 1">
              <a:extLst>
                <a:ext uri="{FF2B5EF4-FFF2-40B4-BE49-F238E27FC236}">
                  <a16:creationId xmlns:a16="http://schemas.microsoft.com/office/drawing/2014/main" id="{1A7B6416-00B8-4FD9-B55D-2D4D042E2C38}"/>
                </a:ext>
              </a:extLst>
            </xdr:cNvPr>
            <xdr:cNvGraphicFramePr/>
          </xdr:nvGraphicFramePr>
          <xdr:xfrm>
            <a:off x="0" y="0"/>
            <a:ext cx="0" cy="0"/>
          </xdr:xfrm>
          <a:graphic>
            <a:graphicData uri="http://schemas.microsoft.com/office/drawing/2010/slicer">
              <sle:slicer xmlns:sle="http://schemas.microsoft.com/office/drawing/2010/slicer" name="机型 1"/>
            </a:graphicData>
          </a:graphic>
        </xdr:graphicFrame>
      </mc:Choice>
      <mc:Fallback xmlns="">
        <xdr:sp macro="" textlink="">
          <xdr:nvSpPr>
            <xdr:cNvPr id="0" name=""/>
            <xdr:cNvSpPr>
              <a:spLocks noTextEdit="1"/>
            </xdr:cNvSpPr>
          </xdr:nvSpPr>
          <xdr:spPr>
            <a:xfrm>
              <a:off x="0" y="5034244"/>
              <a:ext cx="3092824" cy="220536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3</xdr:row>
      <xdr:rowOff>47625</xdr:rowOff>
    </xdr:from>
    <xdr:to>
      <xdr:col>0</xdr:col>
      <xdr:colOff>3070412</xdr:colOff>
      <xdr:row>15</xdr:row>
      <xdr:rowOff>130273</xdr:rowOff>
    </xdr:to>
    <mc:AlternateContent xmlns:mc="http://schemas.openxmlformats.org/markup-compatibility/2006" xmlns:sle15="http://schemas.microsoft.com/office/drawing/2012/slicer">
      <mc:Choice Requires="sle15">
        <xdr:graphicFrame macro="">
          <xdr:nvGraphicFramePr>
            <xdr:cNvPr id="4" name="CPU">
              <a:extLst>
                <a:ext uri="{FF2B5EF4-FFF2-40B4-BE49-F238E27FC236}">
                  <a16:creationId xmlns:a16="http://schemas.microsoft.com/office/drawing/2014/main" id="{6B3FDA3E-61A6-4DEB-9148-F60E547813F8}"/>
                </a:ext>
              </a:extLst>
            </xdr:cNvPr>
            <xdr:cNvGraphicFramePr/>
          </xdr:nvGraphicFramePr>
          <xdr:xfrm>
            <a:off x="0" y="0"/>
            <a:ext cx="0" cy="0"/>
          </xdr:xfrm>
          <a:graphic>
            <a:graphicData uri="http://schemas.microsoft.com/office/drawing/2010/slicer">
              <sle:slicer xmlns:sle="http://schemas.microsoft.com/office/drawing/2010/slicer" name="CPU"/>
            </a:graphicData>
          </a:graphic>
        </xdr:graphicFrame>
      </mc:Choice>
      <mc:Fallback xmlns="">
        <xdr:sp macro="" textlink="">
          <xdr:nvSpPr>
            <xdr:cNvPr id="0" name=""/>
            <xdr:cNvSpPr>
              <a:spLocks noTextEdit="1"/>
            </xdr:cNvSpPr>
          </xdr:nvSpPr>
          <xdr:spPr>
            <a:xfrm>
              <a:off x="0" y="578304"/>
              <a:ext cx="3070412" cy="220536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15</xdr:row>
      <xdr:rowOff>159684</xdr:rowOff>
    </xdr:from>
    <xdr:to>
      <xdr:col>0</xdr:col>
      <xdr:colOff>3081618</xdr:colOff>
      <xdr:row>28</xdr:row>
      <xdr:rowOff>68641</xdr:rowOff>
    </xdr:to>
    <mc:AlternateContent xmlns:mc="http://schemas.openxmlformats.org/markup-compatibility/2006" xmlns:sle15="http://schemas.microsoft.com/office/drawing/2012/slicer">
      <mc:Choice Requires="sle15">
        <xdr:graphicFrame macro="">
          <xdr:nvGraphicFramePr>
            <xdr:cNvPr id="5" name="内存">
              <a:extLst>
                <a:ext uri="{FF2B5EF4-FFF2-40B4-BE49-F238E27FC236}">
                  <a16:creationId xmlns:a16="http://schemas.microsoft.com/office/drawing/2014/main" id="{224F8760-EAD0-489E-9DBA-2F03538E5918}"/>
                </a:ext>
              </a:extLst>
            </xdr:cNvPr>
            <xdr:cNvGraphicFramePr/>
          </xdr:nvGraphicFramePr>
          <xdr:xfrm>
            <a:off x="0" y="0"/>
            <a:ext cx="0" cy="0"/>
          </xdr:xfrm>
          <a:graphic>
            <a:graphicData uri="http://schemas.microsoft.com/office/drawing/2010/slicer">
              <sle:slicer xmlns:sle="http://schemas.microsoft.com/office/drawing/2010/slicer" name="内存"/>
            </a:graphicData>
          </a:graphic>
        </xdr:graphicFrame>
      </mc:Choice>
      <mc:Fallback xmlns="">
        <xdr:sp macro="" textlink="">
          <xdr:nvSpPr>
            <xdr:cNvPr id="0" name=""/>
            <xdr:cNvSpPr>
              <a:spLocks noTextEdit="1"/>
            </xdr:cNvSpPr>
          </xdr:nvSpPr>
          <xdr:spPr>
            <a:xfrm>
              <a:off x="0" y="2813077"/>
              <a:ext cx="3081618" cy="2208564"/>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oneCellAnchor>
    <xdr:from>
      <xdr:col>10</xdr:col>
      <xdr:colOff>89648</xdr:colOff>
      <xdr:row>1</xdr:row>
      <xdr:rowOff>33617</xdr:rowOff>
    </xdr:from>
    <xdr:ext cx="3927662" cy="2826543"/>
    <xdr:sp macro="" textlink="">
      <xdr:nvSpPr>
        <xdr:cNvPr id="7" name="文本框 6">
          <a:extLst>
            <a:ext uri="{FF2B5EF4-FFF2-40B4-BE49-F238E27FC236}">
              <a16:creationId xmlns:a16="http://schemas.microsoft.com/office/drawing/2014/main" id="{A29AE691-E125-46F5-8EED-0F2540F503ED}"/>
            </a:ext>
          </a:extLst>
        </xdr:cNvPr>
        <xdr:cNvSpPr txBox="1"/>
      </xdr:nvSpPr>
      <xdr:spPr>
        <a:xfrm>
          <a:off x="16640736" y="207309"/>
          <a:ext cx="3927662" cy="2826543"/>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t">
          <a:spAutoFit/>
        </a:bodyPr>
        <a:lstStyle/>
        <a:p>
          <a:r>
            <a:rPr lang="zh-CN" altLang="en-US" sz="1100"/>
            <a:t>一种动态的数据验证的实现思路，内部公式备注：</a:t>
          </a:r>
          <a:endParaRPr lang="en-US" altLang="zh-CN" sz="1100"/>
        </a:p>
        <a:p>
          <a:r>
            <a:rPr lang="zh-CN" altLang="en-US" sz="1100"/>
            <a:t>但此方法想支持复杂的多级级联选项，恐怕是难度太高</a:t>
          </a:r>
          <a:endParaRPr lang="en-US" altLang="zh-CN" sz="1100"/>
        </a:p>
        <a:p>
          <a:endParaRPr lang="en-US" altLang="zh-CN" sz="1100"/>
        </a:p>
        <a:p>
          <a:r>
            <a:rPr lang="en-US" altLang="zh-CN" sz="1100"/>
            <a:t>## </a:t>
          </a:r>
          <a:r>
            <a:rPr lang="zh-CN" altLang="en-US" sz="1100"/>
            <a:t>数据验证支持的模式：</a:t>
          </a:r>
          <a:endParaRPr lang="en-US" altLang="zh-CN" sz="1100"/>
        </a:p>
        <a:p>
          <a:r>
            <a:rPr lang="en-US" altLang="zh-CN" sz="1100"/>
            <a:t>=OFFSET(INDIRECT("cvm</a:t>
          </a:r>
          <a:r>
            <a:rPr lang="zh-CN" altLang="en-US" sz="1100"/>
            <a:t>表</a:t>
          </a:r>
          <a:r>
            <a:rPr lang="en-US" altLang="zh-CN" sz="1100"/>
            <a:t>[[#</a:t>
          </a:r>
          <a:r>
            <a:rPr lang="zh-CN" altLang="en-US" sz="1100"/>
            <a:t>标题</a:t>
          </a:r>
          <a:r>
            <a:rPr lang="en-US" altLang="zh-CN" sz="1100"/>
            <a:t>],[</a:t>
          </a:r>
          <a:r>
            <a:rPr lang="zh-CN" altLang="en-US" sz="1100"/>
            <a:t>地域</a:t>
          </a:r>
          <a:r>
            <a:rPr lang="en-US" altLang="zh-CN" sz="1100"/>
            <a:t>]]"),XMATCH("</a:t>
          </a:r>
          <a:r>
            <a:rPr lang="zh-CN" altLang="en-US" sz="1100"/>
            <a:t>上海</a:t>
          </a:r>
          <a:r>
            <a:rPr lang="en-US" altLang="zh-CN" sz="1100"/>
            <a:t>",INDIRECT("cvm</a:t>
          </a:r>
          <a:r>
            <a:rPr lang="zh-CN" altLang="en-US" sz="1100"/>
            <a:t>表</a:t>
          </a:r>
          <a:r>
            <a:rPr lang="en-US" altLang="zh-CN" sz="1100"/>
            <a:t>[</a:t>
          </a:r>
          <a:r>
            <a:rPr lang="zh-CN" altLang="en-US" sz="1100"/>
            <a:t>地域</a:t>
          </a:r>
          <a:r>
            <a:rPr lang="en-US" altLang="zh-CN" sz="1100"/>
            <a:t>]")),0,COUNTIF(INDIRECT("cvm</a:t>
          </a:r>
          <a:r>
            <a:rPr lang="zh-CN" altLang="en-US" sz="1100"/>
            <a:t>表</a:t>
          </a:r>
          <a:r>
            <a:rPr lang="en-US" altLang="zh-CN" sz="1100"/>
            <a:t>[</a:t>
          </a:r>
          <a:r>
            <a:rPr lang="zh-CN" altLang="en-US" sz="1100"/>
            <a:t>地域</a:t>
          </a:r>
          <a:r>
            <a:rPr lang="en-US" altLang="zh-CN" sz="1100"/>
            <a:t>]"),"</a:t>
          </a:r>
          <a:r>
            <a:rPr lang="zh-CN" altLang="en-US" sz="1100"/>
            <a:t>上海</a:t>
          </a:r>
          <a:r>
            <a:rPr lang="en-US" altLang="zh-CN" sz="1100"/>
            <a:t>"))</a:t>
          </a:r>
        </a:p>
        <a:p>
          <a:endParaRPr lang="en-US" altLang="zh-CN" sz="1100"/>
        </a:p>
        <a:p>
          <a:r>
            <a:rPr lang="zh-CN" altLang="en-US" sz="1100"/>
            <a:t>其本质：</a:t>
          </a:r>
          <a:endParaRPr lang="en-US" altLang="zh-CN" sz="1100"/>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solidFill>
                <a:schemeClr val="dk1"/>
              </a:solidFill>
              <a:effectLst/>
              <a:latin typeface="+mn-lt"/>
              <a:ea typeface="+mn-ea"/>
              <a:cs typeface="+mn-cs"/>
            </a:rPr>
            <a:t>=OFFSET(cvm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标题</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]],XMATCH("</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]),0,COUNTIF(cvm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a:t>
          </a:r>
          <a:endParaRPr lang="zh-CN" altLang="zh-CN">
            <a:effectLst/>
          </a:endParaRPr>
        </a:p>
        <a:p>
          <a:endParaRPr lang="en-US" altLang="zh-CN" sz="1100"/>
        </a:p>
        <a:p>
          <a:endParaRPr lang="en-US" altLang="zh-CN" sz="1100"/>
        </a:p>
        <a:p>
          <a:endParaRPr lang="en-US" altLang="zh-CN" sz="1100"/>
        </a:p>
        <a:p>
          <a:endParaRPr lang="zh-CN" altLang="en-US" sz="1100"/>
        </a:p>
      </xdr:txBody>
    </xdr:sp>
    <xdr:clientData/>
  </xdr:one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447675</xdr:colOff>
      <xdr:row>10</xdr:row>
      <xdr:rowOff>171450</xdr:rowOff>
    </xdr:to>
    <xdr:sp macro="" textlink="">
      <xdr:nvSpPr>
        <xdr:cNvPr id="2" name="TextBox 1">
          <a:extLst>
            <a:ext uri="{FF2B5EF4-FFF2-40B4-BE49-F238E27FC236}">
              <a16:creationId xmlns:a16="http://schemas.microsoft.com/office/drawing/2014/main" id="{76991AE2-A34A-4381-8EB4-63ED6B457900}"/>
            </a:ext>
          </a:extLst>
        </xdr:cNvPr>
        <xdr:cNvSpPr txBox="1"/>
      </xdr:nvSpPr>
      <xdr:spPr>
        <a:xfrm>
          <a:off x="0" y="0"/>
          <a:ext cx="5629275" cy="193357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100" b="0" i="0">
            <a:effectLst/>
            <a:latin typeface="+mn-lt"/>
            <a:ea typeface="+mn-ea"/>
            <a:cs typeface="+mn-cs"/>
          </a:endParaRPr>
        </a:p>
        <a:p>
          <a:r>
            <a:rPr lang="en-US" altLang="zh-CN" sz="1100" b="0" i="0">
              <a:effectLst/>
              <a:latin typeface="+mn-lt"/>
              <a:ea typeface="+mn-ea"/>
              <a:cs typeface="+mn-cs"/>
            </a:rPr>
            <a:t>1. </a:t>
          </a:r>
          <a:r>
            <a:rPr lang="zh-CN" altLang="en-US" sz="1100" b="0" i="0">
              <a:effectLst/>
              <a:latin typeface="+mn-lt"/>
              <a:ea typeface="+mn-ea"/>
              <a:cs typeface="+mn-cs"/>
            </a:rPr>
            <a:t>本</a:t>
          </a:r>
          <a:r>
            <a:rPr lang="en-US" altLang="zh-CN" sz="1100" b="0" i="0">
              <a:effectLst/>
              <a:latin typeface="+mn-lt"/>
              <a:ea typeface="+mn-ea"/>
              <a:cs typeface="+mn-cs"/>
            </a:rPr>
            <a:t>excel</a:t>
          </a:r>
          <a:r>
            <a:rPr lang="zh-CN" altLang="en-US" sz="1100" b="0" i="0">
              <a:effectLst/>
              <a:latin typeface="+mn-lt"/>
              <a:ea typeface="+mn-ea"/>
              <a:cs typeface="+mn-cs"/>
            </a:rPr>
            <a:t>的</a:t>
          </a:r>
          <a:r>
            <a:rPr lang="en-US" altLang="zh-CN" sz="1100" b="0" i="0">
              <a:effectLst/>
              <a:latin typeface="+mn-lt"/>
              <a:ea typeface="+mn-ea"/>
              <a:cs typeface="+mn-cs"/>
            </a:rPr>
            <a:t>cbs</a:t>
          </a:r>
          <a:r>
            <a:rPr lang="zh-CN" altLang="en-US" sz="1100" b="0" i="0">
              <a:effectLst/>
              <a:latin typeface="+mn-lt"/>
              <a:ea typeface="+mn-ea"/>
              <a:cs typeface="+mn-cs"/>
            </a:rPr>
            <a:t>价格计算器按</a:t>
          </a:r>
          <a:r>
            <a:rPr lang="zh-CN" altLang="en-US" sz="1100" b="0" i="0">
              <a:solidFill>
                <a:srgbClr val="FF0000"/>
              </a:solidFill>
              <a:effectLst/>
              <a:latin typeface="+mn-lt"/>
              <a:ea typeface="+mn-ea"/>
              <a:cs typeface="+mn-cs"/>
            </a:rPr>
            <a:t>高性能云硬盘</a:t>
          </a:r>
          <a:r>
            <a:rPr lang="en-US" altLang="zh-CN" sz="1100" b="0" i="0">
              <a:solidFill>
                <a:srgbClr val="FF0000"/>
              </a:solidFill>
              <a:effectLst/>
              <a:latin typeface="+mn-lt"/>
              <a:ea typeface="+mn-ea"/>
              <a:cs typeface="+mn-cs"/>
            </a:rPr>
            <a:t>0.35</a:t>
          </a:r>
          <a:r>
            <a:rPr lang="zh-CN" altLang="en-US" sz="1100" b="0" i="0">
              <a:solidFill>
                <a:srgbClr val="FF0000"/>
              </a:solidFill>
              <a:effectLst/>
              <a:latin typeface="+mn-lt"/>
              <a:ea typeface="+mn-ea"/>
              <a:cs typeface="+mn-cs"/>
            </a:rPr>
            <a:t>元</a:t>
          </a:r>
          <a:r>
            <a:rPr lang="en-US" altLang="zh-CN" sz="1100" b="0" i="0">
              <a:solidFill>
                <a:srgbClr val="FF0000"/>
              </a:solidFill>
              <a:effectLst/>
              <a:latin typeface="+mn-lt"/>
              <a:ea typeface="+mn-ea"/>
              <a:cs typeface="+mn-cs"/>
            </a:rPr>
            <a:t>/GB/</a:t>
          </a:r>
          <a:r>
            <a:rPr lang="zh-CN" altLang="en-US" sz="1100" b="0" i="0">
              <a:solidFill>
                <a:srgbClr val="FF0000"/>
              </a:solidFill>
              <a:effectLst/>
              <a:latin typeface="+mn-lt"/>
              <a:ea typeface="+mn-ea"/>
              <a:cs typeface="+mn-cs"/>
            </a:rPr>
            <a:t>月，</a:t>
          </a:r>
          <a:r>
            <a:rPr lang="en-US" altLang="zh-CN" sz="1100" b="0" i="0">
              <a:solidFill>
                <a:srgbClr val="FF0000"/>
              </a:solidFill>
              <a:effectLst/>
              <a:latin typeface="+mn-lt"/>
              <a:ea typeface="+mn-ea"/>
              <a:cs typeface="+mn-cs"/>
            </a:rPr>
            <a:t>ssd</a:t>
          </a:r>
          <a:r>
            <a:rPr lang="zh-CN" altLang="en-US" sz="1100" b="0" i="0">
              <a:solidFill>
                <a:srgbClr val="FF0000"/>
              </a:solidFill>
              <a:effectLst/>
              <a:latin typeface="+mn-lt"/>
              <a:ea typeface="+mn-ea"/>
              <a:cs typeface="+mn-cs"/>
            </a:rPr>
            <a:t>云硬盘 </a:t>
          </a:r>
          <a:r>
            <a:rPr lang="en-US" altLang="zh-CN" sz="1100" b="0" i="0">
              <a:solidFill>
                <a:srgbClr val="FF0000"/>
              </a:solidFill>
              <a:effectLst/>
              <a:latin typeface="+mn-lt"/>
              <a:ea typeface="+mn-ea"/>
              <a:cs typeface="+mn-cs"/>
            </a:rPr>
            <a:t>1</a:t>
          </a:r>
          <a:r>
            <a:rPr lang="zh-CN" altLang="en-US" sz="1100" b="0" i="0">
              <a:solidFill>
                <a:srgbClr val="FF0000"/>
              </a:solidFill>
              <a:effectLst/>
              <a:latin typeface="+mn-lt"/>
              <a:ea typeface="+mn-ea"/>
              <a:cs typeface="+mn-cs"/>
            </a:rPr>
            <a:t>元</a:t>
          </a:r>
          <a:r>
            <a:rPr lang="en-US" altLang="zh-CN" sz="1100" b="0" i="0">
              <a:solidFill>
                <a:srgbClr val="FF0000"/>
              </a:solidFill>
              <a:effectLst/>
              <a:latin typeface="+mn-lt"/>
              <a:ea typeface="+mn-ea"/>
              <a:cs typeface="+mn-cs"/>
            </a:rPr>
            <a:t>/GB/</a:t>
          </a:r>
          <a:r>
            <a:rPr lang="zh-CN" altLang="en-US" sz="1100" b="0" i="0">
              <a:solidFill>
                <a:srgbClr val="FF0000"/>
              </a:solidFill>
              <a:effectLst/>
              <a:latin typeface="+mn-lt"/>
              <a:ea typeface="+mn-ea"/>
              <a:cs typeface="+mn-cs"/>
            </a:rPr>
            <a:t>月</a:t>
          </a:r>
          <a:r>
            <a:rPr lang="zh-CN" altLang="en-US" sz="1100" b="0" i="0">
              <a:effectLst/>
              <a:latin typeface="+mn-lt"/>
              <a:ea typeface="+mn-ea"/>
              <a:cs typeface="+mn-cs"/>
            </a:rPr>
            <a:t>计算国内价格。</a:t>
          </a:r>
          <a:endParaRPr lang="en-US" altLang="zh-CN" sz="1100" b="0" i="0">
            <a:effectLst/>
            <a:latin typeface="+mn-lt"/>
            <a:ea typeface="+mn-ea"/>
            <a:cs typeface="+mn-cs"/>
          </a:endParaRPr>
        </a:p>
        <a:p>
          <a:r>
            <a:rPr lang="en-US" altLang="zh-CN" sz="1100" b="0" i="0">
              <a:effectLst/>
              <a:latin typeface="+mn-lt"/>
              <a:ea typeface="+mn-ea"/>
              <a:cs typeface="+mn-cs"/>
            </a:rPr>
            <a:t>https://cloud.tencent.com/document/product/362/2413</a:t>
          </a:r>
          <a:endParaRPr lang="zh-CN" altLang="en-US" sz="1100" b="0" i="0">
            <a:effectLst/>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oneCellAnchor>
    <xdr:from>
      <xdr:col>0</xdr:col>
      <xdr:colOff>0</xdr:colOff>
      <xdr:row>19</xdr:row>
      <xdr:rowOff>33337</xdr:rowOff>
    </xdr:from>
    <xdr:ext cx="10574626" cy="1392176"/>
    <xdr:sp macro="" textlink="">
      <xdr:nvSpPr>
        <xdr:cNvPr id="2" name="文本框 1">
          <a:extLst>
            <a:ext uri="{FF2B5EF4-FFF2-40B4-BE49-F238E27FC236}">
              <a16:creationId xmlns:a16="http://schemas.microsoft.com/office/drawing/2014/main" id="{337DAB20-3CE7-403E-9B98-B79F59EC78E7}"/>
            </a:ext>
          </a:extLst>
        </xdr:cNvPr>
        <xdr:cNvSpPr txBox="1"/>
      </xdr:nvSpPr>
      <xdr:spPr>
        <a:xfrm>
          <a:off x="0" y="3381375"/>
          <a:ext cx="10574626" cy="1392176"/>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wrap="none" rtlCol="0" anchor="t">
          <a:spAutoFit/>
        </a:bodyPr>
        <a:lstStyle/>
        <a:p>
          <a:pPr lvl="1"/>
          <a:r>
            <a:rPr lang="en-US" altLang="zh-CN" sz="1100" b="1" i="0">
              <a:solidFill>
                <a:schemeClr val="tx1"/>
              </a:solidFill>
              <a:effectLst/>
              <a:latin typeface="+mn-lt"/>
              <a:ea typeface="+mn-ea"/>
              <a:cs typeface="+mn-cs"/>
            </a:rPr>
            <a:t>https://buy.cloud.tencent.com/price/cdb</a:t>
          </a:r>
        </a:p>
        <a:p>
          <a:pPr lvl="1"/>
          <a:endParaRPr lang="en-US" altLang="zh-CN" sz="1100" b="1" i="0">
            <a:solidFill>
              <a:schemeClr val="tx1"/>
            </a:solidFill>
            <a:effectLst/>
            <a:latin typeface="+mn-lt"/>
            <a:ea typeface="+mn-ea"/>
            <a:cs typeface="+mn-cs"/>
          </a:endParaRPr>
        </a:p>
        <a:p>
          <a:pPr lvl="1"/>
          <a:r>
            <a:rPr lang="zh-CN" altLang="en-US" sz="1100" b="1" i="0">
              <a:solidFill>
                <a:schemeClr val="tx1"/>
              </a:solidFill>
              <a:effectLst/>
              <a:latin typeface="+mn-lt"/>
              <a:ea typeface="+mn-ea"/>
              <a:cs typeface="+mn-cs"/>
            </a:rPr>
            <a:t>注意事项</a:t>
          </a:r>
          <a:r>
            <a:rPr lang="en-US" altLang="zh-CN" sz="1100" b="0" i="0">
              <a:solidFill>
                <a:schemeClr val="tx1"/>
              </a:solidFill>
              <a:effectLst/>
              <a:latin typeface="+mn-lt"/>
              <a:ea typeface="+mn-ea"/>
              <a:cs typeface="+mn-cs"/>
            </a:rPr>
            <a:t>1. MySQL</a:t>
          </a:r>
          <a:r>
            <a:rPr lang="zh-CN" altLang="en-US" sz="1100" b="0" i="0">
              <a:solidFill>
                <a:schemeClr val="tx1"/>
              </a:solidFill>
              <a:effectLst/>
              <a:latin typeface="+mn-lt"/>
              <a:ea typeface="+mn-ea"/>
              <a:cs typeface="+mn-cs"/>
            </a:rPr>
            <a:t>按量计费实行三级阶梯价，用的越久，优惠越大：第一阶梯</a:t>
          </a:r>
          <a:r>
            <a:rPr lang="en-US" altLang="zh-CN" sz="1100" b="0" i="0">
              <a:solidFill>
                <a:schemeClr val="tx1"/>
              </a:solidFill>
              <a:effectLst/>
              <a:latin typeface="+mn-lt"/>
              <a:ea typeface="+mn-ea"/>
              <a:cs typeface="+mn-cs"/>
            </a:rPr>
            <a:t>T1</a:t>
          </a:r>
          <a:r>
            <a:rPr lang="zh-CN" altLang="en-US" sz="1100" b="0" i="0">
              <a:solidFill>
                <a:schemeClr val="tx1"/>
              </a:solidFill>
              <a:effectLst/>
              <a:latin typeface="+mn-lt"/>
              <a:ea typeface="+mn-ea"/>
              <a:cs typeface="+mn-cs"/>
            </a:rPr>
            <a:t>，</a:t>
          </a:r>
          <a:r>
            <a:rPr lang="en-US" altLang="zh-CN" sz="1100" b="0" i="0">
              <a:solidFill>
                <a:schemeClr val="tx1"/>
              </a:solidFill>
              <a:effectLst/>
              <a:latin typeface="+mn-lt"/>
              <a:ea typeface="+mn-ea"/>
              <a:cs typeface="+mn-cs"/>
            </a:rPr>
            <a:t>0</a:t>
          </a:r>
          <a:r>
            <a:rPr lang="zh-CN" altLang="en-US" sz="1100" b="0" i="0">
              <a:solidFill>
                <a:schemeClr val="tx1"/>
              </a:solidFill>
              <a:effectLst/>
              <a:latin typeface="+mn-lt"/>
              <a:ea typeface="+mn-ea"/>
              <a:cs typeface="+mn-cs"/>
            </a:rPr>
            <a:t>＜</a:t>
          </a:r>
          <a:r>
            <a:rPr lang="en-US" altLang="zh-CN" sz="1100" b="0" i="0">
              <a:solidFill>
                <a:schemeClr val="tx1"/>
              </a:solidFill>
              <a:effectLst/>
              <a:latin typeface="+mn-lt"/>
              <a:ea typeface="+mn-ea"/>
              <a:cs typeface="+mn-cs"/>
            </a:rPr>
            <a:t>T1≤96</a:t>
          </a:r>
          <a:r>
            <a:rPr lang="zh-CN" altLang="en-US" sz="1100" b="0" i="0">
              <a:solidFill>
                <a:schemeClr val="tx1"/>
              </a:solidFill>
              <a:effectLst/>
              <a:latin typeface="+mn-lt"/>
              <a:ea typeface="+mn-ea"/>
              <a:cs typeface="+mn-cs"/>
            </a:rPr>
            <a:t>小时；第二阶梯</a:t>
          </a:r>
          <a:r>
            <a:rPr lang="en-US" altLang="zh-CN" sz="1100" b="0" i="0">
              <a:solidFill>
                <a:schemeClr val="tx1"/>
              </a:solidFill>
              <a:effectLst/>
              <a:latin typeface="+mn-lt"/>
              <a:ea typeface="+mn-ea"/>
              <a:cs typeface="+mn-cs"/>
            </a:rPr>
            <a:t>T2</a:t>
          </a:r>
          <a:r>
            <a:rPr lang="zh-CN" altLang="en-US" sz="1100" b="0" i="0">
              <a:solidFill>
                <a:schemeClr val="tx1"/>
              </a:solidFill>
              <a:effectLst/>
              <a:latin typeface="+mn-lt"/>
              <a:ea typeface="+mn-ea"/>
              <a:cs typeface="+mn-cs"/>
            </a:rPr>
            <a:t>，</a:t>
          </a:r>
          <a:r>
            <a:rPr lang="en-US" altLang="zh-CN" sz="1100" b="0" i="0">
              <a:solidFill>
                <a:schemeClr val="tx1"/>
              </a:solidFill>
              <a:effectLst/>
              <a:latin typeface="+mn-lt"/>
              <a:ea typeface="+mn-ea"/>
              <a:cs typeface="+mn-cs"/>
            </a:rPr>
            <a:t>96</a:t>
          </a:r>
          <a:r>
            <a:rPr lang="zh-CN" altLang="en-US" sz="1100" b="0" i="0">
              <a:solidFill>
                <a:schemeClr val="tx1"/>
              </a:solidFill>
              <a:effectLst/>
              <a:latin typeface="+mn-lt"/>
              <a:ea typeface="+mn-ea"/>
              <a:cs typeface="+mn-cs"/>
            </a:rPr>
            <a:t>小时＜</a:t>
          </a:r>
          <a:r>
            <a:rPr lang="en-US" altLang="zh-CN" sz="1100" b="0" i="0">
              <a:solidFill>
                <a:schemeClr val="tx1"/>
              </a:solidFill>
              <a:effectLst/>
              <a:latin typeface="+mn-lt"/>
              <a:ea typeface="+mn-ea"/>
              <a:cs typeface="+mn-cs"/>
            </a:rPr>
            <a:t>T1≤360</a:t>
          </a:r>
          <a:r>
            <a:rPr lang="zh-CN" altLang="en-US" sz="1100" b="0" i="0">
              <a:solidFill>
                <a:schemeClr val="tx1"/>
              </a:solidFill>
              <a:effectLst/>
              <a:latin typeface="+mn-lt"/>
              <a:ea typeface="+mn-ea"/>
              <a:cs typeface="+mn-cs"/>
            </a:rPr>
            <a:t>小时；第三阶梯</a:t>
          </a:r>
          <a:r>
            <a:rPr lang="en-US" altLang="zh-CN" sz="1100" b="0" i="0">
              <a:solidFill>
                <a:schemeClr val="tx1"/>
              </a:solidFill>
              <a:effectLst/>
              <a:latin typeface="+mn-lt"/>
              <a:ea typeface="+mn-ea"/>
              <a:cs typeface="+mn-cs"/>
            </a:rPr>
            <a:t>T3</a:t>
          </a:r>
          <a:r>
            <a:rPr lang="zh-CN" altLang="en-US" sz="1100" b="0" i="0">
              <a:solidFill>
                <a:schemeClr val="tx1"/>
              </a:solidFill>
              <a:effectLst/>
              <a:latin typeface="+mn-lt"/>
              <a:ea typeface="+mn-ea"/>
              <a:cs typeface="+mn-cs"/>
            </a:rPr>
            <a:t>，</a:t>
          </a:r>
          <a:r>
            <a:rPr lang="en-US" altLang="zh-CN" sz="1100" b="0" i="0">
              <a:solidFill>
                <a:schemeClr val="tx1"/>
              </a:solidFill>
              <a:effectLst/>
              <a:latin typeface="+mn-lt"/>
              <a:ea typeface="+mn-ea"/>
              <a:cs typeface="+mn-cs"/>
            </a:rPr>
            <a:t>T1</a:t>
          </a:r>
          <a:r>
            <a:rPr lang="zh-CN" altLang="en-US" sz="1100" b="0" i="0">
              <a:solidFill>
                <a:schemeClr val="tx1"/>
              </a:solidFill>
              <a:effectLst/>
              <a:latin typeface="+mn-lt"/>
              <a:ea typeface="+mn-ea"/>
              <a:cs typeface="+mn-cs"/>
            </a:rPr>
            <a:t>＞</a:t>
          </a:r>
          <a:r>
            <a:rPr lang="en-US" altLang="zh-CN" sz="1100" b="0" i="0">
              <a:solidFill>
                <a:schemeClr val="tx1"/>
              </a:solidFill>
              <a:effectLst/>
              <a:latin typeface="+mn-lt"/>
              <a:ea typeface="+mn-ea"/>
              <a:cs typeface="+mn-cs"/>
            </a:rPr>
            <a:t>360</a:t>
          </a:r>
          <a:r>
            <a:rPr lang="zh-CN" altLang="en-US" sz="1100" b="0" i="0">
              <a:solidFill>
                <a:schemeClr val="tx1"/>
              </a:solidFill>
              <a:effectLst/>
              <a:latin typeface="+mn-lt"/>
              <a:ea typeface="+mn-ea"/>
              <a:cs typeface="+mn-cs"/>
            </a:rPr>
            <a:t>小时</a:t>
          </a:r>
        </a:p>
        <a:p>
          <a:pPr lvl="1"/>
          <a:r>
            <a:rPr lang="en-US" altLang="zh-CN" sz="1100" b="0" i="0">
              <a:solidFill>
                <a:schemeClr val="tx1"/>
              </a:solidFill>
              <a:effectLst/>
              <a:latin typeface="+mn-lt"/>
              <a:ea typeface="+mn-ea"/>
              <a:cs typeface="+mn-cs"/>
            </a:rPr>
            <a:t>2. </a:t>
          </a:r>
          <a:r>
            <a:rPr lang="zh-CN" altLang="en-US" sz="1100" b="0" i="0">
              <a:solidFill>
                <a:schemeClr val="tx1"/>
              </a:solidFill>
              <a:effectLst/>
              <a:latin typeface="+mn-lt"/>
              <a:ea typeface="+mn-ea"/>
              <a:cs typeface="+mn-cs"/>
            </a:rPr>
            <a:t>以上价格仅为实例规格的配置费用，存储空间和带宽价格不在其中。</a:t>
          </a:r>
        </a:p>
        <a:p>
          <a:pPr lvl="1"/>
          <a:r>
            <a:rPr lang="en-US" altLang="zh-CN" sz="1100" b="0" i="0">
              <a:solidFill>
                <a:schemeClr val="tx1"/>
              </a:solidFill>
              <a:effectLst/>
              <a:latin typeface="+mn-lt"/>
              <a:ea typeface="+mn-ea"/>
              <a:cs typeface="+mn-cs"/>
            </a:rPr>
            <a:t>3. </a:t>
          </a:r>
          <a:r>
            <a:rPr lang="zh-CN" altLang="en-US" sz="1100" b="0" i="0">
              <a:solidFill>
                <a:schemeClr val="tx1"/>
              </a:solidFill>
              <a:effectLst/>
              <a:latin typeface="+mn-lt"/>
              <a:ea typeface="+mn-ea"/>
              <a:cs typeface="+mn-cs"/>
            </a:rPr>
            <a:t>本表格中的“包月”为刊例价，“</a:t>
          </a:r>
          <a:r>
            <a:rPr lang="en-US" altLang="zh-CN" sz="1100" b="0" i="0">
              <a:solidFill>
                <a:schemeClr val="tx1"/>
              </a:solidFill>
              <a:effectLst/>
              <a:latin typeface="+mn-lt"/>
              <a:ea typeface="+mn-ea"/>
              <a:cs typeface="+mn-cs"/>
            </a:rPr>
            <a:t>1</a:t>
          </a:r>
          <a:r>
            <a:rPr lang="zh-CN" altLang="en-US" sz="1100" b="0" i="0">
              <a:solidFill>
                <a:schemeClr val="tx1"/>
              </a:solidFill>
              <a:effectLst/>
              <a:latin typeface="+mn-lt"/>
              <a:ea typeface="+mn-ea"/>
              <a:cs typeface="+mn-cs"/>
            </a:rPr>
            <a:t>年价格”“</a:t>
          </a:r>
          <a:r>
            <a:rPr lang="en-US" altLang="zh-CN" sz="1100" b="0" i="0">
              <a:solidFill>
                <a:schemeClr val="tx1"/>
              </a:solidFill>
              <a:effectLst/>
              <a:latin typeface="+mn-lt"/>
              <a:ea typeface="+mn-ea"/>
              <a:cs typeface="+mn-cs"/>
            </a:rPr>
            <a:t>3</a:t>
          </a:r>
          <a:r>
            <a:rPr lang="zh-CN" altLang="en-US" sz="1100" b="0" i="0">
              <a:solidFill>
                <a:schemeClr val="tx1"/>
              </a:solidFill>
              <a:effectLst/>
              <a:latin typeface="+mn-lt"/>
              <a:ea typeface="+mn-ea"/>
              <a:cs typeface="+mn-cs"/>
            </a:rPr>
            <a:t>年价格”为包月优惠后的价格。</a:t>
          </a:r>
        </a:p>
        <a:p>
          <a:pPr lvl="1"/>
          <a:r>
            <a:rPr lang="en-US" altLang="zh-CN" sz="1100" b="0" i="0">
              <a:solidFill>
                <a:schemeClr val="tx1"/>
              </a:solidFill>
              <a:effectLst/>
              <a:latin typeface="+mn-lt"/>
              <a:ea typeface="+mn-ea"/>
              <a:cs typeface="+mn-cs"/>
            </a:rPr>
            <a:t>4. </a:t>
          </a:r>
          <a:r>
            <a:rPr lang="zh-CN" altLang="en-US" sz="1100" b="0" i="0">
              <a:solidFill>
                <a:schemeClr val="tx1"/>
              </a:solidFill>
              <a:effectLst/>
              <a:latin typeface="+mn-lt"/>
              <a:ea typeface="+mn-ea"/>
              <a:cs typeface="+mn-cs"/>
            </a:rPr>
            <a:t>本表格中的所有价格均为新购价格，续费、调整配置时的价格可能有所不同。</a:t>
          </a:r>
        </a:p>
        <a:p>
          <a:pPr lvl="1"/>
          <a:r>
            <a:rPr lang="en-US" altLang="zh-CN" sz="1100" b="0" i="0">
              <a:solidFill>
                <a:schemeClr val="tx1"/>
              </a:solidFill>
              <a:effectLst/>
              <a:latin typeface="+mn-lt"/>
              <a:ea typeface="+mn-ea"/>
              <a:cs typeface="+mn-cs"/>
            </a:rPr>
            <a:t>5. </a:t>
          </a:r>
          <a:r>
            <a:rPr lang="zh-CN" altLang="en-US" sz="1100" b="0" i="0">
              <a:solidFill>
                <a:schemeClr val="tx1"/>
              </a:solidFill>
              <a:effectLst/>
              <a:latin typeface="+mn-lt"/>
              <a:ea typeface="+mn-ea"/>
              <a:cs typeface="+mn-cs"/>
            </a:rPr>
            <a:t>官网价格会根据情况做适当调整，具体价格请参考官网，不作为长期有效数据。</a:t>
          </a:r>
        </a:p>
      </xdr:txBody>
    </xdr:sp>
    <xdr:clientData/>
  </xdr:oneCellAnchor>
  <xdr:oneCellAnchor>
    <xdr:from>
      <xdr:col>0</xdr:col>
      <xdr:colOff>0</xdr:colOff>
      <xdr:row>26</xdr:row>
      <xdr:rowOff>171452</xdr:rowOff>
    </xdr:from>
    <xdr:ext cx="10563224" cy="474489"/>
    <xdr:sp macro="" textlink="">
      <xdr:nvSpPr>
        <xdr:cNvPr id="3" name="文本框 2">
          <a:extLst>
            <a:ext uri="{FF2B5EF4-FFF2-40B4-BE49-F238E27FC236}">
              <a16:creationId xmlns:a16="http://schemas.microsoft.com/office/drawing/2014/main" id="{DF2DC0D1-AA4B-44A8-9C49-FD0B0DD9F2AB}"/>
            </a:ext>
            <a:ext uri="{147F2762-F138-4A5C-976F-8EAC2B608ADB}">
              <a16:predDERef xmlns:a16="http://schemas.microsoft.com/office/drawing/2014/main" pred="{337DAB20-3CE7-403E-9B98-B79F59EC78E7}"/>
            </a:ext>
          </a:extLst>
        </xdr:cNvPr>
        <xdr:cNvSpPr txBox="1"/>
      </xdr:nvSpPr>
      <xdr:spPr>
        <a:xfrm>
          <a:off x="0" y="4752977"/>
          <a:ext cx="10563224" cy="474489"/>
        </a:xfrm>
        <a:prstGeom prst="rect">
          <a:avLst/>
        </a:prstGeom>
        <a:gradFill rotWithShape="1">
          <a:gsLst>
            <a:gs pos="0">
              <a:srgbClr val="F5B9A2"/>
            </a:gs>
            <a:gs pos="100000">
              <a:srgbClr val="F7A683"/>
            </a:gs>
          </a:gsLst>
          <a:lin ang="5400000"/>
        </a:gradFill>
        <a:ln w="12700">
          <a:solidFill>
            <a:srgbClr val="EB7B31"/>
          </a:solidFill>
          <a:prstDash val="solid"/>
        </a:ln>
        <a:effectLst/>
      </xdr:spPr>
      <xdr:style>
        <a:lnRef idx="1">
          <a:schemeClr val="accent4"/>
        </a:lnRef>
        <a:fillRef idx="2">
          <a:schemeClr val="accent4"/>
        </a:fillRef>
        <a:effectRef idx="1">
          <a:schemeClr val="accent4"/>
        </a:effectRef>
        <a:fontRef idx="minor">
          <a:srgbClr val="000000"/>
        </a:fontRef>
      </xdr:style>
      <xdr:txBody>
        <a:bodyPr vertOverflow="clip" horzOverflow="clip" wrap="square" rtlCol="0" anchor="t">
          <a:spAutoFit/>
        </a:bodyPr>
        <a:lstStyle/>
        <a:p>
          <a:pPr fontAlgn="ctr"/>
          <a:r>
            <a:rPr lang="en-US" altLang="zh-CN" sz="1100"/>
            <a:t>1. MYSQL</a:t>
          </a:r>
          <a:r>
            <a:rPr lang="en-US" altLang="zh-CN" sz="1100" baseline="0"/>
            <a:t> </a:t>
          </a:r>
          <a:r>
            <a:rPr lang="zh-CN" altLang="en-US" sz="1100" baseline="0"/>
            <a:t>只读实例是单实例基准价，其他实例是倍数关系，比如双节点</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实例是</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只读实例的</a:t>
          </a:r>
          <a:r>
            <a:rPr lang="en-US" altLang="zh-CN" sz="1100">
              <a:solidFill>
                <a:schemeClr val="tx1"/>
              </a:solidFill>
              <a:effectLst/>
              <a:latin typeface="+mn-lt"/>
              <a:ea typeface="+mn-ea"/>
              <a:cs typeface="+mn-cs"/>
            </a:rPr>
            <a:t>2</a:t>
          </a:r>
          <a:r>
            <a:rPr lang="zh-CN" altLang="en-US" sz="1100">
              <a:solidFill>
                <a:schemeClr val="tx1"/>
              </a:solidFill>
              <a:effectLst/>
              <a:latin typeface="+mn-lt"/>
              <a:ea typeface="+mn-ea"/>
              <a:cs typeface="+mn-cs"/>
            </a:rPr>
            <a:t>倍，三节点</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实例是</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只读实例的</a:t>
          </a:r>
          <a:r>
            <a:rPr lang="en-US" altLang="zh-CN" sz="1100">
              <a:solidFill>
                <a:schemeClr val="tx1"/>
              </a:solidFill>
              <a:effectLst/>
              <a:latin typeface="+mn-lt"/>
              <a:ea typeface="+mn-ea"/>
              <a:cs typeface="+mn-cs"/>
            </a:rPr>
            <a:t>3</a:t>
          </a:r>
          <a:r>
            <a:rPr lang="zh-CN" altLang="en-US" sz="1100">
              <a:solidFill>
                <a:schemeClr val="tx1"/>
              </a:solidFill>
              <a:effectLst/>
              <a:latin typeface="+mn-lt"/>
              <a:ea typeface="+mn-ea"/>
              <a:cs typeface="+mn-cs"/>
            </a:rPr>
            <a:t>倍。</a:t>
          </a:r>
          <a:endParaRPr lang="en-US" altLang="zh-CN" sz="1100">
            <a:solidFill>
              <a:schemeClr val="tx1"/>
            </a:solidFill>
            <a:effectLst/>
            <a:latin typeface="+mn-lt"/>
            <a:ea typeface="+mn-ea"/>
            <a:cs typeface="+mn-cs"/>
          </a:endParaRPr>
        </a:p>
        <a:p>
          <a:pPr fontAlgn="ctr"/>
          <a:r>
            <a:rPr lang="en-US" altLang="zh-CN" sz="1100">
              <a:solidFill>
                <a:schemeClr val="tx1"/>
              </a:solidFill>
              <a:effectLst/>
              <a:latin typeface="+mn-lt"/>
              <a:ea typeface="+mn-ea"/>
              <a:cs typeface="+mn-cs"/>
            </a:rPr>
            <a:t>2.</a:t>
          </a:r>
          <a:r>
            <a:rPr lang="en-US" altLang="zh-CN" sz="1100" baseline="0">
              <a:solidFill>
                <a:schemeClr val="tx1"/>
              </a:solidFill>
              <a:effectLst/>
              <a:latin typeface="+mn-lt"/>
              <a:ea typeface="+mn-ea"/>
              <a:cs typeface="+mn-cs"/>
            </a:rPr>
            <a:t> </a:t>
          </a:r>
          <a:r>
            <a:rPr lang="zh-CN" altLang="en-US" sz="1100">
              <a:solidFill>
                <a:schemeClr val="tx1"/>
              </a:solidFill>
              <a:effectLst/>
              <a:latin typeface="+mn-lt"/>
              <a:ea typeface="+mn-ea"/>
              <a:cs typeface="+mn-cs"/>
            </a:rPr>
            <a:t>北上广价格一样，所以一用上海一个地域。</a:t>
          </a:r>
        </a:p>
      </xdr:txBody>
    </xdr:sp>
    <xdr:clientData/>
  </xdr:oneCellAnchor>
  <xdr:twoCellAnchor>
    <xdr:from>
      <xdr:col>0</xdr:col>
      <xdr:colOff>0</xdr:colOff>
      <xdr:row>34</xdr:row>
      <xdr:rowOff>57150</xdr:rowOff>
    </xdr:from>
    <xdr:to>
      <xdr:col>7</xdr:col>
      <xdr:colOff>28575</xdr:colOff>
      <xdr:row>42</xdr:row>
      <xdr:rowOff>133350</xdr:rowOff>
    </xdr:to>
    <xdr:sp macro="" textlink="">
      <xdr:nvSpPr>
        <xdr:cNvPr id="5" name="TextBox 4">
          <a:extLst>
            <a:ext uri="{FF2B5EF4-FFF2-40B4-BE49-F238E27FC236}">
              <a16:creationId xmlns:a16="http://schemas.microsoft.com/office/drawing/2014/main" id="{4857E472-B7B7-4828-973F-F616A33FD789}"/>
            </a:ext>
            <a:ext uri="{147F2762-F138-4A5C-976F-8EAC2B608ADB}">
              <a16:predDERef xmlns:a16="http://schemas.microsoft.com/office/drawing/2014/main" pred="{DF2DC0D1-AA4B-44A8-9C49-FD0B0DD9F2AB}"/>
            </a:ext>
          </a:extLst>
        </xdr:cNvPr>
        <xdr:cNvSpPr txBox="1"/>
      </xdr:nvSpPr>
      <xdr:spPr>
        <a:xfrm>
          <a:off x="0" y="5886450"/>
          <a:ext cx="10925175" cy="1447800"/>
        </a:xfrm>
        <a:prstGeom prst="rect">
          <a:avLst/>
        </a:prstGeom>
        <a:gradFill rotWithShape="1">
          <a:gsLst>
            <a:gs pos="0">
              <a:srgbClr val="FFDC9C"/>
            </a:gs>
            <a:gs pos="100000">
              <a:srgbClr val="FFD37A"/>
            </a:gs>
          </a:gsLst>
          <a:lin ang="5400000"/>
        </a:gradFill>
        <a:ln w="12700" cmpd="sng">
          <a:solidFill>
            <a:srgbClr val="FFBF00"/>
          </a:solidFill>
          <a:prstDash val="solid"/>
        </a:ln>
        <a:effectLst/>
      </xdr:spPr>
      <xdr:style>
        <a:lnRef idx="0">
          <a:scrgbClr r="0" g="0" b="0"/>
        </a:lnRef>
        <a:fillRef idx="0">
          <a:scrgbClr r="0" g="0" b="0"/>
        </a:fillRef>
        <a:effectRef idx="0">
          <a:scrgbClr r="0" g="0" b="0"/>
        </a:effectRef>
        <a:fontRef idx="major">
          <a:srgbClr val="000000"/>
        </a:fontRef>
      </xdr:style>
      <xdr:txBody>
        <a:bodyPr vertOverflow="clip" horzOverflow="clip" wrap="square" lIns="91440" tIns="45720" rIns="91440" bIns="45720" rtlCol="0" anchor="t">
          <a:noAutofit/>
        </a:bodyPr>
        <a:lstStyle/>
        <a:p>
          <a:pPr marL="0" indent="0" algn="l"/>
          <a:r>
            <a:rPr lang="en-US" sz="1100">
              <a:solidFill>
                <a:srgbClr val="000000"/>
              </a:solidFill>
              <a:latin typeface="+mn-lt"/>
              <a:ea typeface="+mn-lt"/>
              <a:cs typeface="+mn-lt"/>
            </a:rPr>
            <a:t>https://buy.cloud.tencent.com/price/cdb</a:t>
          </a:r>
        </a:p>
        <a:p>
          <a:pPr marL="0" indent="0" algn="l"/>
          <a:endParaRPr lang="en-US" sz="1100">
            <a:solidFill>
              <a:srgbClr val="000000"/>
            </a:solidFill>
            <a:latin typeface="+mn-lt"/>
            <a:ea typeface="+mn-lt"/>
            <a:cs typeface="+mn-lt"/>
          </a:endParaRPr>
        </a:p>
        <a:p>
          <a:pPr marL="0" indent="0" algn="l"/>
          <a:r>
            <a:rPr lang="ja-JP" altLang="en-US" sz="1100">
              <a:solidFill>
                <a:srgbClr val="000000"/>
              </a:solidFill>
              <a:latin typeface="+mn-lt"/>
              <a:ea typeface="+mn-lt"/>
              <a:cs typeface="+mn-lt"/>
            </a:rPr>
            <a:t>注意事项</a:t>
          </a:r>
        </a:p>
        <a:p>
          <a:pPr marL="0" indent="0" algn="l"/>
          <a:r>
            <a:rPr lang="en-US" altLang="ja-JP" sz="1100">
              <a:solidFill>
                <a:srgbClr val="000000"/>
              </a:solidFill>
              <a:latin typeface="+mn-lt"/>
              <a:ea typeface="+mn-lt"/>
              <a:cs typeface="+mn-lt"/>
            </a:rPr>
            <a:t>1. </a:t>
          </a:r>
          <a:r>
            <a:rPr lang="ja-JP" altLang="en-US" sz="1100">
              <a:solidFill>
                <a:srgbClr val="000000"/>
              </a:solidFill>
              <a:latin typeface="+mn-lt"/>
              <a:ea typeface="+mn-lt"/>
              <a:cs typeface="+mn-lt"/>
            </a:rPr>
            <a:t>以上价格仅为存储空间的费用，实例规格和带宽价格不在其中。</a:t>
          </a:r>
        </a:p>
        <a:p>
          <a:pPr marL="0" indent="0" algn="l"/>
          <a:r>
            <a:rPr lang="en-US" altLang="ja-JP" sz="1100">
              <a:solidFill>
                <a:srgbClr val="000000"/>
              </a:solidFill>
              <a:latin typeface="+mn-lt"/>
              <a:ea typeface="+mn-lt"/>
              <a:cs typeface="+mn-lt"/>
            </a:rPr>
            <a:t>2. </a:t>
          </a:r>
          <a:r>
            <a:rPr lang="ja-JP" altLang="en-US" sz="1100">
              <a:solidFill>
                <a:srgbClr val="000000"/>
              </a:solidFill>
              <a:latin typeface="+mn-lt"/>
              <a:ea typeface="+mn-lt"/>
              <a:cs typeface="+mn-lt"/>
            </a:rPr>
            <a:t>本表格中的“包月”为刊例价，“</a:t>
          </a:r>
          <a:r>
            <a:rPr lang="en-US" altLang="ja-JP" sz="1100">
              <a:solidFill>
                <a:srgbClr val="000000"/>
              </a:solidFill>
              <a:latin typeface="+mn-lt"/>
              <a:ea typeface="+mn-lt"/>
              <a:cs typeface="+mn-lt"/>
            </a:rPr>
            <a:t>1</a:t>
          </a:r>
          <a:r>
            <a:rPr lang="ja-JP" altLang="en-US" sz="1100">
              <a:solidFill>
                <a:srgbClr val="000000"/>
              </a:solidFill>
              <a:latin typeface="+mn-lt"/>
              <a:ea typeface="+mn-lt"/>
              <a:cs typeface="+mn-lt"/>
            </a:rPr>
            <a:t>年价格”“</a:t>
          </a:r>
          <a:r>
            <a:rPr lang="en-US" altLang="ja-JP" sz="1100">
              <a:solidFill>
                <a:srgbClr val="000000"/>
              </a:solidFill>
              <a:latin typeface="+mn-lt"/>
              <a:ea typeface="+mn-lt"/>
              <a:cs typeface="+mn-lt"/>
            </a:rPr>
            <a:t>3</a:t>
          </a:r>
          <a:r>
            <a:rPr lang="ja-JP" altLang="en-US" sz="1100">
              <a:solidFill>
                <a:srgbClr val="000000"/>
              </a:solidFill>
              <a:latin typeface="+mn-lt"/>
              <a:ea typeface="+mn-lt"/>
              <a:cs typeface="+mn-lt"/>
            </a:rPr>
            <a:t>年价格”为包月优惠后的价格。</a:t>
          </a:r>
        </a:p>
        <a:p>
          <a:pPr marL="0" indent="0" algn="l"/>
          <a:r>
            <a:rPr lang="en-US" altLang="ja-JP" sz="1100">
              <a:solidFill>
                <a:srgbClr val="000000"/>
              </a:solidFill>
              <a:latin typeface="+mn-lt"/>
              <a:ea typeface="+mn-lt"/>
              <a:cs typeface="+mn-lt"/>
            </a:rPr>
            <a:t>3. </a:t>
          </a:r>
          <a:r>
            <a:rPr lang="ja-JP" altLang="en-US" sz="1100">
              <a:solidFill>
                <a:srgbClr val="000000"/>
              </a:solidFill>
              <a:latin typeface="+mn-lt"/>
              <a:ea typeface="+mn-lt"/>
              <a:cs typeface="+mn-lt"/>
            </a:rPr>
            <a:t>本表格中的所有价格均为新购价格，续费、调整配置时的价格可能有所不同。</a:t>
          </a:r>
        </a:p>
        <a:p>
          <a:pPr marL="0" indent="0" algn="l"/>
          <a:r>
            <a:rPr lang="en-US" altLang="ja-JP" sz="1100">
              <a:solidFill>
                <a:srgbClr val="000000"/>
              </a:solidFill>
              <a:latin typeface="+mn-lt"/>
              <a:ea typeface="+mn-lt"/>
              <a:cs typeface="+mn-lt"/>
            </a:rPr>
            <a:t>4. </a:t>
          </a:r>
          <a:r>
            <a:rPr lang="ja-JP" altLang="en-US" sz="1100">
              <a:solidFill>
                <a:srgbClr val="000000"/>
              </a:solidFill>
              <a:latin typeface="+mn-lt"/>
              <a:ea typeface="+mn-lt"/>
              <a:cs typeface="+mn-lt"/>
            </a:rPr>
            <a:t>官网价格会根据情况做适当调整，具体价格请参考官网，不作为长期有效数据。</a:t>
          </a:r>
        </a:p>
        <a:p>
          <a:pPr marL="0" indent="0" algn="l"/>
          <a:endParaRPr lang="ja-JP" altLang="en-US" sz="1100">
            <a:solidFill>
              <a:srgbClr val="000000"/>
            </a:solidFill>
            <a:latin typeface="+mn-lt"/>
            <a:ea typeface="+mn-lt"/>
            <a:cs typeface="+mn-lt"/>
          </a:endParaRPr>
        </a:p>
        <a:p>
          <a:pPr marL="0" indent="0" algn="l"/>
          <a:endParaRPr lang="ja-JP" altLang="en-US" sz="1100">
            <a:solidFill>
              <a:srgbClr val="000000"/>
            </a:solidFill>
            <a:latin typeface="+mn-lt"/>
            <a:ea typeface="+mn-lt"/>
            <a:cs typeface="+mn-lt"/>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23813</xdr:rowOff>
    </xdr:from>
    <xdr:to>
      <xdr:col>9</xdr:col>
      <xdr:colOff>247650</xdr:colOff>
      <xdr:row>25</xdr:row>
      <xdr:rowOff>90487</xdr:rowOff>
    </xdr:to>
    <xdr:sp macro="" textlink="">
      <xdr:nvSpPr>
        <xdr:cNvPr id="2" name="TextBox 1">
          <a:extLst>
            <a:ext uri="{FF2B5EF4-FFF2-40B4-BE49-F238E27FC236}">
              <a16:creationId xmlns:a16="http://schemas.microsoft.com/office/drawing/2014/main" id="{4633453D-C3C6-40CD-A077-9DAFD50D0E2E}"/>
            </a:ext>
          </a:extLst>
        </xdr:cNvPr>
        <xdr:cNvSpPr txBox="1"/>
      </xdr:nvSpPr>
      <xdr:spPr>
        <a:xfrm>
          <a:off x="0" y="23813"/>
          <a:ext cx="5905500" cy="4471987"/>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000" b="0">
            <a:latin typeface="Microsoft YaHei" panose="020B0503020204020204" pitchFamily="34" charset="-122"/>
            <a:ea typeface="Microsoft YaHei" panose="020B0503020204020204" pitchFamily="34" charset="-122"/>
          </a:endParaRPr>
        </a:p>
        <a:p>
          <a:r>
            <a:rPr lang="en-US" altLang="zh-CN" sz="1100" b="0" i="0">
              <a:effectLst/>
              <a:latin typeface="+mn-lt"/>
              <a:ea typeface="+mn-ea"/>
              <a:cs typeface="+mn-cs"/>
            </a:rPr>
            <a:t>1. clb</a:t>
          </a:r>
          <a:r>
            <a:rPr lang="zh-CN" altLang="en-US" sz="1100" b="0" i="0">
              <a:effectLst/>
              <a:latin typeface="+mn-lt"/>
              <a:ea typeface="+mn-ea"/>
              <a:cs typeface="+mn-cs"/>
            </a:rPr>
            <a:t>选择</a:t>
          </a:r>
          <a:r>
            <a:rPr lang="en-US" altLang="zh-CN" sz="1100" b="0" i="0">
              <a:effectLst/>
              <a:latin typeface="+mn-lt"/>
              <a:ea typeface="+mn-ea"/>
              <a:cs typeface="+mn-cs"/>
            </a:rPr>
            <a:t>【</a:t>
          </a:r>
          <a:r>
            <a:rPr lang="zh-CN" altLang="en-US" sz="1100" b="0" i="0" u="none" strike="noStrike">
              <a:effectLst/>
              <a:latin typeface="+mn-lt"/>
              <a:ea typeface="+mn-ea"/>
              <a:cs typeface="+mn-cs"/>
            </a:rPr>
            <a:t>按量计费</a:t>
          </a:r>
          <a:r>
            <a:rPr lang="en-US" altLang="zh-CN" sz="1100" b="0" i="0">
              <a:effectLst/>
              <a:latin typeface="+mn-lt"/>
              <a:ea typeface="+mn-ea"/>
              <a:cs typeface="+mn-cs"/>
            </a:rPr>
            <a:t>】</a:t>
          </a:r>
          <a:r>
            <a:rPr lang="zh-CN" altLang="en-US" sz="1100" b="0" i="0">
              <a:effectLst/>
              <a:latin typeface="+mn-lt"/>
              <a:ea typeface="+mn-ea"/>
              <a:cs typeface="+mn-cs"/>
            </a:rPr>
            <a:t>模式，价格计算器按</a:t>
          </a:r>
          <a:r>
            <a:rPr lang="en-US" altLang="zh-CN" sz="1100" b="0" i="0">
              <a:solidFill>
                <a:srgbClr val="FF0000"/>
              </a:solidFill>
              <a:effectLst/>
              <a:latin typeface="+mn-lt"/>
              <a:ea typeface="+mn-ea"/>
              <a:cs typeface="+mn-cs"/>
            </a:rPr>
            <a:t>0.2</a:t>
          </a:r>
          <a:r>
            <a:rPr lang="zh-CN" altLang="en-US" sz="1100" b="0" i="0">
              <a:solidFill>
                <a:srgbClr val="FF0000"/>
              </a:solidFill>
              <a:effectLst/>
              <a:latin typeface="+mn-lt"/>
              <a:ea typeface="+mn-ea"/>
              <a:cs typeface="+mn-cs"/>
            </a:rPr>
            <a:t>元</a:t>
          </a:r>
          <a:r>
            <a:rPr lang="en-US" altLang="zh-CN" sz="1100" b="0" i="0">
              <a:solidFill>
                <a:srgbClr val="FF0000"/>
              </a:solidFill>
              <a:effectLst/>
              <a:latin typeface="+mn-lt"/>
              <a:ea typeface="+mn-ea"/>
              <a:cs typeface="+mn-cs"/>
            </a:rPr>
            <a:t>/</a:t>
          </a:r>
          <a:r>
            <a:rPr lang="zh-CN" altLang="en-US" sz="1100" b="0" i="0">
              <a:solidFill>
                <a:srgbClr val="FF0000"/>
              </a:solidFill>
              <a:effectLst/>
              <a:latin typeface="+mn-lt"/>
              <a:ea typeface="+mn-ea"/>
              <a:cs typeface="+mn-cs"/>
            </a:rPr>
            <a:t>小时</a:t>
          </a:r>
          <a:r>
            <a:rPr lang="zh-CN" altLang="en-US" sz="1100" b="0" i="0">
              <a:effectLst/>
              <a:latin typeface="+mn-lt"/>
              <a:ea typeface="+mn-ea"/>
              <a:cs typeface="+mn-cs"/>
            </a:rPr>
            <a:t>计算国内价格，</a:t>
          </a:r>
          <a:r>
            <a:rPr lang="en-US" altLang="zh-CN" sz="1100" b="0" i="0">
              <a:effectLst/>
              <a:latin typeface="+mn-lt"/>
              <a:ea typeface="+mn-ea"/>
              <a:cs typeface="+mn-cs"/>
            </a:rPr>
            <a:t>clb</a:t>
          </a:r>
          <a:r>
            <a:rPr lang="zh-CN" altLang="en-US" sz="1100" b="0" i="0">
              <a:effectLst/>
              <a:latin typeface="+mn-lt"/>
              <a:ea typeface="+mn-ea"/>
              <a:cs typeface="+mn-cs"/>
            </a:rPr>
            <a:t>使用</a:t>
          </a:r>
          <a:r>
            <a:rPr lang="en-US" altLang="zh-CN" sz="1100" b="0" i="0">
              <a:effectLst/>
              <a:latin typeface="+mn-lt"/>
              <a:ea typeface="+mn-ea"/>
              <a:cs typeface="+mn-cs"/>
            </a:rPr>
            <a:t>【</a:t>
          </a:r>
          <a:r>
            <a:rPr lang="zh-CN" altLang="en-US" sz="1100" b="0" i="0">
              <a:effectLst/>
              <a:latin typeface="+mn-lt"/>
              <a:ea typeface="+mn-ea"/>
              <a:cs typeface="+mn-cs"/>
            </a:rPr>
            <a:t>共享带宽包</a:t>
          </a:r>
          <a:r>
            <a:rPr lang="en-US" altLang="zh-CN" sz="1100" b="0" i="0">
              <a:effectLst/>
              <a:latin typeface="+mn-lt"/>
              <a:ea typeface="+mn-ea"/>
              <a:cs typeface="+mn-cs"/>
            </a:rPr>
            <a:t>】</a:t>
          </a:r>
          <a:r>
            <a:rPr lang="zh-CN" altLang="en-US" sz="1100" b="0" i="0">
              <a:effectLst/>
              <a:latin typeface="+mn-lt"/>
              <a:ea typeface="+mn-ea"/>
              <a:cs typeface="+mn-cs"/>
            </a:rPr>
            <a:t>不计算带宽价格。</a:t>
          </a:r>
          <a:endParaRPr lang="en-US" altLang="zh-CN" sz="1100" b="0" i="0">
            <a:effectLst/>
            <a:latin typeface="+mn-lt"/>
            <a:ea typeface="+mn-ea"/>
            <a:cs typeface="+mn-cs"/>
          </a:endParaRPr>
        </a:p>
        <a:p>
          <a:r>
            <a:rPr lang="en-US" altLang="zh-CN" sz="1100" b="0" i="0">
              <a:effectLst/>
              <a:latin typeface="+mn-lt"/>
              <a:ea typeface="+mn-ea"/>
              <a:cs typeface="+mn-cs"/>
            </a:rPr>
            <a:t>https://cloud.tencent.com/document/product/214/42935</a:t>
          </a:r>
        </a:p>
        <a:p>
          <a:endParaRPr lang="en-US" altLang="zh-CN" sz="1100" b="0" i="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2. </a:t>
          </a:r>
          <a:r>
            <a:rPr lang="zh-CN" altLang="zh-CN" sz="1100" b="0" i="0">
              <a:effectLst/>
              <a:latin typeface="+mn-lt"/>
              <a:ea typeface="+mn-ea"/>
              <a:cs typeface="+mn-cs"/>
            </a:rPr>
            <a:t>负载均衡实例升级调价公告：</a:t>
          </a:r>
          <a:endParaRPr lang="zh-CN" altLang="zh-CN">
            <a:effectLst/>
          </a:endParaRPr>
        </a:p>
        <a:p>
          <a:r>
            <a:rPr lang="en-US" altLang="zh-CN" sz="1100" b="0">
              <a:effectLst/>
              <a:latin typeface="+mn-lt"/>
              <a:ea typeface="+mn-ea"/>
              <a:cs typeface="+mn-cs"/>
            </a:rPr>
            <a:t>https://cloud.tencent.com/document/product/214/59398</a:t>
          </a:r>
          <a:endParaRPr lang="zh-CN" altLang="zh-CN">
            <a:effectLst/>
          </a:endParaRPr>
        </a:p>
        <a:p>
          <a:r>
            <a:rPr lang="en-US" altLang="zh-CN" sz="1100" b="0" i="0">
              <a:effectLst/>
              <a:latin typeface="+mn-lt"/>
              <a:ea typeface="+mn-ea"/>
              <a:cs typeface="+mn-cs"/>
            </a:rPr>
            <a:t>2021</a:t>
          </a:r>
          <a:r>
            <a:rPr lang="zh-CN" altLang="zh-CN" sz="1100" b="0" i="0">
              <a:effectLst/>
              <a:latin typeface="+mn-lt"/>
              <a:ea typeface="+mn-ea"/>
              <a:cs typeface="+mn-cs"/>
            </a:rPr>
            <a:t>年</a:t>
          </a:r>
          <a:r>
            <a:rPr lang="en-US" altLang="zh-CN" sz="1100" b="0" i="0">
              <a:effectLst/>
              <a:latin typeface="+mn-lt"/>
              <a:ea typeface="+mn-ea"/>
              <a:cs typeface="+mn-cs"/>
            </a:rPr>
            <a:t>11</a:t>
          </a:r>
          <a:r>
            <a:rPr lang="zh-CN" altLang="zh-CN" sz="1100" b="0" i="0">
              <a:effectLst/>
              <a:latin typeface="+mn-lt"/>
              <a:ea typeface="+mn-ea"/>
              <a:cs typeface="+mn-cs"/>
            </a:rPr>
            <a:t>月</a:t>
          </a:r>
          <a:r>
            <a:rPr lang="en-US" altLang="zh-CN" sz="1100" b="0" i="0">
              <a:effectLst/>
              <a:latin typeface="+mn-lt"/>
              <a:ea typeface="+mn-ea"/>
              <a:cs typeface="+mn-cs"/>
            </a:rPr>
            <a:t>2</a:t>
          </a:r>
          <a:r>
            <a:rPr lang="zh-CN" altLang="zh-CN" sz="1100" b="0" i="0">
              <a:effectLst/>
              <a:latin typeface="+mn-lt"/>
              <a:ea typeface="+mn-ea"/>
              <a:cs typeface="+mn-cs"/>
            </a:rPr>
            <a:t>日</a:t>
          </a:r>
          <a:r>
            <a:rPr lang="en-US" altLang="zh-CN" sz="1100" b="0" i="0">
              <a:effectLst/>
              <a:latin typeface="+mn-lt"/>
              <a:ea typeface="+mn-ea"/>
              <a:cs typeface="+mn-cs"/>
            </a:rPr>
            <a:t>00:00:00</a:t>
          </a:r>
          <a:r>
            <a:rPr lang="zh-CN" altLang="zh-CN" sz="1100" b="0" i="0">
              <a:effectLst/>
              <a:latin typeface="+mn-lt"/>
              <a:ea typeface="+mn-ea"/>
              <a:cs typeface="+mn-cs"/>
            </a:rPr>
            <a:t>起，腾讯云所有负载均衡（</a:t>
          </a:r>
          <a:r>
            <a:rPr lang="en-US" altLang="zh-CN" sz="1100" b="0" i="0">
              <a:effectLst/>
              <a:latin typeface="+mn-lt"/>
              <a:ea typeface="+mn-ea"/>
              <a:cs typeface="+mn-cs"/>
            </a:rPr>
            <a:t>Cloud Load Balancer</a:t>
          </a:r>
          <a:r>
            <a:rPr lang="zh-CN" altLang="zh-CN" sz="1100" b="0" i="0">
              <a:effectLst/>
              <a:latin typeface="+mn-lt"/>
              <a:ea typeface="+mn-ea"/>
              <a:cs typeface="+mn-cs"/>
            </a:rPr>
            <a:t>）实例将进行架构升级，升级后所有负载均衡实例将提供并发连接数</a:t>
          </a:r>
          <a:r>
            <a:rPr lang="en-US" altLang="zh-CN" sz="1100" b="0" i="0">
              <a:effectLst/>
              <a:latin typeface="+mn-lt"/>
              <a:ea typeface="+mn-ea"/>
              <a:cs typeface="+mn-cs"/>
            </a:rPr>
            <a:t>5</a:t>
          </a:r>
          <a:r>
            <a:rPr lang="zh-CN" altLang="zh-CN" sz="1100" b="0" i="0">
              <a:effectLst/>
              <a:latin typeface="+mn-lt"/>
              <a:ea typeface="+mn-ea"/>
              <a:cs typeface="+mn-cs"/>
            </a:rPr>
            <a:t>万、每秒新建连接数</a:t>
          </a:r>
          <a:r>
            <a:rPr lang="en-US" altLang="zh-CN" sz="1100" b="0" i="0">
              <a:effectLst/>
              <a:latin typeface="+mn-lt"/>
              <a:ea typeface="+mn-ea"/>
              <a:cs typeface="+mn-cs"/>
            </a:rPr>
            <a:t>5000</a:t>
          </a:r>
          <a:r>
            <a:rPr lang="zh-CN" altLang="zh-CN" sz="1100" b="0" i="0">
              <a:effectLst/>
              <a:latin typeface="+mn-lt"/>
              <a:ea typeface="+mn-ea"/>
              <a:cs typeface="+mn-cs"/>
            </a:rPr>
            <a:t>、每秒查询数（</a:t>
          </a:r>
          <a:r>
            <a:rPr lang="en-US" altLang="zh-CN" sz="1100" b="0" i="0">
              <a:effectLst/>
              <a:latin typeface="+mn-lt"/>
              <a:ea typeface="+mn-ea"/>
              <a:cs typeface="+mn-cs"/>
            </a:rPr>
            <a:t>QPS</a:t>
          </a:r>
          <a:r>
            <a:rPr lang="zh-CN" altLang="zh-CN" sz="1100" b="0" i="0">
              <a:effectLst/>
              <a:latin typeface="+mn-lt"/>
              <a:ea typeface="+mn-ea"/>
              <a:cs typeface="+mn-cs"/>
            </a:rPr>
            <a:t>）</a:t>
          </a:r>
          <a:r>
            <a:rPr lang="en-US" altLang="zh-CN" sz="1100" b="0" i="0">
              <a:effectLst/>
              <a:latin typeface="+mn-lt"/>
              <a:ea typeface="+mn-ea"/>
              <a:cs typeface="+mn-cs"/>
            </a:rPr>
            <a:t>5000 </a:t>
          </a:r>
          <a:r>
            <a:rPr lang="zh-CN" altLang="zh-CN" sz="1100" b="0" i="0">
              <a:effectLst/>
              <a:latin typeface="+mn-lt"/>
              <a:ea typeface="+mn-ea"/>
              <a:cs typeface="+mn-cs"/>
            </a:rPr>
            <a:t>的保障能力。</a:t>
          </a:r>
          <a:endParaRPr lang="zh-CN" altLang="zh-CN">
            <a:effectLst/>
          </a:endParaRPr>
        </a:p>
        <a:p>
          <a:endParaRPr lang="en-US" altLang="zh-CN" sz="1100" b="0" i="0">
            <a:effectLst/>
            <a:latin typeface="+mn-lt"/>
            <a:ea typeface="+mn-ea"/>
            <a:cs typeface="+mn-cs"/>
          </a:endParaRPr>
        </a:p>
        <a:p>
          <a:endParaRPr lang="en-US" altLang="zh-CN" sz="1100" b="0" i="0">
            <a:effectLst/>
            <a:latin typeface="+mn-lt"/>
            <a:ea typeface="+mn-ea"/>
            <a:cs typeface="+mn-cs"/>
          </a:endParaRPr>
        </a:p>
        <a:p>
          <a:endParaRPr lang="zh-CN" altLang="en-US" sz="1100" b="0" i="0">
            <a:effectLst/>
            <a:latin typeface="+mn-lt"/>
            <a:ea typeface="+mn-ea"/>
            <a:cs typeface="+mn-cs"/>
          </a:endParaRPr>
        </a:p>
      </xdr:txBody>
    </xdr:sp>
    <xdr:clientData/>
  </xdr:twoCellAnchor>
  <xdr:twoCellAnchor editAs="oneCell">
    <xdr:from>
      <xdr:col>0</xdr:col>
      <xdr:colOff>0</xdr:colOff>
      <xdr:row>4</xdr:row>
      <xdr:rowOff>156940</xdr:rowOff>
    </xdr:from>
    <xdr:to>
      <xdr:col>9</xdr:col>
      <xdr:colOff>168801</xdr:colOff>
      <xdr:row>17</xdr:row>
      <xdr:rowOff>27592</xdr:rowOff>
    </xdr:to>
    <xdr:pic>
      <xdr:nvPicPr>
        <xdr:cNvPr id="3" name="图片 2">
          <a:extLst>
            <a:ext uri="{FF2B5EF4-FFF2-40B4-BE49-F238E27FC236}">
              <a16:creationId xmlns:a16="http://schemas.microsoft.com/office/drawing/2014/main" id="{41729568-C708-4ED3-9B19-48AC0D8B3E54}"/>
            </a:ext>
          </a:extLst>
        </xdr:cNvPr>
        <xdr:cNvPicPr>
          <a:picLocks noChangeAspect="1"/>
        </xdr:cNvPicPr>
      </xdr:nvPicPr>
      <xdr:blipFill>
        <a:blip xmlns:r="http://schemas.openxmlformats.org/officeDocument/2006/relationships" r:embed="rId1"/>
        <a:stretch>
          <a:fillRect/>
        </a:stretch>
      </xdr:blipFill>
      <xdr:spPr>
        <a:xfrm>
          <a:off x="0" y="861790"/>
          <a:ext cx="5826651" cy="216141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10</xdr:row>
      <xdr:rowOff>52388</xdr:rowOff>
    </xdr:from>
    <xdr:to>
      <xdr:col>6</xdr:col>
      <xdr:colOff>328612</xdr:colOff>
      <xdr:row>13</xdr:row>
      <xdr:rowOff>161925</xdr:rowOff>
    </xdr:to>
    <xdr:sp macro="" textlink="">
      <xdr:nvSpPr>
        <xdr:cNvPr id="2" name="TextBox 1">
          <a:extLst>
            <a:ext uri="{FF2B5EF4-FFF2-40B4-BE49-F238E27FC236}">
              <a16:creationId xmlns:a16="http://schemas.microsoft.com/office/drawing/2014/main" id="{5CEDF850-14B2-4999-BC64-13EE066FB247}"/>
            </a:ext>
          </a:extLst>
        </xdr:cNvPr>
        <xdr:cNvSpPr txBox="1"/>
      </xdr:nvSpPr>
      <xdr:spPr>
        <a:xfrm>
          <a:off x="0" y="1814513"/>
          <a:ext cx="4848225" cy="63817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000" b="0">
            <a:latin typeface="Microsoft YaHei" panose="020B0503020204020204" pitchFamily="34" charset="-122"/>
            <a:ea typeface="Microsoft YaHei" panose="020B0503020204020204" pitchFamily="34" charset="-122"/>
          </a:endParaRPr>
        </a:p>
        <a:p>
          <a:r>
            <a:rPr lang="en-US" altLang="zh-CN" sz="1100" b="0" i="0">
              <a:effectLst/>
              <a:latin typeface="+mn-lt"/>
              <a:ea typeface="+mn-ea"/>
              <a:cs typeface="+mn-cs"/>
            </a:rPr>
            <a:t>1. vpn</a:t>
          </a:r>
          <a:r>
            <a:rPr lang="zh-CN" altLang="en-US" sz="1100" b="0" i="0">
              <a:effectLst/>
              <a:latin typeface="+mn-lt"/>
              <a:ea typeface="+mn-ea"/>
              <a:cs typeface="+mn-cs"/>
            </a:rPr>
            <a:t>目前不支持共享带宽包模式。</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ccc" refreshedDate="44526.533727083333" backgroundQuery="1" createdVersion="7" refreshedVersion="7" minRefreshableVersion="3" recordCount="0" supportSubquery="1" supportAdvancedDrill="1" xr:uid="{C0C36060-B5D1-492B-9108-88742422BC09}">
  <cacheSource type="external" connectionId="1"/>
  <cacheFields count="10">
    <cacheField name="[Measures].[以下项目的平均值:折扣率]" caption="以下项目的平均值:折扣率" numFmtId="0" hierarchy="57" level="32767"/>
    <cacheField name="[Measures].[以下项目的总和:数量]" caption="以下项目的总和:数量" numFmtId="0" hierarchy="58" level="32767"/>
    <cacheField name="[price].[部门].[部门]" caption="部门" numFmtId="0" level="1">
      <sharedItems containsBlank="1" count="2">
        <m/>
        <s v="技术部"/>
      </sharedItems>
    </cacheField>
    <cacheField name="[price].[产品名].[产品名]" caption="产品名" numFmtId="0" hierarchy="31" level="1">
      <sharedItems count="12">
        <s v="-"/>
        <s v="NAT 网关"/>
        <s v="VPN 连接"/>
        <s v="负载均衡"/>
        <s v="共享带宽包"/>
        <s v="某线下服务费用 线下结算"/>
        <s v="腾讯数字农村"/>
        <s v="云服务器"/>
        <s v="云数据库 MySQL"/>
        <s v="云数据库 Redis"/>
        <s v="专线接入-高速上云"/>
        <s v="智慧党建"/>
      </sharedItems>
    </cacheField>
    <cacheField name="[Measures].[以下项目的总和:cvmcpu汇总]" caption="以下项目的总和:cvmcpu汇总" numFmtId="0" hierarchy="59" level="32767"/>
    <cacheField name="[Measures].[以下项目的总和:cvm内存汇总]" caption="以下项目的总和:cvm内存汇总" numFmtId="0" hierarchy="60" level="32767"/>
    <cacheField name="[Measures].[以下项目的总和:cvm云硬盘HDD汇总]" caption="以下项目的总和:cvm云硬盘HDD汇总" numFmtId="0" hierarchy="61" level="32767"/>
    <cacheField name="[Measures].[以下项目的总和:cvm云硬盘SDD汇总]" caption="以下项目的总和:cvm云硬盘SDD汇总" numFmtId="0" hierarchy="62" level="32767"/>
    <cacheField name="[Measures].[以下项目的总和:折后价]" caption="以下项目的总和:折后价" numFmtId="0" hierarchy="64" level="32767"/>
    <cacheField name="[price].[项目].[项目]" caption="项目" numFmtId="0" hierarchy="2" level="1">
      <sharedItems containsBlank="1" count="3">
        <m/>
        <s v="qcloud-报价工具自检测试"/>
        <s v="商城"/>
      </sharedItems>
    </cacheField>
  </cacheFields>
  <cacheHierarchies count="65">
    <cacheHierarchy uniqueName="[price].[部门]" caption="部门" attribute="1" defaultMemberUniqueName="[price].[部门].[All]" allUniqueName="[price].[部门].[All]" dimensionUniqueName="[price]" displayFolder="" count="2" memberValueDatatype="130" unbalanced="0">
      <fieldsUsage count="2">
        <fieldUsage x="-1"/>
        <fieldUsage x="2"/>
      </fieldsUsage>
    </cacheHierarchy>
    <cacheHierarchy uniqueName="[price].[环境]" caption="环境" attribute="1" defaultMemberUniqueName="[price].[环境].[All]" allUniqueName="[price].[环境].[All]" dimensionUniqueName="[price]" displayFolder="" count="0" memberValueDatatype="130" unbalanced="0"/>
    <cacheHierarchy uniqueName="[price].[项目]" caption="项目" attribute="1" defaultMemberUniqueName="[price].[项目].[All]" allUniqueName="[price].[项目].[All]" dimensionUniqueName="[price]" displayFolder="" count="2" memberValueDatatype="130" unbalanced="0">
      <fieldsUsage count="2">
        <fieldUsage x="-1"/>
        <fieldUsage x="9"/>
      </fieldsUsage>
    </cacheHierarchy>
    <cacheHierarchy uniqueName="[price].[模块]" caption="模块" attribute="1" defaultMemberUniqueName="[price].[模块].[All]" allUniqueName="[price].[模块].[All]" dimensionUniqueName="[price]" displayFolder="" count="0" memberValueDatatype="130" unbalanced="0"/>
    <cacheHierarchy uniqueName="[price].[选择产品]" caption="选择产品" attribute="1" defaultMemberUniqueName="[price].[选择产品].[All]" allUniqueName="[price].[选择产品].[All]" dimensionUniqueName="[price]" displayFolder="" count="0" memberValueDatatype="130" unbalanced="0"/>
    <cacheHierarchy uniqueName="[price].[规格]" caption="规格" attribute="1" defaultMemberUniqueName="[price].[规格].[All]" allUniqueName="[price].[规格].[All]" dimensionUniqueName="[price]" displayFolder="" count="0" memberValueDatatype="130" unbalanced="0"/>
    <cacheHierarchy uniqueName="[price].[指定月单价]" caption="指定月单价" attribute="1" defaultMemberUniqueName="[price].[指定月单价].[All]" allUniqueName="[price].[指定月单价].[All]" dimensionUniqueName="[price]" displayFolder="" count="0" memberValueDatatype="20" unbalanced="0"/>
    <cacheHierarchy uniqueName="[price].[指定一次性费用]" caption="指定一次性费用" attribute="1" defaultMemberUniqueName="[price].[指定一次性费用].[All]" allUniqueName="[price].[指定一次性费用].[All]" dimensionUniqueName="[price]" displayFolder="" count="0" memberValueDatatype="20" unbalanced="0"/>
    <cacheHierarchy uniqueName="[price].[CVMCPU]" caption="CVMCPU" attribute="1" defaultMemberUniqueName="[price].[CVMCPU].[All]" allUniqueName="[price].[CVMCPU].[All]" dimensionUniqueName="[price]" displayFolder="" count="0" memberValueDatatype="20" unbalanced="0"/>
    <cacheHierarchy uniqueName="[price].[CVM内存]" caption="CVM内存" attribute="1" defaultMemberUniqueName="[price].[CVM内存].[All]" allUniqueName="[price].[CVM内存].[All]" dimensionUniqueName="[price]" displayFolder="" count="0" memberValueDatatype="20" unbalanced="0"/>
    <cacheHierarchy uniqueName="[price].[CVM系统盘HDD]" caption="CVM系统盘HDD" attribute="1" defaultMemberUniqueName="[price].[CVM系统盘HDD].[All]" allUniqueName="[price].[CVM系统盘HDD].[All]" dimensionUniqueName="[price]" displayFolder="" count="0" memberValueDatatype="20" unbalanced="0"/>
    <cacheHierarchy uniqueName="[price].[CVM系统盘SSD]" caption="CVM系统盘SSD" attribute="1" defaultMemberUniqueName="[price].[CVM系统盘SSD].[All]" allUniqueName="[price].[CVM系统盘SSD].[All]" dimensionUniqueName="[price]" displayFolder="" count="0" memberValueDatatype="130" unbalanced="0"/>
    <cacheHierarchy uniqueName="[price].[CVM数据盘HDD]" caption="CVM数据盘HDD" attribute="1" defaultMemberUniqueName="[price].[CVM数据盘HDD].[All]" allUniqueName="[price].[CVM数据盘HDD].[All]" dimensionUniqueName="[price]" displayFolder="" count="0" memberValueDatatype="130" unbalanced="0"/>
    <cacheHierarchy uniqueName="[price].[CVM数据盘SSD]" caption="CVM数据盘SSD" attribute="1" defaultMemberUniqueName="[price].[CVM数据盘SSD].[All]" allUniqueName="[price].[CVM数据盘SSD].[All]" dimensionUniqueName="[price]" displayFolder="" count="0" memberValueDatatype="20" unbalanced="0"/>
    <cacheHierarchy uniqueName="[price].[CDB节点]" caption="CDB节点" attribute="1" defaultMemberUniqueName="[price].[CDB节点].[All]" allUniqueName="[price].[CDB节点].[All]" dimensionUniqueName="[price]" displayFolder="" count="0" memberValueDatatype="20" unbalanced="0"/>
    <cacheHierarchy uniqueName="[price].[CDB只读节点]" caption="CDB只读节点" attribute="1" defaultMemberUniqueName="[price].[CDB只读节点].[All]" allUniqueName="[price].[CDB只读节点].[All]" dimensionUniqueName="[price]" displayFolder="" count="0" memberValueDatatype="20" unbalanced="0"/>
    <cacheHierarchy uniqueName="[price].[CDB硬盘]" caption="CDB硬盘" attribute="1" defaultMemberUniqueName="[price].[CDB硬盘].[All]" allUniqueName="[price].[CDB硬盘].[All]" dimensionUniqueName="[price]" displayFolder="" count="0" memberValueDatatype="20" unbalanced="0"/>
    <cacheHierarchy uniqueName="[price].[CRS分片容量]" caption="CRS分片容量" attribute="1" defaultMemberUniqueName="[price].[CRS分片容量].[All]" allUniqueName="[price].[CRS分片容量].[All]" dimensionUniqueName="[price]" displayFolder="" count="0" memberValueDatatype="20" unbalanced="0"/>
    <cacheHierarchy uniqueName="[price].[CRS分片数]" caption="CRS分片数" attribute="1" defaultMemberUniqueName="[price].[CRS分片数].[All]" allUniqueName="[price].[CRS分片数].[All]" dimensionUniqueName="[price]" displayFolder="" count="0" memberValueDatatype="20" unbalanced="0"/>
    <cacheHierarchy uniqueName="[price].[CRS副本数]" caption="CRS副本数" attribute="1" defaultMemberUniqueName="[price].[CRS副本数].[All]" allUniqueName="[price].[CRS副本数].[All]" dimensionUniqueName="[price]" displayFolder="" count="0" memberValueDatatype="20" unbalanced="0"/>
    <cacheHierarchy uniqueName="[price].[数量]" caption="数量" attribute="1" defaultMemberUniqueName="[price].[数量].[All]" allUniqueName="[price].[数量].[All]" dimensionUniqueName="[price]" displayFolder="" count="0" memberValueDatatype="20" unbalanced="0"/>
    <cacheHierarchy uniqueName="[price].[折扣率]" caption="折扣率" attribute="1" defaultMemberUniqueName="[price].[折扣率].[All]" allUniqueName="[price].[折扣率].[All]" dimensionUniqueName="[price]" displayFolder="" count="0" memberValueDatatype="20" unbalanced="0"/>
    <cacheHierarchy uniqueName="[price].[采购月数]" caption="采购月数" attribute="1" defaultMemberUniqueName="[price].[采购月数].[All]" allUniqueName="[price].[采购月数].[All]" dimensionUniqueName="[price]" displayFolder="" count="0" memberValueDatatype="20" unbalanced="0"/>
    <cacheHierarchy uniqueName="[price].[产品链接]" caption="产品链接" attribute="1" defaultMemberUniqueName="[price].[产品链接].[All]" allUniqueName="[price].[产品链接].[All]" dimensionUniqueName="[price]" displayFolder="" count="0" memberValueDatatype="130" unbalanced="0"/>
    <cacheHierarchy uniqueName="[price].[产品参数]" caption="产品参数" attribute="1" defaultMemberUniqueName="[price].[产品参数].[All]" allUniqueName="[price].[产品参数].[All]" dimensionUniqueName="[price]" displayFolder="" count="0" memberValueDatatype="130" unbalanced="0"/>
    <cacheHierarchy uniqueName="[price].[折前月单价]" caption="折前月单价" attribute="1" defaultMemberUniqueName="[price].[折前月单价].[All]" allUniqueName="[price].[折前月单价].[All]" dimensionUniqueName="[price]" displayFolder="" count="0" memberValueDatatype="5" unbalanced="0"/>
    <cacheHierarchy uniqueName="[price].[折前一次性费用单价]" caption="折前一次性费用单价" attribute="1" defaultMemberUniqueName="[price].[折前一次性费用单价].[All]" allUniqueName="[price].[折前一次性费用单价].[All]" dimensionUniqueName="[price]" displayFolder="" count="0" memberValueDatatype="20" unbalanced="0"/>
    <cacheHierarchy uniqueName="[price].[折后价]" caption="折后价" attribute="1" defaultMemberUniqueName="[price].[折后价].[All]" allUniqueName="[price].[折后价].[All]" dimensionUniqueName="[price]" displayFolder="" count="0" memberValueDatatype="5" unbalanced="0"/>
    <cacheHierarchy uniqueName="[price].[产品标识]" caption="产品标识" attribute="1" defaultMemberUniqueName="[price].[产品标识].[All]" allUniqueName="[price].[产品标识].[All]" dimensionUniqueName="[price]" displayFolder="" count="0" memberValueDatatype="130" unbalanced="0"/>
    <cacheHierarchy uniqueName="[price].[报价器]" caption="报价器" attribute="1" defaultMemberUniqueName="[price].[报价器].[All]" allUniqueName="[price].[报价器].[All]" dimensionUniqueName="[price]" displayFolder="" count="0" memberValueDatatype="130" unbalanced="0"/>
    <cacheHierarchy uniqueName="[price].[产品]" caption="产品" attribute="1" defaultMemberUniqueName="[price].[产品].[All]" allUniqueName="[price].[产品].[All]" dimensionUniqueName="[price]" displayFolder="" count="0" memberValueDatatype="130" unbalanced="0"/>
    <cacheHierarchy uniqueName="[price].[产品名]" caption="产品名" attribute="1" defaultMemberUniqueName="[price].[产品名].[All]" allUniqueName="[price].[产品名].[All]" dimensionUniqueName="[price]" displayFolder="" count="2" memberValueDatatype="130" unbalanced="0">
      <fieldsUsage count="2">
        <fieldUsage x="-1"/>
        <fieldUsage x="3"/>
      </fieldsUsage>
    </cacheHierarchy>
    <cacheHierarchy uniqueName="[price].[cvmcpu列表]" caption="cvmcpu列表" attribute="1" defaultMemberUniqueName="[price].[cvmcpu列表].[All]" allUniqueName="[price].[cvmcpu列表].[All]" dimensionUniqueName="[price]" displayFolder="" count="0" memberValueDatatype="130" unbalanced="0"/>
    <cacheHierarchy uniqueName="[price].[cvm内存列表]" caption="cvm内存列表" attribute="1" defaultMemberUniqueName="[price].[cvm内存列表].[All]" allUniqueName="[price].[cvm内存列表].[All]" dimensionUniqueName="[price]" displayFolder="" count="0" memberValueDatatype="130" unbalanced="0"/>
    <cacheHierarchy uniqueName="[price].[cvmcpu汇总]" caption="cvmcpu汇总" attribute="1" defaultMemberUniqueName="[price].[cvmcpu汇总].[All]" allUniqueName="[price].[cvmcpu汇总].[All]" dimensionUniqueName="[price]" displayFolder="" count="0" memberValueDatatype="20" unbalanced="0"/>
    <cacheHierarchy uniqueName="[price].[cvm内存汇总]" caption="cvm内存汇总" attribute="1" defaultMemberUniqueName="[price].[cvm内存汇总].[All]" allUniqueName="[price].[cvm内存汇总].[All]" dimensionUniqueName="[price]" displayFolder="" count="0" memberValueDatatype="20" unbalanced="0"/>
    <cacheHierarchy uniqueName="[price].[cvm云硬盘HDD汇总]" caption="cvm云硬盘HDD汇总" attribute="1" defaultMemberUniqueName="[price].[cvm云硬盘HDD汇总].[All]" allUniqueName="[price].[cvm云硬盘HDD汇总].[All]" dimensionUniqueName="[price]" displayFolder="" count="0" memberValueDatatype="20" unbalanced="0"/>
    <cacheHierarchy uniqueName="[price].[cvm云硬盘SDD汇总]" caption="cvm云硬盘SDD汇总" attribute="1" defaultMemberUniqueName="[price].[cvm云硬盘SDD汇总].[All]" allUniqueName="[price].[cvm云硬盘SDD汇总].[All]" dimensionUniqueName="[price]" displayFolder="" count="0" memberValueDatatype="20" unbalanced="0"/>
    <cacheHierarchy uniqueName="[price].[crs分片数量列表]" caption="crs分片数量列表" attribute="1" defaultMemberUniqueName="[price].[crs分片数量列表].[All]" allUniqueName="[price].[crs分片数量列表].[All]" dimensionUniqueName="[price]" displayFolder="" count="0" memberValueDatatype="130" unbalanced="0"/>
    <cacheHierarchy uniqueName="[price].[crs分片容量列表]" caption="crs分片容量列表" attribute="1" defaultMemberUniqueName="[price].[crs分片容量列表].[All]" allUniqueName="[price].[crs分片容量列表].[All]" dimensionUniqueName="[price]" displayFolder="" count="0" memberValueDatatype="130" unbalanced="0"/>
    <cacheHierarchy uniqueName="[price].[产品规格列表]" caption="产品规格列表" attribute="1" defaultMemberUniqueName="[price].[产品规格列表].[All]" allUniqueName="[price].[产品规格列表].[All]" dimensionUniqueName="[price]" displayFolder="" count="0" memberValueDatatype="130" unbalanced="0"/>
    <cacheHierarchy uniqueName="[price].[期望配置【上海】数量*1 12个月]" caption="期望配置【上海】数量*1 12个月" attribute="1" defaultMemberUniqueName="[price].[期望配置【上海】数量*1 12个月].[All]" allUniqueName="[price].[期望配置【上海】数量*1 12个月].[All]" dimensionUniqueName="[price]" displayFolder="" count="0" memberValueDatatype="130" unbalanced="0"/>
    <cacheHierarchy uniqueName="[price].[期望价格]" caption="期望价格" attribute="1" defaultMemberUniqueName="[price].[期望价格].[All]" allUniqueName="[price].[期望价格].[All]" dimensionUniqueName="[price]" displayFolder="" count="0" memberValueDatatype="5" unbalanced="0"/>
    <cacheHierarchy uniqueName="[price].[自检]" caption="自检" attribute="1" defaultMemberUniqueName="[price].[自检].[All]" allUniqueName="[price].[自检].[All]" dimensionUniqueName="[price]" displayFolder="" count="0" memberValueDatatype="130" unbalanced="0"/>
    <cacheHierarchy uniqueName="[产品].[产品]" caption="产品" attribute="1" defaultMemberUniqueName="[产品].[产品].[All]" allUniqueName="[产品].[产品].[All]" dimensionUniqueName="[产品]" displayFolder="" count="0" memberValueDatatype="130" unbalanced="0"/>
    <cacheHierarchy uniqueName="[产品].[产品一级分类]" caption="产品一级分类" attribute="1" defaultMemberUniqueName="[产品].[产品一级分类].[All]" allUniqueName="[产品].[产品一级分类].[All]" dimensionUniqueName="[产品]" displayFolder="" count="0" memberValueDatatype="130" unbalanced="0"/>
    <cacheHierarchy uniqueName="[产品].[产品二级分类]" caption="产品二级分类" attribute="1" defaultMemberUniqueName="[产品].[产品二级分类].[All]" allUniqueName="[产品].[产品二级分类].[All]" dimensionUniqueName="[产品]" displayFolder="" count="0" memberValueDatatype="130" unbalanced="0"/>
    <cacheHierarchy uniqueName="[产品].[产品名]" caption="产品名" attribute="1" defaultMemberUniqueName="[产品].[产品名].[All]" allUniqueName="[产品].[产品名].[All]" dimensionUniqueName="[产品]" displayFolder="" count="0" memberValueDatatype="130" unbalanced="0"/>
    <cacheHierarchy uniqueName="[产品].[费用]" caption="费用" attribute="1" defaultMemberUniqueName="[产品].[费用].[All]" allUniqueName="[产品].[费用].[All]" dimensionUniqueName="[产品]" displayFolder="" count="0" memberValueDatatype="130" unbalanced="0"/>
    <cacheHierarchy uniqueName="[产品].[关注]" caption="关注" attribute="1" defaultMemberUniqueName="[产品].[关注].[All]" allUniqueName="[产品].[关注].[All]" dimensionUniqueName="[产品]" displayFolder="" count="0" memberValueDatatype="130" unbalanced="0"/>
    <cacheHierarchy uniqueName="[产品].[产品描述]" caption="产品描述" attribute="1" defaultMemberUniqueName="[产品].[产品描述].[All]" allUniqueName="[产品].[产品描述].[All]" dimensionUniqueName="[产品]" displayFolder="" count="0" memberValueDatatype="130" unbalanced="0"/>
    <cacheHierarchy uniqueName="[产品].[产品标识]" caption="产品标识" attribute="1" defaultMemberUniqueName="[产品].[产品标识].[All]" allUniqueName="[产品].[产品标识].[All]" dimensionUniqueName="[产品]" displayFolder="" count="0" memberValueDatatype="130" unbalanced="0"/>
    <cacheHierarchy uniqueName="[产品].[产品URL]" caption="产品URL" attribute="1" defaultMemberUniqueName="[产品].[产品URL].[All]" allUniqueName="[产品].[产品URL].[All]" dimensionUniqueName="[产品]" displayFolder="" count="0" memberValueDatatype="130" unbalanced="0"/>
    <cacheHierarchy uniqueName="[产品].[产品选项名]" caption="产品选项名" attribute="1" defaultMemberUniqueName="[产品].[产品选项名].[All]" allUniqueName="[产品].[产品选项名].[All]" dimensionUniqueName="[产品]" displayFolder="" count="0" memberValueDatatype="130" unbalanced="0"/>
    <cacheHierarchy uniqueName="[Measures].[__XL_Count price]" caption="__XL_Count price" measure="1" displayFolder="" measureGroup="price" count="0" hidden="1"/>
    <cacheHierarchy uniqueName="[Measures].[__XL_Count 产品]" caption="__XL_Count 产品" measure="1" displayFolder="" measureGroup="产品" count="0" hidden="1"/>
    <cacheHierarchy uniqueName="[Measures].[__未定义度量值]" caption="__未定义度量值" measure="1" displayFolder="" count="0" hidden="1"/>
    <cacheHierarchy uniqueName="[Measures].[以下项目的平均值:折扣率]" caption="以下项目的平均值:折扣率" measure="1" displayFolder="" measureGroup="price" count="0" oneField="1" hidden="1">
      <fieldsUsage count="1">
        <fieldUsage x="0"/>
      </fieldsUsage>
      <extLst>
        <ext xmlns:x15="http://schemas.microsoft.com/office/spreadsheetml/2010/11/main" uri="{B97F6D7D-B522-45F9-BDA1-12C45D357490}">
          <x15:cacheHierarchy aggregatedColumn="21"/>
        </ext>
      </extLst>
    </cacheHierarchy>
    <cacheHierarchy uniqueName="[Measures].[以下项目的总和:数量]" caption="以下项目的总和:数量" measure="1" displayFolder="" measureGroup="price" count="0" oneField="1" hidden="1">
      <fieldsUsage count="1">
        <fieldUsage x="1"/>
      </fieldsUsage>
      <extLst>
        <ext xmlns:x15="http://schemas.microsoft.com/office/spreadsheetml/2010/11/main" uri="{B97F6D7D-B522-45F9-BDA1-12C45D357490}">
          <x15:cacheHierarchy aggregatedColumn="20"/>
        </ext>
      </extLst>
    </cacheHierarchy>
    <cacheHierarchy uniqueName="[Measures].[以下项目的总和:cvmcpu汇总]" caption="以下项目的总和:cvmcpu汇总" measure="1" displayFolder="" measureGroup="price" count="0" oneField="1" hidden="1">
      <fieldsUsage count="1">
        <fieldUsage x="4"/>
      </fieldsUsage>
      <extLst>
        <ext xmlns:x15="http://schemas.microsoft.com/office/spreadsheetml/2010/11/main" uri="{B97F6D7D-B522-45F9-BDA1-12C45D357490}">
          <x15:cacheHierarchy aggregatedColumn="34"/>
        </ext>
      </extLst>
    </cacheHierarchy>
    <cacheHierarchy uniqueName="[Measures].[以下项目的总和:cvm内存汇总]" caption="以下项目的总和:cvm内存汇总" measure="1" displayFolder="" measureGroup="price" count="0" oneField="1" hidden="1">
      <fieldsUsage count="1">
        <fieldUsage x="5"/>
      </fieldsUsage>
      <extLst>
        <ext xmlns:x15="http://schemas.microsoft.com/office/spreadsheetml/2010/11/main" uri="{B97F6D7D-B522-45F9-BDA1-12C45D357490}">
          <x15:cacheHierarchy aggregatedColumn="35"/>
        </ext>
      </extLst>
    </cacheHierarchy>
    <cacheHierarchy uniqueName="[Measures].[以下项目的总和:cvm云硬盘HDD汇总]" caption="以下项目的总和:cvm云硬盘HDD汇总" measure="1" displayFolder="" measureGroup="price" count="0" oneField="1" hidden="1">
      <fieldsUsage count="1">
        <fieldUsage x="6"/>
      </fieldsUsage>
      <extLst>
        <ext xmlns:x15="http://schemas.microsoft.com/office/spreadsheetml/2010/11/main" uri="{B97F6D7D-B522-45F9-BDA1-12C45D357490}">
          <x15:cacheHierarchy aggregatedColumn="36"/>
        </ext>
      </extLst>
    </cacheHierarchy>
    <cacheHierarchy uniqueName="[Measures].[以下项目的总和:cvm云硬盘SDD汇总]" caption="以下项目的总和:cvm云硬盘SDD汇总" measure="1" displayFolder="" measureGroup="price" count="0" oneField="1" hidden="1">
      <fieldsUsage count="1">
        <fieldUsage x="7"/>
      </fieldsUsage>
      <extLst>
        <ext xmlns:x15="http://schemas.microsoft.com/office/spreadsheetml/2010/11/main" uri="{B97F6D7D-B522-45F9-BDA1-12C45D357490}">
          <x15:cacheHierarchy aggregatedColumn="37"/>
        </ext>
      </extLst>
    </cacheHierarchy>
    <cacheHierarchy uniqueName="[Measures].[以下项目的计数:折后价]" caption="以下项目的计数:折后价" measure="1" displayFolder="" measureGroup="price" count="0" hidden="1">
      <extLst>
        <ext xmlns:x15="http://schemas.microsoft.com/office/spreadsheetml/2010/11/main" uri="{B97F6D7D-B522-45F9-BDA1-12C45D357490}">
          <x15:cacheHierarchy aggregatedColumn="27"/>
        </ext>
      </extLst>
    </cacheHierarchy>
    <cacheHierarchy uniqueName="[Measures].[以下项目的总和:折后价]" caption="以下项目的总和:折后价" measure="1" displayFolder="" measureGroup="price" count="0" oneField="1" hidden="1">
      <fieldsUsage count="1">
        <fieldUsage x="8"/>
      </fieldsUsage>
      <extLst>
        <ext xmlns:x15="http://schemas.microsoft.com/office/spreadsheetml/2010/11/main" uri="{B97F6D7D-B522-45F9-BDA1-12C45D357490}">
          <x15:cacheHierarchy aggregatedColumn="27"/>
        </ext>
      </extLst>
    </cacheHierarchy>
  </cacheHierarchies>
  <kpis count="0"/>
  <dimensions count="3">
    <dimension measure="1" name="Measures" uniqueName="[Measures]" caption="Measures"/>
    <dimension name="price" uniqueName="[price]" caption="price"/>
    <dimension name="产品" uniqueName="[产品]" caption="产品"/>
  </dimensions>
  <measureGroups count="2">
    <measureGroup name="price" caption="price"/>
    <measureGroup name="产品" caption="产品"/>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527888-2FBF-4BF7-98D1-6967F5C4A22E}" name="数据透视表3" cacheId="109" applyNumberFormats="0" applyBorderFormats="0" applyFontFormats="0" applyPatternFormats="0" applyAlignmentFormats="0" applyWidthHeightFormats="1" dataCaption="值" tag="3c573a00-be60-4b2f-852f-b67b5a120a56" updatedVersion="7" minRefreshableVersion="3" showDrill="0" useAutoFormatting="1" itemPrintTitles="1" mergeItem="1" createdVersion="7" indent="0" compact="0" compactData="0" multipleFieldFilters="0">
  <location ref="A3:J25" firstHeaderRow="0" firstDataRow="1" firstDataCol="3"/>
  <pivotFields count="10">
    <pivotField dataField="1" compact="0" outline="0" subtotalTop="0" showAll="0" defaultSubtotal="0"/>
    <pivotField dataField="1" compact="0" outline="0" subtotalTop="0" showAll="0" defaultSubtotal="0"/>
    <pivotField axis="axisRow" compact="0" allDrilled="1" outline="0" showAll="0" dataSourceSort="1" defaultSubtotal="0" defaultAttributeDrillState="1">
      <items count="2">
        <item x="0"/>
        <item x="1"/>
      </items>
      <extLst>
        <ext xmlns:x14="http://schemas.microsoft.com/office/spreadsheetml/2009/9/main" uri="{2946ED86-A175-432a-8AC1-64E0C546D7DE}">
          <x14:pivotField fillDownLabels="1"/>
        </ext>
      </extLst>
    </pivotField>
    <pivotField axis="axisRow" compact="0" allDrilled="1" outline="0" showAll="0" dataSourceSort="1" defaultSubtotal="0" defaultAttributeDrillState="1">
      <items count="12">
        <item x="0"/>
        <item x="1"/>
        <item x="2"/>
        <item x="3"/>
        <item x="4"/>
        <item x="5"/>
        <item x="6"/>
        <item x="7"/>
        <item x="8"/>
        <item x="9"/>
        <item x="10"/>
        <item x="11"/>
      </items>
      <extLst>
        <ext xmlns:x14="http://schemas.microsoft.com/office/spreadsheetml/2009/9/main" uri="{2946ED86-A175-432a-8AC1-64E0C546D7DE}">
          <x14:pivotField fillDownLabels="1"/>
        </ext>
      </extLst>
    </pivotField>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3">
        <item x="0"/>
        <item x="1"/>
        <item x="2"/>
      </items>
    </pivotField>
  </pivotFields>
  <rowFields count="3">
    <field x="2"/>
    <field x="9"/>
    <field x="3"/>
  </rowFields>
  <rowItems count="22">
    <i>
      <x/>
      <x/>
      <x/>
    </i>
    <i>
      <x v="1"/>
      <x v="1"/>
      <x v="1"/>
    </i>
    <i r="2">
      <x v="2"/>
    </i>
    <i r="2">
      <x v="3"/>
    </i>
    <i r="2">
      <x v="4"/>
    </i>
    <i r="2">
      <x v="5"/>
    </i>
    <i r="2">
      <x v="6"/>
    </i>
    <i r="2">
      <x v="7"/>
    </i>
    <i r="2">
      <x v="8"/>
    </i>
    <i r="2">
      <x v="9"/>
    </i>
    <i r="2">
      <x v="10"/>
    </i>
    <i r="1">
      <x v="2"/>
      <x v="1"/>
    </i>
    <i r="2">
      <x v="2"/>
    </i>
    <i r="2">
      <x v="3"/>
    </i>
    <i r="2">
      <x v="4"/>
    </i>
    <i r="2">
      <x v="5"/>
    </i>
    <i r="2">
      <x v="7"/>
    </i>
    <i r="2">
      <x v="8"/>
    </i>
    <i r="2">
      <x v="9"/>
    </i>
    <i r="2">
      <x v="11"/>
    </i>
    <i r="2">
      <x v="10"/>
    </i>
    <i t="grand">
      <x/>
    </i>
  </rowItems>
  <colFields count="1">
    <field x="-2"/>
  </colFields>
  <colItems count="7">
    <i>
      <x/>
    </i>
    <i i="1">
      <x v="1"/>
    </i>
    <i i="2">
      <x v="2"/>
    </i>
    <i i="3">
      <x v="3"/>
    </i>
    <i i="4">
      <x v="4"/>
    </i>
    <i i="5">
      <x v="5"/>
    </i>
    <i i="6">
      <x v="6"/>
    </i>
  </colItems>
  <dataFields count="7">
    <dataField name="平均值:折扣率" fld="0" subtotal="average" baseField="3" baseItem="0"/>
    <dataField name="总和:数量" fld="1" baseField="3" baseItem="0"/>
    <dataField name="总和:cvmcpu汇总" fld="4" baseField="3" baseItem="0"/>
    <dataField name="总和:cvm内存汇总" fld="5" baseField="3" baseItem="0"/>
    <dataField name="总和:cvm云硬盘HDD汇总" fld="6" baseField="3" baseItem="0"/>
    <dataField name="总和:cvm云硬盘SDD汇总" fld="7" baseField="3" baseItem="0"/>
    <dataField name="以下项目的总和:折后价" fld="8" baseField="3" baseItem="5"/>
  </dataField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平均值:折扣率"/>
    <pivotHierarchy dragToData="1" caption="总和:数量"/>
    <pivotHierarchy dragToData="1" caption="总和:cvmcpu汇总"/>
    <pivotHierarchy dragToData="1" caption="总和:cvm内存汇总"/>
    <pivotHierarchy dragToData="1" caption="总和:cvm云硬盘HDD汇总"/>
    <pivotHierarchy dragToData="1" caption="总和:cvm云硬盘SDD汇总"/>
    <pivotHierarchy dragToData="1"/>
    <pivotHierarchy dragToData="1" caption="以下项目的总和:折后价"/>
  </pivotHierarchies>
  <pivotTableStyleInfo name="PivotStyleLight16" showRowHeaders="1" showColHeaders="1" showRowStripes="0" showColStripes="0" showLastColumn="1"/>
  <rowHierarchiesUsage count="3">
    <rowHierarchyUsage hierarchyUsage="0"/>
    <rowHierarchyUsage hierarchyUsage="2"/>
    <rowHierarchyUsage hierarchyUsage="3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ice]"/>
        <x15:activeTabTopLevelEntity name="[产品]"/>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28" xr16:uid="{00000000-0016-0000-0200-000000000000}" autoFormatId="16" applyNumberFormats="0" applyBorderFormats="0" applyFontFormats="0" applyPatternFormats="0" applyAlignmentFormats="0" applyWidthHeightFormats="0">
  <queryTableRefresh nextId="17">
    <queryTableFields count="10">
      <queryTableField id="5" name="产品" tableColumnId="1"/>
      <queryTableField id="6" name="产品一级分类" tableColumnId="2"/>
      <queryTableField id="7" name="产品二级分类" tableColumnId="3"/>
      <queryTableField id="8" name="产品名" tableColumnId="4"/>
      <queryTableField id="9" name="费用" tableColumnId="5"/>
      <queryTableField id="10" name="关注" tableColumnId="6"/>
      <queryTableField id="13" name="产品描述" tableColumnId="9"/>
      <queryTableField id="14" name="产品标识" tableColumnId="10"/>
      <queryTableField id="15" name="产品URL" tableColumnId="11"/>
      <queryTableField id="16" name="产品选项名" tableColumnId="1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5" xr16:uid="{00000000-0016-0000-0400-000001000000}" autoFormatId="16" applyNumberFormats="0" applyBorderFormats="0" applyFontFormats="0" applyPatternFormats="0" applyAlignmentFormats="0" applyWidthHeightFormats="0">
  <queryTableRefresh nextId="11">
    <queryTableFields count="2">
      <queryTableField id="1" name="地域" tableColumnId="1"/>
      <queryTableField id="2" name="地域标识"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4" connectionId="18" xr16:uid="{00000000-0016-0000-0600-000002000000}" autoFormatId="16" applyNumberFormats="0" applyBorderFormats="0" applyFontFormats="0" applyPatternFormats="0" applyAlignmentFormats="0" applyWidthHeightFormats="0">
  <queryTableRefresh nextId="18">
    <queryTableFields count="9">
      <queryTableField id="1" name="cvm" tableColumnId="1"/>
      <queryTableField id="2" name="地域" tableColumnId="2"/>
      <queryTableField id="3" name="机型" tableColumnId="3"/>
      <queryTableField id="10" name="CPU" tableColumnId="10"/>
      <queryTableField id="11" name="内存" tableColumnId="11"/>
      <queryTableField id="6" name="配置" tableColumnId="6"/>
      <queryTableField id="7" name="标准月价(元)" tableColumnId="7"/>
      <queryTableField id="8" name="计数" tableColumnId="8"/>
      <queryTableField id="9" name="机型_配置" tableColumnId="9"/>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0" connectionId="19" xr16:uid="{00000000-0016-0000-0600-000004000000}" autoFormatId="16" applyNumberFormats="0" applyBorderFormats="0" applyFontFormats="0" applyPatternFormats="0" applyAlignmentFormats="0" applyWidthHeightFormats="0">
  <queryTableRefresh nextId="6" unboundColumnsRight="2">
    <queryTableFields count="5">
      <queryTableField id="1" name="地域" tableColumnId="1"/>
      <queryTableField id="2" name="机型" tableColumnId="2"/>
      <queryTableField id="3" name="内存" tableColumnId="3"/>
      <queryTableField id="5" dataBound="0" tableColumnId="5"/>
      <queryTableField id="4" dataBound="0" tableColumnId="4"/>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1" connectionId="22" xr16:uid="{00000000-0016-0000-0600-000005000000}" autoFormatId="16" applyNumberFormats="0" applyBorderFormats="0" applyFontFormats="0" applyPatternFormats="0" applyAlignmentFormats="0" applyWidthHeightFormats="0">
  <queryTableRefresh nextId="6" unboundColumnsRight="2">
    <queryTableFields count="5">
      <queryTableField id="1" name="地域" tableColumnId="1"/>
      <queryTableField id="2" name="机型" tableColumnId="2"/>
      <queryTableField id="3" name="CPU" tableColumnId="3"/>
      <queryTableField id="4" dataBound="0" tableColumnId="4"/>
      <queryTableField id="5" dataBound="0" tableColumnId="5"/>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2" connectionId="20" xr16:uid="{56D8ED6C-7906-459C-8CF8-F98CE6EB3D30}" autoFormatId="16" applyNumberFormats="0" applyBorderFormats="0" applyFontFormats="0" applyPatternFormats="0" applyAlignmentFormats="0" applyWidthHeightFormats="0">
  <queryTableRefresh nextId="6" unboundColumnsRight="2">
    <queryTableFields count="5">
      <queryTableField id="1" name="地域" tableColumnId="1"/>
      <queryTableField id="2" name="CPU" tableColumnId="2"/>
      <queryTableField id="3" name="内存" tableColumnId="3"/>
      <queryTableField id="4" dataBound="0" tableColumnId="4"/>
      <queryTableField id="5" dataBound="0" tableColumnId="5"/>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2" connectionId="16" xr16:uid="{00000000-0016-0000-0800-000006000000}" autoFormatId="16" applyNumberFormats="0" applyBorderFormats="0" applyFontFormats="0" applyPatternFormats="0" applyAlignmentFormats="0" applyWidthHeightFormats="0">
  <queryTableRefresh nextId="11">
    <queryTableFields count="10">
      <queryTableField id="1" name="配置类型" tableColumnId="1"/>
      <queryTableField id="2" name="数据库类型" tableColumnId="2"/>
      <queryTableField id="3" name="实例规格" tableColumnId="3"/>
      <queryTableField id="4" name="按量T1（元/小时）" tableColumnId="4"/>
      <queryTableField id="5" name="按量T2（元/小时）" tableColumnId="5"/>
      <queryTableField id="6" name="按量T3（元/小时）" tableColumnId="6"/>
      <queryTableField id="7" name="包月（元/月）" tableColumnId="7"/>
      <queryTableField id="8" name="包年（元/年）" tableColumnId="8"/>
      <queryTableField id="9" name="3年（元/3年）" tableColumnId="9"/>
      <queryTableField id="10" name="地域" tableColumnId="10"/>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2" connectionId="17" xr16:uid="{00000000-0016-0000-0A00-000007000000}" autoFormatId="16" applyNumberFormats="0" applyBorderFormats="0" applyFontFormats="0" applyPatternFormats="0" applyAlignmentFormats="0" applyWidthHeightFormats="0">
  <queryTableRefresh nextId="7">
    <queryTableFields count="6">
      <queryTableField id="1" name="第一阶梯（元/GB/小时）" tableColumnId="1"/>
      <queryTableField id="2" name="第二阶梯（元/GB/小时）" tableColumnId="2"/>
      <queryTableField id="3" name="第三阶梯（元/GB/小时）" tableColumnId="3"/>
      <queryTableField id="4" name="（元/GB/月）" tableColumnId="4"/>
      <queryTableField id="5" name="地域" tableColumnId="5"/>
      <queryTableField id="6" name="架构" tableColumnId="6"/>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3" connectionId="23" xr16:uid="{00000000-0016-0000-0B00-000008000000}" autoFormatId="16" applyNumberFormats="0" applyBorderFormats="0" applyFontFormats="0" applyPatternFormats="0" applyAlignmentFormats="0" applyWidthHeightFormats="0">
  <queryTableRefresh nextId="3">
    <queryTableFields count="2">
      <queryTableField id="1" name="带宽" tableColumnId="1"/>
      <queryTableField id="2" name="月单价" tableColumnId="2"/>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3" connectionId="24" xr16:uid="{00000000-0016-0000-0C00-000009000000}" autoFormatId="16" applyNumberFormats="0" applyBorderFormats="0" applyFontFormats="0" applyPatternFormats="0" applyAlignmentFormats="0" applyWidthHeightFormats="0">
  <queryTableRefresh nextId="10">
    <queryTableFields count="7">
      <queryTableField id="3" name="类型" tableColumnId="3"/>
      <queryTableField id="4" name="中国大陆（不含港澳台地区）" tableColumnId="4"/>
      <queryTableField id="5" name="新加坡、硅谷、弗吉尼亚、法兰克福、 中国香港、韩国、俄罗斯、日本" tableColumnId="5"/>
      <queryTableField id="6" name="孟买" tableColumnId="6"/>
      <queryTableField id="7" name="多伦多、曼谷" tableColumnId="7"/>
      <queryTableField id="8" name="中国大陆元_小时" tableColumnId="8"/>
      <queryTableField id="9" name="中国大陆元_月" tableColumnId="9"/>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2" connectionId="26" xr16:uid="{00000000-0016-0000-0D00-00000A000000}" autoFormatId="16" applyNumberFormats="0" applyBorderFormats="0" applyFontFormats="0" applyPatternFormats="0" applyAlignmentFormats="0" applyWidthHeightFormats="0">
  <queryTableRefresh nextId="3">
    <queryTableFields count="2">
      <queryTableField id="1" name="网关规格" tableColumnId="1"/>
      <queryTableField id="2" name="中国大陆月单价" tableColumnId="2"/>
    </queryTableFields>
  </queryTableRefresh>
</queryTable>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457">
  <rv s="0">
    <v>0</v>
    <v>cvm</v>
    <v>1</v>
    <v>Generic</v>
    <v>cvm</v>
    <v>https://cloud.tencent.com/product/cvm</v>
    <v>cvm</v>
    <v>计算</v>
    <v>安全稳定，高弹性的计算服务</v>
    <v>云服务器</v>
    <v>计算→ 云服务器→ CVM</v>
    <v>计算</v>
    <v/>
    <v>常用</v>
  </rv>
  <rv s="0">
    <v>0</v>
    <v>cdb</v>
    <v>1</v>
    <v>Generic</v>
    <v>cdb</v>
    <v>https://cloud.tencent.com/product/cdb</v>
    <v>cdb</v>
    <v>关系型数据库</v>
    <v>高性能、高可靠、灵活的数据库托管服务</v>
    <v>云数据库 MySQL</v>
    <v>数据库→ 云数据库 MySQL→ CDB</v>
    <v>数据库</v>
    <v/>
    <v>常用</v>
  </rv>
  <rv s="0">
    <v>0</v>
    <v>crs</v>
    <v>1</v>
    <v>Generic</v>
    <v>crs</v>
    <v>https://cloud.tencent.com/product/crs</v>
    <v>crs</v>
    <v>NoSQL 数据库</v>
    <v>高性能、低延迟、可伸缩的 Redis 数据库</v>
    <v>云数据库 Redis</v>
    <v>数据库→ 云数据库 Redis→ CRS</v>
    <v>数据库</v>
    <v/>
    <v>常用</v>
  </rv>
  <rv s="0">
    <v>0</v>
    <v>clb</v>
    <v>1</v>
    <v>Generic</v>
    <v>clb</v>
    <v>https://cloud.tencent.com/product/clb</v>
    <v>clb</v>
    <v>网络</v>
    <v>对多台服务器进行流量分发</v>
    <v>负载均衡</v>
    <v>网络与CDN→ 负载均衡→ CLB</v>
    <v>网络与CDN</v>
    <v/>
    <v>常用</v>
  </rv>
  <rv s="0">
    <v>0</v>
    <v>vpn</v>
    <v>1</v>
    <v>Generic</v>
    <v>vpn</v>
    <v>https://cloud.tencent.com/product/vpn</v>
    <v>vpn</v>
    <v>网络</v>
    <v>轻松构建 IPsec VPN 服务</v>
    <v>VPN 连接</v>
    <v>网络与CDN→ VPN 连接→ VPN</v>
    <v>网络与CDN</v>
    <v/>
    <v>常用</v>
  </rv>
  <rv s="0">
    <v>0</v>
    <v>nat</v>
    <v>1</v>
    <v>Generic</v>
    <v>nat</v>
    <v>https://cloud.tencent.com/product/nat</v>
    <v>nat</v>
    <v>网络</v>
    <v>支持 SNAT 的大带宽、高可用网关</v>
    <v>NAT 网关</v>
    <v>网络与CDN→ NAT 网关→ NAT</v>
    <v>网络与CDN</v>
    <v/>
    <v>常用</v>
  </rv>
  <rv s="0">
    <v>0</v>
    <v>dc/cas</v>
    <v>1</v>
    <v>Generic</v>
    <v>dc/cas</v>
    <v>https://cloud.tencent.com/product/dc/cas</v>
    <v>dc/cas</v>
    <v>网络</v>
    <v>腾讯云联合运营商合规资源，实现用户 IDC 与腾讯云互通的云服务</v>
    <v>专线接入-高速上云</v>
    <v>网络与CDN→ 专线接入-高速上云→ DC/CAS</v>
    <v>网络与CDN</v>
    <v/>
    <v>特增</v>
  </rv>
  <rv s="0">
    <v>0</v>
    <v>bwp</v>
    <v>1</v>
    <v>Generic</v>
    <v>bwp</v>
    <v>https://cloud.tencent.com/product/bwp</v>
    <v>bwp</v>
    <v>网络</v>
    <v>多IP聚合的计费模式、降低公网费用</v>
    <v>共享带宽包</v>
    <v>网络与CDN→ 共享带宽包→ BWP</v>
    <v>网络与CDN</v>
    <v/>
    <v>常用</v>
  </rv>
  <rv s="0">
    <v>0</v>
    <v>tdc</v>
    <v>1</v>
    <v>Generic</v>
    <v>tdc</v>
    <v>https://cloud.tencent.com/product/tdc</v>
    <v>tdc</v>
    <v>政务服务</v>
    <v>打造面向乡村的数字化综合服务平台</v>
    <v>腾讯数字农村</v>
    <v>行业应用→ 腾讯数字农村→ TDC</v>
    <v>行业应用</v>
    <v/>
    <v/>
  </rv>
  <rv s="1">
    <v>13</v>
    <v>3</v>
  </rv>
  <rv s="0">
    <v>0</v>
    <v>spb</v>
    <v>1</v>
    <v>Generic</v>
    <v>spb</v>
    <v>https://cloud.tencent.com/product/spb</v>
    <v>spb</v>
    <v>政务服务</v>
    <v>以“互联网+”打造智慧党建新模式</v>
    <v>智慧党建</v>
    <v>行业应用→ 智慧党建→ SPB</v>
    <v>行业应用</v>
    <v/>
    <v/>
  </rv>
  <rv s="0">
    <v>0</v>
    <v>ecm</v>
    <v>1</v>
    <v>Generic</v>
    <v>ecm</v>
    <v>https://cloud.tencent.com/product/ecm</v>
    <v>ecm</v>
    <v>边缘计算</v>
    <v>靠近用户、分布式、低时延的弹性计算资源</v>
    <v>边缘计算机器</v>
    <v>计算→ 边缘计算机器→ ECM</v>
    <v>计算</v>
    <v/>
    <v/>
  </rv>
  <rv s="0">
    <v>0</v>
    <v>iecp</v>
    <v>1</v>
    <v>Generic</v>
    <v>iecp</v>
    <v>https://cloud.tencent.com/product/iecp</v>
    <v>iecp</v>
    <v>边缘计算</v>
    <v>安全、稳定、弹性的边缘计算服务</v>
    <v>物联网边缘计算平台</v>
    <v>计算→ 物联网边缘计算平台→ IECP</v>
    <v>计算</v>
    <v/>
    <v/>
  </rv>
  <rv s="0">
    <v>0</v>
    <v>lighthouse</v>
    <v>1</v>
    <v>Generic</v>
    <v>lighthouse</v>
    <v>https://cloud.tencent.com/product/lighthouse</v>
    <v>lighthouse</v>
    <v>计算</v>
    <v>开箱即用，轻量应用场景首选</v>
    <v>轻量应用服务器</v>
    <v>计算→ 轻量应用服务器→ LIGHTHOUSE</v>
    <v>计算</v>
    <v/>
    <v/>
  </rv>
  <rv s="0">
    <v>0</v>
    <v>gpu</v>
    <v>1</v>
    <v>Generic</v>
    <v>gpu</v>
    <v>https://cloud.tencent.com/product/gpu</v>
    <v>gpu</v>
    <v>计算</v>
    <v>高密度计算服务器</v>
    <v>GPU 云服务器</v>
    <v>计算→ GPU 云服务器→ GPU</v>
    <v>计算</v>
    <v/>
    <v/>
  </rv>
  <rv s="0">
    <v>0</v>
    <v>cdh</v>
    <v>1</v>
    <v>Generic</v>
    <v>cdh</v>
    <v>https://cloud.tencent.com/product/cdh</v>
    <v>cdh</v>
    <v>计算</v>
    <v>独享云主机资源</v>
    <v>专用宿主机</v>
    <v>计算→ 专用宿主机→ CDH</v>
    <v>计算</v>
    <v/>
    <v/>
  </rv>
  <rv s="0">
    <v>0</v>
    <v>cpm</v>
    <v>1</v>
    <v>Generic</v>
    <v>cpm</v>
    <v>https://cloud.tencent.com/product/cpm</v>
    <v>cpm</v>
    <v>计算</v>
    <v>独享高性能物理服务器租赁服务</v>
    <v>黑石物理服务器2.0</v>
    <v>计算→ 黑石物理服务器2.0→ CPM</v>
    <v>计算</v>
    <v/>
    <v/>
  </rv>
  <rv s="0">
    <v>0</v>
    <v>chc</v>
    <v>1</v>
    <v>Generic</v>
    <v>chc</v>
    <v>https://cloud.tencent.com/product/chc</v>
    <v>chc</v>
    <v>计算</v>
    <v>客户自有服务器上云，资源独享，全量云能力</v>
    <v>云托付物理服务器</v>
    <v>计算→ 云托付物理服务器→ CHC</v>
    <v>计算</v>
    <v/>
    <v/>
  </rv>
  <rv s="0">
    <v>0</v>
    <v>as</v>
    <v>1</v>
    <v>Generic</v>
    <v>as</v>
    <v>https://cloud.tencent.com/product/as</v>
    <v>as</v>
    <v>计算</v>
    <v>高效的低成本计算资源管理策略</v>
    <v>弹性伸缩</v>
    <v>计算→ 弹性伸缩→ AS</v>
    <v>计算</v>
    <v>免费</v>
    <v>常用</v>
  </rv>
  <rv s="0">
    <v>0</v>
    <v>batch</v>
    <v>1</v>
    <v>Generic</v>
    <v>batch</v>
    <v>https://cloud.tencent.com/product/batch</v>
    <v>batch</v>
    <v>计算</v>
    <v>智能调度任意规模并行批处理作业</v>
    <v>批量计算</v>
    <v>计算→ 批量计算→ BATCH</v>
    <v>计算</v>
    <v/>
    <v/>
  </rv>
  <rv s="0">
    <v>0</v>
    <v>cdc</v>
    <v>1</v>
    <v>Generic</v>
    <v>cdc</v>
    <v>https://cloud.tencent.com/product/cdc</v>
    <v>cdc</v>
    <v>计算</v>
    <v>可部署到本地的公有云基础设施</v>
    <v>本地专用集群</v>
    <v>计算→ 本地专用集群→ CDC</v>
    <v>计算</v>
    <v/>
    <v/>
  </rv>
  <rv s="0">
    <v>0</v>
    <v>edgezone</v>
    <v>1</v>
    <v>Generic</v>
    <v>edgezone</v>
    <v>https://cloud.tencent.com/product/edgezone</v>
    <v>edgezone</v>
    <v>计算</v>
    <v>低延时、广覆盖、少成本的边缘云计算服务</v>
    <v>边缘可用区</v>
    <v>计算→ 边缘可用区→ EDGEZONE</v>
    <v>计算</v>
    <v/>
    <v/>
  </rv>
  <rv s="0">
    <v>0</v>
    <v>tat</v>
    <v>1</v>
    <v>Generic</v>
    <v>tat</v>
    <v>https://cloud.tencent.com/product/tat</v>
    <v>tat</v>
    <v>计算</v>
    <v>高效安全的云服务器原生运维部署工具</v>
    <v>自动化助手</v>
    <v>计算→ 自动化助手→ TAT</v>
    <v>计算</v>
    <v>免费</v>
    <v>常用</v>
  </rv>
  <rv s="0">
    <v>0</v>
    <v>pqss</v>
    <v>1</v>
    <v>Generic</v>
    <v>pqss</v>
    <v>https://cloud.tencent.com/product/pqss</v>
    <v>pqss</v>
    <v>量子技术</v>
    <v>能抵抗量子计算攻击的高性能签名服务</v>
    <v>抗量子签名服务</v>
    <v>计算→ 抗量子签名服务→ PQSS</v>
    <v>计算</v>
    <v/>
    <v/>
  </rv>
  <rv s="0">
    <v>0</v>
    <v>smh</v>
    <v>1</v>
    <v>Generic</v>
    <v>smh</v>
    <v>https://cloud.tencent.com/product/smh</v>
    <v>smh</v>
    <v>存储数据服务</v>
    <v>图片类应用一站式解决方案</v>
    <v>智能媒资托管</v>
    <v>存储→ 智能媒资托管→ SMH</v>
    <v>存储</v>
    <v/>
    <v/>
  </rv>
  <rv s="0">
    <v>0</v>
    <v>dsp</v>
    <v>1</v>
    <v>Generic</v>
    <v>dsp</v>
    <v>https://cloud.tencent.com/product/dsp</v>
    <v>dsp</v>
    <v>存储数据服务</v>
    <v>安全稳定、便捷易用的云上数据订阅服务</v>
    <v>数据协作平台</v>
    <v>存储→ 数据协作平台→ DSP</v>
    <v>存储</v>
    <v/>
    <v/>
  </rv>
  <rv s="0">
    <v>0</v>
    <v>csg</v>
    <v>1</v>
    <v>Generic</v>
    <v>csg</v>
    <v>https://cloud.tencent.com/product/csg</v>
    <v>csg</v>
    <v>混合云存储</v>
    <v>混合云存储服务</v>
    <v>存储网关</v>
    <v>存储→ 存储网关→ CSG</v>
    <v>存储</v>
    <v/>
    <v/>
  </rv>
  <rv s="0">
    <v>0</v>
    <v>tstor</v>
    <v>1</v>
    <v>Generic</v>
    <v>tstor</v>
    <v>https://cloud.tencent.com/product/tstor</v>
    <v>tstor</v>
    <v>混合云存储</v>
    <v>与腾讯云互通的云下部署存储产品</v>
    <v>存储一体机</v>
    <v>存储→ 存储一体机→ TSTOR</v>
    <v>存储</v>
    <v/>
    <v/>
  </rv>
  <rv s="0">
    <v>0</v>
    <v>tstorb2000</v>
    <v>1</v>
    <v>Generic</v>
    <v>tstorb2000</v>
    <v>https://cloud.tencent.com/product/tstorb2000</v>
    <v>tstorb2000</v>
    <v>混合云存储</v>
    <v>融合备份和存储于一体</v>
    <v>备份一体机</v>
    <v>存储→ 备份一体机→ TSTORB2000</v>
    <v>存储</v>
    <v/>
    <v/>
  </rv>
  <rv s="0">
    <v>0</v>
    <v>cos</v>
    <v>1</v>
    <v>Generic</v>
    <v>cos</v>
    <v>https://cloud.tencent.com/product/cos</v>
    <v>cos</v>
    <v>基础存储服务</v>
    <v>安全稳定、便捷易用、低成本的海量云端存储服务</v>
    <v>对象存储</v>
    <v>存储→ 对象存储→ COS</v>
    <v>存储</v>
    <v/>
    <v>常用</v>
  </rv>
  <rv s="0">
    <v>0</v>
    <v>cbs</v>
    <v>1</v>
    <v>Generic</v>
    <v>cbs</v>
    <v>https://cloud.tencent.com/product/cbs</v>
    <v>cbs</v>
    <v>基础存储服务</v>
    <v>持久性数据块存储设备</v>
    <v>云硬盘</v>
    <v>存储→ 云硬盘→ CBS</v>
    <v>存储</v>
    <v/>
    <v>常用</v>
  </rv>
  <rv s="0">
    <v>0</v>
    <v>cfs</v>
    <v>1</v>
    <v>Generic</v>
    <v>cfs</v>
    <v>https://cloud.tencent.com/product/cfs</v>
    <v>cfs</v>
    <v>基础存储服务</v>
    <v>可共享的文件存储服务</v>
    <v>文件存储</v>
    <v>存储→ 文件存储→ CFS</v>
    <v>存储</v>
    <v/>
    <v/>
  </rv>
  <rv s="0">
    <v>0</v>
    <v>cas</v>
    <v>1</v>
    <v>Generic</v>
    <v>cas</v>
    <v>https://cloud.tencent.com/product/cas</v>
    <v>cas</v>
    <v>基础存储服务</v>
    <v>离线归档存储服务</v>
    <v>归档存储</v>
    <v>存储→ 归档存储→ CAS</v>
    <v>存储</v>
    <v/>
    <v/>
  </rv>
  <rv s="0">
    <v>0</v>
    <v>chdfs</v>
    <v>1</v>
    <v>Generic</v>
    <v>chdfs</v>
    <v>https://cloud.tencent.com/product/chdfs</v>
    <v>chdfs</v>
    <v>基础存储服务</v>
    <v>标准 HDFS 访问协议、强一致性的存储服务</v>
    <v>云 HDFS</v>
    <v>存储→ 云 HDFS→ CHDFS</v>
    <v>存储</v>
    <v/>
    <v>常用</v>
  </rv>
  <rv s="0">
    <v>0</v>
    <v>ci</v>
    <v>1</v>
    <v>Generic</v>
    <v>ci</v>
    <v>https://cloud.tencent.com/product/ci</v>
    <v>ci</v>
    <v>数据处理与分析</v>
    <v>高效、全面的图片鉴定和识别服务</v>
    <v>数据万象</v>
    <v>存储→ 数据万象→ CI</v>
    <v>存储</v>
    <v/>
    <v>常用</v>
  </rv>
  <rv s="0">
    <v>0</v>
    <v>cls</v>
    <v>1</v>
    <v>Generic</v>
    <v>cls</v>
    <v>https://cloud.tencent.com/product/cls</v>
    <v>cls</v>
    <v>数据处理与分析</v>
    <v>一站式日志数据解决方案</v>
    <v>日志服务</v>
    <v>存储→ 日志服务→ CLS</v>
    <v>存储</v>
    <v/>
    <v>常用</v>
  </rv>
  <rv s="0">
    <v>0</v>
    <v>msp</v>
    <v>1</v>
    <v>Generic</v>
    <v>msp</v>
    <v>https://cloud.tencent.com/product/msp</v>
    <v>msp</v>
    <v>数据迁移</v>
    <v>帮助用户轻松迁移</v>
    <v>迁移服务平台</v>
    <v>存储→ 迁移服务平台→ MSP</v>
    <v>存储</v>
    <v/>
    <v>常用</v>
  </rv>
  <rv s="0">
    <v>0</v>
    <v>cdm</v>
    <v>1</v>
    <v>Generic</v>
    <v>cdm</v>
    <v>https://cloud.tencent.com/product/cdm</v>
    <v>cdm</v>
    <v>数据迁移</v>
    <v>TB/PB 级数据迁移上云</v>
    <v>云数据迁移</v>
    <v>存储→ 云数据迁移→ CDM</v>
    <v>存储</v>
    <v/>
    <v/>
  </rv>
  <rv s="0">
    <v>0</v>
    <v>iss</v>
    <v>1</v>
    <v>Generic</v>
    <v>iss</v>
    <v>https://cloud.tencent.com/product/iss</v>
    <v>iss</v>
    <v>智能存储</v>
    <v>监控设备一站式存储分析解决方案</v>
    <v>明瞳智控</v>
    <v>存储→ 明瞳智控→ ISS</v>
    <v>存储</v>
    <v/>
    <v/>
  </rv>
  <rv s="0">
    <v>0</v>
    <v>mongodb</v>
    <v>1</v>
    <v>Generic</v>
    <v>mongodb</v>
    <v>https://cloud.tencent.com/product/mongodb</v>
    <v>mongodb</v>
    <v>NoSQL 数据库</v>
    <v>高性能、分布式的 MongoDB 数据库</v>
    <v>云数据库 MongoDB</v>
    <v>数据库→ 云数据库 MongoDB→ MONGODB</v>
    <v>数据库</v>
    <v/>
    <v>常用</v>
  </rv>
  <rv s="0">
    <v>0</v>
    <v>cmem</v>
    <v>1</v>
    <v>Generic</v>
    <v>cmem</v>
    <v>https://cloud.tencent.com/product/cmem</v>
    <v>cmem</v>
    <v>NoSQL 数据库</v>
    <v>高性能、高可靠的 Memcahed 数据库</v>
    <v>云数据库 Memcached</v>
    <v>数据库→ 云数据库 Memcached→ CMEM</v>
    <v>数据库</v>
    <v/>
    <v/>
  </rv>
  <rv s="0">
    <v>0</v>
    <v>ctsdb</v>
    <v>1</v>
    <v>Generic</v>
    <v>ctsdb</v>
    <v>https://cloud.tencent.com/product/ctsdb</v>
    <v>ctsdb</v>
    <v>NoSQL 数据库</v>
    <v>支持超高并发写入的时序数据库服务</v>
    <v>时序数据库 CTSDB</v>
    <v>数据库→ 时序数据库 CTSDB→ CTSDB</v>
    <v>数据库</v>
    <v/>
    <v/>
  </rv>
  <rv s="0">
    <v>0</v>
    <v>tcaplusdb</v>
    <v>1</v>
    <v>Generic</v>
    <v>tcaplusdb</v>
    <v>https://cloud.tencent.com/product/tcaplusdb</v>
    <v>tcaplusdb</v>
    <v>NoSQL 数据库</v>
    <v>专为游戏设计的 NoSQL 数据存储服务</v>
    <v>游戏数据库 TcaplusDB</v>
    <v>数据库→ 游戏数据库 TcaplusDB→ TCAPLUSDB</v>
    <v>数据库</v>
    <v/>
    <v/>
  </rv>
  <rv s="0">
    <v>0</v>
    <v>tendis</v>
    <v>1</v>
    <v>Generic</v>
    <v>tendis</v>
    <v>https://cloud.tencent.com/product/tendis</v>
    <v>tendis</v>
    <v>NoSQL 数据库</v>
    <v>兼容 Redis 协议的大容量 KV 存储服务</v>
    <v>云数据库 Tendis</v>
    <v>数据库→ 云数据库 Tendis→ TENDIS</v>
    <v>数据库</v>
    <v/>
    <v/>
  </rv>
  <rv s="0">
    <v>0</v>
    <v>konisgraph</v>
    <v>1</v>
    <v>Generic</v>
    <v>konisgraph</v>
    <v>https://cloud.tencent.com/product/konisgraph</v>
    <v>konisgraph</v>
    <v>NoSQL 数据库</v>
    <v>海量图数据存储、实时查询及可视化服务</v>
    <v>图数据库 KonisGraph</v>
    <v>数据库→ 图数据库 KonisGraph→ KONISGRAPH</v>
    <v>数据库</v>
    <v/>
    <v/>
  </rv>
  <rv s="0">
    <v>0</v>
    <v>sqlserver</v>
    <v>1</v>
    <v>Generic</v>
    <v>sqlserver</v>
    <v>https://cloud.tencent.com/product/sqlserver</v>
    <v>sqlserver</v>
    <v>关系型数据库</v>
    <v>正版授权 SQL Server 云数据库</v>
    <v>云数据库 SQL Server</v>
    <v>数据库→ 云数据库 SQL Server→ SQLSERVER</v>
    <v>数据库</v>
    <v/>
    <v>常用</v>
  </rv>
  <rv s="0">
    <v>0</v>
    <v>postgres</v>
    <v>1</v>
    <v>Generic</v>
    <v>postgres</v>
    <v>https://cloud.tencent.com/product/postgres</v>
    <v>postgres</v>
    <v>关系型数据库</v>
    <v>支持空间地理信息处理的开源数据库</v>
    <v>云数据库 PostgreSQL</v>
    <v>数据库→ 云数据库 PostgreSQL→ POSTGRES</v>
    <v>数据库</v>
    <v/>
    <v>常用</v>
  </rv>
  <rv s="0">
    <v>0</v>
    <v>tda</v>
    <v>1</v>
    <v>Generic</v>
    <v>tda</v>
    <v>https://cloud.tencent.com/product/tda</v>
    <v>tda</v>
    <v>企业级分布式数据库</v>
    <v>TDSQL-A PostgreSQL 版（TDSQL-A for PostgreSQL）是腾讯自主研发的分布式分析型数据库系统，产品采用无共享架构，具有自研高压缩比列式存储引擎和高性能的新一代向量化执行引擎，支持行列混合存储。支持完整的分布式事务 ACID 能力，全面兼容 PostgreSQL，高度兼容 Oracle 语法，支持多级容灾以及高安全能力，为您提供高效的海量数据存储和在线分析处理能力。适用于 GB ~ PB 级的海量 OLAP 场景。</v>
    <v>TDSQL-A PostgreSQL 版</v>
    <v>数据库→ TDSQL-A PostgreSQL 版→ TDA</v>
    <v>数据库</v>
    <v/>
    <v/>
  </rv>
  <rv s="0">
    <v>0</v>
    <v>txln</v>
    <v>1</v>
    <v>Generic</v>
    <v>txln</v>
    <v>https://cloud.tencent.com/product/txln</v>
    <v>txln</v>
    <v>企业级分布式数据库</v>
    <v>TDSQL-H TxLightning 是腾讯云自主研发的分布式 HTAP 数据库。基于可插拔式引擎设计、强大的数据融合能力和云原生系统架构，为用户提供一体化产品体验。支持海量数据处理，无论是高负载事务，亦或复杂分析，均能出色完成。</v>
    <v>TDSQL-H TxLightning</v>
    <v>数据库→ TDSQL-H TxLightning→ TXLN</v>
    <v>数据库</v>
    <v/>
    <v/>
  </rv>
  <rv s="0">
    <v>0</v>
    <v>dcdb</v>
    <v>1</v>
    <v>Generic</v>
    <v>dcdb</v>
    <v>https://cloud.tencent.com/product/dcdb</v>
    <v>dcdb</v>
    <v>企业级分布式数据库</v>
    <v>TDSQL MySQL 版（TDSQL for MySQL）是腾讯打造的一款分布式数据库产品，具备强一致高可用、全球部署架构、分布式水平扩展、高性能、企业级安全等特性，同时提供智能 DBA、自动化运营、监控告警等配套设施，为客户提供完整的分布式数据库解决方案。</v>
    <v>TDSQL MySQL 版</v>
    <v>数据库→ TDSQL MySQL 版→ DCDB</v>
    <v>数据库</v>
    <v/>
    <v>常用</v>
  </rv>
  <rv s="0">
    <v>0</v>
    <v>tbase</v>
    <v>1</v>
    <v>Generic</v>
    <v>tbase</v>
    <v>https://cloud.tencent.com/product/tbase</v>
    <v>tbase</v>
    <v>企业级分布式数据库</v>
    <v>TDSQL PostgreSQL 版（TDSQL for PostgreSQL， 原 TBase）是腾讯自主研发的分布式数据库系统，具备高 SQL 兼容度、完整分布式事务、高安全、高扩展、多级容灾等能力，成功应用在金融、政府、电信等行业核心业务中。同时提供完善的容灾、备份、监控、审计等全套方案，适用于GB～PB级海量 HTAP 场景。</v>
    <v>TDSQL PostgreSQL 版</v>
    <v>数据库→ TDSQL PostgreSQL 版→ TBASE</v>
    <v>数据库</v>
    <v/>
    <v>常用</v>
  </rv>
  <rv s="0">
    <v>0</v>
    <v>dts</v>
    <v>1</v>
    <v>Generic</v>
    <v>dts</v>
    <v>https://cloud.tencent.com/product/dts</v>
    <v>dts</v>
    <v>数据库 SaaS 工具</v>
    <v>数据无缝传输和迁移，无宕机时间</v>
    <v>数据传输服务</v>
    <v>数据库→ 数据传输服务→ DTS</v>
    <v>数据库</v>
    <v/>
    <v>常用</v>
  </rv>
  <rv s="0">
    <v>0</v>
    <v>des</v>
    <v>1</v>
    <v>Generic</v>
    <v>des</v>
    <v>https://cloud.tencent.com/product/des</v>
    <v>des</v>
    <v>数据库 SaaS 工具</v>
    <v>专业、高效的数据库服务</v>
    <v>数据库专家服务</v>
    <v>数据库→ 数据库专家服务→ DES</v>
    <v>数据库</v>
    <v/>
    <v/>
  </rv>
  <rv s="0">
    <v>0</v>
    <v>tcv</v>
    <v>1</v>
    <v>Generic</v>
    <v>tcv</v>
    <v>https://cloud.tencent.com/product/tcv</v>
    <v>tcv</v>
    <v>数据库 SaaS 工具</v>
    <v>一站式数据可视化展示平台</v>
    <v>腾讯云图</v>
    <v>数据库→ 腾讯云图→ TCV</v>
    <v>数据库</v>
    <v/>
    <v/>
  </rv>
  <rv s="0">
    <v>0</v>
    <v>dbbrain</v>
    <v>1</v>
    <v>Generic</v>
    <v>dbbrain</v>
    <v>https://cloud.tencent.com/product/dbbrain</v>
    <v>dbbrain</v>
    <v>数据库 SaaS 工具</v>
    <v>数据库性能优化、管理和安全防护云服务</v>
    <v>数据库智能管家 DBbrain</v>
    <v>数据库→ 数据库智能管家 DBbrain→ DBBRAIN</v>
    <v>数据库</v>
    <v>基本免费</v>
    <v>常用</v>
  </rv>
  <rv s="0">
    <v>0</v>
    <v>tdata</v>
    <v>1</v>
    <v>Generic</v>
    <v>tdata</v>
    <v>https://cloud.tencent.com/product/tdata</v>
    <v>tdata</v>
    <v>数据库软硬一体</v>
    <v>面向 OLTP、OLAP 及混合场景的数据库</v>
    <v>数据库一体机 TData</v>
    <v>数据库→ 数据库一体机 TData→ TDATA</v>
    <v>数据库</v>
    <v/>
    <v/>
  </rv>
  <rv s="0">
    <v>0</v>
    <v>dbdc</v>
    <v>1</v>
    <v>Generic</v>
    <v>dbdc</v>
    <v>https://cloud.tencent.com/product/dbdc</v>
    <v>dbdc</v>
    <v>数据库软硬一体</v>
    <v>独享资源、安全灵活的云上数据库服务</v>
    <v>云数据库独享集群</v>
    <v>数据库→ 云数据库独享集群→ DBDC</v>
    <v>数据库</v>
    <v/>
    <v/>
  </rv>
  <rv s="0">
    <v>0</v>
    <v>emr</v>
    <v>1</v>
    <v>Generic</v>
    <v>emr</v>
    <v>https://cloud.tencent.com/product/emr</v>
    <v>emr</v>
    <v>数据分析</v>
    <v>安全、灵活的云端托管 Hadoop 服务</v>
    <v>弹性 MapReduce</v>
    <v>大数据→ 弹性 MapReduce→ EMR</v>
    <v>大数据</v>
    <v/>
    <v>常用</v>
  </rv>
  <rv s="0">
    <v>0</v>
    <v>es</v>
    <v>1</v>
    <v>Generic</v>
    <v>es</v>
    <v>https://cloud.tencent.com/product/es</v>
    <v>es</v>
    <v>数据分析</v>
    <v>开箱即用的云端 Elasticsearch 服务</v>
    <v>Elasticsearch Service</v>
    <v>大数据→ Elasticsearch Service→ ES</v>
    <v>大数据</v>
    <v/>
    <v>常用</v>
  </rv>
  <rv s="0">
    <v>0</v>
    <v>oceanus</v>
    <v>1</v>
    <v>Generic</v>
    <v>oceanus</v>
    <v>https://cloud.tencent.com/product/oceanus</v>
    <v>oceanus</v>
    <v>数据分析</v>
    <v>云端的流式数据汇聚、计算服务</v>
    <v>流计算 Oceanus</v>
    <v>大数据→ 流计算 Oceanus→ OCEANUS</v>
    <v>大数据</v>
    <v/>
    <v>常用</v>
  </rv>
  <rv s="0">
    <v>0</v>
    <v>cdwpg</v>
    <v>1</v>
    <v>Generic</v>
    <v>cdwpg</v>
    <v>https://cloud.tencent.com/product/cdwpg</v>
    <v>cdwpg</v>
    <v>数据分析</v>
    <v>云数据仓库兼容 Greenplum 开源数据仓库,是一种基于 MPP（大规模并行处理）架构的数仓服务</v>
    <v>云数据仓库 PostgreSQL</v>
    <v>大数据→ 云数据仓库 PostgreSQL→ CDWPG</v>
    <v>大数据</v>
    <v/>
    <v>常用</v>
  </rv>
  <rv s="0">
    <v>0</v>
    <v>cdwch</v>
    <v>1</v>
    <v>Generic</v>
    <v>cdwch</v>
    <v>https://cloud.tencent.com/product/cdwch</v>
    <v>cdwch</v>
    <v>数据分析</v>
    <v>优异查询性能，多维度，多模式分析时可以在亚秒级内响应</v>
    <v>云数据仓库 ClickHouse</v>
    <v>大数据→ 云数据仓库 ClickHouse→ CDWCH</v>
    <v>大数据</v>
    <v/>
    <v>常用</v>
  </rv>
  <rv s="0">
    <v>0</v>
    <v>cdwdoris</v>
    <v>1</v>
    <v>Generic</v>
    <v>cdwdoris</v>
    <v>https://cloud.tencent.com/product/cdwdoris</v>
    <v>cdwdoris</v>
    <v>数据分析</v>
    <v>基于 MPP（大规模并行处理）架构，支持标准 SQL 语言，兼容 MySQL 协议，支持对 PB 级的海量数据进行高并发查询</v>
    <v>云数据仓库 Doris</v>
    <v>大数据→ 云数据仓库 Doris→ CDWDORIS</v>
    <v>大数据</v>
    <v/>
    <v/>
  </rv>
  <rv s="0">
    <v>0</v>
    <v>dlc</v>
    <v>1</v>
    <v>Generic</v>
    <v>dlc</v>
    <v>https://cloud.tencent.com/product/dlc</v>
    <v>dlc</v>
    <v>数据分析</v>
    <v>腾讯云数据湖计算 DLC（Data Lake Compute，DLC）提供了敏捷高效的数据湖分析与计算服务。该服务采用无服务器架构（Serverless）设计，用户无需关注底层架构或维护计算资源，使用标准 SQL 即可完成对象存储服务（COS）及其他云端数据设施的联合分析计算。</v>
    <v>数据湖计算 DLC</v>
    <v>大数据→ 数据湖计算 DLC→ DLC</v>
    <v>大数据</v>
    <v/>
    <v/>
  </rv>
  <rv s="0">
    <v>0</v>
    <v>dlf</v>
    <v>1</v>
    <v>Generic</v>
    <v>dlf</v>
    <v>https://cloud.tencent.com/product/dlf</v>
    <v>dlf</v>
    <v>数据分析</v>
    <v>腾讯云数据湖构建 DLF（Data Lake Formation，DLF）提供了数据湖的快速构建，与湖上元数据管理服务，帮助用户快速高效的构建企业数据湖技术架构，包括统一元数据管理、多源数据入湖、任务编排、权限管理等数据湖构建工具。借助数据湖构建 DLF，用户可以极大的提高数据入湖准备的效率，方便的管理散落各处的孤岛数据。</v>
    <v>数据湖构建 DLF</v>
    <v>大数据→ 数据湖构建 DLF→ DLF</v>
    <v>大数据</v>
    <v/>
    <v/>
  </rv>
  <rv s="0">
    <v>0</v>
    <v>bi</v>
    <v>1</v>
    <v>Generic</v>
    <v>bi</v>
    <v>https://cloud.tencent.com/product/bi</v>
    <v>bi</v>
    <v>数据分析</v>
    <v>新一代敏捷型 BI SAAS 服务</v>
    <v>商业智能分析 BI</v>
    <v>大数据→ 商业智能分析 BI→ BI</v>
    <v>大数据</v>
    <v/>
    <v/>
  </rv>
  <rv s="0">
    <v>0</v>
    <v>tbds</v>
    <v>1</v>
    <v>Generic</v>
    <v>tbds</v>
    <v>https://cloud.tencent.com/product/tbds</v>
    <v>tbds</v>
    <v>数据开发与治理</v>
    <v>安全、易用的一站式大数据处理平台</v>
    <v>大数据处理套件</v>
    <v>大数据→ 大数据处理套件→ TBDS</v>
    <v>大数据</v>
    <v/>
    <v/>
  </rv>
  <rv s="0">
    <v>0</v>
    <v>wedata</v>
    <v>1</v>
    <v>Generic</v>
    <v>wedata</v>
    <v>https://cloud.tencent.com/product/wedata</v>
    <v>wedata</v>
    <v>数据开发与治理</v>
    <v>云端的一站式数据协作开发平台</v>
    <v>数据开发平台 WeData</v>
    <v>大数据→ 数据开发平台 WeData→ WEDATA</v>
    <v>大数据</v>
    <v/>
    <v/>
  </rv>
  <rv s="0">
    <v>0</v>
    <v>ida</v>
    <v>1</v>
    <v>Generic</v>
    <v>ida</v>
    <v>https://cloud.tencent.com/product/ida</v>
    <v>ida</v>
    <v>数据生态产品与服务</v>
    <v>基于云端大数据架构的用户行为分析平台</v>
    <v>智能数据分析</v>
    <v>大数据→ 智能数据分析→ IDA</v>
    <v>大数据</v>
    <v/>
    <v/>
  </rv>
  <rv s="0">
    <v>0</v>
    <v>iea</v>
    <v>1</v>
    <v>Generic</v>
    <v>iea</v>
    <v>https://cloud.tencent.com/product/iea</v>
    <v>iea</v>
    <v>数据生态产品与服务</v>
    <v>全面产业分析，精准靶向招商</v>
    <v>产业分析</v>
    <v>大数据→ 产业分析→ IEA</v>
    <v>大数据</v>
    <v/>
    <v/>
  </rv>
  <rv s="0">
    <v>0</v>
    <v>bcdm</v>
    <v>1</v>
    <v>Generic</v>
    <v>bcdm</v>
    <v>https://cloud.tencent.com/product/bcdm</v>
    <v>bcdm</v>
    <v>数据生态产品与服务</v>
    <v>专业可靠的数字化营销平台</v>
    <v>商机魔方</v>
    <v>大数据→ 商机魔方→ BCDM</v>
    <v>大数据</v>
    <v/>
    <v/>
  </rv>
  <rv s="0">
    <v>0</v>
    <v>brdm</v>
    <v>1</v>
    <v>Generic</v>
    <v>brdm</v>
    <v>https://cloud.tencent.com/product/brdm</v>
    <v>brdm</v>
    <v>数据生态产品与服务</v>
    <v>专业可靠的数字化营销平台</v>
    <v>商机雷达</v>
    <v>大数据→ 商机雷达→ BRDM</v>
    <v>大数据</v>
    <v/>
    <v/>
  </rv>
  <rv s="0">
    <v>0</v>
    <v>ep</v>
    <v>1</v>
    <v>Generic</v>
    <v>ep</v>
    <v>https://cloud.tencent.com/product/ep</v>
    <v>ep</v>
    <v>数据应用</v>
    <v>一站式企业数据服务产品</v>
    <v>企业画像</v>
    <v>大数据→ 企业画像→ EP</v>
    <v>大数据</v>
    <v/>
    <v/>
  </rv>
  <rv s="0">
    <v>0</v>
    <v>poa</v>
    <v>1</v>
    <v>Generic</v>
    <v>poa</v>
    <v>https://cloud.tencent.com/product/poa</v>
    <v>poa</v>
    <v>数据应用</v>
    <v>全面、快速、准确的全网数据分析服务</v>
    <v>腾讯文智公众趋势分析</v>
    <v>大数据→ 腾讯文智公众趋势分析→ POA</v>
    <v>大数据</v>
    <v/>
    <v/>
  </rv>
  <rv s="0">
    <v>0</v>
    <v>tgp</v>
    <v>1</v>
    <v>Generic</v>
    <v>tgp</v>
    <v>https://cloud.tencent.com/product/tgp</v>
    <v>tgp</v>
    <v>数据应用</v>
    <v>无埋点采集，实时分析，A/B 实验的增长平台</v>
    <v>腾讯增长平台</v>
    <v>大数据→ 腾讯增长平台→ TGP</v>
    <v>大数据</v>
    <v/>
    <v/>
  </rv>
  <rv s="0">
    <v>0</v>
    <v>tcspc</v>
    <v>1</v>
    <v>Generic</v>
    <v>tcspc</v>
    <v>https://cloud.tencent.com/product/tcspc</v>
    <v>tcspc</v>
    <v>数据应用</v>
    <v>安全稳定，高可用隐私计算平台</v>
    <v>云安全隐私计算</v>
    <v>大数据→ 云安全隐私计算→ TCSPC</v>
    <v>大数据</v>
    <v/>
    <v/>
  </rv>
  <rv s="0">
    <v>0</v>
    <v>tcs</v>
    <v>1</v>
    <v>Generic</v>
    <v>tcs</v>
    <v>https://cloud.tencent.com/product/tcs</v>
    <v>tcs</v>
    <v>数据应用</v>
    <v>一站式结构化数据搜索托管服务</v>
    <v>腾讯云搜</v>
    <v>大数据→ 腾讯云搜→ TCS</v>
    <v>大数据</v>
    <v/>
    <v/>
  </rv>
  <rv s="0">
    <v>0</v>
    <v>raydata</v>
    <v>1</v>
    <v>Generic</v>
    <v>raydata</v>
    <v>https://cloud.tencent.com/product/raydata</v>
    <v>raydata</v>
    <v>数据应用</v>
    <v>实时、高效、稳定的数据可视化服务</v>
    <v>大数据可视交互系统</v>
    <v>大数据→ 大数据可视交互系统→ RAYDATA</v>
    <v>大数据</v>
    <v/>
    <v/>
  </rv>
  <rv s="0">
    <v>0</v>
    <v>epo</v>
    <v>1</v>
    <v>Generic</v>
    <v>epo</v>
    <v>https://cloud.tencent.com/product/epo</v>
    <v>epo</v>
    <v>数据应用</v>
    <v>专业可靠的大数据舆情服务平台</v>
    <v>企业舆情</v>
    <v>大数据→ 企业舆情→ EPO</v>
    <v>大数据</v>
    <v/>
    <v/>
  </rv>
  <rv s="0">
    <v>0</v>
    <v>cdn</v>
    <v>1</v>
    <v>Generic</v>
    <v>cdn</v>
    <v>https://cloud.tencent.com/product/cdn</v>
    <v>cdn</v>
    <v>CDN与加速</v>
    <v>快速、稳定、智能、可靠的内容加速服务</v>
    <v>内容分发网络 CDN</v>
    <v>网络与CDN→ 内容分发网络 CDN→ CDN</v>
    <v>网络与CDN</v>
    <v/>
    <v>常用</v>
  </rv>
  <rv s="0">
    <v>0</v>
    <v>ecdn</v>
    <v>1</v>
    <v>Generic</v>
    <v>ecdn</v>
    <v>https://cloud.tencent.com/product/ecdn</v>
    <v>ecdn</v>
    <v>CDN与加速</v>
    <v>动静态混合资源加速服务平台</v>
    <v>全站加速网络</v>
    <v>网络与CDN→ 全站加速网络→ ECDN</v>
    <v>网络与CDN</v>
    <v/>
    <v>常用</v>
  </rv>
  <rv s="0">
    <v>0</v>
    <v>gaap</v>
    <v>1</v>
    <v>Generic</v>
    <v>gaap</v>
    <v>https://cloud.tencent.com/product/gaap</v>
    <v>gaap</v>
    <v>CDN与加速</v>
    <v>应用加速服务</v>
    <v>全球应用加速</v>
    <v>网络与CDN→ 全球应用加速→ GAAP</v>
    <v>网络与CDN</v>
    <v/>
    <v/>
  </rv>
  <rv s="0">
    <v>0</v>
    <v>scdn</v>
    <v>1</v>
    <v>Generic</v>
    <v>scdn</v>
    <v>https://cloud.tencent.com/product/scdn</v>
    <v>scdn</v>
    <v>CDN与加速</v>
    <v>多项安全防护能力于一体的内容分发网络</v>
    <v>安全加速 SCDN</v>
    <v>网络与CDN→ 安全加速 SCDN→ SCDN</v>
    <v>网络与CDN</v>
    <v/>
    <v/>
  </rv>
  <rv s="0">
    <v>0</v>
    <v>x-p2p</v>
    <v>1</v>
    <v>Generic</v>
    <v>x-p2p</v>
    <v>https://cloud.tencent.com/product/x-p2p</v>
    <v>x-p2p</v>
    <v>CDN与加速</v>
    <v>业内最优的低延迟 P2P 解决方案</v>
    <v>X-P2P</v>
    <v>网络与CDN→ X-P2P→ X-P2P</v>
    <v>网络与CDN</v>
    <v/>
    <v/>
  </rv>
  <rv s="0">
    <v>0</v>
    <v>goa</v>
    <v>1</v>
    <v>Generic</v>
    <v>goa</v>
    <v>https://cloud.tencent.com/product/goa</v>
    <v>goa</v>
    <v>CDN与加速</v>
    <v>基于零信任网络理念的全球办公访问服务</v>
    <v>全球办公访问</v>
    <v>网络与CDN→ 全球办公访问→ GOA</v>
    <v>网络与CDN</v>
    <v/>
    <v/>
  </rv>
  <rv s="0">
    <v>0</v>
    <v>vpc</v>
    <v>1</v>
    <v>Generic</v>
    <v>vpc</v>
    <v>https://cloud.tencent.com/product/vpc</v>
    <v>vpc</v>
    <v>网络</v>
    <v>独立隔离的网络空间</v>
    <v>私有网络</v>
    <v>网络与CDN→ 私有网络→ VPC</v>
    <v>网络与CDN</v>
    <v>免费</v>
    <v>常用</v>
  </rv>
  <rv s="0">
    <v>0</v>
    <v>dc</v>
    <v>1</v>
    <v>Generic</v>
    <v>dc</v>
    <v>https://cloud.tencent.com/product/dc</v>
    <v>dc</v>
    <v>网络</v>
    <v>专用网络链路接入服务</v>
    <v>专线接入</v>
    <v>网络与CDN→ 专线接入→ DC</v>
    <v>网络与CDN</v>
    <v/>
    <v>常用</v>
  </rv>
  <rv s="0">
    <v>0</v>
    <v>ccn</v>
    <v>1</v>
    <v>Generic</v>
    <v>ccn</v>
    <v>https://cloud.tencent.com/product/ccn</v>
    <v>ccn</v>
    <v>网络</v>
    <v>轻松实现云上云下多点互通</v>
    <v>云联网</v>
    <v>网络与CDN→ 云联网→ CCN</v>
    <v>网络与CDN</v>
    <v/>
    <v>常用</v>
  </rv>
  <rv s="0">
    <v>0</v>
    <v>eni</v>
    <v>1</v>
    <v>Generic</v>
    <v>eni</v>
    <v>https://cloud.tencent.com/product/eni</v>
    <v>eni</v>
    <v>网络</v>
    <v>面向云主机的多网卡热插拔服务</v>
    <v>弹性网卡</v>
    <v>网络与CDN→ 弹性网卡→ ENI</v>
    <v>网络与CDN</v>
    <v>免费</v>
    <v>常用</v>
  </rv>
  <rv s="0">
    <v>0</v>
    <v>pc</v>
    <v>1</v>
    <v>Generic</v>
    <v>pc</v>
    <v>https://cloud.tencent.com/product/pc</v>
    <v>pc</v>
    <v>网络</v>
    <v>多地数据同步服务</v>
    <v>对等连接</v>
    <v>网络与CDN→ 对等连接→ PC</v>
    <v>网络与CDN</v>
    <v>有限免费</v>
    <v>常用</v>
  </rv>
  <rv s="0">
    <v>0</v>
    <v>fl</v>
    <v>1</v>
    <v>Generic</v>
    <v>fl</v>
    <v>https://cloud.tencent.com/product/fl</v>
    <v>fl</v>
    <v>网络</v>
    <v>全时、全流、非侵入的流量采集服务</v>
    <v>网络流日志</v>
    <v>网络与CDN→ 网络流日志→ FL</v>
    <v>网络与CDN</v>
    <v/>
    <v/>
  </rv>
  <rv s="0">
    <v>0</v>
    <v>aia</v>
    <v>1</v>
    <v>Generic</v>
    <v>aia</v>
    <v>https://cloud.tencent.com/product/aia</v>
    <v>aia</v>
    <v>网络</v>
    <v>优化访问、简化部署的 IP Anycast 服务</v>
    <v>Anycast 公网加速</v>
    <v>网络与CDN→ Anycast 公网加速→ AIA</v>
    <v>网络与CDN</v>
    <v/>
    <v/>
  </rv>
  <rv s="0">
    <v>0</v>
    <v>tp</v>
    <v>1</v>
    <v>Generic</v>
    <v>tp</v>
    <v>https://cloud.tencent.com/product/tp</v>
    <v>tp</v>
    <v>网络</v>
    <v>易管理、低成本的预付费 Internet 流量资源</v>
    <v>共享流量包</v>
    <v>网络与CDN→ 共享流量包→ TP</v>
    <v>网络与CDN</v>
    <v/>
    <v>常用</v>
  </rv>
  <rv s="0">
    <v>0</v>
    <v>eipv6</v>
    <v>1</v>
    <v>Generic</v>
    <v>eipv6</v>
    <v>https://cloud.tencent.com/product/eipv6</v>
    <v>eipv6</v>
    <v>网络</v>
    <v>低成本、安全的弹性 IPv6 公网服务</v>
    <v>弹性公网 IPv6</v>
    <v>网络与CDN→ 弹性公网 IPv6→ EIPV6</v>
    <v>网络与CDN</v>
    <v/>
    <v/>
  </rv>
  <rv s="0">
    <v>0</v>
    <v>eip</v>
    <v>1</v>
    <v>Generic</v>
    <v>eip</v>
    <v>https://cloud.tencent.com/product/eip</v>
    <v>eip</v>
    <v>网络</v>
    <v>稳定、独立的公网 IP 资源</v>
    <v>弹性公网 IP</v>
    <v>网络与CDN→ 弹性公网 IP→ EIP</v>
    <v>网络与CDN</v>
    <v/>
    <v>常用</v>
  </rv>
  <rv s="0">
    <v>0</v>
    <v>sas</v>
    <v>1</v>
    <v>Generic</v>
    <v>sas</v>
    <v>https://cloud.tencent.com/product/sas</v>
    <v>sas</v>
    <v>网络</v>
    <v>智能、稳定、安全的 SD-WAN 接入服务</v>
    <v>SD-WAN 接入服务</v>
    <v>网络与CDN→ SD-WAN 接入服务→ SAS</v>
    <v>网络与CDN</v>
    <v/>
    <v/>
  </rv>
  <rv s="0">
    <v>0</v>
    <v>pls</v>
    <v>1</v>
    <v>Generic</v>
    <v>pls</v>
    <v>https://cloud.tencent.com/product/pls</v>
    <v>pls</v>
    <v>网络</v>
    <v>安全稳定、配置灵活的跨 VPC 访问服务</v>
    <v>私有连接</v>
    <v>网络与CDN→ 私有连接→ PLS</v>
    <v>网络与CDN</v>
    <v>内测</v>
    <v>关注</v>
  </rv>
  <rv s="0">
    <v>0</v>
    <v>sls</v>
    <v>1</v>
    <v>Generic</v>
    <v>sls</v>
    <v>https://cloud.tencent.com/product/sls</v>
    <v>sls</v>
    <v>Serverless</v>
    <v xml:space="preserve">Serverless 应用中心是腾讯云与Serverless.com战略合作，基于无服务器应用框架 Serverless Framework， 为用户提供的 Serverless 应用开发管理平台。开发者无需关心底层资源，即可快速部署完整可用的 Serverless 应用架构，具有资源编排、自动伸缩、事件驱动等能力，覆盖编码-调试-测试-部署等全生命周期，帮助开发者通过联动云资源，迅速构建 Serverless 应用。 </v>
    <v>Serverless 应用中心</v>
    <v>容器与中间件→ Serverless 应用中心→ SLS</v>
    <v>容器与中间件</v>
    <v/>
    <v/>
  </rv>
  <rv s="0">
    <v>0</v>
    <v>scf</v>
    <v>1</v>
    <v>Generic</v>
    <v>scf</v>
    <v>https://cloud.tencent.com/product/scf</v>
    <v>scf</v>
    <v>Serverless</v>
    <v>无服务器的计算服务</v>
    <v>云函数</v>
    <v>容器与中间件→ 云函数→ SCF</v>
    <v>容器与中间件</v>
    <v/>
    <v/>
  </rv>
  <rv s="0">
    <v>0</v>
    <v>eb</v>
    <v>1</v>
    <v>Generic</v>
    <v>eb</v>
    <v>https://cloud.tencent.com/product/eb</v>
    <v>eb</v>
    <v>Serverless</v>
    <v>安全高效的事件管理平台</v>
    <v>事件总线</v>
    <v>容器与中间件→ 事件总线→ EB</v>
    <v>容器与中间件</v>
    <v/>
    <v/>
  </rv>
  <rv s="0">
    <v>0</v>
    <v>tke</v>
    <v>1</v>
    <v>Generic</v>
    <v>tke</v>
    <v>https://cloud.tencent.com/product/tke</v>
    <v>tke</v>
    <v>容器</v>
    <v>高可扩展和高性能容器管理服务</v>
    <v>容器服务</v>
    <v>容器与中间件→ 容器服务→ TKE</v>
    <v>容器与中间件</v>
    <v/>
    <v>常用</v>
  </rv>
  <rv s="0">
    <v>0</v>
    <v>eks</v>
    <v>1</v>
    <v>Generic</v>
    <v>eks</v>
    <v>https://cloud.tencent.com/product/eks</v>
    <v>eks</v>
    <v>容器</v>
    <v>安全稳定的无服务器 Kubernetes 服务</v>
    <v>弹性容器服务 EKS</v>
    <v>容器与中间件→ 弹性容器服务 EKS→ EKS</v>
    <v>容器与中间件</v>
    <v/>
    <v>常用</v>
  </rv>
  <rv s="0">
    <v>0</v>
    <v>tcr</v>
    <v>1</v>
    <v>Generic</v>
    <v>tcr</v>
    <v>https://cloud.tencent.com/product/tcr</v>
    <v>tcr</v>
    <v>容器</v>
    <v>安全独享，高性能的容器镜像托管服务</v>
    <v>容器镜像服务</v>
    <v>容器与中间件→ 容器镜像服务→ TCR</v>
    <v>容器与中间件</v>
    <v/>
    <v/>
  </rv>
  <rv s="0">
    <v>0</v>
    <v>tem</v>
    <v>1</v>
    <v>Generic</v>
    <v>tem</v>
    <v>https://cloud.tencent.com/product/tem</v>
    <v>tem</v>
    <v>微服务</v>
    <v>安全稳定、高弹性的 Serverless 微服务平台</v>
    <v>弹性微服务</v>
    <v>容器与中间件→ 弹性微服务→ TEM</v>
    <v>容器与中间件</v>
    <v/>
    <v/>
  </rv>
  <rv s="0">
    <v>0</v>
    <v>dtf</v>
    <v>1</v>
    <v>Generic</v>
    <v>dtf</v>
    <v>https://cloud.tencent.com/product/dtf</v>
    <v>dtf</v>
    <v>微服务</v>
    <v>强一致、高性能、高可用的分布式事务服务</v>
    <v>分布式事务 DTF</v>
    <v>容器与中间件→ 分布式事务 DTF→ DTF</v>
    <v>容器与中间件</v>
    <v/>
    <v/>
  </rv>
  <rv s="0">
    <v>0</v>
    <v>tsf</v>
    <v>1</v>
    <v>Generic</v>
    <v>tsf</v>
    <v>https://cloud.tencent.com/product/tsf</v>
    <v>tsf</v>
    <v>微服务</v>
    <v>微服务平台（Tencent Service Framework，TSF）是一个围绕应用和微服务的 PaaS 平台，提供一站式应用全生命周期管理能力和数据化运营支持，提供多维度应用和服务的监控数据，助力服务性能优化。提供基于 Spring Cloud 和 Service Mesh 两种微服务架构的商业化支持。</v>
    <v>微服务平台 TSF</v>
    <v>容器与中间件→ 微服务平台 TSF→ TSF</v>
    <v>容器与中间件</v>
    <v/>
    <v>常用</v>
  </rv>
  <rv s="0">
    <v>0</v>
    <v>tse</v>
    <v>1</v>
    <v>Generic</v>
    <v>tse</v>
    <v>https://cloud.tencent.com/product/tse</v>
    <v>tse</v>
    <v>微服务</v>
    <v>微服务引擎（Tencent Cloud Service Engine）为您提供微服务核心引擎——注册中心、配置中心的云上托管服务，助力您零代码改造成本享用高可用、免运维的开源成熟注册、配置中心。目前，微服务引擎已集成了Consul、Eureka、Zookeeper 注册中心，以及 Apollo 配置中心，一键创建即可开通服务。</v>
    <v>微服务引擎</v>
    <v>容器与中间件→ 微服务引擎→ TSE</v>
    <v>容器与中间件</v>
    <v/>
    <v/>
  </rv>
  <rv s="0">
    <v>0</v>
    <v>tcb</v>
    <v>1</v>
    <v>Generic</v>
    <v>tcb</v>
    <v>https://cloud.tencent.com/product/tcb</v>
    <v>tcb</v>
    <v>云开发</v>
    <v>为移动应用开发提供后端云服务</v>
    <v>云开发 CloudBase</v>
    <v>容器与中间件→ 云开发 CloudBase→ TCB</v>
    <v>容器与中间件</v>
    <v/>
    <v/>
  </rv>
  <rv s="0">
    <v>0</v>
    <v>weda</v>
    <v>1</v>
    <v>Generic</v>
    <v>weda</v>
    <v>https://cloud.tencent.com/product/weda</v>
    <v>weda</v>
    <v>云开发</v>
    <v>高效、安全、稳定的低代码应用搭建平台</v>
    <v>腾讯云微搭低代码</v>
    <v>容器与中间件→ 腾讯云微搭低代码→ WEDA</v>
    <v>容器与中间件</v>
    <v/>
    <v/>
  </rv>
  <rv s="0">
    <v>0</v>
    <v>wh</v>
    <v>1</v>
    <v>Generic</v>
    <v>wh</v>
    <v>https://cloud.tencent.com/product/wh</v>
    <v>wh</v>
    <v>云开发</v>
    <v>安全稳定高弹性的托管服务</v>
    <v>静态网站托管</v>
    <v>容器与中间件→ 静态网站托管→ WH</v>
    <v>容器与中间件</v>
    <v/>
    <v/>
  </rv>
  <rv s="0">
    <v>0</v>
    <v>cclid</v>
    <v>1</v>
    <v>Generic</v>
    <v>cclid</v>
    <v>https://cloud.tencent.com/product/cclid</v>
    <v>cclid</v>
    <v>云开发</v>
    <v>管理云开发资源的命令行工具</v>
    <v>云开发 CLI 工具</v>
    <v>容器与中间件→ 云开发 CLI 工具→ CCLID</v>
    <v>容器与中间件</v>
    <v/>
    <v/>
  </rv>
  <rv s="0">
    <v>0</v>
    <v>tcbr</v>
    <v>1</v>
    <v>Generic</v>
    <v>tcbr</v>
    <v>https://cloud.tencent.com/product/tcbr</v>
    <v>tcbr</v>
    <v>云开发</v>
    <v>新一代云原生应用引擎（App Engine 2.0）</v>
    <v>云托管 CloudBase Run</v>
    <v>容器与中间件→ 云托管 CloudBase Run→ TCBR</v>
    <v>容器与中间件</v>
    <v/>
    <v/>
  </rv>
  <rv s="0">
    <v>0</v>
    <v>webify</v>
    <v>1</v>
    <v>Generic</v>
    <v>webify</v>
    <v>https://cloud.tencent.com/product/webify</v>
    <v>webify</v>
    <v>云开发</v>
    <v>极速开发、部署、上线您的 Web 应用</v>
    <v>Web 应用托管</v>
    <v>容器与中间件→ Web 应用托管→ WEBIFY</v>
    <v>容器与中间件</v>
    <v/>
    <v/>
  </rv>
  <rv s="0">
    <v>0</v>
    <v>cmq</v>
    <v>1</v>
    <v>Generic</v>
    <v>cmq</v>
    <v>https://cloud.tencent.com/product/cmq</v>
    <v>cmq</v>
    <v>中间件</v>
    <v>高可靠、高可用、高扩展分布式消息系统</v>
    <v>消息队列 CMQ</v>
    <v>容器与中间件→ 消息队列 CMQ→ CMQ</v>
    <v>容器与中间件</v>
    <v/>
    <v/>
  </rv>
  <rv s="0">
    <v>0</v>
    <v>ckafka</v>
    <v>1</v>
    <v>Generic</v>
    <v>ckafka</v>
    <v>https://cloud.tencent.com/product/ckafka</v>
    <v>ckafka</v>
    <v>中间件</v>
    <v>兼容 Kafka 的高性能可靠的消息系统</v>
    <v>消息队列 CKafka</v>
    <v>容器与中间件→ 消息队列 CKafka→ CKAFKA</v>
    <v>容器与中间件</v>
    <v/>
    <v>常用</v>
  </rv>
  <rv s="0">
    <v>0</v>
    <v>apigw</v>
    <v>1</v>
    <v>Generic</v>
    <v>apigw</v>
    <v>https://cloud.tencent.com/product/apigw</v>
    <v>apigw</v>
    <v>中间件</v>
    <v>API 全生命周期托管服务</v>
    <v>API 网关</v>
    <v>容器与中间件→ API 网关→ APIGW</v>
    <v>容器与中间件</v>
    <v/>
    <v/>
  </rv>
  <rv s="0">
    <v>0</v>
    <v>tdmq</v>
    <v>1</v>
    <v>Generic</v>
    <v>tdmq</v>
    <v>https://cloud.tencent.com/product/tdmq</v>
    <v>tdmq</v>
    <v>中间件</v>
    <v>消息队列TDMQ （Tencent Distributed Message Queue）是腾讯基于 Apache Pulsar 自研的一款高可靠的分布式云原生消息队列，得益于其计算与存储分离的架构，具备良好的弹性伸缩以及故障恢复能力，其开放的协议接口支持其以插件化的方式兼容除 Pulsar 以外诸多流行的消息队列。</v>
    <v>消息队列 TDMQ</v>
    <v>容器与中间件→ 消息队列 TDMQ→ TDMQ</v>
    <v>容器与中间件</v>
    <v/>
    <v>常用</v>
  </rv>
  <rv s="0">
    <v>0</v>
    <v>tkjdk</v>
    <v>1</v>
    <v>Generic</v>
    <v>tkjdk</v>
    <v>https://cloud.tencent.com/product/tkjdk</v>
    <v>tkjdk</v>
    <v>中间件</v>
    <v>Tencent Kona 针对云应用场景定制优化</v>
    <v>腾讯 Kona</v>
    <v>容器与中间件→ 腾讯 Kona→ TKJDK</v>
    <v>容器与中间件</v>
    <v/>
    <v/>
  </rv>
  <rv s="0">
    <v>0</v>
    <v>expert-service</v>
    <v>1</v>
    <v>Generic</v>
    <v>expert-service</v>
    <v>https://cloud.tencent.com/product/expert-service</v>
    <v>expert-service</v>
    <v>安全服务</v>
    <v>腾讯安全专家提供专业技术支持服务</v>
    <v>安全专家服务</v>
    <v>安全→ 安全专家服务→ EXPERT-SERVICE</v>
    <v>安全</v>
    <v/>
    <v/>
  </rv>
  <rv s="0">
    <v>0</v>
    <v>atts</v>
    <v>1</v>
    <v>Generic</v>
    <v>atts</v>
    <v>https://cloud.tencent.com/product/atts</v>
    <v>atts</v>
    <v>安全服务</v>
    <v>追溯威胁源头，预测、预警威胁发生</v>
    <v>高级威胁追溯系统</v>
    <v>安全→ 高级威胁追溯系统→ ATTS</v>
    <v>安全</v>
    <v/>
    <v/>
  </rv>
  <rv s="0">
    <v>0</v>
    <v>tics</v>
    <v>1</v>
    <v>Generic</v>
    <v>tics</v>
    <v>https://cloud.tencent.com/product/tics</v>
    <v>tics</v>
    <v>安全服务</v>
    <v>提供高质量的威胁情报信息查询服务</v>
    <v>威胁情报云查服务</v>
    <v>安全→ 威胁情报云查服务→ TICS</v>
    <v>安全</v>
    <v/>
    <v/>
  </rv>
  <rv s="0">
    <v>0</v>
    <v>mss</v>
    <v>1</v>
    <v>Generic</v>
    <v>mss</v>
    <v>https://cloud.tencent.com/product/mss</v>
    <v>mss</v>
    <v>安全服务</v>
    <v>实现安全运营的高效、便捷和轻松管理</v>
    <v>安全托管服务</v>
    <v>安全→ 安全托管服务→ MSS</v>
    <v>安全</v>
    <v/>
    <v/>
  </rv>
  <rv s="0">
    <v>0</v>
    <v>ccms</v>
    <v>1</v>
    <v>Generic</v>
    <v>ccms</v>
    <v>https://cloud.tencent.com/product/ccms</v>
    <v>ccms</v>
    <v>安全服务</v>
    <v>全面的外部视角安全风险评估</v>
    <v>网络空间云监测系统</v>
    <v>安全→ 网络空间云监测系统→ CCMS</v>
    <v>安全</v>
    <v/>
    <v/>
  </rv>
  <rv s="0">
    <v>0</v>
    <v>soc</v>
    <v>1</v>
    <v>Generic</v>
    <v>soc</v>
    <v>https://cloud.tencent.com/product/soc</v>
    <v>soc</v>
    <v>安全管理</v>
    <v>腾讯云原生安全管理平台</v>
    <v>安全运营中心</v>
    <v>安全→ 安全运营中心→ SOC</v>
    <v>安全</v>
    <v/>
    <v/>
  </rv>
  <rv s="0">
    <v>0</v>
    <v>mfas</v>
    <v>1</v>
    <v>Generic</v>
    <v>mfas</v>
    <v>https://cloud.tencent.com/product/mfas</v>
    <v>mfas</v>
    <v>身份安全</v>
    <v>组合多种认证手段校验用户身份</v>
    <v>多因子身份认证</v>
    <v>安全→ 多因子身份认证→ MFAS</v>
    <v>安全</v>
    <v/>
    <v/>
  </rv>
  <rv s="0">
    <v>0</v>
    <v>dsgc</v>
    <v>1</v>
    <v>Generic</v>
    <v>dsgc</v>
    <v>https://cloud.tencent.com/product/dsgc</v>
    <v>dsgc</v>
    <v>数据安全</v>
    <v>基于 AI 的云上数据安全平台</v>
    <v>数据安全中心</v>
    <v>安全→ 数据安全中心→ DSGC</v>
    <v>安全</v>
    <v/>
    <v/>
  </rv>
  <rv s="0">
    <v>0</v>
    <v>bh</v>
    <v>1</v>
    <v>Generic</v>
    <v>bh</v>
    <v>https://cloud.tencent.com/product/bh</v>
    <v>bh</v>
    <v>数据安全</v>
    <v>云上资源安全运维网关</v>
    <v>堡垒机</v>
    <v>安全→ 堡垒机→ BH</v>
    <v>安全</v>
    <v/>
    <v>常用</v>
  </rv>
  <rv s="0">
    <v>0</v>
    <v>dsaudit</v>
    <v>1</v>
    <v>Generic</v>
    <v>dsaudit</v>
    <v>https://cloud.tencent.com/product/dsaudit</v>
    <v>dsaudit</v>
    <v>数据安全</v>
    <v>高性能人工智能数据安全审计</v>
    <v>数据安全审计</v>
    <v>安全→ 数据安全审计→ DSAUDIT</v>
    <v>安全</v>
    <v/>
    <v/>
  </rv>
  <rv s="0">
    <v>0</v>
    <v>dmask</v>
    <v>1</v>
    <v>Generic</v>
    <v>dmask</v>
    <v>https://cloud.tencent.com/product/dmask</v>
    <v>dmask</v>
    <v>数据安全</v>
    <v>自动、高效的敏感信息处理服务</v>
    <v>数据脱敏</v>
    <v>安全→ 数据脱敏→ DMASK</v>
    <v>安全</v>
    <v/>
    <v>常用</v>
  </rv>
  <rv s="0">
    <v>0</v>
    <v>cloudhsm</v>
    <v>1</v>
    <v>Generic</v>
    <v>cloudhsm</v>
    <v>https://cloud.tencent.com/product/cloudhsm</v>
    <v>cloudhsm</v>
    <v>数据安全</v>
    <v>符合国密及金融标准的数据加密服务</v>
    <v>云加密机</v>
    <v>安全→ 云加密机→ CLOUDHSM</v>
    <v>安全</v>
    <v/>
    <v>常用</v>
  </rv>
  <rv s="0">
    <v>0</v>
    <v>kms</v>
    <v>1</v>
    <v>Generic</v>
    <v>kms</v>
    <v>https://cloud.tencent.com/product/kms</v>
    <v>kms</v>
    <v>数据安全</v>
    <v>专业保护数据及密钥安全的密钥服务</v>
    <v>密钥管理系统</v>
    <v>安全→ 密钥管理系统→ KMS</v>
    <v>安全</v>
    <v/>
    <v/>
  </rv>
  <rv s="0">
    <v>0</v>
    <v>ssm</v>
    <v>1</v>
    <v>Generic</v>
    <v>ssm</v>
    <v>https://cloud.tencent.com/product/ssm</v>
    <v>ssm</v>
    <v>数据安全</v>
    <v>易用、稳定、安全的凭据管理服务</v>
    <v>凭据管理系统</v>
    <v>安全→ 凭据管理系统→ SSM</v>
    <v>安全</v>
    <v/>
    <v/>
  </rv>
  <rv s="0">
    <v>0</v>
    <v>cdcs</v>
    <v>1</v>
    <v>Generic</v>
    <v>cdcs</v>
    <v>https://cloud.tencent.com/product/cdcs</v>
    <v>cdcs</v>
    <v>数据安全</v>
    <v>更高安全系数的企业核心数据存储</v>
    <v>数据保险箱</v>
    <v>安全→ 数据保险箱→ CDCS</v>
    <v>安全</v>
    <v/>
    <v/>
  </rv>
  <rv s="0">
    <v>0</v>
    <v>casb</v>
    <v>1</v>
    <v>Generic</v>
    <v>casb</v>
    <v>https://cloud.tencent.com/product/casb</v>
    <v>casb</v>
    <v>数据安全</v>
    <v>免应用改造字段级加密解决方案</v>
    <v>云访问安全代理</v>
    <v>安全→ 云访问安全代理→ CASB</v>
    <v>安全</v>
    <v/>
    <v/>
  </rv>
  <rv s="0">
    <v>0</v>
    <v>ddos</v>
    <v>1</v>
    <v>Generic</v>
    <v>ddos</v>
    <v>https://cloud.tencent.com/product/ddos</v>
    <v>ddos</v>
    <v>网络安全</v>
    <v>全面、高效、专业的 DDoS 防护能力</v>
    <v>DDoS 防护</v>
    <v>安全→ DDoS 防护→ DDOS</v>
    <v>安全</v>
    <v/>
    <v>常用</v>
  </rv>
  <rv s="0">
    <v>0</v>
    <v>cfw</v>
    <v>1</v>
    <v>Generic</v>
    <v>cfw</v>
    <v>https://cloud.tencent.com/product/cfw</v>
    <v>cfw</v>
    <v>网络安全</v>
    <v>企业上云的第一道安全防线</v>
    <v>云防火墙</v>
    <v>安全→ 云防火墙→ CFW</v>
    <v>安全</v>
    <v/>
    <v>常用</v>
  </rv>
  <rv s="0">
    <v>0</v>
    <v>nips</v>
    <v>1</v>
    <v>Generic</v>
    <v>nips</v>
    <v>https://cloud.tencent.com/product/nips</v>
    <v>nips</v>
    <v>网络安全</v>
    <v>提供双向流量检测，全局 IP 封禁</v>
    <v>网络入侵防护系统</v>
    <v>安全→ 网络入侵防护系统→ NIPS</v>
    <v>安全</v>
    <v/>
    <v/>
  </rv>
  <rv s="0">
    <v>0</v>
    <v>ama-sandbox</v>
    <v>1</v>
    <v>Generic</v>
    <v>ama-sandbox</v>
    <v>https://cloud.tencent.com/product/ama-sandbox</v>
    <v>ama-sandbox</v>
    <v>网络安全</v>
    <v>恶意样本智能分析鉴定平台</v>
    <v>样本智能分析平台</v>
    <v>安全→ 样本智能分析平台→ AMA-SANDBOX</v>
    <v>安全</v>
    <v/>
    <v/>
  </rv>
  <rv s="0">
    <v>0</v>
    <v>nta</v>
    <v>1</v>
    <v>Generic</v>
    <v>nta</v>
    <v>https://cloud.tencent.com/product/nta</v>
    <v>nta</v>
    <v>网络安全</v>
    <v>识别网络攻击及威胁的网络安全解决方案</v>
    <v>高级威胁检测系统</v>
    <v>安全→ 高级威胁检测系统→ NTA</v>
    <v>安全</v>
    <v/>
    <v/>
  </rv>
  <rv s="0">
    <v>0</v>
    <v>af</v>
    <v>1</v>
    <v>Generic</v>
    <v>af</v>
    <v>https://cloud.tencent.com/product/af</v>
    <v>af</v>
    <v>业务安全</v>
    <v>智能、快速、便捷、及时的天御风控服务</v>
    <v>借贷反欺诈</v>
    <v>安全→ 借贷反欺诈→ AF</v>
    <v>安全</v>
    <v/>
    <v/>
  </rv>
  <rv s="0">
    <v>0</v>
    <v>iaf</v>
    <v>1</v>
    <v>Generic</v>
    <v>iaf</v>
    <v>https://cloud.tencent.com/product/iaf</v>
    <v>iaf</v>
    <v>业务安全</v>
    <v>精准识别保险业务场景下的欺诈风险</v>
    <v>保险反欺诈</v>
    <v>安全→ 保险反欺诈→ IAF</v>
    <v>安全</v>
    <v/>
    <v/>
  </rv>
  <rv s="0">
    <v>0</v>
    <v>afc</v>
    <v>1</v>
    <v>Generic</v>
    <v>afc</v>
    <v>https://cloud.tencent.com/product/afc</v>
    <v>afc</v>
    <v>业务安全</v>
    <v>量身定制的专属建模服务，精准识别欺诈风险</v>
    <v>定制建模</v>
    <v>安全→ 定制建模→ AFC</v>
    <v>安全</v>
    <v/>
    <v/>
  </rv>
  <rv s="0">
    <v>0</v>
    <v>rcp</v>
    <v>1</v>
    <v>Generic</v>
    <v>rcp</v>
    <v>https://cloud.tencent.com/product/rcp</v>
    <v>rcp</v>
    <v>业务安全</v>
    <v>一站式风险管控平台</v>
    <v>风控平台</v>
    <v>安全→ 风控平台→ RCP</v>
    <v>安全</v>
    <v/>
    <v/>
  </rv>
  <rv s="0">
    <v>0</v>
    <v>taf</v>
    <v>1</v>
    <v>Generic</v>
    <v>taf</v>
    <v>https://cloud.tencent.com/product/taf</v>
    <v>taf</v>
    <v>业务安全</v>
    <v>快速、稳定、准确的流量欺诈识别服务</v>
    <v>流量反欺诈</v>
    <v>安全→ 流量反欺诈→ TAF</v>
    <v>安全</v>
    <v/>
    <v/>
  </rv>
  <rv s="0">
    <v>0</v>
    <v>aa</v>
    <v>1</v>
    <v>Generic</v>
    <v>aa</v>
    <v>https://cloud.tencent.com/product/aa</v>
    <v>aa</v>
    <v>业务安全</v>
    <v>快速、便捷、及时的活动防刷服务</v>
    <v>活动防刷</v>
    <v>安全→ 活动防刷→ AA</v>
    <v>安全</v>
    <v/>
    <v/>
  </rv>
  <rv s="0">
    <v>0</v>
    <v>rp</v>
    <v>1</v>
    <v>Generic</v>
    <v>rp</v>
    <v>https://cloud.tencent.com/product/rp</v>
    <v>rp</v>
    <v>业务安全</v>
    <v>从“源头”防范风险，保障业务健康发展</v>
    <v>注册保护</v>
    <v>安全→ 注册保护→ RP</v>
    <v>安全</v>
    <v/>
    <v/>
  </rv>
  <rv s="0">
    <v>0</v>
    <v>lp</v>
    <v>1</v>
    <v>Generic</v>
    <v>lp</v>
    <v>https://cloud.tencent.com/product/lp</v>
    <v>lp</v>
    <v>业务安全</v>
    <v>有效防范盗号风险，为您的业务保驾护航</v>
    <v>登录保护</v>
    <v>安全→ 登录保护→ LP</v>
    <v>安全</v>
    <v/>
    <v/>
  </rv>
  <rv s="0">
    <v>0</v>
    <v>mrm</v>
    <v>1</v>
    <v>Generic</v>
    <v>mrm</v>
    <v>https://cloud.tencent.com/product/mrm</v>
    <v>mrm</v>
    <v>业务安全</v>
    <v>精准打击黑产</v>
    <v>营销风控</v>
    <v>安全→ 营销风控→ MRM</v>
    <v>安全</v>
    <v/>
    <v/>
  </rv>
  <rv s="0">
    <v>0</v>
    <v>captcha</v>
    <v>1</v>
    <v>Generic</v>
    <v>captcha</v>
    <v>https://cloud.tencent.com/product/captcha</v>
    <v>captcha</v>
    <v>业务安全</v>
    <v>稳定、安全、灵活、美观的验证码服务</v>
    <v>验证码</v>
    <v>安全→ 验证码→ CAPTCHA</v>
    <v>安全</v>
    <v/>
    <v/>
  </rv>
  <rv s="0">
    <v>0</v>
    <v>tms</v>
    <v>1</v>
    <v>Generic</v>
    <v>tms</v>
    <v>https://cloud.tencent.com/product/tms</v>
    <v>tms</v>
    <v>业务安全</v>
    <v>精准识别不适宜内容，节省用户运营成本</v>
    <v>文本内容安全</v>
    <v>安全→ 文本内容安全→ TMS</v>
    <v>安全</v>
    <v/>
    <v/>
  </rv>
  <rv s="0">
    <v>0</v>
    <v>ims</v>
    <v>1</v>
    <v>Generic</v>
    <v>ims</v>
    <v>https://cloud.tencent.com/product/ims</v>
    <v>ims</v>
    <v>业务安全</v>
    <v>精准识别不适宜内容，节省用户运营成本</v>
    <v>图片内容安全</v>
    <v>安全→ 图片内容安全→ IMS</v>
    <v>安全</v>
    <v/>
    <v/>
  </rv>
  <rv s="0">
    <v>0</v>
    <v>ams</v>
    <v>1</v>
    <v>Generic</v>
    <v>ams</v>
    <v>https://cloud.tencent.com/product/ams</v>
    <v>ams</v>
    <v>业务安全</v>
    <v>高效准确的音频内容安全服务</v>
    <v>音频内容安全</v>
    <v>安全→ 音频内容安全→ AMS</v>
    <v>安全</v>
    <v/>
    <v/>
  </rv>
  <rv s="0">
    <v>0</v>
    <v>vm</v>
    <v>1</v>
    <v>Generic</v>
    <v>vm</v>
    <v>https://cloud.tencent.com/product/vm</v>
    <v>vm</v>
    <v>业务安全</v>
    <v>高效、准确的视频内容安服务</v>
    <v>视频内容安全</v>
    <v>安全→ 视频内容安全→ VM</v>
    <v>安全</v>
    <v/>
    <v/>
  </rv>
  <rv s="0">
    <v>0</v>
    <v>smpn</v>
    <v>1</v>
    <v>Generic</v>
    <v>smpn</v>
    <v>https://cloud.tencent.com/product/smpn</v>
    <v>smpn</v>
    <v>业务安全</v>
    <v>一站式精准营销号码安全感知预防服务</v>
    <v>营销号码安全</v>
    <v>安全→ 营销号码安全→ SMPN</v>
    <v>安全</v>
    <v/>
    <v/>
  </rv>
  <rv s="0">
    <v>0</v>
    <v>bri</v>
    <v>1</v>
    <v>Generic</v>
    <v>bri</v>
    <v>https://cloud.tencent.com/product/bri</v>
    <v>bri</v>
    <v>业务安全</v>
    <v>全面、实时、精准的业务风险情报</v>
    <v>业务风险情报</v>
    <v>安全→ 业务风险情报→ BRI</v>
    <v>安全</v>
    <v/>
    <v/>
  </rv>
  <rv s="0">
    <v>0</v>
    <v>fele</v>
    <v>1</v>
    <v>Generic</v>
    <v>fele</v>
    <v>https://cloud.tencent.com/product/fele</v>
    <v>fele</v>
    <v>业务安全</v>
    <v>保护数据隐私前提下的联合建模</v>
    <v>联邦学习</v>
    <v>安全→ 联邦学习→ FELE</v>
    <v>安全</v>
    <v/>
    <v/>
  </rv>
  <rv s="0">
    <v>0</v>
    <v>esc</v>
    <v>1</v>
    <v>Generic</v>
    <v>esc</v>
    <v>https://cloud.tencent.com/product/esc</v>
    <v>esc</v>
    <v>业务安全</v>
    <v>安全可靠的邮件证书服务</v>
    <v>邮件证书</v>
    <v>安全→ 邮件证书→ ESC</v>
    <v>安全</v>
    <v/>
    <v/>
  </rv>
  <rv s="0">
    <v>0</v>
    <v>rce</v>
    <v>1</v>
    <v>Generic</v>
    <v>rce</v>
    <v>https://cloud.tencent.com/product/rce</v>
    <v>rce</v>
    <v>业务安全</v>
    <v>快速、便捷、及时的活动防刷服务</v>
    <v>全栈式风控引擎</v>
    <v>安全→ 全栈式风控引擎→ RCE</v>
    <v>安全</v>
    <v/>
    <v/>
  </rv>
  <rv s="0">
    <v>0</v>
    <v>smop</v>
    <v>1</v>
    <v>Generic</v>
    <v>smop</v>
    <v>https://cloud.tencent.com/product/smop</v>
    <v>smop</v>
    <v>业务安全</v>
    <v>安全稳定的运营平台工具</v>
    <v>安全营销运营平台</v>
    <v>安全→ 安全营销运营平台→ SMOP</v>
    <v>安全</v>
    <v/>
    <v/>
  </rv>
  <rv s="0">
    <v>0</v>
    <v>pds</v>
    <v>1</v>
    <v>Generic</v>
    <v>pds</v>
    <v>https://cloud.tencent.com/product/pds</v>
    <v>pds</v>
    <v>业务安全</v>
    <v>稳定、安全、精准、有效的私域安全服务</v>
    <v>私域安全</v>
    <v>安全→ 私域安全→ PDS</v>
    <v>安全</v>
    <v/>
    <v/>
  </rv>
  <rv s="0">
    <v>0</v>
    <v>waf</v>
    <v>1</v>
    <v>Generic</v>
    <v>waf</v>
    <v>https://cloud.tencent.com/product/waf</v>
    <v>waf</v>
    <v>应用安全</v>
    <v>提供一站式的网站服务智能安全防护平台</v>
    <v>Web 应用防火墙</v>
    <v>安全→ Web 应用防火墙→ WAF</v>
    <v>安全</v>
    <v/>
    <v>常用</v>
  </rv>
  <rv s="0">
    <v>0</v>
    <v>sase</v>
    <v>1</v>
    <v>Generic</v>
    <v>sase</v>
    <v>https://cloud.tencent.com/product/sase</v>
    <v>sase</v>
    <v>应用安全</v>
    <v>化整为“零”，守护企业办公安全</v>
    <v>iOA 应用安全访问服务</v>
    <v>安全→ iOA 应用安全访问服务→ SASE</v>
    <v>安全</v>
    <v/>
    <v/>
  </rv>
  <rv s="0">
    <v>0</v>
    <v>vss</v>
    <v>1</v>
    <v>Generic</v>
    <v>vss</v>
    <v>https://cloud.tencent.com/product/vss</v>
    <v>vss</v>
    <v>应用安全</v>
    <v>便捷、准确的漏洞扫描服务</v>
    <v>漏洞扫描服务</v>
    <v>安全→ 漏洞扫描服务→ VSS</v>
    <v>安全</v>
    <v/>
    <v/>
  </rv>
  <rv s="0">
    <v>0</v>
    <v>ms</v>
    <v>1</v>
    <v>Generic</v>
    <v>ms</v>
    <v>https://cloud.tencent.com/product/ms</v>
    <v>ms</v>
    <v>应用安全</v>
    <v>稳定、有效的移动应用安全服务</v>
    <v>移动应用安全</v>
    <v>安全→ 移动应用安全→ MS</v>
    <v>安全</v>
    <v/>
    <v/>
  </rv>
  <rv s="0">
    <v>0</v>
    <v>ace</v>
    <v>1</v>
    <v>Generic</v>
    <v>ace</v>
    <v>https://cloud.tencent.com/product/ace</v>
    <v>ace</v>
    <v>应用安全</v>
    <v>腾讯游戏自用的专业手游安全解决方案</v>
    <v>手游安全</v>
    <v>安全→ 手游安全→ ACE</v>
    <v>安全</v>
    <v/>
    <v/>
  </rv>
  <rv s="0">
    <v>0</v>
    <v>mmps</v>
    <v>1</v>
    <v>Generic</v>
    <v>mmps</v>
    <v>https://cloud.tencent.com/product/mmps</v>
    <v>mmps</v>
    <v>应用安全</v>
    <v>小程序全生命周期的一站式安全解决方案</v>
    <v>小程序安全</v>
    <v>安全→ 小程序安全→ MMPS</v>
    <v>安全</v>
    <v/>
    <v/>
  </rv>
  <rv s="0">
    <v>0</v>
    <v>sdp</v>
    <v>1</v>
    <v>Generic</v>
    <v>sdp</v>
    <v>https://cloud.tencent.com/product/sdp</v>
    <v>sdp</v>
    <v>应用安全</v>
    <v>零信任，安全连接解决方案</v>
    <v>软件定义边界</v>
    <v>安全→ 软件定义边界→ SDP</v>
    <v>安全</v>
    <v/>
    <v/>
  </rv>
  <rv s="0">
    <v>0</v>
    <v>asd</v>
    <v>1</v>
    <v>Generic</v>
    <v>asd</v>
    <v>https://cloud.tencent.com/product/asd</v>
    <v>asd</v>
    <v>应用安全</v>
    <v>新一代 SAST！精准！高速！</v>
    <v>应用安全开发</v>
    <v>安全→ 应用安全开发→ ASD</v>
    <v>安全</v>
    <v/>
    <v/>
  </rv>
  <rv s="0">
    <v>0</v>
    <v>cwp</v>
    <v>1</v>
    <v>Generic</v>
    <v>cwp</v>
    <v>https://cloud.tencent.com/product/cwp</v>
    <v>cwp</v>
    <v>终端安全</v>
    <v>提供黑客入侵检测和漏洞风险预警服务</v>
    <v>主机安全</v>
    <v>安全→ 主机安全→ CWP</v>
    <v>安全</v>
    <v/>
    <v>常用</v>
  </rv>
  <rv s="0">
    <v>0</v>
    <v>antivirus</v>
    <v>1</v>
    <v>Generic</v>
    <v>antivirus</v>
    <v>https://cloud.tencent.com/product/antivirus</v>
    <v>antivirus</v>
    <v>终端安全</v>
    <v>全平台病毒，木马，威胁检测</v>
    <v>反病毒引擎</v>
    <v>安全→ 反病毒引擎→ ANTIVIRUS</v>
    <v>安全</v>
    <v/>
    <v/>
  </rv>
  <rv s="0">
    <v>0</v>
    <v>ioa</v>
    <v>1</v>
    <v>Generic</v>
    <v>ioa</v>
    <v>https://cloud.tencent.com/product/ioa</v>
    <v>ioa</v>
    <v>终端安全</v>
    <v>三级“零信任安全”体系，守卫网络边界</v>
    <v>零信任无边界访问控制系统</v>
    <v>安全→ 零信任无边界访问控制系统→ IOA</v>
    <v>安全</v>
    <v/>
    <v/>
  </rv>
  <rv s="0">
    <v>0</v>
    <v>emm</v>
    <v>1</v>
    <v>Generic</v>
    <v>emm</v>
    <v>https://cloud.tencent.com/product/emm</v>
    <v>emm</v>
    <v>终端安全</v>
    <v>监测、保障终端使用情况和数据安全</v>
    <v>企业移动管理</v>
    <v>安全→ 企业移动管理→ EMM</v>
    <v>安全</v>
    <v/>
    <v/>
  </rv>
  <rv s="0">
    <v>0</v>
    <v>tcss</v>
    <v>1</v>
    <v>Generic</v>
    <v>tcss</v>
    <v>https://cloud.tencent.com/product/tcss</v>
    <v>tcss</v>
    <v>终端安全</v>
    <v>精准地对容器的镜像，合规，运行时进行防御和检测</v>
    <v>容器安全服务</v>
    <v>安全→ 容器安全服务→ TCSS</v>
    <v>安全</v>
    <v/>
    <v/>
  </rv>
  <rv s="0">
    <v>0</v>
    <v>cam</v>
    <v>1</v>
    <v>Generic</v>
    <v>cam</v>
    <v>https://cloud.tencent.com/product/cam</v>
    <v>cam</v>
    <v>管理与审计</v>
    <v>便捷、安全的权限分配和子用户管理服务</v>
    <v>访问管理</v>
    <v>开发者服务→ 访问管理→ CAM</v>
    <v>开发者服务</v>
    <v>免费</v>
    <v>常用</v>
  </rv>
  <rv s="0">
    <v>0</v>
    <v>organization</v>
    <v>1</v>
    <v>Generic</v>
    <v>organization</v>
    <v>https://cloud.tencent.com/product/organization</v>
    <v>organization</v>
    <v>管理与审计</v>
    <v>基于权限的腾讯云多账号管理服务</v>
    <v>集团账号管理</v>
    <v>开发者服务→ 集团账号管理→ ORGANIZATION</v>
    <v>开发者服务</v>
    <v>免费</v>
    <v>常用</v>
  </rv>
  <rv s="0">
    <v>0</v>
    <v>bpaas</v>
    <v>1</v>
    <v>Generic</v>
    <v>bpaas</v>
    <v>https://cloud.tencent.com/product/bpaas</v>
    <v>bpaas</v>
    <v>管理与审计</v>
    <v>标准、规范、电子化的云资源流程管理</v>
    <v>商业流程服务</v>
    <v>开发者服务→ 商业流程服务→ BPAAS</v>
    <v>开发者服务</v>
    <v/>
    <v/>
  </rv>
  <rv s="0">
    <v>0</v>
    <v>acss</v>
    <v>1</v>
    <v>Generic</v>
    <v>acss</v>
    <v>https://cloud.tencent.com/product/acss</v>
    <v>acss</v>
    <v>管理与审计</v>
    <v>提供账号安全保障服务</v>
    <v>账号安全服务</v>
    <v>开发者服务→ 账号安全服务→ ACSS</v>
    <v>开发者服务</v>
    <v/>
    <v/>
  </rv>
  <rv s="0">
    <v>0</v>
    <v>cloudaudit</v>
    <v>1</v>
    <v>Generic</v>
    <v>cloudaudit</v>
    <v>https://cloud.tencent.com/product/cloudaudit</v>
    <v>cloudaudit</v>
    <v>管理与审计</v>
    <v>云审计 CloudAudit 是一项支持对您的腾讯云账号进行监管、合规性检查、操作审核和风险审核的服务。借助 CloudAudit，您可以记录日志、持续监控并保留与整个腾讯云基础设施中操作相关的账号活动。CloudAudit 提供腾讯云账号活动的事件历史记录，这些活动包括通过腾讯云管理控制台、API 服务、命令行工具和其他腾讯云服务执行的操作。这一事件历史记录可以简化安全性分析、资源更改跟踪和问题排查工作。</v>
    <v>云审计</v>
    <v>开发者服务→ 云审计→ CLOUDAUDIT</v>
    <v>开发者服务</v>
    <v>免费</v>
    <v>常用</v>
  </rv>
  <rv s="0">
    <v>0</v>
    <v>atd</v>
    <v>1</v>
    <v>Generic</v>
    <v>atd</v>
    <v>https://cloud.tencent.com/product/atd</v>
    <v>atd</v>
    <v>管理与审计</v>
    <v xml:space="preserve">账号威胁发现（Account Threat Discovery，ATD）是腾讯云账号安全服务的子产品，为腾讯云用户提供账号安全监测服务。账号威胁发现主要基于云审计（CloudAudit）的数据进行分析，并快速建立用户行为基准，实时帮助用户分析每一件发生的 API 调用是否符合用户行为基准。账号威胁发现依托于腾讯云多年积累的威胁情报源（例如：恶意IP列表）、机器学习、异常检测等资源以及技术，为您的账号安全保驾护航。 </v>
    <v>账号威胁发现</v>
    <v>开发者服务→ 账号威胁发现→ ATD</v>
    <v>开发者服务</v>
    <v/>
    <v/>
  </rv>
  <rv s="0">
    <v>0</v>
    <v>cat</v>
    <v>1</v>
    <v>Generic</v>
    <v>cat</v>
    <v>https://cloud.tencent.com/product/cat</v>
    <v>cat</v>
    <v>监控与运维</v>
    <v>网站、域名、后台接口的智能监控服务</v>
    <v>云拨测</v>
    <v>开发者服务→ 云拨测→ CAT</v>
    <v>开发者服务</v>
    <v/>
    <v>常用</v>
  </rv>
  <rv s="0">
    <v>0</v>
    <v>apm</v>
    <v>1</v>
    <v>Generic</v>
    <v>apm</v>
    <v>https://cloud.tencent.com/product/apm</v>
    <v>apm</v>
    <v>监控与运维</v>
    <v>一站式应用性能监控解决方案</v>
    <v>应用性能观测</v>
    <v>开发者服务→ 应用性能观测→ APM</v>
    <v>开发者服务</v>
    <v>按量</v>
    <v>常用</v>
  </rv>
  <rv s="0">
    <v>0</v>
    <v>rum</v>
    <v>1</v>
    <v>Generic</v>
    <v>rum</v>
    <v>https://cloud.tencent.com/product/rum</v>
    <v>rum</v>
    <v>监控与运维</v>
    <v>一站式前端性能质量监控解决方案</v>
    <v>前端性能监控</v>
    <v>开发者服务→ 前端性能监控→ RUM</v>
    <v>开发者服务</v>
    <v>内测</v>
    <v>关注</v>
  </rv>
  <rv s="0">
    <v>0</v>
    <v>cm</v>
    <v>1</v>
    <v>Generic</v>
    <v>cm</v>
    <v>https://cloud.tencent.com/product/cm</v>
    <v>cm</v>
    <v>监控与运维</v>
    <v xml:space="preserve">云监控（Cloud Monitor，CM）支持您针对云产品资源和自定义上报资源设置性能消耗类指标的阈值告警，也可以针对云产品实例或平台底层基础设施的服务状态设置事件告警。为您提供立体化云产品数据监控、智能化数据分析、实时化异常告警和可视化数据展示，让您实时、精准掌控业务和各个云产品健康状况，提升运维效率，减少运维成本。  </v>
    <v>云监控</v>
    <v>开发者服务→ 云监控→ CM</v>
    <v>开发者服务</v>
    <v>基本免费</v>
    <v>常用</v>
  </rv>
  <rv s="0">
    <v>0</v>
    <v>tmp</v>
    <v>1</v>
    <v>Generic</v>
    <v>tmp</v>
    <v>https://cloud.tencent.com/product/tmp</v>
    <v>tmp</v>
    <v>监控与运维</v>
    <v>Prometheus 监控服务（Managed Service for Prometheus）在继承开源 Prometheus 监控能力的同时 ，提供高可用的 Prometheus 服务及与开源可视化的 Grafana，可减少用户的开发及运维成本。</v>
    <v>Prometheus 监控服务</v>
    <v>开发者服务→ Prometheus 监控服务→ TMP</v>
    <v>开发者服务</v>
    <v>包年包月</v>
    <v>常用</v>
  </rv>
  <rv s="0">
    <v>0</v>
    <v>cfg</v>
    <v>1</v>
    <v>Generic</v>
    <v>cfg</v>
    <v>https://cloud.tencent.com/product/cfg</v>
    <v>cfg</v>
    <v>监控与运维</v>
    <v>遵循混沌工程实验原理的故障演练平台</v>
    <v>混沌演练平台</v>
    <v>开发者服务→ 混沌演练平台→ CFG</v>
    <v>开发者服务</v>
    <v/>
    <v/>
  </rv>
  <rv s="0">
    <v>0</v>
    <v>lm</v>
    <v>1</v>
    <v>Generic</v>
    <v>lm</v>
    <v>https://cloud.tencent.com/product/lm</v>
    <v>lm</v>
    <v>开发者工具</v>
    <v>服务器压测解决方案</v>
    <v>压测大师</v>
    <v>开发者服务→ 压测大师→ LM</v>
    <v>开发者服务</v>
    <v/>
    <v/>
  </rv>
  <rv s="0">
    <v>0</v>
    <v>tcap</v>
    <v>1</v>
    <v>Generic</v>
    <v>tcap</v>
    <v>https://cloud.tencent.com/product/tcap</v>
    <v>tcap</v>
    <v>开发者工具</v>
    <v>云原生、分布式、高性能的代码分析平台</v>
    <v>腾讯云代码分析</v>
    <v>开发者服务→ 腾讯云代码分析→ TCAP</v>
    <v>开发者服务</v>
    <v/>
    <v/>
  </rv>
  <rv s="0">
    <v>0</v>
    <v>wetest</v>
    <v>1</v>
    <v>Generic</v>
    <v>wetest</v>
    <v>https://cloud.tencent.com/product/wetest</v>
    <v>wetest</v>
    <v>开发者工具</v>
    <v>快速、高效、低成本的云端测试服务</v>
    <v>测试服务</v>
    <v>开发者服务→ 测试服务→ WETEST</v>
    <v>开发者服务</v>
    <v/>
    <v/>
  </rv>
  <rv s="0">
    <v>0</v>
    <v>coding</v>
    <v>1</v>
    <v>Generic</v>
    <v>coding</v>
    <v>https://cloud.tencent.com/product/coding</v>
    <v>coding</v>
    <v>开发者工具</v>
    <v>一站式 DevOps，提升研发效能</v>
    <v>CODING DevOps</v>
    <v>开发者服务→ CODING DevOps→ CODING</v>
    <v>开发者服务</v>
    <v/>
    <v/>
  </rv>
  <rv s="0">
    <v>0</v>
    <v>codesign</v>
    <v>1</v>
    <v>Generic</v>
    <v>codesign</v>
    <v>https://cloud.tencent.com/product/codesign</v>
    <v>codesign</v>
    <v>设计协同管理工具</v>
    <v>一站式高效产品设计协作平台</v>
    <v>设计协作平台</v>
    <v>开发者服务→ 设计协作平台→ CODESIGN</v>
    <v>开发者服务</v>
    <v/>
    <v/>
  </rv>
  <rv s="0">
    <v>0</v>
    <v>taidc</v>
    <v>1</v>
    <v>Generic</v>
    <v>taidc</v>
    <v>https://cloud.tencent.com/product/taidc</v>
    <v>taidc</v>
    <v>设计协同管理工具</v>
    <v>秒速生产海量创意素材</v>
    <v>泰山创意创作</v>
    <v>开发者服务→ 泰山创意创作→ TAIDC</v>
    <v>开发者服务</v>
    <v/>
    <v/>
  </rv>
  <rv s="0">
    <v>0</v>
    <v>asw</v>
    <v>1</v>
    <v>Generic</v>
    <v>asw</v>
    <v>https://cloud.tencent.com/product/asw</v>
    <v>asw</v>
    <v>应用程序集成</v>
    <v>可视化编排腾讯云服务形成工作流模板</v>
    <v>应用与服务编排工作流</v>
    <v>开发者服务→ 应用与服务编排工作流→ ASW</v>
    <v>开发者服务</v>
    <v/>
    <v/>
  </rv>
  <rv s="0">
    <v>0</v>
    <v>tca</v>
    <v>1</v>
    <v>Generic</v>
    <v>tca</v>
    <v>https://cloud.tencent.com/product/tca</v>
    <v>tca</v>
    <v>云资源管理</v>
    <v>移动管理腾讯云账户、云资源</v>
    <v>腾讯云助手</v>
    <v>开发者服务→ 腾讯云助手→ TCA</v>
    <v>开发者服务</v>
    <v/>
    <v/>
  </rv>
  <rv s="0">
    <v>0</v>
    <v>api</v>
    <v>1</v>
    <v>Generic</v>
    <v>api</v>
    <v>https://cloud.tencent.com/product/api</v>
    <v>api</v>
    <v>云资源管理</v>
    <v>以接口的形式访问腾讯云的各类资源</v>
    <v>云 API</v>
    <v>开发者服务→ 云 API→ API</v>
    <v>开发者服务</v>
    <v/>
    <v/>
  </rv>
  <rv s="0">
    <v>0</v>
    <v>cli</v>
    <v>1</v>
    <v>Generic</v>
    <v>cli</v>
    <v>https://cloud.tencent.com/product/cli</v>
    <v>cli</v>
    <v>云资源管理</v>
    <v>快速轻松地调用云 API 管理您的云资源</v>
    <v>命令行工具</v>
    <v>开发者服务→ 命令行工具→ CLI</v>
    <v>开发者服务</v>
    <v/>
    <v/>
  </rv>
  <rv s="0">
    <v>0</v>
    <v>tic</v>
    <v>1</v>
    <v>Generic</v>
    <v>tic</v>
    <v>https://cloud.tencent.com/product/tic</v>
    <v>tic</v>
    <v>云资源管理</v>
    <v>高效安全的基础架构管理平台</v>
    <v>资源编排 TIC</v>
    <v>开发者服务→ 资源编排 TIC→ TIC</v>
    <v>开发者服务</v>
    <v/>
    <v/>
  </rv>
  <rv s="0">
    <v>0</v>
    <v>advisor</v>
    <v>1</v>
    <v>Generic</v>
    <v>advisor</v>
    <v>https://cloud.tencent.com/product/advisor</v>
    <v>advisor</v>
    <v>云资源管理</v>
    <v>值得信赖的云资源优化顾问</v>
    <v>云顾问</v>
    <v>开发者服务→ 云顾问→ ADVISOR</v>
    <v>开发者服务</v>
    <v/>
    <v/>
  </rv>
  <rv s="0">
    <v>0</v>
    <v>tm</v>
    <v>1</v>
    <v>Generic</v>
    <v>tm</v>
    <v>https://cloud.tencent.com/product/tm</v>
    <v>tm</v>
    <v>办公协同</v>
    <v>“云+端+AI”云视频会议解决方案</v>
    <v>腾讯会议</v>
    <v>企业应用与云通信→ 腾讯会议→ TM</v>
    <v>企业应用与云通信</v>
    <v/>
    <v/>
  </rv>
  <rv s="0">
    <v>0</v>
    <v>tde</v>
    <v>1</v>
    <v>Generic</v>
    <v>tde</v>
    <v>https://cloud.tencent.com/product/tde</v>
    <v>tde</v>
    <v>办公协同</v>
    <v>支持文档协作，多格式预览，文件存储及共享</v>
    <v>腾讯文档企业版</v>
    <v>企业应用与云通信→ 腾讯文档企业版→ TDE</v>
    <v>企业应用与云通信</v>
    <v/>
    <v/>
  </rv>
  <rv s="0">
    <v>0</v>
    <v>tapd</v>
    <v>1</v>
    <v>Generic</v>
    <v>tapd</v>
    <v>https://cloud.tencent.com/product/tapd</v>
    <v>tapd</v>
    <v>办公协同</v>
    <v>提供贯穿敏捷研发生命周期的一站式服务</v>
    <v>TAPD 敏捷项目管理</v>
    <v>企业应用与云通信→ TAPD 敏捷项目管理→ TAPD</v>
    <v>企业应用与云通信</v>
    <v/>
    <v/>
  </rv>
  <rv s="0">
    <v>0</v>
    <v>lexiang</v>
    <v>1</v>
    <v>Generic</v>
    <v>lexiang</v>
    <v>https://cloud.tencent.com/product/lexiang</v>
    <v>lexiang</v>
    <v>办公协同</v>
    <v>一站式企业社区</v>
    <v>腾讯乐享</v>
    <v>企业应用与云通信→ 腾讯乐享→ LEXIANG</v>
    <v>企业应用与云通信</v>
    <v/>
    <v/>
  </rv>
  <rv s="0">
    <v>0</v>
    <v>hrm</v>
    <v>1</v>
    <v>Generic</v>
    <v>hrm</v>
    <v>https://cloud.tencent.com/product/hrm</v>
    <v>hrm</v>
    <v>办公协同</v>
    <v>提供优质的 e-HR 产品与服务</v>
    <v>腾讯HR助手</v>
    <v>企业应用与云通信→ 腾讯HR助手→ HRM</v>
    <v>企业应用与云通信</v>
    <v/>
    <v/>
  </rv>
  <rv s="0">
    <v>0</v>
    <v>exmail</v>
    <v>1</v>
    <v>Generic</v>
    <v>exmail</v>
    <v>https://cloud.tencent.com/product/exmail</v>
    <v>exmail</v>
    <v>办公协同</v>
    <v>全面、专业、专属定制的企业邮件服务</v>
    <v>腾讯企业邮</v>
    <v>企业应用与云通信→ 腾讯企业邮→ EXMAIL</v>
    <v>企业应用与云通信</v>
    <v/>
    <v/>
  </rv>
  <rv s="0">
    <v>0</v>
    <v>tmr</v>
    <v>1</v>
    <v>Generic</v>
    <v>tmr</v>
    <v>https://cloud.tencent.com/product/tmr</v>
    <v>tmr</v>
    <v>企业服务</v>
    <v>专业顾问一对一， 为企业品牌保驾护航</v>
    <v>商标注册</v>
    <v>企业应用与云通信→ 商标注册→ TMR</v>
    <v>企业应用与云通信</v>
    <v/>
    <v/>
  </rv>
  <rv s="0">
    <v>0</v>
    <v>crr</v>
    <v>1</v>
    <v>Generic</v>
    <v>crr</v>
    <v>https://cloud.tencent.com/product/crr</v>
    <v>crr</v>
    <v>企业服务</v>
    <v>简单便捷的版权登记服务，保护著作权人权益。</v>
    <v>版权登记</v>
    <v>企业应用与云通信→ 版权登记→ CRR</v>
    <v>企业应用与云通信</v>
    <v/>
    <v/>
  </rv>
  <rv s="0">
    <v>0</v>
    <v>vat</v>
    <v>1</v>
    <v>Generic</v>
    <v>vat</v>
    <v>https://cloud.tencent.com/product/vat</v>
    <v>vat</v>
    <v>企业服务</v>
    <v>企业经营准入需求，保证产品上线合法性</v>
    <v>增值电信</v>
    <v>企业应用与云通信→ 增值电信→ VAT</v>
    <v>企业应用与云通信</v>
    <v/>
    <v/>
  </rv>
  <rv s="0">
    <v>0</v>
    <v>br</v>
    <v>1</v>
    <v>Generic</v>
    <v>br</v>
    <v>https://cloud.tencent.com/product/br</v>
    <v>br</v>
    <v>企业服务</v>
    <v>一站式工商注册服务体系</v>
    <v>工商注册</v>
    <v>企业应用与云通信→ 工商注册→ BR</v>
    <v>企业应用与云通信</v>
    <v/>
    <v/>
  </rv>
  <rv s="0">
    <v>0</v>
    <v>wds</v>
    <v>1</v>
    <v>Generic</v>
    <v>wds</v>
    <v>https://cloud.tencent.com/product/wds</v>
    <v>wds</v>
    <v>企业服务</v>
    <v>强大的建站系统以及专属设计师服务</v>
    <v>网站建设</v>
    <v>企业应用与云通信→ 网站建设→ WDS</v>
    <v>企业应用与云通信</v>
    <v/>
    <v/>
  </rv>
  <rv s="0">
    <v>0</v>
    <v>ccc</v>
    <v>1</v>
    <v>Generic</v>
    <v>ccc</v>
    <v>https://cloud.tencent.com/product/ccc</v>
    <v>ccc</v>
    <v>企业通信</v>
    <v>提供便捷的互动式呼叫中心管理服务</v>
    <v>云呼叫中心</v>
    <v>企业应用与云通信→ 云呼叫中心→ CCC</v>
    <v>企业应用与云通信</v>
    <v/>
    <v/>
  </rv>
  <rv s="0">
    <v>0</v>
    <v>tcc</v>
    <v>1</v>
    <v>Generic</v>
    <v>tcc</v>
    <v>https://cloud.tencent.com/product/tcc</v>
    <v>tcc</v>
    <v>企业应用</v>
    <v>在线化、数字化、无纸化的会议助手</v>
    <v>智慧会务</v>
    <v>企业应用与云通信→ 智慧会务→ TCC</v>
    <v>企业应用与云通信</v>
    <v/>
    <v/>
  </rv>
  <rv s="0">
    <v>0</v>
    <v>tcid</v>
    <v>1</v>
    <v>Generic</v>
    <v>tcid</v>
    <v>https://cloud.tencent.com/product/tcid</v>
    <v>tcid</v>
    <v>企业应用</v>
    <v>快速实现账户同步及数据打通</v>
    <v>腾讯云 IDaaS</v>
    <v>企业应用与云通信→ 腾讯云 IDaaS→ TCID</v>
    <v>企业应用与云通信</v>
    <v/>
    <v/>
  </rv>
  <rv s="0">
    <v>0</v>
    <v>eis</v>
    <v>1</v>
    <v>Generic</v>
    <v>eis</v>
    <v>https://cloud.tencent.com/product/eis</v>
    <v>eis</v>
    <v>企业应用</v>
    <v>全面、开放的企业级云端集成平台</v>
    <v>企业集成服务</v>
    <v>企业应用与云通信→ 企业集成服务→ EIS</v>
    <v>企业应用与云通信</v>
    <v/>
    <v/>
  </rv>
  <rv s="0">
    <v>0</v>
    <v>bma</v>
    <v>1</v>
    <v>Generic</v>
    <v>bma</v>
    <v>https://cloud.tencent.com/product/bma</v>
    <v>bma</v>
    <v>企业应用</v>
    <v>品牌打假、舆情监控、经营合规等</v>
    <v>品牌经营管家</v>
    <v>企业应用与云通信→ 品牌经营管家→ BMA</v>
    <v>企业应用与云通信</v>
    <v/>
    <v/>
  </rv>
  <rv s="0">
    <v>0</v>
    <v>shenbi</v>
    <v>1</v>
    <v>Generic</v>
    <v>shenbi</v>
    <v>https://cloud.tencent.com/product/shenbi</v>
    <v>shenbi</v>
    <v>企业应用</v>
    <v>像画画一样快速搭建多终端企业级应用</v>
    <v>神笔低代码平台</v>
    <v>企业应用与云通信→ 神笔低代码平台→ SHENBI</v>
    <v>企业应用与云通信</v>
    <v/>
    <v/>
  </rv>
  <rv s="0">
    <v>0</v>
    <v>survey</v>
    <v>1</v>
    <v>Generic</v>
    <v>survey</v>
    <v>https://cloud.tencent.com/product/survey</v>
    <v>survey</v>
    <v>企业应用</v>
    <v>个性专业安全的一站式调查研究服务平台</v>
    <v>腾讯问卷</v>
    <v>企业应用与云通信→ 腾讯问卷→ SURVEY</v>
    <v>企业应用与云通信</v>
    <v/>
    <v/>
  </rv>
  <rv s="0">
    <v>0</v>
    <v>qidian</v>
    <v>1</v>
    <v>Generic</v>
    <v>qidian</v>
    <v>https://cloud.tencent.com/product/qidian</v>
    <v>qidian</v>
    <v>企业应用</v>
    <v>数字化全渠道 客户沟通互动平台</v>
    <v>腾讯企点</v>
    <v>企业应用与云通信→ 腾讯企点→ QIDIAN</v>
    <v>企业应用与云通信</v>
    <v/>
    <v/>
  </rv>
  <rv s="0">
    <v>0</v>
    <v>ess</v>
    <v>1</v>
    <v>Generic</v>
    <v>ess</v>
    <v>https://cloud.tencent.com/product/ess</v>
    <v>ess</v>
    <v>企业应用</v>
    <v>腾讯电子签 SaaS 版（E-Sign Service，ESS），提供成熟的合同管理平台及一站式的企业端服务管理能力。腾讯电子签 SaaS 版支持合同全生命周期管理，电子印章使用及管理。结合C端小程序的产品形态，用户可轻松完成收据、合同及借条从发起至签署的操作闭环。</v>
    <v>腾讯电子签 SaaS 版</v>
    <v>企业应用与云通信→ 腾讯电子签 SaaS 版→ ESS</v>
    <v>企业应用与云通信</v>
    <v/>
    <v/>
  </rv>
  <rv s="0">
    <v>0</v>
    <v>ess-integration</v>
    <v>1</v>
    <v>Generic</v>
    <v>ess-integration</v>
    <v>https://cloud.tencent.com/product/ess-integration</v>
    <v>ess-integration</v>
    <v>企业应用</v>
    <v>腾讯电子签集成版（E-Sign Service Integration，ESS-Integration）提供完善、灵活的 API 接口适应不同场景业务需求，与客户的业务场景紧密融合。客户集成电子签能力后，腾讯电子签全程监督跟踪，确保合同法律效力。</v>
    <v>腾讯电子签集成版</v>
    <v>企业应用与云通信→ 腾讯电子签集成版→ ESS-INTEGRATION</v>
    <v>企业应用与云通信</v>
    <v/>
    <v/>
  </rv>
  <rv s="0">
    <v>0</v>
    <v>tbaas</v>
    <v>1</v>
    <v>Generic</v>
    <v>tbaas</v>
    <v>https://cloud.tencent.com/product/tbaas</v>
    <v>tbaas</v>
    <v>区块链</v>
    <v>低门槛，一站式接入的区块链服务</v>
    <v>TBaaS</v>
    <v>企业应用与云通信→ TBaaS→ TBAAS</v>
    <v>企业应用与云通信</v>
    <v/>
    <v/>
  </rv>
  <rv s="0">
    <v>0</v>
    <v>tbpr</v>
    <v>1</v>
    <v>Generic</v>
    <v>tbpr</v>
    <v>https://cloud.tencent.com/product/tbpr</v>
    <v>tbpr</v>
    <v>区块链</v>
    <v>安全可信的大宗商品仓单供应链金融服务</v>
    <v>动产质押区块链登记系统</v>
    <v>企业应用与云通信→ 动产质押区块链登记系统→ TBPR</v>
    <v>企业应用与云通信</v>
    <v/>
    <v/>
  </rv>
  <rv s="0">
    <v>0</v>
    <v>btoe</v>
    <v>1</v>
    <v>Generic</v>
    <v>btoe</v>
    <v>https://cloud.tencent.com/product/btoe</v>
    <v>btoe</v>
    <v>区块链</v>
    <v>在线实时取证、固证、公证服务</v>
    <v>区块链可信取证</v>
    <v>企业应用与云通信→ 区块链可信取证→ BTOE</v>
    <v>企业应用与云通信</v>
    <v/>
    <v/>
  </rv>
  <rv s="0">
    <v>0</v>
    <v>tdid</v>
    <v>1</v>
    <v>Generic</v>
    <v>tdid</v>
    <v>https://cloud.tencent.com/product/tdid</v>
    <v>tdid</v>
    <v>区块链</v>
    <v>可信数字身份与数据交换基础服务</v>
    <v>分布式身份</v>
    <v>企业应用与云通信→ 分布式身份→ TDID</v>
    <v>企业应用与云通信</v>
    <v/>
    <v/>
  </rv>
  <rv s="0">
    <v>0</v>
    <v>domain</v>
    <v>1</v>
    <v>Generic</v>
    <v>domain</v>
    <v>https://cloud.tencent.com/product/domain</v>
    <v>domain</v>
    <v>域名与网站</v>
    <v>专业域名服务，安全、省心、可信赖</v>
    <v>域名注册</v>
    <v>企业应用与云通信→ 域名注册→ DOMAIN</v>
    <v>企业应用与云通信</v>
    <v/>
    <v/>
  </rv>
  <rv s="0">
    <v>0</v>
    <v>cns</v>
    <v>1</v>
    <v>Generic</v>
    <v>cns</v>
    <v>https://cloud.tencent.com/product/cns</v>
    <v>cns</v>
    <v>域名与网站</v>
    <v>提供稳定、安全、快速的智能解析服务</v>
    <v>DNS 解析 DNSPod</v>
    <v>企业应用与云通信→ DNS 解析 DNSPod→ CNS</v>
    <v>企业应用与云通信</v>
    <v/>
    <v/>
  </rv>
  <rv s="0">
    <v>0</v>
    <v>ba</v>
    <v>1</v>
    <v>Generic</v>
    <v>ba</v>
    <v>https://cloud.tencent.com/product/ba</v>
    <v>ba</v>
    <v>域名与网站</v>
    <v>备案备多久，云服务免费用多久</v>
    <v>网站备案</v>
    <v>企业应用与云通信→ 网站备案→ BA</v>
    <v>企业应用与云通信</v>
    <v/>
    <v/>
  </rv>
  <rv s="0">
    <v>0</v>
    <v>ssl</v>
    <v>1</v>
    <v>Generic</v>
    <v>ssl</v>
    <v>https://cloud.tencent.com/product/ssl</v>
    <v>ssl</v>
    <v>域名与网站</v>
    <v>一站式数字证书管理服务</v>
    <v>SSL 证书</v>
    <v>企业应用与云通信→ SSL 证书→ SSL</v>
    <v>企业应用与云通信</v>
    <v/>
    <v>常用</v>
  </rv>
  <rv s="0">
    <v>0</v>
    <v>sslpod</v>
    <v>1</v>
    <v>Generic</v>
    <v>sslpod</v>
    <v>https://cloud.tencent.com/product/sslpod</v>
    <v>sslpod</v>
    <v>域名与网站</v>
    <v>全方位的 HTTPS 安全评级管理、监控服务</v>
    <v>证书监控 SSLPod</v>
    <v>企业应用与云通信→ 证书监控 SSLPod→ SSLPOD</v>
    <v>企业应用与云通信</v>
    <v/>
    <v/>
  </rv>
  <rv s="0">
    <v>0</v>
    <v>httpdns</v>
    <v>1</v>
    <v>Generic</v>
    <v>httpdns</v>
    <v>https://cloud.tencent.com/product/httpdns</v>
    <v>httpdns</v>
    <v>域名与网站</v>
    <v>快速、稳定、准确、防劫持</v>
    <v>移动解析 HTTPDNS</v>
    <v>企业应用与云通信→ 移动解析 HTTPDNS→ HTTPDNS</v>
    <v>企业应用与云通信</v>
    <v/>
    <v/>
  </rv>
  <rv s="0">
    <v>0</v>
    <v>tools</v>
    <v>1</v>
    <v>Generic</v>
    <v>tools</v>
    <v>https://cloud.tencent.com/product/tools</v>
    <v>tools</v>
    <v>域名与网站</v>
    <v>自动诊断域名、证书状态，保障网站安全</v>
    <v>检测工具</v>
    <v>企业应用与云通信→ 检测工具→ TOOLS</v>
    <v>企业应用与云通信</v>
    <v/>
    <v/>
  </rv>
  <rv s="0">
    <v>0</v>
    <v>privatedns</v>
    <v>1</v>
    <v>Generic</v>
    <v>privatedns</v>
    <v>https://cloud.tencent.com/product/privatedns</v>
    <v>privatedns</v>
    <v>域名与网站</v>
    <v>安全、稳定、高效的私有域名解析服务</v>
    <v>私有域解析 Private DNS</v>
    <v>企业应用与云通信→ 私有域解析 Private DNS→ PRIVATEDNS</v>
    <v>企业应用与云通信</v>
    <v/>
    <v>常用</v>
  </rv>
  <rv s="0">
    <v>0</v>
    <v>csc</v>
    <v>1</v>
    <v>Generic</v>
    <v>csc</v>
    <v>https://cloud.tencent.com/product/csc</v>
    <v>csc</v>
    <v>域名与网站</v>
    <v>安全可靠的代码签名证书服务</v>
    <v>代码签名证书</v>
    <v>企业应用与云通信→ 代码签名证书→ CSC</v>
    <v>企业应用与云通信</v>
    <v/>
    <v/>
  </rv>
  <rv s="0">
    <v>0</v>
    <v>discuz</v>
    <v>1</v>
    <v>Generic</v>
    <v>discuz</v>
    <v>https://cloud.tencent.com/product/discuz</v>
    <v>discuz</v>
    <v>域名与网站</v>
    <v>领先的私域流量经营和社区系统</v>
    <v>Discuz!</v>
    <v>企业应用与云通信→ Discuz!→ DISCUZ</v>
    <v>企业应用与云通信</v>
    <v/>
    <v/>
  </rv>
  <rv s="0">
    <v>0</v>
    <v>tdcp</v>
    <v>1</v>
    <v>Generic</v>
    <v>tdcp</v>
    <v>https://cloud.tencent.com/product/tdcp</v>
    <v>tdcp</v>
    <v>域名与网站</v>
    <v>统一的数字证件管理平台</v>
    <v>云证通</v>
    <v>企业应用与云通信→ 云证通→ TDCP</v>
    <v>企业应用与云通信</v>
    <v/>
    <v/>
  </rv>
  <rv s="0">
    <v>0</v>
    <v>im</v>
    <v>1</v>
    <v>Generic</v>
    <v>im</v>
    <v>https://cloud.tencent.com/product/im</v>
    <v>im</v>
    <v>云通信</v>
    <v>承载支撑亿级 QQ 用户的通信服务</v>
    <v>即时通信 IM</v>
    <v>企业应用与云通信→ 即时通信 IM→ IM</v>
    <v>企业应用与云通信</v>
    <v/>
    <v>常用</v>
  </rv>
  <rv s="0">
    <v>0</v>
    <v>tpns</v>
    <v>1</v>
    <v>Generic</v>
    <v>tpns</v>
    <v>https://cloud.tencent.com/product/tpns</v>
    <v>tpns</v>
    <v>云通信</v>
    <v>智能、精准、高抵达率的移动推送服务</v>
    <v>移动推送 TPNS</v>
    <v>企业应用与云通信→ 移动推送 TPNS→ TPNS</v>
    <v>企业应用与云通信</v>
    <v/>
    <v/>
  </rv>
  <rv s="0">
    <v>0</v>
    <v>sms</v>
    <v>1</v>
    <v>Generic</v>
    <v>sms</v>
    <v>https://cloud.tencent.com/product/sms</v>
    <v>sms</v>
    <v>云通信</v>
    <v>快速稳定、简单易用、触达全球的短信服务</v>
    <v>短信</v>
    <v>企业应用与云通信→ 短信→ SMS</v>
    <v>企业应用与云通信</v>
    <v/>
    <v>常用</v>
  </rv>
  <rv s="0">
    <v>0</v>
    <v>vms</v>
    <v>1</v>
    <v>Generic</v>
    <v>vms</v>
    <v>https://cloud.tencent.com/product/vms</v>
    <v>vms</v>
    <v>云通信</v>
    <v>简单易用、快速接入的语音短信服务</v>
    <v>语音消息</v>
    <v>企业应用与云通信→ 语音消息→ VMS</v>
    <v>企业应用与云通信</v>
    <v/>
    <v/>
  </rv>
  <rv s="0">
    <v>0</v>
    <v>ses</v>
    <v>1</v>
    <v>Generic</v>
    <v>ses</v>
    <v>https://cloud.tencent.com/product/ses</v>
    <v>ses</v>
    <v>云通信</v>
    <v>简单快速，精准高效的邮件推送服务</v>
    <v>邮件推送</v>
    <v>企业应用与云通信→ 邮件推送→ SES</v>
    <v>企业应用与云通信</v>
    <v/>
    <v/>
  </rv>
  <rv s="0">
    <v>0</v>
    <v>nvs</v>
    <v>1</v>
    <v>Generic</v>
    <v>nvs</v>
    <v>https://cloud.tencent.com/product/nvs</v>
    <v>nvs</v>
    <v>云通信</v>
    <v>提供一键登录、本机校验两大功能</v>
    <v>号码认证</v>
    <v>企业应用与云通信→ 号码认证→ NVS</v>
    <v>企业应用与云通信</v>
    <v/>
    <v/>
  </rv>
  <rv s="0">
    <v>0</v>
    <v>mna</v>
    <v>1</v>
    <v>Generic</v>
    <v>mna</v>
    <v>https://cloud.tencent.com/product/mna</v>
    <v>mna</v>
    <v>云通信</v>
    <v>在4G/5G网络下，提供网络加速服务</v>
    <v>移动网络加速</v>
    <v>企业应用与云通信→ 移动网络加速→ MNA</v>
    <v>企业应用与云通信</v>
    <v/>
    <v/>
  </rv>
  <rv s="0">
    <v>0</v>
    <v>facefusion</v>
    <v>1</v>
    <v>Generic</v>
    <v>facefusion</v>
    <v>https://cloud.tencent.com/product/facefusion</v>
    <v>facefusion</v>
    <v>AI 泛娱乐</v>
    <v>融合两张图片的人脸特征，“疯狂变脸”</v>
    <v>人脸融合</v>
    <v>人工智能→ 人脸融合→ FACEFUSION</v>
    <v>人工智能</v>
    <v/>
    <v/>
  </rv>
  <rv s="0">
    <v>0</v>
    <v>fmu</v>
    <v>1</v>
    <v>Generic</v>
    <v>fmu</v>
    <v>https://cloud.tencent.com/product/fmu</v>
    <v>fmu</v>
    <v>AI 泛娱乐</v>
    <v>自然、精准、高效的人脸美化服务</v>
    <v>人脸试妆</v>
    <v>人工智能→ 人脸试妆→ FMU</v>
    <v>人工智能</v>
    <v/>
    <v/>
  </rv>
  <rv s="0">
    <v>0</v>
    <v>ft</v>
    <v>1</v>
    <v>Generic</v>
    <v>ft</v>
    <v>https://cloud.tencent.com/product/ft</v>
    <v>ft</v>
    <v>AI 泛娱乐</v>
    <v>实现年龄变化、性别切换的人像变换效果</v>
    <v>人像变换</v>
    <v>人工智能→ 人像变换→ FT</v>
    <v>人工智能</v>
    <v/>
    <v/>
  </rv>
  <rv s="0">
    <v>0</v>
    <v>gr</v>
    <v>1</v>
    <v>Generic</v>
    <v>gr</v>
    <v>https://cloud.tencent.com/product/gr</v>
    <v>gr</v>
    <v>AI 泛娱乐</v>
    <v>解锁人机交互新方式，让生活更智能</v>
    <v>手势识别</v>
    <v>人工智能→ 手势识别→ GR</v>
    <v>人工智能</v>
    <v/>
    <v/>
  </rv>
  <rv s="0">
    <v>0</v>
    <v>timatrix</v>
    <v>1</v>
    <v>Generic</v>
    <v>timatrix</v>
    <v>https://cloud.tencent.com/product/timatrix</v>
    <v>timatrix</v>
    <v>AI 平台服务</v>
    <v>全栈式人工智能服务平台</v>
    <v>人工智能服务平台</v>
    <v>人工智能→ 人工智能服务平台→ TIMATRIX</v>
    <v>人工智能</v>
    <v/>
    <v/>
  </rv>
  <rv s="0">
    <v>0</v>
    <v>tbp</v>
    <v>1</v>
    <v>Generic</v>
    <v>tbp</v>
    <v>https://cloud.tencent.com/product/tbp</v>
    <v>tbp</v>
    <v>AI 平台服务</v>
    <v>为开发者提供人机对话应用开发最佳体验</v>
    <v>腾讯智能对话平台</v>
    <v>人工智能→ 腾讯智能对话平台→ TBP</v>
    <v>人工智能</v>
    <v/>
    <v/>
  </rv>
  <rv s="0">
    <v>0</v>
    <v>ivh</v>
    <v>1</v>
    <v>Generic</v>
    <v>ivh</v>
    <v>https://cloud.tencent.com/product/ivh</v>
    <v>ivh</v>
    <v>AI 平台服务</v>
    <v>快速定制虚拟形象，助力企业降本增效</v>
    <v>IP 虚拟人</v>
    <v>人工智能→ IP 虚拟人→ IVH</v>
    <v>人工智能</v>
    <v/>
    <v/>
  </rv>
  <rv s="0">
    <v>0</v>
    <v>tione</v>
    <v>1</v>
    <v>Generic</v>
    <v>tione</v>
    <v>https://cloud.tencent.com/product/tione</v>
    <v>tione</v>
    <v>AI 平台服务</v>
    <v xml:space="preserve">智能钛机器学习（TI Machine Learning，TI-ML）是基于腾讯云强大计算能力的一站式机器学习生态服务平台。它能够对各种数据源、组件、算法、模型和评估模块进行组合，使得算法工程师和数据科学家在其之上能够方便地进行模型训练、评估和预测。智能钛系列产品支持公有云访问、私有化部署以及专属云部署。  </v>
    <v>智能钛机器学习平台</v>
    <v>人工智能→ 智能钛机器学习平台→ TIONE</v>
    <v>人工智能</v>
    <v/>
    <v/>
  </rv>
  <rv s="0">
    <v>0</v>
    <v>ti-ems</v>
    <v>1</v>
    <v>Generic</v>
    <v>ti-ems</v>
    <v>https://cloud.tencent.com/product/ti-ems</v>
    <v>ti-ems</v>
    <v>AI 平台服务</v>
    <v xml:space="preserve">智能钛弹性模型服务（Tencent Intelligence Elastic Model Service，TI-EMS）是具备虚拟化异构算力和弹性扩缩容能力的在线推理平台，能够帮助客户解决模型部署复杂、资源浪费、手工扩展资源效率低下的问题。客户通过使用智能钛弹性模型服务可以实现模型一键部署，自动调整弹性计算资源。同时，智能钛弹性模型服务具备多模型支持、版本管理和灰度升级等丰富完善的功能，其内置的 CPU/GPU 推理加速镜像为客户提供高性能、高性价比推理服务。 </v>
    <v>智能钛弹性模型服务</v>
    <v>人工智能→ 智能钛弹性模型服务→ TI-EMS</v>
    <v>人工智能</v>
    <v/>
    <v/>
  </rv>
  <rv s="0">
    <v>0</v>
    <v>ti-insight</v>
    <v>1</v>
    <v>Generic</v>
    <v>ti-insight</v>
    <v>https://cloud.tencent.com/product/ti-insight</v>
    <v>ti-insight</v>
    <v>AI 平台服务</v>
    <v xml:space="preserve">智能钛工业 AI 平台（Tencent Intelligence Industry Insight，TI-Insight）是基于智能钛基础功能打造的一站式工业 AI 平台方案，包含 AI 训练系统和 AI 推理系统两个功能组件。本平台提供了包含数据工厂、内置通用/行业算法库、模型迭代训练引擎、基于题库测试的模型评估引擎、多版本模型对比分析、模型微服务管理和部署、硬件资源优化调度与管理等全栈 AI 能力。支持算法工程师、及具备有限深度学习知识的业务用户可以从0到1快速构建模型、1到N快速迭代训练模型。同时，本平台提供优化调度算法微服务能力，可以帮助团队快速地部署模型，高效利用硬件计算资源，提高生产力。    </v>
    <v>智能钛工业 AI 平台</v>
    <v>人工智能→ 智能钛工业 AI 平台→ TI-INSIGHT</v>
    <v>人工智能</v>
    <v/>
    <v/>
  </rv>
  <rv s="0">
    <v>0</v>
    <v>cii</v>
    <v>1</v>
    <v>Generic</v>
    <v>cii</v>
    <v>https://cloud.tencent.com/product/cii</v>
    <v>cii</v>
    <v>AI 行业应用</v>
    <v>AI 辅助医疗票据结构化，给出核保结论</v>
    <v>智能保险助手</v>
    <v>人工智能→ 智能保险助手→ CII</v>
    <v>人工智能</v>
    <v/>
    <v/>
  </rv>
  <rv s="0">
    <v>0</v>
    <v>facerecognition</v>
    <v>1</v>
    <v>Generic</v>
    <v>facerecognition</v>
    <v>https://cloud.tencent.com/product/facerecognition</v>
    <v>facerecognition</v>
    <v>人脸识别</v>
    <v>精准实时稳定的人脸识别服务</v>
    <v>人脸识别</v>
    <v>人工智能→ 人脸识别→ FACERECOGNITION</v>
    <v>人工智能</v>
    <v/>
    <v/>
  </rv>
  <rv s="0">
    <v>0</v>
    <v>faceid</v>
    <v>1</v>
    <v>Generic</v>
    <v>faceid</v>
    <v>https://cloud.tencent.com/product/faceid</v>
    <v>faceid</v>
    <v>人脸识别</v>
    <v>秒级确认身份真实性，有效降低业务风险</v>
    <v>人脸核身</v>
    <v>人工智能→ 人脸核身→ FACEID</v>
    <v>人工智能</v>
    <v/>
    <v/>
  </rv>
  <rv s="0">
    <v>0</v>
    <v>frp</v>
    <v>1</v>
    <v>Generic</v>
    <v>frp</v>
    <v>https://cloud.tencent.com/product/frp</v>
    <v>frp</v>
    <v>人脸识别</v>
    <v>安全可靠、实时准确的刷脸支付</v>
    <v>人脸支付</v>
    <v>人工智能→ 人脸支付→ FRP</v>
    <v>人工智能</v>
    <v/>
    <v/>
  </rv>
  <rv s="0">
    <v>0</v>
    <v>atdf</v>
    <v>1</v>
    <v>Generic</v>
    <v>atdf</v>
    <v>https://cloud.tencent.com/product/atdf</v>
    <v>atdf</v>
    <v>人脸识别</v>
    <v>准确快速鉴别视频、图片中的假脸</v>
    <v>换脸甄别</v>
    <v>人工智能→ 换脸甄别→ ATDF</v>
    <v>人工智能</v>
    <v/>
    <v/>
  </rv>
  <rv s="0">
    <v>0</v>
    <v>bda</v>
    <v>1</v>
    <v>Generic</v>
    <v>bda</v>
    <v>https://cloud.tencent.com/product/bda</v>
    <v>bda</v>
    <v>人体识别</v>
    <v>精准、高效的人像分割、人体识别服务</v>
    <v>人体分析</v>
    <v>人工智能→ 人体分析→ BDA</v>
    <v>人工智能</v>
    <v/>
    <v/>
  </rv>
  <rv s="0">
    <v>0</v>
    <v>tiia</v>
    <v>1</v>
    <v>Generic</v>
    <v>tiia</v>
    <v>https://cloud.tencent.com/product/tiia</v>
    <v>tiia</v>
    <v>图像识别</v>
    <v>综合性的图像理解和分析服务</v>
    <v>图像分析</v>
    <v>人工智能→ 图像分析→ TIIA</v>
    <v>人工智能</v>
    <v/>
    <v/>
  </rv>
  <rv s="0">
    <v>0</v>
    <v>iir</v>
    <v>1</v>
    <v>Generic</v>
    <v>iir</v>
    <v>https://cloud.tencent.com/product/iir</v>
    <v>iir</v>
    <v>图像识别</v>
    <v>快速实现高质量拍照购物、内容导购</v>
    <v>智能识图</v>
    <v>人工智能→ 智能识图→ IIR</v>
    <v>人工智能</v>
    <v/>
    <v/>
  </rv>
  <rv s="0">
    <v>0</v>
    <v>generalocr</v>
    <v>1</v>
    <v>Generic</v>
    <v>generalocr</v>
    <v>https://cloud.tencent.com/product/generalocr</v>
    <v>generalocr</v>
    <v>文字识别</v>
    <v>多场景整图文字的高精度检测和识别服务</v>
    <v>通用文字识别</v>
    <v>人工智能→ 通用文字识别→ GENERALOCR</v>
    <v>人工智能</v>
    <v/>
    <v/>
  </rv>
  <rv s="0">
    <v>0</v>
    <v>cardocr</v>
    <v>1</v>
    <v>Generic</v>
    <v>cardocr</v>
    <v>https://cloud.tencent.com/product/cardocr</v>
    <v>cardocr</v>
    <v>文字识别</v>
    <v>各类卡片证照的结构化识别服务</v>
    <v>卡证文字识别</v>
    <v>人工智能→ 卡证文字识别→ CARDOCR</v>
    <v>人工智能</v>
    <v/>
    <v/>
  </rv>
  <rv s="0">
    <v>0</v>
    <v>invoiceocr</v>
    <v>1</v>
    <v>Generic</v>
    <v>invoiceocr</v>
    <v>https://cloud.tencent.com/product/invoiceocr</v>
    <v>invoiceocr</v>
    <v>文字识别</v>
    <v>各类票据单据的结构化识别服务</v>
    <v>票据单据识别</v>
    <v>人工智能→ 票据单据识别→ INVOICEOCR</v>
    <v>人工智能</v>
    <v/>
    <v/>
  </rv>
  <rv s="0">
    <v>0</v>
    <v>vehicleocr</v>
    <v>1</v>
    <v>Generic</v>
    <v>vehicleocr</v>
    <v>https://cloud.tencent.com/product/vehicleocr</v>
    <v>vehicleocr</v>
    <v>文字识别</v>
    <v>机动车相关图片的结构化识别服务</v>
    <v>汽车相关识别</v>
    <v>人工智能→ 汽车相关识别→ VEHICLEOCR</v>
    <v>人工智能</v>
    <v/>
    <v/>
  </rv>
  <rv s="0">
    <v>0</v>
    <v>documentocr</v>
    <v>1</v>
    <v>Generic</v>
    <v>documentocr</v>
    <v>https://cloud.tencent.com/product/documentocr</v>
    <v>documentocr</v>
    <v>文字识别</v>
    <v>行业文档和表单表格的高精度识别服务</v>
    <v>行业文档识别</v>
    <v>人工智能→ 行业文档识别→ DOCUMENTOCR</v>
    <v>人工智能</v>
    <v/>
    <v/>
  </rv>
  <rv s="0">
    <v>0</v>
    <v>is</v>
    <v>1</v>
    <v>Generic</v>
    <v>is</v>
    <v>https://cloud.tencent.com/product/is</v>
    <v>is</v>
    <v>文字识别</v>
    <v>提供便捷快速的扫码 SDK 服务</v>
    <v>智能扫码</v>
    <v>人工智能→ 智能扫码→ IS</v>
    <v>人工智能</v>
    <v/>
    <v/>
  </rv>
  <rv s="0">
    <v>0</v>
    <v>blv</v>
    <v>1</v>
    <v>Generic</v>
    <v>blv</v>
    <v>https://cloud.tencent.com/product/blv</v>
    <v>blv</v>
    <v>文字识别</v>
    <v>营业执照的识别及信息准确性核验</v>
    <v>营业执照核验</v>
    <v>人工智能→ 营业执照核验→ BLV</v>
    <v>人工智能</v>
    <v/>
    <v/>
  </rv>
  <rv s="0">
    <v>0</v>
    <v>vtiv</v>
    <v>1</v>
    <v>Generic</v>
    <v>vtiv</v>
    <v>https://cloud.tencent.com/product/vtiv</v>
    <v>vtiv</v>
    <v>文字识别</v>
    <v>增值税发票识别及信息准确性核验服务</v>
    <v>增值税发票核验</v>
    <v>人工智能→ 增值税发票核验→ VTIV</v>
    <v>人工智能</v>
    <v/>
    <v/>
  </rv>
  <rv s="0">
    <v>0</v>
    <v>custom-ocr</v>
    <v>1</v>
    <v>Generic</v>
    <v>custom-ocr</v>
    <v>https://cloud.tencent.com/product/custom-ocr</v>
    <v>custom-ocr</v>
    <v>文字识别</v>
    <v>支持对卡证、票据的自定义模板和结构化识别</v>
    <v>自定义模板 OCR</v>
    <v>人工智能→ 自定义模板 OCR→ CUSTOM-OCR</v>
    <v>人工智能</v>
    <v/>
    <v/>
  </rv>
  <rv s="0">
    <v>0</v>
    <v>asr</v>
    <v>1</v>
    <v>Generic</v>
    <v>asr</v>
    <v>https://cloud.tencent.com/product/asr</v>
    <v>asr</v>
    <v>语音技术</v>
    <v>专业智能高效的语音处理服务</v>
    <v>语音识别</v>
    <v>人工智能→ 语音识别→ ASR</v>
    <v>人工智能</v>
    <v/>
    <v/>
  </rv>
  <rv s="0">
    <v>0</v>
    <v>tts</v>
    <v>1</v>
    <v>Generic</v>
    <v>tts</v>
    <v>https://cloud.tencent.com/product/tts</v>
    <v>tts</v>
    <v>语音技术</v>
    <v>拟真高效的文本转语音服务</v>
    <v>语音合成</v>
    <v>人工智能→ 语音合成→ TTS</v>
    <v>人工智能</v>
    <v/>
    <v/>
  </rv>
  <rv s="0">
    <v>0</v>
    <v>vpr</v>
    <v>1</v>
    <v>Generic</v>
    <v>vpr</v>
    <v>https://cloud.tencent.com/product/vpr</v>
    <v>vpr</v>
    <v>语音技术</v>
    <v>仅通过声音就可以识别说话人身份的服务</v>
    <v>声纹识别</v>
    <v>人工智能→ 声纹识别→ VPR</v>
    <v>人工智能</v>
    <v/>
    <v/>
  </rv>
  <rv s="0">
    <v>0</v>
    <v>ttsw</v>
    <v>1</v>
    <v>Generic</v>
    <v>ttsw</v>
    <v>https://cloud.tencent.com/product/ttsw</v>
    <v>ttsw</v>
    <v>语音技术</v>
    <v>运用先进技术，满足不同程度的定制 TTS 需求</v>
    <v>声音工坊</v>
    <v>人工智能→ 声音工坊→ TTSW</v>
    <v>人工智能</v>
    <v/>
    <v/>
  </rv>
  <rv s="0">
    <v>0</v>
    <v>ctts</v>
    <v>1</v>
    <v>Generic</v>
    <v>ctts</v>
    <v>https://cloud.tencent.com/product/ctts</v>
    <v>ctts</v>
    <v>语音技术</v>
    <v>AI 平台服务</v>
    <v>声音定制</v>
    <v>人工智能→ 声音定制→ CTTS</v>
    <v>人工智能</v>
    <v/>
    <v/>
  </rv>
  <rv s="0">
    <v>0</v>
    <v>xiaowei</v>
    <v>1</v>
    <v>Generic</v>
    <v>xiaowei</v>
    <v>https://cloud.tencent.com/product/xiaowei</v>
    <v>xiaowei</v>
    <v>智能机器人</v>
    <v>助力智能硬件，打造语音和视觉能力</v>
    <v>腾讯云小微</v>
    <v>人工智能→ 腾讯云小微→ XIAOWEI</v>
    <v>人工智能</v>
    <v/>
    <v/>
  </rv>
  <rv s="0">
    <v>0</v>
    <v>ihava</v>
    <v>1</v>
    <v>Generic</v>
    <v>ihava</v>
    <v>https://cloud.tencent.com/product/ihava</v>
    <v>ihava</v>
    <v>智能机器人</v>
    <v>全链路 AI 能力，带来智能语音交互体验</v>
    <v>智能硬件 AI 语音助手</v>
    <v>人工智能→ 智能硬件 AI 语音助手→ IHAVA</v>
    <v>人工智能</v>
    <v/>
    <v/>
  </rv>
  <rv s="0">
    <v>0</v>
    <v>icr</v>
    <v>1</v>
    <v>Generic</v>
    <v>icr</v>
    <v>https://cloud.tencent.com/product/icr</v>
    <v>icr</v>
    <v>智能机器人</v>
    <v>快速低成本接入，助力企业降本增效</v>
    <v>对话机器人</v>
    <v>人工智能→ 对话机器人→ ICR</v>
    <v>人工智能</v>
    <v/>
    <v/>
  </rv>
  <rv s="0">
    <v>0</v>
    <v>tsi</v>
    <v>1</v>
    <v>Generic</v>
    <v>tsi</v>
    <v>https://cloud.tencent.com/product/tsi</v>
    <v>tsi</v>
    <v>智能机器人</v>
    <v>中英文转写、互译，会议记录成稿服务</v>
    <v>腾讯同传系统</v>
    <v>人工智能→ 腾讯同传系统→ TSI</v>
    <v>人工智能</v>
    <v/>
    <v/>
  </rv>
  <rv s="0">
    <v>0</v>
    <v>nlp</v>
    <v>1</v>
    <v>Generic</v>
    <v>nlp</v>
    <v>https://cloud.tencent.com/product/nlp</v>
    <v>nlp</v>
    <v>自然语言处理</v>
    <v>全面综合、开箱即用的 NLP 能力</v>
    <v>自然语言处理</v>
    <v>人工智能→ 自然语言处理→ NLP</v>
    <v>人工智能</v>
    <v/>
    <v/>
  </rv>
  <rv s="0">
    <v>0</v>
    <v>tmt</v>
    <v>1</v>
    <v>Generic</v>
    <v>tmt</v>
    <v>https://cloud.tencent.com/product/tmt</v>
    <v>tmt</v>
    <v>自然语言处理</v>
    <v>支持十余种语言的高效准确翻译服务</v>
    <v>机器翻译</v>
    <v>人工智能→ 机器翻译→ TMT</v>
    <v>人工智能</v>
    <v/>
    <v/>
  </rv>
  <rv s="0">
    <v>0</v>
    <v>tkg</v>
    <v>1</v>
    <v>Generic</v>
    <v>tkg</v>
    <v>https://cloud.tencent.com/product/tkg</v>
    <v>tkg</v>
    <v>自然语言处理</v>
    <v>图数据库和图计算引擎的一站式智能平台</v>
    <v>腾讯知识图谱</v>
    <v>人工智能→ 腾讯知识图谱→ TKG</v>
    <v>人工智能</v>
    <v/>
    <v/>
  </rv>
  <rv s="0">
    <v>0</v>
    <v>tcex</v>
    <v>1</v>
    <v>Generic</v>
    <v>tcex</v>
    <v>https://cloud.tencent.com/product/tcex</v>
    <v>tcex</v>
    <v>自然语言处理</v>
    <v>训练专属模型，获得准确的解析结果</v>
    <v>腾讯云释义</v>
    <v>人工智能→ 腾讯云释义→ TCEX</v>
    <v>人工智能</v>
    <v/>
    <v/>
  </rv>
  <rv s="0">
    <v>0</v>
    <v>trtc</v>
    <v>1</v>
    <v>Generic</v>
    <v>trtc</v>
    <v>https://cloud.tencent.com/product/trtc</v>
    <v>trtc</v>
    <v>视频服务</v>
    <v>低延时互动直播及高品质音视频通话服务</v>
    <v>实时音视频</v>
    <v>视频服务→ 实时音视频→ TRTC</v>
    <v>视频服务</v>
    <v/>
    <v/>
  </rv>
  <rv s="0">
    <v>0</v>
    <v>vod</v>
    <v>1</v>
    <v>Generic</v>
    <v>vod</v>
    <v>https://cloud.tencent.com/product/vod</v>
    <v>vod</v>
    <v>视频服务</v>
    <v>一站式媒体转码分发平台</v>
    <v>云点播</v>
    <v>视频服务→ 云点播→ VOD</v>
    <v>视频服务</v>
    <v/>
    <v>常用</v>
  </rv>
  <rv s="0">
    <v>0</v>
    <v>mps</v>
    <v>1</v>
    <v>Generic</v>
    <v>mps</v>
    <v>https://cloud.tencent.com/product/mps</v>
    <v>mps</v>
    <v>视频服务</v>
    <v>智能、全面的云端转码和音视频处理服务</v>
    <v>视频处理</v>
    <v>视频服务→ 视频处理→ MPS</v>
    <v>视频服务</v>
    <v/>
    <v/>
  </rv>
  <rv s="0">
    <v>0</v>
    <v>css</v>
    <v>1</v>
    <v>Generic</v>
    <v>css</v>
    <v>https://cloud.tencent.com/product/css</v>
    <v>css</v>
    <v>视频服务</v>
    <v>极速、稳定、专业的云端直播处理服务</v>
    <v>云直播</v>
    <v>视频服务→ 云直播→ CSS</v>
    <v>视频服务</v>
    <v/>
    <v>常用</v>
  </rv>
  <rv s="0">
    <v>0</v>
    <v>vcube</v>
    <v>1</v>
    <v>Generic</v>
    <v>vcube</v>
    <v>https://cloud.tencent.com/product/vcube</v>
    <v>vcube</v>
    <v>视频服务</v>
    <v>音视频通讯终端产品，多平台高稳定服务</v>
    <v>音视频终端引擎</v>
    <v>视频服务→ 音视频终端引擎→ VCUBE</v>
    <v>视频服务</v>
    <v/>
    <v/>
  </rv>
  <rv s="0">
    <v>0</v>
    <v>cve</v>
    <v>1</v>
    <v>Generic</v>
    <v>cve</v>
    <v>https://cloud.tencent.com/product/cve</v>
    <v>cve</v>
    <v>视频服务</v>
    <v>高效、智能的在线视频剪辑工具</v>
    <v>腾讯云剪</v>
    <v>视频服务→ 腾讯云剪→ CVE</v>
    <v>视频服务</v>
    <v/>
    <v/>
  </rv>
  <rv s="0">
    <v>0</v>
    <v>tsc</v>
    <v>1</v>
    <v>Generic</v>
    <v>tsc</v>
    <v>https://cloud.tencent.com/product/tsc</v>
    <v>tsc</v>
    <v>视频智能</v>
    <v>同等画质可省30%带宽以上的流媒体服务</v>
    <v>极速高清</v>
    <v>视频服务→ 极速高清→ TSC</v>
    <v>视频服务</v>
    <v/>
    <v/>
  </rv>
  <rv s="0">
    <v>0</v>
    <v>ii</v>
    <v>1</v>
    <v>Generic</v>
    <v>ii</v>
    <v>https://cloud.tencent.com/product/ii</v>
    <v>ii</v>
    <v>视频智能</v>
    <v>提供全面的音视频内容结构化分析能力</v>
    <v>智能识别</v>
    <v>视频服务→ 智能识别→ II</v>
    <v>视频服务</v>
    <v/>
    <v/>
  </rv>
  <rv s="0">
    <v>0</v>
    <v>ia</v>
    <v>1</v>
    <v>Generic</v>
    <v>ia</v>
    <v>https://cloud.tencent.com/product/ia</v>
    <v>ia</v>
    <v>视频智能</v>
    <v>综合性的视频理解和分析服务</v>
    <v>智能审核</v>
    <v>视频服务→ 智能审核→ IA</v>
    <v>视频服务</v>
    <v/>
    <v/>
  </rv>
  <rv s="0">
    <v>0</v>
    <v>ie</v>
    <v>1</v>
    <v>Generic</v>
    <v>ie</v>
    <v>https://cloud.tencent.com/product/ie</v>
    <v>ie</v>
    <v>视频智能</v>
    <v>高效可信赖的视频智能编辑服务</v>
    <v>智能编辑</v>
    <v>视频服务→ 智能编辑→ IE</v>
    <v>视频服务</v>
    <v/>
    <v/>
  </rv>
  <rv s="0">
    <v>0</v>
    <v>gs</v>
    <v>1</v>
    <v>Generic</v>
    <v>gs</v>
    <v>https://cloud.tencent.com/product/gs</v>
    <v>gs</v>
    <v>云渲染</v>
    <v>一站式端游 + 手游云游戏平台</v>
    <v>云游戏</v>
    <v>视频服务→ 云游戏→ GS</v>
    <v>视频服务</v>
    <v/>
    <v/>
  </rv>
  <rv s="0">
    <v>0</v>
    <v>cvd</v>
    <v>1</v>
    <v>Generic</v>
    <v>cvd</v>
    <v>https://cloud.tencent.com/product/cvd</v>
    <v>cvd</v>
    <v>云渲染</v>
    <v>安全、稳定、灵活的云上虚拟桌面服务</v>
    <v>云桌面</v>
    <v>视频服务→ 云桌面→ CVD</v>
    <v>视频服务</v>
    <v/>
    <v/>
  </rv>
  <rv s="0">
    <v>0</v>
    <v>iottid</v>
    <v>1</v>
    <v>Generic</v>
    <v>iottid</v>
    <v>https://cloud.tencent.com/product/iottid</v>
    <v>iottid</v>
    <v>物联安全服务</v>
    <v>安全可靠的物联网设备身份认证服务</v>
    <v>物联网设备身份认证</v>
    <v>物联网→ 物联网设备身份认证→ IOTTID</v>
    <v>物联网</v>
    <v/>
    <v/>
  </rv>
  <rv s="0">
    <v>0</v>
    <v>iotexplorer</v>
    <v>1</v>
    <v>Generic</v>
    <v>iotexplorer</v>
    <v>https://cloud.tencent.com/product/iotexplorer</v>
    <v>iotexplorer</v>
    <v>物联平台服务</v>
    <v>高效便捷的物联网开发服务</v>
    <v>物联网开发平台</v>
    <v>物联网→ 物联网开发平台→ IOTEXPLORER</v>
    <v>物联网</v>
    <v/>
    <v/>
  </rv>
  <rv s="0">
    <v>0</v>
    <v>iotenable</v>
    <v>1</v>
    <v>Generic</v>
    <v>iotenable</v>
    <v>https://cloud.tencent.com/product/iotenable</v>
    <v>iotenable</v>
    <v>物联平台服务</v>
    <v>物联网 SaaS 托管与腾讯能力集成</v>
    <v>物联使能</v>
    <v>物联网→ 物联使能→ IOTENABLE</v>
    <v>物联网</v>
    <v/>
    <v/>
  </rv>
  <rv s="0">
    <v>0</v>
    <v>iot-video-industry</v>
    <v>1</v>
    <v>Generic</v>
    <v>iot-video-industry</v>
    <v>https://cloud.tencent.com/product/iot-video-industry</v>
    <v>iot-video-industry</v>
    <v>物联设备服务</v>
    <v>腾讯云物联网智能视频服务（行业版）面向企业客户，整合慢直播能力提供符合GB28181、X-P2P 协议的摄像头 / 边缘视频网关的接入、实时大小屏观看、云录像回看、AI 智能分析的能力，依托腾讯出色的音视频处理能力和遍布全球的加速节点，结合腾讯云 X-P2P 可建立低成本1V多 P2P 共享网络，助力行业 ISV 快速整合垂直行业应用，为企业管理人员轻松开启物联视频服务。</v>
    <v>物联网智能视频服务(行业版)</v>
    <v>物联网→ 物联网智能视频服务(行业版)→ IOT-VIDEO-INDUSTRY</v>
    <v>物联网</v>
    <v/>
    <v/>
  </rv>
  <rv s="0">
    <v>0</v>
    <v>iot-video</v>
    <v>1</v>
    <v>Generic</v>
    <v>iot-video</v>
    <v>https://cloud.tencent.com/product/iot-video</v>
    <v>iot-video</v>
    <v>物联设备服务</v>
    <v xml:space="preserve">物联网智能视频服务（消费版）（Internet of Things Video，IoT Video（Consumer  Version））为客户提供视频连接、存储和智能应用服务，安全高效。客户可简单快速地实现设备接入、宽带传输、云端存储、远程观看等一站式视频场景能力，并提供丰富的 AI 算法模型实现具体场景的智能解析及应用，实现云边协同智能应用。 </v>
    <v>物联网智能视频服务(消费版)</v>
    <v>物联网→ 物联网智能视频服务(消费版)→ IOT-VIDEO</v>
    <v>物联网</v>
    <v/>
    <v/>
  </rv>
  <rv s="0">
    <v>0</v>
    <v>iothub</v>
    <v>1</v>
    <v>Generic</v>
    <v>iothub</v>
    <v>https://cloud.tencent.com/product/iothub</v>
    <v>iothub</v>
    <v>物联设备服务</v>
    <v>帮助开发者快速搭建物联网应用平台</v>
    <v>物联网通信</v>
    <v>物联网→ 物联网通信→ IOTHUB</v>
    <v>物联网</v>
    <v/>
    <v/>
  </rv>
  <rv s="0">
    <v>0</v>
    <v>tos-tiny</v>
    <v>1</v>
    <v>Generic</v>
    <v>tos-tiny</v>
    <v>https://cloud.tencent.com/product/tos-tiny</v>
    <v>tos-tiny</v>
    <v>物联设备服务</v>
    <v>简洁、高效的物联网操作系统</v>
    <v>腾讯物联网终端操作系统</v>
    <v>物联网→ 腾讯物联网终端操作系统→ TOS-TINY</v>
    <v>物联网</v>
    <v/>
    <v/>
  </rv>
  <rv s="0">
    <v>0</v>
    <v>iotlink</v>
    <v>1</v>
    <v>Generic</v>
    <v>iotlink</v>
    <v>https://cloud.tencent.com/product/iotlink</v>
    <v>iotlink</v>
    <v>物联网络管理服务</v>
    <v>连接智能设备，全面管理套件</v>
    <v>物联卡</v>
    <v>物联网→ 物联卡→ IOTLINK</v>
    <v>物联网</v>
    <v/>
    <v/>
  </rv>
  <rv s="0">
    <v>0</v>
    <v>lpwa</v>
    <v>1</v>
    <v>Generic</v>
    <v>lpwa</v>
    <v>https://cloud.tencent.com/product/lpwa</v>
    <v>lpwa</v>
    <v>物联网络管理服务</v>
    <v>大容量、广覆盖的物联通讯接入服务</v>
    <v>LPWA 物联网络</v>
    <v>物联网→ LPWA 物联网络→ LPWA</v>
    <v>物联网</v>
    <v/>
    <v/>
  </rv>
  <rv s="0">
    <v>0</v>
    <v>weiling</v>
    <v>1</v>
    <v>Generic</v>
    <v>weiling</v>
    <v>https://cloud.tencent.com/product/weiling</v>
    <v>weiling</v>
    <v>建筑服务</v>
    <v>智慧建筑场景的物联网类操作系统</v>
    <v>腾讯智慧建筑管理平台</v>
    <v>行业应用→ 腾讯智慧建筑管理平台→ WEILING</v>
    <v>行业应用</v>
    <v/>
    <v/>
  </rv>
  <rv s="0">
    <v>0</v>
    <v>weilingview</v>
    <v>1</v>
    <v>Generic</v>
    <v>weilingview</v>
    <v>https://cloud.tencent.com/product/weilingview</v>
    <v>weilingview</v>
    <v>建筑服务</v>
    <v>数字孪生，全景运营，智慧建筑的指挥中心</v>
    <v>腾讯智慧建筑运营系统</v>
    <v>行业应用→ 腾讯智慧建筑运营系统→ WEILINGVIEW</v>
    <v>行业应用</v>
    <v/>
    <v/>
  </rv>
  <rv s="0">
    <v>0</v>
    <v>weilingenergy</v>
    <v>1</v>
    <v>Generic</v>
    <v>weilingenergy</v>
    <v>https://cloud.tencent.com/product/weilingenergy</v>
    <v>weilingenergy</v>
    <v>建筑服务</v>
    <v>物联网技术实现建筑能耗精细化管理</v>
    <v>腾讯智慧建筑 AI 能效</v>
    <v>行业应用→ 腾讯智慧建筑 AI 能效→ WEILINGENERGY</v>
    <v>行业应用</v>
    <v/>
    <v/>
  </rv>
  <rv s="0">
    <v>0</v>
    <v>ymt</v>
    <v>1</v>
    <v>Generic</v>
    <v>ymt</v>
    <v>https://cloud.tencent.com/product/ymt</v>
    <v>ymt</v>
    <v>建筑服务</v>
    <v>基于身份识别的智慧物业解决方案</v>
    <v>腾讯一码通</v>
    <v>行业应用→ 腾讯一码通→ YMT</v>
    <v>行业应用</v>
    <v/>
    <v/>
  </rv>
  <rv s="0">
    <v>0</v>
    <v>tiv</v>
    <v>1</v>
    <v>Generic</v>
    <v>tiv</v>
    <v>https://cloud.tencent.com/product/tiv</v>
    <v>tiv</v>
    <v>建筑服务</v>
    <v>精准挖掘海量视频价值</v>
    <v>腾讯智慧视觉分析系统</v>
    <v>行业应用→ 腾讯智慧视觉分析系统→ TIV</v>
    <v>行业应用</v>
    <v/>
    <v/>
  </rv>
  <rv s="0">
    <v>0</v>
    <v>hcm</v>
    <v>1</v>
    <v>Generic</v>
    <v>hcm</v>
    <v>https://cloud.tencent.com/product/hcm</v>
    <v>hcm</v>
    <v>教育服务</v>
    <v>拍照改作业，3秒搞定</v>
    <v>数学作业批改</v>
    <v>行业应用→ 数学作业批改→ HCM</v>
    <v>行业应用</v>
    <v/>
    <v/>
  </rv>
  <rv s="0">
    <v>0</v>
    <v>ecc</v>
    <v>1</v>
    <v>Generic</v>
    <v>ecc</v>
    <v>https://cloud.tencent.com/product/ecc</v>
    <v>ecc</v>
    <v>教育服务</v>
    <v>一键拍照，轻松批改英语作文</v>
    <v>英文作文批改</v>
    <v>行业应用→ 英文作文批改→ ECC</v>
    <v>行业应用</v>
    <v/>
    <v/>
  </rv>
  <rv s="0">
    <v>0</v>
    <v>tlab</v>
    <v>1</v>
    <v>Generic</v>
    <v>tlab</v>
    <v>https://cloud.tencent.com/product/tlab</v>
    <v>tlab</v>
    <v>教育服务</v>
    <v>一站式的“教、学、练、训”在线平台</v>
    <v>腾学汇</v>
    <v>行业应用→ 腾学汇→ TLAB</v>
    <v>行业应用</v>
    <v/>
    <v/>
  </rv>
  <rv s="0">
    <v>0</v>
    <v>tiw</v>
    <v>1</v>
    <v>Generic</v>
    <v>tiw</v>
    <v>https://cloud.tencent.com/product/tiw</v>
    <v>tiw</v>
    <v>教育服务</v>
    <v>实时流畅、功能全面在线互动白板服务</v>
    <v>互动白板</v>
    <v>行业应用→ 互动白板→ TIW</v>
    <v>行业应用</v>
    <v/>
    <v/>
  </rv>
  <rv s="0">
    <v>0</v>
    <v>aics</v>
    <v>1</v>
    <v>Generic</v>
    <v>aics</v>
    <v>https://cloud.tencent.com/product/aics</v>
    <v>aics</v>
    <v>教育服务</v>
    <v>为双师课堂提供基于 AI 的智能互动能力</v>
    <v>AI 互动课开发套件</v>
    <v>行业应用→ AI 互动课开发套件→ AICS</v>
    <v>行业应用</v>
    <v/>
    <v/>
  </rv>
  <rv s="0">
    <v>0</v>
    <v>eoe</v>
    <v>1</v>
    <v>Generic</v>
    <v>eoe</v>
    <v>https://cloud.tencent.com/product/eoe</v>
    <v>eoe</v>
    <v>教育服务</v>
    <v>院校招生一体化平台</v>
    <v>招生通</v>
    <v>行业应用→ 招生通→ EOE</v>
    <v>行业应用</v>
    <v/>
    <v/>
  </rv>
  <rv s="0">
    <v>0</v>
    <v>xcert</v>
    <v>1</v>
    <v>Generic</v>
    <v>xcert</v>
    <v>https://cloud.tencent.com/product/xcert</v>
    <v>xcert</v>
    <v>教育服务</v>
    <v>1+X职业技能等级证书的考核服务</v>
    <v>1+X 认证</v>
    <v>行业应用→ 1+X 认证→ XCERT</v>
    <v>行业应用</v>
    <v/>
    <v/>
  </rv>
  <rv s="0">
    <v>0</v>
    <v>ptl</v>
    <v>1</v>
    <v>Generic</v>
    <v>ptl</v>
    <v>https://cloud.tencent.com/product/ptl</v>
    <v>ptl</v>
    <v>教育服务</v>
    <v>一分钟搭建企业专属直播间</v>
    <v>私域直播</v>
    <v>行业应用→ 私域直播→ PTL</v>
    <v>行业应用</v>
    <v/>
    <v/>
  </rv>
  <rv s="0">
    <v>0</v>
    <v>ocl</v>
    <v>1</v>
    <v>Generic</v>
    <v>ocl</v>
    <v>https://cloud.tencent.com/product/ocl</v>
    <v>ocl</v>
    <v>教育服务</v>
    <v>教育培训OMO课堂转型工具</v>
    <v>云课堂</v>
    <v>行业应用→ 云课堂→ OCL</v>
    <v>行业应用</v>
    <v/>
    <v/>
  </rv>
  <rv s="0">
    <v>0</v>
    <v>soe-c</v>
    <v>1</v>
    <v>Generic</v>
    <v>soe-c</v>
    <v>https://cloud.tencent.com/product/soe-c</v>
    <v>soe-c</v>
    <v>教育服务</v>
    <v>腾讯云智聆口语评测（中文版）（Smart Oral Evaluation-Chinese，SOE-C）是腾讯云推出的中文语音评测产品。中文的口语练习，过去由于只能依赖专业教师听后进行主观评估，成本高，学习时间也难以保证。腾讯云针对此场景推出中文语音评测产品，支持从儿童到成人全年龄覆盖的语音评测，支持字词、句子等多种模式，支持发音准确度（GOP），流利度，完整度等全方位打分机制，专家打分相似度 95% 以上。</v>
    <v>智聆口语评测（中文版）</v>
    <v>行业应用→ 智聆口语评测（中文版）→ SOE-C</v>
    <v>行业应用</v>
    <v/>
    <v/>
  </rv>
  <rv s="0">
    <v>0</v>
    <v>soe-e</v>
    <v>1</v>
    <v>Generic</v>
    <v>soe-e</v>
    <v>https://cloud.tencent.com/product/soe-e</v>
    <v>soe-e</v>
    <v>教育服务</v>
    <v>腾讯云智聆口语评测（英文版）（Smart Oral Evaluation-English，SOE-E）是腾讯云推出的语音评测产品。英语的口语练习，过去由于只能依赖专业教师听后进行主观评估，成本高，学习时间也难以保证。腾讯云针对此场景推出英文语音评测产品，支持从儿童到成人全年龄覆盖的语音评测，支持单词（词语），句子等多种模式，支持发音准确度（GOP），流利度，完整度，重音准确度等全方位打分机制，专家打分相似度95%以上。</v>
    <v>智聆口语评测（英文版）</v>
    <v>行业应用→ 智聆口语评测（英文版）→ SOE-E</v>
    <v>行业应用</v>
    <v/>
    <v/>
  </rv>
  <rv s="0">
    <v>0</v>
    <v>cpdp</v>
    <v>1</v>
    <v>Generic</v>
    <v>cpdp</v>
    <v>https://cloud.tencent.com/product/cpdp</v>
    <v>cpdp</v>
    <v>金融服务</v>
    <v>连接企业与银行的收单分账服务</v>
    <v>企业收付平台</v>
    <v>行业应用→ 企业收付平台→ CPDP</v>
    <v>行业应用</v>
    <v/>
    <v/>
  </rv>
  <rv s="0">
    <v>0</v>
    <v>cpay</v>
    <v>1</v>
    <v>Generic</v>
    <v>cpay</v>
    <v>https://cloud.tencent.com/product/cpay</v>
    <v>cpay</v>
    <v>金融服务</v>
    <v>轻量化、可扩展的聚合支付产品</v>
    <v>云支付</v>
    <v>行业应用→ 云支付→ CPAY</v>
    <v>行业应用</v>
    <v/>
    <v/>
  </rv>
  <rv s="0">
    <v>0</v>
    <v>solar</v>
    <v>1</v>
    <v>Generic</v>
    <v>solar</v>
    <v>https://cloud.tencent.com/product/solar</v>
    <v>solar</v>
    <v>金融服务</v>
    <v>针对金融行业的一站式运营管控平台</v>
    <v>金融资源聚合平台</v>
    <v>行业应用→ 金融资源聚合平台→ SOLAR</v>
    <v>行业应用</v>
    <v/>
    <v/>
  </rv>
  <rv s="0">
    <v>0</v>
    <v>tmf</v>
    <v>1</v>
    <v>Generic</v>
    <v>tmf</v>
    <v>https://cloud.tencent.com/product/tmf</v>
    <v>tmf</v>
    <v>金融服务</v>
    <v>一站式移动金融开发平台</v>
    <v>移动金融开发平台</v>
    <v>行业应用→ 移动金融开发平台→ TMF</v>
    <v>行业应用</v>
    <v/>
    <v/>
  </rv>
  <rv s="0">
    <v>0</v>
    <v>fpcrdtp</v>
    <v>1</v>
    <v>Generic</v>
    <v>fpcrdtp</v>
    <v>https://cloud.tencent.com/product/fpcrdtp</v>
    <v>fpcrdtp</v>
    <v>金融服务</v>
    <v>金融专有云产品的金融公有云环境版本</v>
    <v>金融专有云开发测试平台</v>
    <v>行业应用→ 金融专有云开发测试平台→ FPCRDTP</v>
    <v>行业应用</v>
    <v/>
    <v/>
  </rv>
  <rv s="0">
    <v>0</v>
    <v>tscf</v>
    <v>1</v>
    <v>Generic</v>
    <v>tscf</v>
    <v>https://cloud.tencent.com/product/tscf</v>
    <v>tscf</v>
    <v>金融服务</v>
    <v>解决中小企业融资难、融资贵的问题</v>
    <v>供应链金融</v>
    <v>行业应用→ 供应链金融→ TSCF</v>
    <v>行业应用</v>
    <v/>
    <v/>
  </rv>
  <rv s="0">
    <v>0</v>
    <v>tefp</v>
    <v>1</v>
    <v>Generic</v>
    <v>tefp</v>
    <v>https://cloud.tencent.com/product/tefp</v>
    <v>tefp</v>
    <v>金融服务</v>
    <v>中小企业融资信息服务平台</v>
    <v>企业金融服务平台</v>
    <v>行业应用→ 企业金融服务平台→ TEFP</v>
    <v>行业应用</v>
    <v/>
    <v/>
  </rv>
  <rv s="0">
    <v>0</v>
    <v>energy-studio</v>
    <v>1</v>
    <v>Generic</v>
    <v>energy-studio</v>
    <v>https://cloud.tencent.com/product/energy-studio</v>
    <v>energy-studio</v>
    <v>能源服务</v>
    <v> 积木式组装您的综合能源平台</v>
    <v>腾讯云综能工场</v>
    <v>行业应用→ 腾讯云综能工场→ ENERGY-STUDIO</v>
    <v>行业应用</v>
    <v/>
    <v/>
  </rv>
  <rv s="0">
    <v>0</v>
    <v>tan</v>
    <v>1</v>
    <v>Generic</v>
    <v>tan</v>
    <v>https://cloud.tencent.com/product/tan</v>
    <v>tan</v>
    <v>能源服务</v>
    <v>精准、灵活的拖拽式碳排放自动计算工具</v>
    <v>碳引擎</v>
    <v>行业应用→ 碳引擎→ TAN</v>
    <v>行业应用</v>
    <v/>
    <v/>
  </rv>
  <rv s="0">
    <v>0</v>
    <v>cloudsim</v>
    <v>1</v>
    <v>Generic</v>
    <v>cloudsim</v>
    <v>https://cloud.tencent.com/product/cloudsim</v>
    <v>cloudsim</v>
    <v>能源服务</v>
    <v>多块好省的仿真高性能计算服务</v>
    <v>仿真云</v>
    <v>行业应用→ 仿真云→ CLOUDSIM</v>
    <v>行业应用</v>
    <v/>
    <v/>
  </rv>
  <rv s="0">
    <v>0</v>
    <v>chs</v>
    <v>1</v>
    <v>Generic</v>
    <v>chs</v>
    <v>https://cloud.tencent.com/product/chs</v>
    <v>chs</v>
    <v>汽车服务</v>
    <v>行业前沿的网约车全景配套系统</v>
    <v>网约车系统</v>
    <v>行业应用→ 网约车系统→ CHS</v>
    <v>行业应用</v>
    <v/>
    <v/>
  </rv>
  <rv s="0">
    <v>0</v>
    <v>bmss</v>
    <v>1</v>
    <v>Generic</v>
    <v>bmss</v>
    <v>https://cloud.tencent.com/product/bmss</v>
    <v>bmss</v>
    <v>汽车服务</v>
    <v>专业的对公用车服务系统</v>
    <v>企业出行服务系统</v>
    <v>行业应用→ 企业出行服务系统→ BMSS</v>
    <v>行业应用</v>
    <v/>
    <v/>
  </rv>
  <rv s="0">
    <v>0</v>
    <v>apcas</v>
    <v>1</v>
    <v>Generic</v>
    <v>apcas</v>
    <v>https://cloud.tencent.com/product/apcas</v>
    <v>apcas</v>
    <v>汽车服务</v>
    <v>人群洞察与潜客预判，助力车企营销</v>
    <v>汽车精准获客服务</v>
    <v>行业应用→ 汽车精准获客服务→ APCAS</v>
    <v>行业应用</v>
    <v/>
    <v/>
  </rv>
  <rv s="0">
    <v>0</v>
    <v>crsys</v>
    <v>1</v>
    <v>Generic</v>
    <v>crsys</v>
    <v>https://cloud.tencent.com/product/crsys</v>
    <v>crsys</v>
    <v>汽车服务</v>
    <v>私有、安全的汽车租赁系统</v>
    <v>汽车租赁系统</v>
    <v>行业应用→ 汽车租赁系统→ CRSYS</v>
    <v>行业应用</v>
    <v/>
    <v/>
  </rv>
  <rv s="0">
    <v>0</v>
    <v>evmp</v>
    <v>1</v>
    <v>Generic</v>
    <v>evmp</v>
    <v>https://cloud.tencent.com/product/evmp</v>
    <v>evmp</v>
    <v>汽车服务</v>
    <v>安全高效的新能源车辆实时监控服务</v>
    <v>新能源监控与转发平台</v>
    <v>行业应用→ 新能源监控与转发平台→ EVMP</v>
    <v>行业应用</v>
    <v/>
    <v/>
  </rv>
  <rv s="0">
    <v>0</v>
    <v>ccsys</v>
    <v>1</v>
    <v>Generic</v>
    <v>ccsys</v>
    <v>https://cloud.tencent.com/product/ccsys</v>
    <v>ccsys</v>
    <v>汽车服务</v>
    <v>面向包车行业，提供端到系统的包车业务</v>
    <v>包车系统</v>
    <v>行业应用→ 包车系统→ CCSYS</v>
    <v>行业应用</v>
    <v/>
    <v/>
  </rv>
  <rv s="0">
    <v>0</v>
    <v>wav</v>
    <v>1</v>
    <v>Generic</v>
    <v>wav</v>
    <v>https://cloud.tencent.com/product/wav</v>
    <v>wav</v>
    <v>汽车服务</v>
    <v>基于企业微信的汽车行业私域流量运营平台</v>
    <v>企业微信汽车行业版</v>
    <v>行业应用→ 企业微信汽车行业版→ WAV</v>
    <v>行业应用</v>
    <v/>
    <v/>
  </rv>
  <rv s="0">
    <v>0</v>
    <v>hrs</v>
    <v>1</v>
    <v>Generic</v>
    <v>hrs</v>
    <v>https://cloud.tencent.com/product/hrs</v>
    <v>hrs</v>
    <v>汽车服务</v>
    <v>助力企业快速构建顺风车系统</v>
    <v>顺风车系统</v>
    <v>行业应用→ 顺风车系统→ HRS</v>
    <v>行业应用</v>
    <v/>
    <v/>
  </rv>
  <rv s="0">
    <v>0</v>
    <v>vicpk</v>
    <v>1</v>
    <v>Generic</v>
    <v>vicpk</v>
    <v>https://cloud.tencent.com/product/vicpk</v>
    <v>vicpk</v>
    <v>汽车服务</v>
    <v>稳定安全、可灵活接入的智能网联产品套件</v>
    <v>汽车智能网联产品套件</v>
    <v>行业应用→ 汽车智能网联产品套件→ VICPK</v>
    <v>行业应用</v>
    <v/>
    <v/>
  </rv>
  <rv s="0">
    <v>0</v>
    <v>dmam</v>
    <v>1</v>
    <v>Generic</v>
    <v>dmam</v>
    <v>https://cloud.tencent.com/product/dmam</v>
    <v>dmam</v>
    <v>文旅服务</v>
    <v>720°实景漫游、虚拟漫游、文物三维互动</v>
    <v>数字文博采集与建模</v>
    <v>行业应用→ 数字文博采集与建模→ DMAM</v>
    <v>行业应用</v>
    <v/>
    <v/>
  </rv>
  <rv s="0">
    <v>0</v>
    <v>dmp</v>
    <v>1</v>
    <v>Generic</v>
    <v>dmp</v>
    <v>https://cloud.tencent.com/product/dmp</v>
    <v>dmp</v>
    <v>文旅服务</v>
    <v>会前会中会后全周期云峰会解决方案</v>
    <v>数字峰会平台</v>
    <v>行业应用→ 数字峰会平台→ DMP</v>
    <v>行业应用</v>
    <v/>
    <v/>
  </rv>
  <rv s="0">
    <v>0</v>
    <v>ig</v>
    <v>1</v>
    <v>Generic</v>
    <v>ig</v>
    <v>https://cloud.tencent.com/product/ig</v>
    <v>ig</v>
    <v>医疗服务</v>
    <v>分诊导诊、医务咨询等智能导医服务</v>
    <v>智能导诊</v>
    <v>行业应用→ 智能导诊→ IG</v>
    <v>行业应用</v>
    <v/>
    <v/>
  </rv>
  <rv s="0">
    <v>0</v>
    <v>ama</v>
    <v>1</v>
    <v>Generic</v>
    <v>ama</v>
    <v>https://cloud.tencent.com/product/ama</v>
    <v>ama</v>
    <v>医疗服务</v>
    <v>患者就医的移动门诊咨询台</v>
    <v>AI 就医助手</v>
    <v>行业应用→ AI 就医助手→ AMA</v>
    <v>行业应用</v>
    <v/>
    <v/>
  </rv>
  <rv s="0">
    <v>0</v>
    <v>aca</v>
    <v>1</v>
    <v>Generic</v>
    <v>aca</v>
    <v>https://cloud.tencent.com/product/aca</v>
    <v>aca</v>
    <v>医疗服务</v>
    <v>智能临床助手，提升医疗效率</v>
    <v>AI 临床助手</v>
    <v>行业应用→ AI 临床助手→ ACA</v>
    <v>行业应用</v>
    <v/>
    <v/>
  </rv>
  <rv s="0">
    <v>0</v>
    <v>ipc</v>
    <v>1</v>
    <v>Generic</v>
    <v>ipc</v>
    <v>https://cloud.tencent.com/product/ipc</v>
    <v>ipc</v>
    <v>医疗服务</v>
    <v>智能模拟医生问诊，提前收集患者病情</v>
    <v>智能预问诊</v>
    <v>行业应用→ 智能预问诊→ IPC</v>
    <v>行业应用</v>
    <v/>
    <v/>
  </rv>
  <rv s="0">
    <v>0</v>
    <v>mrs</v>
    <v>1</v>
    <v>Generic</v>
    <v>mrs</v>
    <v>https://cloud.tencent.com/product/mrs</v>
    <v>mrs</v>
    <v>医疗服务</v>
    <v>高效专业的结构化提取服务</v>
    <v>医疗报告结构化</v>
    <v>行业应用→ 医疗报告结构化→ MRS</v>
    <v>行业应用</v>
    <v/>
    <v/>
  </rv>
  <rv s="0">
    <v>0</v>
    <v>aipa</v>
    <v>1</v>
    <v>Generic</v>
    <v>aipa</v>
    <v>https://cloud.tencent.com/product/aipa</v>
    <v>aipa</v>
    <v>医疗服务</v>
    <v>智能、精准的医患匹配服务</v>
    <v>精准预约</v>
    <v>行业应用→ 精准预约→ AIPA</v>
    <v>行业应用</v>
    <v/>
    <v/>
  </rv>
  <rv s="0">
    <v>0</v>
    <v>qapm</v>
    <v>1</v>
    <v>Generic</v>
    <v>qapm</v>
    <v>https://cloud.tencent.com/product/qapm</v>
    <v>qapm</v>
    <v>移动服务</v>
    <v>App 性能测试与监控</v>
    <v>腾讯客户端性能分析</v>
    <v>行业应用→ 腾讯客户端性能分析→ QAPM</v>
    <v>行业应用</v>
    <v>内测</v>
    <v>关注</v>
  </rv>
  <rv s="0">
    <v>0</v>
    <v>ame</v>
    <v>1</v>
    <v>Generic</v>
    <v>ame</v>
    <v>https://cloud.tencent.com/product/ame</v>
    <v>ame</v>
    <v>移动服务</v>
    <v>快速、稳定、智能的正版曲库服务</v>
    <v>正版曲库直通车</v>
    <v>行业应用→ 正版曲库直通车→ AME</v>
    <v>行业应用</v>
    <v/>
    <v/>
  </rv>
  <rv s="0">
    <v>0</v>
    <v>ape</v>
    <v>1</v>
    <v>Generic</v>
    <v>ape</v>
    <v>https://cloud.tencent.com/product/ape</v>
    <v>ape</v>
    <v>移动服务</v>
    <v>海量，快速，正版图片素材服务</v>
    <v>正版图库直通车</v>
    <v>行业应用→ 正版图库直通车→ APE</v>
    <v>行业应用</v>
    <v/>
    <v/>
  </rv>
  <rv s="0">
    <v>0</v>
    <v>mgobe</v>
    <v>1</v>
    <v>Generic</v>
    <v>mgobe</v>
    <v>https://cloud.tencent.com/product/mgobe</v>
    <v>mgobe</v>
    <v>游戏服务</v>
    <v>实时、弹性扩容，高性能联机对战服务</v>
    <v>游戏联机对战引擎</v>
    <v>行业应用→ 游戏联机对战引擎→ MGOBE</v>
    <v>行业应用</v>
    <v/>
    <v/>
  </rv>
  <rv s="0">
    <v>0</v>
    <v>gme</v>
    <v>1</v>
    <v>Generic</v>
    <v>gme</v>
    <v>https://cloud.tencent.com/product/gme</v>
    <v>gme</v>
    <v>游戏服务</v>
    <v>QQ 底层技术开放，玩转游戏音视频</v>
    <v>游戏多媒体引擎</v>
    <v>行业应用→ 游戏多媒体引擎→ GME</v>
    <v>行业应用</v>
    <v/>
    <v/>
  </rv>
  <rv s="0">
    <v>0</v>
    <v>gse</v>
    <v>1</v>
    <v>Generic</v>
    <v>gse</v>
    <v>https://cloud.tencent.com/product/gse</v>
    <v>gse</v>
    <v>游戏服务</v>
    <v>跨平台专用游戏服务器托管服务</v>
    <v>游戏服务器伸缩</v>
    <v>行业应用→ 游戏服务器伸缩→ GSE</v>
    <v>行业应用</v>
    <v/>
    <v/>
  </rv>
  <rv s="0">
    <v>0</v>
    <v>gpm</v>
    <v>1</v>
    <v>Generic</v>
    <v>gpm</v>
    <v>https://cloud.tencent.com/product/gpm</v>
    <v>gpm</v>
    <v>游戏服务</v>
    <v>灵活、强大的游戏玩家匹配服务</v>
    <v>游戏玩家匹配</v>
    <v>行业应用→ 游戏玩家匹配→ GPM</v>
    <v>行业应用</v>
    <v/>
    <v/>
  </rv>
  <rv s="2">
    <v>2</v>
    <v>广州 - 高IO型 黑石物理服务器BMI5 - 96核 384G</v>
    <v>1</v>
    <v>Generic</v>
    <v>96</v>
    <v>广州 - 高IO型 黑石物理服务器BMI5 - 96核 384G</v>
    <v>12752</v>
    <v>广州</v>
    <v>高IO型 黑石物理服务器BMI5</v>
    <v>广州 - 高IO型 黑石物理服务器BMI5 - 96核 384G</v>
    <v>1</v>
    <v>384</v>
    <v>96核 384G</v>
  </rv>
  <rv s="2">
    <v>2</v>
    <v>广州 - 高IO型 IT5 - 16核 64G</v>
    <v>1</v>
    <v>Generic</v>
    <v>16</v>
    <v>广州 - 高IO型 IT5 - 16核 64G</v>
    <v>2608</v>
    <v>广州</v>
    <v>高IO型 IT5</v>
    <v>广州 - 高IO型 IT5 - 16核 64G</v>
    <v>1</v>
    <v>64</v>
    <v>16核 64G</v>
  </rv>
  <rv s="2">
    <v>2</v>
    <v>广州 - 高IO型 IT5 - 32核 128G</v>
    <v>1</v>
    <v>Generic</v>
    <v>32</v>
    <v>广州 - 高IO型 IT5 - 32核 128G</v>
    <v>5216</v>
    <v>广州</v>
    <v>高IO型 IT5</v>
    <v>广州 - 高IO型 IT5 - 32核 128G</v>
    <v>1</v>
    <v>128</v>
    <v>32核 128G</v>
  </rv>
  <rv s="2">
    <v>2</v>
    <v>广州 - 高IO型 IT5 - 64核 256G</v>
    <v>1</v>
    <v>Generic</v>
    <v>64</v>
    <v>广州 - 高IO型 IT5 - 64核 256G</v>
    <v>10432</v>
    <v>广州</v>
    <v>高IO型 IT5</v>
    <v>广州 - 高IO型 IT5 - 64核 256G</v>
    <v>1</v>
    <v>256</v>
    <v>64核 256G</v>
  </rv>
  <rv s="2">
    <v>2</v>
    <v>广州 - 高IO型 IT5 - 84核 320G</v>
    <v>1</v>
    <v>Generic</v>
    <v>84</v>
    <v>广州 - 高IO型 IT5 - 84核 320G</v>
    <v>11541.6</v>
    <v>广州</v>
    <v>高IO型 IT5</v>
    <v>广州 - 高IO型 IT5 - 84核 320G</v>
    <v>1</v>
    <v>320</v>
    <v>84核 320G</v>
  </rv>
  <rv s="2">
    <v>2</v>
    <v>广州 - 高IO型 IT3 - 16核 64G</v>
    <v>1</v>
    <v>Generic</v>
    <v>16</v>
    <v>广州 - 高IO型 IT3 - 16核 64G</v>
    <v>2804</v>
    <v>广州</v>
    <v>高IO型 IT3</v>
    <v>广州 - 高IO型 IT3 - 16核 64G</v>
    <v>1</v>
    <v>64</v>
    <v>16核 64G</v>
  </rv>
  <rv s="2">
    <v>2</v>
    <v>广州 - 高IO型 IT3 - 32核 128G</v>
    <v>1</v>
    <v>Generic</v>
    <v>32</v>
    <v>广州 - 高IO型 IT3 - 32核 128G</v>
    <v>5608</v>
    <v>广州</v>
    <v>高IO型 IT3</v>
    <v>广州 - 高IO型 IT3 - 32核 128G</v>
    <v>1</v>
    <v>128</v>
    <v>32核 128G</v>
  </rv>
  <rv s="2">
    <v>2</v>
    <v>广州 - 高IO型 IT3 - 64核 256G</v>
    <v>1</v>
    <v>Generic</v>
    <v>64</v>
    <v>广州 - 高IO型 IT3 - 64核 256G</v>
    <v>11216</v>
    <v>广州</v>
    <v>高IO型 IT3</v>
    <v>广州 - 高IO型 IT3 - 64核 256G</v>
    <v>1</v>
    <v>256</v>
    <v>64核 256G</v>
  </rv>
  <rv s="2">
    <v>2</v>
    <v>广州 - 高IO型 I3 - 8核 32G</v>
    <v>1</v>
    <v>Generic</v>
    <v>8</v>
    <v>广州 - 高IO型 I3 - 8核 32G</v>
    <v>1404</v>
    <v>广州</v>
    <v>高IO型 I3</v>
    <v>广州 - 高IO型 I3 - 8核 32G</v>
    <v>1</v>
    <v>32</v>
    <v>8核 32G</v>
  </rv>
  <rv s="2">
    <v>2</v>
    <v>广州 - 高IO型 I3 - 16核 64G</v>
    <v>1</v>
    <v>Generic</v>
    <v>16</v>
    <v>广州 - 高IO型 I3 - 16核 64G</v>
    <v>2808</v>
    <v>广州</v>
    <v>高IO型 I3</v>
    <v>广州 - 高IO型 I3 - 16核 64G</v>
    <v>1</v>
    <v>64</v>
    <v>16核 64G</v>
  </rv>
  <rv s="2">
    <v>2</v>
    <v>广州 - 高IO型 I3 - 24核 96G</v>
    <v>1</v>
    <v>Generic</v>
    <v>24</v>
    <v>广州 - 高IO型 I3 - 24核 96G</v>
    <v>4512</v>
    <v>广州</v>
    <v>高IO型 I3</v>
    <v>广州 - 高IO型 I3 - 24核 96G</v>
    <v>1</v>
    <v>96</v>
    <v>24核 96G</v>
  </rv>
  <rv s="2">
    <v>2</v>
    <v>广州 - 高IO型 I3 - 32核 128G</v>
    <v>1</v>
    <v>Generic</v>
    <v>32</v>
    <v>广州 - 高IO型 I3 - 32核 128G</v>
    <v>6216</v>
    <v>广州</v>
    <v>高IO型 I3</v>
    <v>广州 - 高IO型 I3 - 32核 128G</v>
    <v>1</v>
    <v>128</v>
    <v>32核 128G</v>
  </rv>
  <rv s="2">
    <v>2</v>
    <v>广州 - 高IO型 I3 - 64核 256G</v>
    <v>1</v>
    <v>Generic</v>
    <v>64</v>
    <v>广州 - 高IO型 I3 - 64核 256G</v>
    <v>11232</v>
    <v>广州</v>
    <v>高IO型 I3</v>
    <v>广州 - 高IO型 I3 - 64核 256G</v>
    <v>1</v>
    <v>256</v>
    <v>64核 256G</v>
  </rv>
  <rv s="2">
    <v>2</v>
    <v>广州 - 计算网络增强型 CN3 - 4核 8G</v>
    <v>1</v>
    <v>Generic</v>
    <v>4</v>
    <v>广州 - 计算网络增强型 CN3 - 4核 8G</v>
    <v>452</v>
    <v>广州</v>
    <v>计算网络增强型 CN3</v>
    <v>广州 - 计算网络增强型 CN3 - 4核 8G</v>
    <v>1</v>
    <v>8</v>
    <v>4核 8G</v>
  </rv>
  <rv s="2">
    <v>2</v>
    <v>广州 - 计算网络增强型 CN3 - 4核 16G</v>
    <v>1</v>
    <v>Generic</v>
    <v>4</v>
    <v>广州 - 计算网络增强型 CN3 - 4核 16G</v>
    <v>678</v>
    <v>广州</v>
    <v>计算网络增强型 CN3</v>
    <v>广州 - 计算网络增强型 CN3 - 4核 16G</v>
    <v>1</v>
    <v>16</v>
    <v>4核 16G</v>
  </rv>
  <rv s="2">
    <v>2</v>
    <v>广州 - 计算网络增强型 CN3 - 8核 16G</v>
    <v>1</v>
    <v>Generic</v>
    <v>8</v>
    <v>广州 - 计算网络增强型 CN3 - 8核 16G</v>
    <v>904</v>
    <v>广州</v>
    <v>计算网络增强型 CN3</v>
    <v>广州 - 计算网络增强型 CN3 - 8核 16G</v>
    <v>1</v>
    <v>16</v>
    <v>8核 16G</v>
  </rv>
  <rv s="2">
    <v>2</v>
    <v>广州 - 计算网络增强型 CN3 - 8核 32G</v>
    <v>1</v>
    <v>Generic</v>
    <v>8</v>
    <v>广州 - 计算网络增强型 CN3 - 8核 32G</v>
    <v>1356</v>
    <v>广州</v>
    <v>计算网络增强型 CN3</v>
    <v>广州 - 计算网络增强型 CN3 - 8核 32G</v>
    <v>1</v>
    <v>32</v>
    <v>8核 32G</v>
  </rv>
  <rv s="2">
    <v>2</v>
    <v>广州 - 计算网络增强型 CN3 - 16核 32G</v>
    <v>1</v>
    <v>Generic</v>
    <v>16</v>
    <v>广州 - 计算网络增强型 CN3 - 16核 32G</v>
    <v>1808</v>
    <v>广州</v>
    <v>计算网络增强型 CN3</v>
    <v>广州 - 计算网络增强型 CN3 - 16核 32G</v>
    <v>1</v>
    <v>32</v>
    <v>16核 32G</v>
  </rv>
  <rv s="2">
    <v>2</v>
    <v>广州 - 计算网络增强型 CN3 - 16核 64G</v>
    <v>1</v>
    <v>Generic</v>
    <v>16</v>
    <v>广州 - 计算网络增强型 CN3 - 16核 64G</v>
    <v>2712</v>
    <v>广州</v>
    <v>计算网络增强型 CN3</v>
    <v>广州 - 计算网络增强型 CN3 - 16核 64G</v>
    <v>1</v>
    <v>64</v>
    <v>16核 64G</v>
  </rv>
  <rv s="2">
    <v>2</v>
    <v>广州 - 计算网络增强型 CN3 - 32核 64G</v>
    <v>1</v>
    <v>Generic</v>
    <v>32</v>
    <v>广州 - 计算网络增强型 CN3 - 32核 64G</v>
    <v>3616</v>
    <v>广州</v>
    <v>计算网络增强型 CN3</v>
    <v>广州 - 计算网络增强型 CN3 - 32核 64G</v>
    <v>1</v>
    <v>64</v>
    <v>32核 64G</v>
  </rv>
  <rv s="2">
    <v>2</v>
    <v>广州 - 计算网络增强型 CN3 - 32核 128G</v>
    <v>1</v>
    <v>Generic</v>
    <v>32</v>
    <v>广州 - 计算网络增强型 CN3 - 32核 128G</v>
    <v>5424</v>
    <v>广州</v>
    <v>计算网络增强型 CN3</v>
    <v>广州 - 计算网络增强型 CN3 - 32核 128G</v>
    <v>1</v>
    <v>128</v>
    <v>32核 128G</v>
  </rv>
  <rv s="2">
    <v>2</v>
    <v>广州 - 计算型 C6 - 4核 8G</v>
    <v>1</v>
    <v>Generic</v>
    <v>4</v>
    <v>广州 - 计算型 C6 - 4核 8G</v>
    <v>376</v>
    <v>广州</v>
    <v>计算型 C6</v>
    <v>广州 - 计算型 C6 - 4核 8G</v>
    <v>1</v>
    <v>8</v>
    <v>4核 8G</v>
  </rv>
  <rv s="2">
    <v>2</v>
    <v>广州 - 计算型 C6 - 4核 16G</v>
    <v>1</v>
    <v>Generic</v>
    <v>4</v>
    <v>广州 - 计算型 C6 - 4核 16G</v>
    <v>564</v>
    <v>广州</v>
    <v>计算型 C6</v>
    <v>广州 - 计算型 C6 - 4核 16G</v>
    <v>1</v>
    <v>16</v>
    <v>4核 16G</v>
  </rv>
  <rv s="2">
    <v>2</v>
    <v>广州 - 计算型 C6 - 8核 16G</v>
    <v>1</v>
    <v>Generic</v>
    <v>8</v>
    <v>广州 - 计算型 C6 - 8核 16G</v>
    <v>752</v>
    <v>广州</v>
    <v>计算型 C6</v>
    <v>广州 - 计算型 C6 - 8核 16G</v>
    <v>1</v>
    <v>16</v>
    <v>8核 16G</v>
  </rv>
  <rv s="2">
    <v>2</v>
    <v>广州 - 计算型 C6 - 8核 32G</v>
    <v>1</v>
    <v>Generic</v>
    <v>8</v>
    <v>广州 - 计算型 C6 - 8核 32G</v>
    <v>1128</v>
    <v>广州</v>
    <v>计算型 C6</v>
    <v>广州 - 计算型 C6 - 8核 32G</v>
    <v>1</v>
    <v>32</v>
    <v>8核 32G</v>
  </rv>
  <rv s="2">
    <v>2</v>
    <v>广州 - 计算型 C6 - 16核 32G</v>
    <v>1</v>
    <v>Generic</v>
    <v>16</v>
    <v>广州 - 计算型 C6 - 16核 32G</v>
    <v>1504</v>
    <v>广州</v>
    <v>计算型 C6</v>
    <v>广州 - 计算型 C6 - 16核 32G</v>
    <v>1</v>
    <v>32</v>
    <v>16核 32G</v>
  </rv>
  <rv s="2">
    <v>2</v>
    <v>广州 - 计算型 C6 - 16核 64G</v>
    <v>1</v>
    <v>Generic</v>
    <v>16</v>
    <v>广州 - 计算型 C6 - 16核 64G</v>
    <v>2256</v>
    <v>广州</v>
    <v>计算型 C6</v>
    <v>广州 - 计算型 C6 - 16核 64G</v>
    <v>1</v>
    <v>64</v>
    <v>16核 64G</v>
  </rv>
  <rv s="2">
    <v>2</v>
    <v>广州 - 计算型 C6 - 32核 128G</v>
    <v>1</v>
    <v>Generic</v>
    <v>32</v>
    <v>广州 - 计算型 C6 - 32核 128G</v>
    <v>4512</v>
    <v>广州</v>
    <v>计算型 C6</v>
    <v>广州 - 计算型 C6 - 32核 128G</v>
    <v>1</v>
    <v>128</v>
    <v>32核 128G</v>
  </rv>
  <rv s="2">
    <v>2</v>
    <v>广州 - 计算型 C6 - 46核 216G</v>
    <v>1</v>
    <v>Generic</v>
    <v>46</v>
    <v>广州 - 计算型 C6 - 46核 216G</v>
    <v>7238</v>
    <v>广州</v>
    <v>计算型 C6</v>
    <v>广州 - 计算型 C6 - 46核 216G</v>
    <v>1</v>
    <v>216</v>
    <v>46核 216G</v>
  </rv>
  <rv s="2">
    <v>2</v>
    <v>广州 - 计算型 C6 - 64核 256G</v>
    <v>1</v>
    <v>Generic</v>
    <v>64</v>
    <v>广州 - 计算型 C6 - 64核 256G</v>
    <v>9024</v>
    <v>广州</v>
    <v>计算型 C6</v>
    <v>广州 - 计算型 C6 - 64核 256G</v>
    <v>1</v>
    <v>256</v>
    <v>64核 256G</v>
  </rv>
  <rv s="2">
    <v>2</v>
    <v>广州 - 计算型 C6 - 80核 320G</v>
    <v>1</v>
    <v>Generic</v>
    <v>80</v>
    <v>广州 - 计算型 C6 - 80核 320G</v>
    <v>11280</v>
    <v>广州</v>
    <v>计算型 C6</v>
    <v>广州 - 计算型 C6 - 80核 320G</v>
    <v>1</v>
    <v>320</v>
    <v>80核 320G</v>
  </rv>
  <rv s="2">
    <v>2</v>
    <v>广州 - 计算型 C6 - 92核 432G</v>
    <v>1</v>
    <v>Generic</v>
    <v>92</v>
    <v>广州 - 计算型 C6 - 92核 432G</v>
    <v>14476</v>
    <v>广州</v>
    <v>计算型 C6</v>
    <v>广州 - 计算型 C6 - 92核 432G</v>
    <v>1</v>
    <v>432</v>
    <v>92核 432G</v>
  </rv>
  <rv s="2">
    <v>2</v>
    <v>广州 - 计算型 C5 - 4核 8G</v>
    <v>1</v>
    <v>Generic</v>
    <v>4</v>
    <v>广州 - 计算型 C5 - 4核 8G</v>
    <v>400</v>
    <v>广州</v>
    <v>计算型 C5</v>
    <v>广州 - 计算型 C5 - 4核 8G</v>
    <v>1</v>
    <v>8</v>
    <v>4核 8G</v>
  </rv>
  <rv s="2">
    <v>2</v>
    <v>广州 - 计算型 C5 - 4核 16G</v>
    <v>1</v>
    <v>Generic</v>
    <v>4</v>
    <v>广州 - 计算型 C5 - 4核 16G</v>
    <v>600</v>
    <v>广州</v>
    <v>计算型 C5</v>
    <v>广州 - 计算型 C5 - 4核 16G</v>
    <v>1</v>
    <v>16</v>
    <v>4核 16G</v>
  </rv>
  <rv s="2">
    <v>2</v>
    <v>广州 - 计算型 C5 - 8核 16G</v>
    <v>1</v>
    <v>Generic</v>
    <v>8</v>
    <v>广州 - 计算型 C5 - 8核 16G</v>
    <v>800</v>
    <v>广州</v>
    <v>计算型 C5</v>
    <v>广州 - 计算型 C5 - 8核 16G</v>
    <v>1</v>
    <v>16</v>
    <v>8核 16G</v>
  </rv>
  <rv s="2">
    <v>2</v>
    <v>广州 - 计算型 C5 - 8核 32G</v>
    <v>1</v>
    <v>Generic</v>
    <v>8</v>
    <v>广州 - 计算型 C5 - 8核 32G</v>
    <v>1200</v>
    <v>广州</v>
    <v>计算型 C5</v>
    <v>广州 - 计算型 C5 - 8核 32G</v>
    <v>1</v>
    <v>32</v>
    <v>8核 32G</v>
  </rv>
  <rv s="2">
    <v>2</v>
    <v>广州 - 计算型 C5 - 16核 32G</v>
    <v>1</v>
    <v>Generic</v>
    <v>16</v>
    <v>广州 - 计算型 C5 - 16核 32G</v>
    <v>1600</v>
    <v>广州</v>
    <v>计算型 C5</v>
    <v>广州 - 计算型 C5 - 16核 32G</v>
    <v>1</v>
    <v>32</v>
    <v>16核 32G</v>
  </rv>
  <rv s="2">
    <v>2</v>
    <v>广州 - 计算型 C5 - 16核 64G</v>
    <v>1</v>
    <v>Generic</v>
    <v>16</v>
    <v>广州 - 计算型 C5 - 16核 64G</v>
    <v>2400</v>
    <v>广州</v>
    <v>计算型 C5</v>
    <v>广州 - 计算型 C5 - 16核 64G</v>
    <v>1</v>
    <v>64</v>
    <v>16核 64G</v>
  </rv>
  <rv s="2">
    <v>2</v>
    <v>广州 - 计算型 C5 - 32核 64G</v>
    <v>1</v>
    <v>Generic</v>
    <v>32</v>
    <v>广州 - 计算型 C5 - 32核 64G</v>
    <v>3200</v>
    <v>广州</v>
    <v>计算型 C5</v>
    <v>广州 - 计算型 C5 - 32核 64G</v>
    <v>1</v>
    <v>64</v>
    <v>32核 64G</v>
  </rv>
  <rv s="2">
    <v>2</v>
    <v>广州 - 计算型 C5 - 32核 128G</v>
    <v>1</v>
    <v>Generic</v>
    <v>32</v>
    <v>广州 - 计算型 C5 - 32核 128G</v>
    <v>4800</v>
    <v>广州</v>
    <v>计算型 C5</v>
    <v>广州 - 计算型 C5 - 32核 128G</v>
    <v>1</v>
    <v>128</v>
    <v>32核 128G</v>
  </rv>
  <rv s="2">
    <v>2</v>
    <v>广州 - 计算型 C5 - 48核 96G</v>
    <v>1</v>
    <v>Generic</v>
    <v>48</v>
    <v>广州 - 计算型 C5 - 48核 96G</v>
    <v>4800</v>
    <v>广州</v>
    <v>计算型 C5</v>
    <v>广州 - 计算型 C5 - 48核 96G</v>
    <v>1</v>
    <v>96</v>
    <v>48核 96G</v>
  </rv>
  <rv s="2">
    <v>2</v>
    <v>广州 - 计算型 C5 - 48核 192G</v>
    <v>1</v>
    <v>Generic</v>
    <v>48</v>
    <v>广州 - 计算型 C5 - 48核 192G</v>
    <v>7200</v>
    <v>广州</v>
    <v>计算型 C5</v>
    <v>广州 - 计算型 C5 - 48核 192G</v>
    <v>1</v>
    <v>192</v>
    <v>48核 192G</v>
  </rv>
  <rv s="2">
    <v>2</v>
    <v>广州 - 计算型 C5 - 52核 184G</v>
    <v>1</v>
    <v>Generic</v>
    <v>52</v>
    <v>广州 - 计算型 C5 - 52核 184G</v>
    <v>7200</v>
    <v>广州</v>
    <v>计算型 C5</v>
    <v>广州 - 计算型 C5 - 52核 184G</v>
    <v>1</v>
    <v>184</v>
    <v>52核 184G</v>
  </rv>
  <rv s="2">
    <v>2</v>
    <v>广州 - 计算型 C5 - 64核 128G</v>
    <v>1</v>
    <v>Generic</v>
    <v>64</v>
    <v>广州 - 计算型 C5 - 64核 128G</v>
    <v>6400</v>
    <v>广州</v>
    <v>计算型 C5</v>
    <v>广州 - 计算型 C5 - 64核 128G</v>
    <v>1</v>
    <v>128</v>
    <v>64核 128G</v>
  </rv>
  <rv s="2">
    <v>2</v>
    <v>广州 - 计算型 C5 - 64核 256G</v>
    <v>1</v>
    <v>Generic</v>
    <v>64</v>
    <v>广州 - 计算型 C5 - 64核 256G</v>
    <v>9600</v>
    <v>广州</v>
    <v>计算型 C5</v>
    <v>广州 - 计算型 C5 - 64核 256G</v>
    <v>1</v>
    <v>256</v>
    <v>64核 256G</v>
  </rv>
  <rv s="2">
    <v>2</v>
    <v>广州 - 计算型 C5 - 104核 368G</v>
    <v>1</v>
    <v>Generic</v>
    <v>104</v>
    <v>广州 - 计算型 C5 - 104核 368G</v>
    <v>14400</v>
    <v>广州</v>
    <v>计算型 C5</v>
    <v>广州 - 计算型 C5 - 104核 368G</v>
    <v>1</v>
    <v>368</v>
    <v>104核 368G</v>
  </rv>
  <rv s="2">
    <v>2</v>
    <v>广州 - 计算型 C4 - 4核 8G</v>
    <v>1</v>
    <v>Generic</v>
    <v>4</v>
    <v>广州 - 计算型 C4 - 4核 8G</v>
    <v>452</v>
    <v>广州</v>
    <v>计算型 C4</v>
    <v>广州 - 计算型 C4 - 4核 8G</v>
    <v>1</v>
    <v>8</v>
    <v>4核 8G</v>
  </rv>
  <rv s="2">
    <v>2</v>
    <v>广州 - 计算型 C4 - 4核 16G</v>
    <v>1</v>
    <v>Generic</v>
    <v>4</v>
    <v>广州 - 计算型 C4 - 4核 16G</v>
    <v>678</v>
    <v>广州</v>
    <v>计算型 C4</v>
    <v>广州 - 计算型 C4 - 4核 16G</v>
    <v>1</v>
    <v>16</v>
    <v>4核 16G</v>
  </rv>
  <rv s="2">
    <v>2</v>
    <v>广州 - 计算型 C4 - 8核 16G</v>
    <v>1</v>
    <v>Generic</v>
    <v>8</v>
    <v>广州 - 计算型 C4 - 8核 16G</v>
    <v>904</v>
    <v>广州</v>
    <v>计算型 C4</v>
    <v>广州 - 计算型 C4 - 8核 16G</v>
    <v>1</v>
    <v>16</v>
    <v>8核 16G</v>
  </rv>
  <rv s="2">
    <v>2</v>
    <v>广州 - 计算型 C4 - 8核 32G</v>
    <v>1</v>
    <v>Generic</v>
    <v>8</v>
    <v>广州 - 计算型 C4 - 8核 32G</v>
    <v>1356</v>
    <v>广州</v>
    <v>计算型 C4</v>
    <v>广州 - 计算型 C4 - 8核 32G</v>
    <v>1</v>
    <v>32</v>
    <v>8核 32G</v>
  </rv>
  <rv s="2">
    <v>2</v>
    <v>广州 - 计算型 C4 - 16核 32G</v>
    <v>1</v>
    <v>Generic</v>
    <v>16</v>
    <v>广州 - 计算型 C4 - 16核 32G</v>
    <v>1632</v>
    <v>广州</v>
    <v>计算型 C4</v>
    <v>广州 - 计算型 C4 - 16核 32G</v>
    <v>1</v>
    <v>32</v>
    <v>16核 32G</v>
  </rv>
  <rv s="2">
    <v>2</v>
    <v>广州 - 计算型 C4 - 16核 64G</v>
    <v>1</v>
    <v>Generic</v>
    <v>16</v>
    <v>广州 - 计算型 C4 - 16核 64G</v>
    <v>2712</v>
    <v>广州</v>
    <v>计算型 C4</v>
    <v>广州 - 计算型 C4 - 16核 64G</v>
    <v>1</v>
    <v>64</v>
    <v>16核 64G</v>
  </rv>
  <rv s="2">
    <v>2</v>
    <v>广州 - 计算型 C4 - 32核 174G</v>
    <v>1</v>
    <v>Generic</v>
    <v>32</v>
    <v>广州 - 计算型 C4 - 32核 174G</v>
    <v>6723.5</v>
    <v>广州</v>
    <v>计算型 C4</v>
    <v>广州 - 计算型 C4 - 32核 174G</v>
    <v>1</v>
    <v>174</v>
    <v>32核 174G</v>
  </rv>
  <rv s="2">
    <v>2</v>
    <v>广州 - 计算型 C4 - 64核 348G</v>
    <v>1</v>
    <v>Generic</v>
    <v>64</v>
    <v>广州 - 计算型 C4 - 64核 348G</v>
    <v>13447</v>
    <v>广州</v>
    <v>计算型 C4</v>
    <v>广州 - 计算型 C4 - 64核 348G</v>
    <v>1</v>
    <v>348</v>
    <v>64核 348G</v>
  </rv>
  <rv s="2">
    <v>2</v>
    <v>广州 - 计算型 C3 - 4核 8G</v>
    <v>1</v>
    <v>Generic</v>
    <v>4</v>
    <v>广州 - 计算型 C3 - 4核 8G</v>
    <v>560</v>
    <v>广州</v>
    <v>计算型 C3</v>
    <v>广州 - 计算型 C3 - 4核 8G</v>
    <v>1</v>
    <v>8</v>
    <v>4核 8G</v>
  </rv>
  <rv s="2">
    <v>2</v>
    <v>广州 - 计算型 C3 - 4核 16G</v>
    <v>1</v>
    <v>Generic</v>
    <v>4</v>
    <v>广州 - 计算型 C3 - 4核 16G</v>
    <v>840</v>
    <v>广州</v>
    <v>计算型 C3</v>
    <v>广州 - 计算型 C3 - 4核 16G</v>
    <v>1</v>
    <v>16</v>
    <v>4核 16G</v>
  </rv>
  <rv s="2">
    <v>2</v>
    <v>广州 - 计算型 C3 - 8核 16G</v>
    <v>1</v>
    <v>Generic</v>
    <v>8</v>
    <v>广州 - 计算型 C3 - 8核 16G</v>
    <v>1120</v>
    <v>广州</v>
    <v>计算型 C3</v>
    <v>广州 - 计算型 C3 - 8核 16G</v>
    <v>1</v>
    <v>16</v>
    <v>8核 16G</v>
  </rv>
  <rv s="2">
    <v>2</v>
    <v>广州 - 计算型 C3 - 8核 32G</v>
    <v>1</v>
    <v>Generic</v>
    <v>8</v>
    <v>广州 - 计算型 C3 - 8核 32G</v>
    <v>1680</v>
    <v>广州</v>
    <v>计算型 C3</v>
    <v>广州 - 计算型 C3 - 8核 32G</v>
    <v>1</v>
    <v>32</v>
    <v>8核 32G</v>
  </rv>
  <rv s="2">
    <v>2</v>
    <v>广州 - 计算型 C3 - 16核 32G</v>
    <v>1</v>
    <v>Generic</v>
    <v>16</v>
    <v>广州 - 计算型 C3 - 16核 32G</v>
    <v>2240</v>
    <v>广州</v>
    <v>计算型 C3</v>
    <v>广州 - 计算型 C3 - 16核 32G</v>
    <v>1</v>
    <v>32</v>
    <v>16核 32G</v>
  </rv>
  <rv s="2">
    <v>2</v>
    <v>广州 - 计算型 C3 - 16核 64G</v>
    <v>1</v>
    <v>Generic</v>
    <v>16</v>
    <v>广州 - 计算型 C3 - 16核 64G</v>
    <v>3360</v>
    <v>广州</v>
    <v>计算型 C3</v>
    <v>广州 - 计算型 C3 - 16核 64G</v>
    <v>1</v>
    <v>64</v>
    <v>16核 64G</v>
  </rv>
  <rv s="2">
    <v>2</v>
    <v>广州 - 计算型 C3 - 32核 64G</v>
    <v>1</v>
    <v>Generic</v>
    <v>32</v>
    <v>广州 - 计算型 C3 - 32核 64G</v>
    <v>4480</v>
    <v>广州</v>
    <v>计算型 C3</v>
    <v>广州 - 计算型 C3 - 32核 64G</v>
    <v>1</v>
    <v>64</v>
    <v>32核 64G</v>
  </rv>
  <rv s="2">
    <v>2</v>
    <v>广州 - 计算型 C3 - 32核 128G</v>
    <v>1</v>
    <v>Generic</v>
    <v>32</v>
    <v>广州 - 计算型 C3 - 32核 128G</v>
    <v>6720</v>
    <v>广州</v>
    <v>计算型 C3</v>
    <v>广州 - 计算型 C3 - 32核 128G</v>
    <v>1</v>
    <v>128</v>
    <v>32核 128G</v>
  </rv>
  <rv s="2">
    <v>2</v>
    <v>广州 - 计算型 C2 - 4核 8G</v>
    <v>1</v>
    <v>Generic</v>
    <v>4</v>
    <v>广州 - 计算型 C2 - 4核 8G</v>
    <v>528</v>
    <v>广州</v>
    <v>计算型 C2</v>
    <v>广州 - 计算型 C2 - 4核 8G</v>
    <v>1</v>
    <v>8</v>
    <v>4核 8G</v>
  </rv>
  <rv s="2">
    <v>2</v>
    <v>广州 - 计算型 C2 - 4核 16G</v>
    <v>1</v>
    <v>Generic</v>
    <v>4</v>
    <v>广州 - 计算型 C2 - 4核 16G</v>
    <v>792</v>
    <v>广州</v>
    <v>计算型 C2</v>
    <v>广州 - 计算型 C2 - 4核 16G</v>
    <v>1</v>
    <v>16</v>
    <v>4核 16G</v>
  </rv>
  <rv s="2">
    <v>2</v>
    <v>广州 - 计算型 C2 - 8核 16G</v>
    <v>1</v>
    <v>Generic</v>
    <v>8</v>
    <v>广州 - 计算型 C2 - 8核 16G</v>
    <v>1056</v>
    <v>广州</v>
    <v>计算型 C2</v>
    <v>广州 - 计算型 C2 - 8核 16G</v>
    <v>1</v>
    <v>16</v>
    <v>8核 16G</v>
  </rv>
  <rv s="2">
    <v>2</v>
    <v>广州 - 计算型 C2 - 8核 32G</v>
    <v>1</v>
    <v>Generic</v>
    <v>8</v>
    <v>广州 - 计算型 C2 - 8核 32G</v>
    <v>1584</v>
    <v>广州</v>
    <v>计算型 C2</v>
    <v>广州 - 计算型 C2 - 8核 32G</v>
    <v>1</v>
    <v>32</v>
    <v>8核 32G</v>
  </rv>
  <rv s="2">
    <v>2</v>
    <v>广州 - 计算型 C2 - 16核 32G</v>
    <v>1</v>
    <v>Generic</v>
    <v>16</v>
    <v>广州 - 计算型 C2 - 16核 32G</v>
    <v>2112</v>
    <v>广州</v>
    <v>计算型 C2</v>
    <v>广州 - 计算型 C2 - 16核 32G</v>
    <v>1</v>
    <v>32</v>
    <v>16核 32G</v>
  </rv>
  <rv s="2">
    <v>2</v>
    <v>广州 - 计算型 C2 - 16核 64G</v>
    <v>1</v>
    <v>Generic</v>
    <v>16</v>
    <v>广州 - 计算型 C2 - 16核 64G</v>
    <v>3168</v>
    <v>广州</v>
    <v>计算型 C2</v>
    <v>广州 - 计算型 C2 - 16核 64G</v>
    <v>1</v>
    <v>64</v>
    <v>16核 64G</v>
  </rv>
  <rv s="2">
    <v>2</v>
    <v>广州 - 计算型 C2 - 32核 64G</v>
    <v>1</v>
    <v>Generic</v>
    <v>32</v>
    <v>广州 - 计算型 C2 - 32核 64G</v>
    <v>4224</v>
    <v>广州</v>
    <v>计算型 C2</v>
    <v>广州 - 计算型 C2 - 32核 64G</v>
    <v>1</v>
    <v>64</v>
    <v>32核 64G</v>
  </rv>
  <rv s="2">
    <v>2</v>
    <v>广州 - 计算型 C2 - 32核 96G</v>
    <v>1</v>
    <v>Generic</v>
    <v>32</v>
    <v>广州 - 计算型 C2 - 32核 96G</v>
    <v>5280</v>
    <v>广州</v>
    <v>计算型 C2</v>
    <v>广州 - 计算型 C2 - 32核 96G</v>
    <v>1</v>
    <v>96</v>
    <v>32核 96G</v>
  </rv>
  <rv s="2">
    <v>2</v>
    <v>广州 - 标准网络优化型 SN3ne - 1核 2G</v>
    <v>1</v>
    <v>Generic</v>
    <v>1</v>
    <v>广州 - 标准网络优化型 SN3ne - 1核 2G</v>
    <v>88</v>
    <v>广州</v>
    <v>标准网络优化型 SN3ne</v>
    <v>广州 - 标准网络优化型 SN3ne - 1核 2G</v>
    <v>1</v>
    <v>2</v>
    <v>1核 2G</v>
  </rv>
  <rv s="2">
    <v>2</v>
    <v>广州 - 标准网络优化型 SN3ne - 2核 4G</v>
    <v>1</v>
    <v>Generic</v>
    <v>2</v>
    <v>广州 - 标准网络优化型 SN3ne - 2核 4G</v>
    <v>184</v>
    <v>广州</v>
    <v>标准网络优化型 SN3ne</v>
    <v>广州 - 标准网络优化型 SN3ne - 2核 4G</v>
    <v>1</v>
    <v>4</v>
    <v>2核 4G</v>
  </rv>
  <rv s="2">
    <v>2</v>
    <v>广州 - 标准网络优化型 SN3ne - 4核 8G</v>
    <v>1</v>
    <v>Generic</v>
    <v>4</v>
    <v>广州 - 标准网络优化型 SN3ne - 4核 8G</v>
    <v>368</v>
    <v>广州</v>
    <v>标准网络优化型 SN3ne</v>
    <v>广州 - 标准网络优化型 SN3ne - 4核 8G</v>
    <v>1</v>
    <v>8</v>
    <v>4核 8G</v>
  </rv>
  <rv s="2">
    <v>2</v>
    <v>广州 - 标准网络优化型 SN3ne - 4核 16G</v>
    <v>1</v>
    <v>Generic</v>
    <v>4</v>
    <v>广州 - 标准网络优化型 SN3ne - 4核 16G</v>
    <v>552</v>
    <v>广州</v>
    <v>标准网络优化型 SN3ne</v>
    <v>广州 - 标准网络优化型 SN3ne - 4核 16G</v>
    <v>1</v>
    <v>16</v>
    <v>4核 16G</v>
  </rv>
  <rv s="2">
    <v>2</v>
    <v>广州 - 标准网络优化型 SN3ne - 8核 16G</v>
    <v>1</v>
    <v>Generic</v>
    <v>8</v>
    <v>广州 - 标准网络优化型 SN3ne - 8核 16G</v>
    <v>736</v>
    <v>广州</v>
    <v>标准网络优化型 SN3ne</v>
    <v>广州 - 标准网络优化型 SN3ne - 8核 16G</v>
    <v>1</v>
    <v>16</v>
    <v>8核 16G</v>
  </rv>
  <rv s="2">
    <v>2</v>
    <v>广州 - 标准网络优化型 SN3ne - 8核 32G</v>
    <v>1</v>
    <v>Generic</v>
    <v>8</v>
    <v>广州 - 标准网络优化型 SN3ne - 8核 32G</v>
    <v>1104</v>
    <v>广州</v>
    <v>标准网络优化型 SN3ne</v>
    <v>广州 - 标准网络优化型 SN3ne - 8核 32G</v>
    <v>1</v>
    <v>32</v>
    <v>8核 32G</v>
  </rv>
  <rv s="2">
    <v>2</v>
    <v>广州 - 标准网络优化型 SN3ne - 12核 24G</v>
    <v>1</v>
    <v>Generic</v>
    <v>12</v>
    <v>广州 - 标准网络优化型 SN3ne - 12核 24G</v>
    <v>1104</v>
    <v>广州</v>
    <v>标准网络优化型 SN3ne</v>
    <v>广州 - 标准网络优化型 SN3ne - 12核 24G</v>
    <v>1</v>
    <v>24</v>
    <v>12核 24G</v>
  </rv>
  <rv s="2">
    <v>2</v>
    <v>广州 - 标准网络优化型 SN3ne - 16核 32G</v>
    <v>1</v>
    <v>Generic</v>
    <v>16</v>
    <v>广州 - 标准网络优化型 SN3ne - 16核 32G</v>
    <v>1472</v>
    <v>广州</v>
    <v>标准网络优化型 SN3ne</v>
    <v>广州 - 标准网络优化型 SN3ne - 16核 32G</v>
    <v>1</v>
    <v>32</v>
    <v>16核 32G</v>
  </rv>
  <rv s="2">
    <v>2</v>
    <v>广州 - 标准网络优化型 SN3ne - 16核 64G</v>
    <v>1</v>
    <v>Generic</v>
    <v>16</v>
    <v>广州 - 标准网络优化型 SN3ne - 16核 64G</v>
    <v>2208</v>
    <v>广州</v>
    <v>标准网络优化型 SN3ne</v>
    <v>广州 - 标准网络优化型 SN3ne - 16核 64G</v>
    <v>1</v>
    <v>64</v>
    <v>16核 64G</v>
  </rv>
  <rv s="2">
    <v>2</v>
    <v>广州 - 标准网络优化型 SN3ne - 24核 48G</v>
    <v>1</v>
    <v>Generic</v>
    <v>24</v>
    <v>广州 - 标准网络优化型 SN3ne - 24核 48G</v>
    <v>2208</v>
    <v>广州</v>
    <v>标准网络优化型 SN3ne</v>
    <v>广州 - 标准网络优化型 SN3ne - 24核 48G</v>
    <v>1</v>
    <v>48</v>
    <v>24核 48G</v>
  </rv>
  <rv s="2">
    <v>2</v>
    <v>广州 - 标准网络优化型 SN3ne - 24核 96G</v>
    <v>1</v>
    <v>Generic</v>
    <v>24</v>
    <v>广州 - 标准网络优化型 SN3ne - 24核 96G</v>
    <v>3312</v>
    <v>广州</v>
    <v>标准网络优化型 SN3ne</v>
    <v>广州 - 标准网络优化型 SN3ne - 24核 96G</v>
    <v>1</v>
    <v>96</v>
    <v>24核 96G</v>
  </rv>
  <rv s="2">
    <v>2</v>
    <v>广州 - 标准网络优化型 SN3ne - 32核 64G</v>
    <v>1</v>
    <v>Generic</v>
    <v>32</v>
    <v>广州 - 标准网络优化型 SN3ne - 32核 64G</v>
    <v>2944</v>
    <v>广州</v>
    <v>标准网络优化型 SN3ne</v>
    <v>广州 - 标准网络优化型 SN3ne - 32核 64G</v>
    <v>1</v>
    <v>64</v>
    <v>32核 64G</v>
  </rv>
  <rv s="2">
    <v>2</v>
    <v>广州 - 标准网络优化型 SN3ne - 32核 128G</v>
    <v>1</v>
    <v>Generic</v>
    <v>32</v>
    <v>广州 - 标准网络优化型 SN3ne - 32核 128G</v>
    <v>4416</v>
    <v>广州</v>
    <v>标准网络优化型 SN3ne</v>
    <v>广州 - 标准网络优化型 SN3ne - 32核 128G</v>
    <v>1</v>
    <v>128</v>
    <v>32核 128G</v>
  </rv>
  <rv s="2">
    <v>2</v>
    <v>广州 - 标准网络优化型 SN3ne - 48核 96G</v>
    <v>1</v>
    <v>Generic</v>
    <v>48</v>
    <v>广州 - 标准网络优化型 SN3ne - 48核 96G</v>
    <v>4416</v>
    <v>广州</v>
    <v>标准网络优化型 SN3ne</v>
    <v>广州 - 标准网络优化型 SN3ne - 48核 96G</v>
    <v>1</v>
    <v>96</v>
    <v>48核 96G</v>
  </rv>
  <rv s="2">
    <v>2</v>
    <v>广州 - 标准网络优化型 SN3ne - 48核 192G</v>
    <v>1</v>
    <v>Generic</v>
    <v>48</v>
    <v>广州 - 标准网络优化型 SN3ne - 48核 192G</v>
    <v>6624</v>
    <v>广州</v>
    <v>标准网络优化型 SN3ne</v>
    <v>广州 - 标准网络优化型 SN3ne - 48核 192G</v>
    <v>1</v>
    <v>192</v>
    <v>48核 192G</v>
  </rv>
  <rv s="2">
    <v>2</v>
    <v>广州 - 标准网络优化型 SN3ne - 64核 128G</v>
    <v>1</v>
    <v>Generic</v>
    <v>64</v>
    <v>广州 - 标准网络优化型 SN3ne - 64核 128G</v>
    <v>5888</v>
    <v>广州</v>
    <v>标准网络优化型 SN3ne</v>
    <v>广州 - 标准网络优化型 SN3ne - 64核 128G</v>
    <v>1</v>
    <v>128</v>
    <v>64核 128G</v>
  </rv>
  <rv s="2">
    <v>2</v>
    <v>广州 - 标准网络优化型 SN3ne - 64核 256G</v>
    <v>1</v>
    <v>Generic</v>
    <v>64</v>
    <v>广州 - 标准网络优化型 SN3ne - 64核 256G</v>
    <v>8832</v>
    <v>广州</v>
    <v>标准网络优化型 SN3ne</v>
    <v>广州 - 标准网络优化型 SN3ne - 64核 256G</v>
    <v>1</v>
    <v>256</v>
    <v>64核 256G</v>
  </rv>
  <rv s="2">
    <v>2</v>
    <v>广州 - 标准网络优化型 SN3ne - 72核 288G</v>
    <v>1</v>
    <v>Generic</v>
    <v>72</v>
    <v>广州 - 标准网络优化型 SN3ne - 72核 288G</v>
    <v>9936</v>
    <v>广州</v>
    <v>标准网络优化型 SN3ne</v>
    <v>广州 - 标准网络优化型 SN3ne - 72核 288G</v>
    <v>1</v>
    <v>288</v>
    <v>72核 288G</v>
  </rv>
  <rv s="2">
    <v>2</v>
    <v>广州 - 标准存储增强型 S5se - 4核 16G</v>
    <v>1</v>
    <v>Generic</v>
    <v>4</v>
    <v>广州 - 标准存储增强型 S5se - 4核 16G</v>
    <v>607.20000000000005</v>
    <v>广州</v>
    <v>标准存储增强型 S5se</v>
    <v>广州 - 标准存储增强型 S5se - 4核 16G</v>
    <v>1</v>
    <v>16</v>
    <v>4核 16G</v>
  </rv>
  <rv s="2">
    <v>2</v>
    <v>广州 - 标准存储增强型 S5se - 8核 16G</v>
    <v>1</v>
    <v>Generic</v>
    <v>8</v>
    <v>广州 - 标准存储增强型 S5se - 8核 16G</v>
    <v>809.6</v>
    <v>广州</v>
    <v>标准存储增强型 S5se</v>
    <v>广州 - 标准存储增强型 S5se - 8核 16G</v>
    <v>1</v>
    <v>16</v>
    <v>8核 16G</v>
  </rv>
  <rv s="2">
    <v>2</v>
    <v>广州 - 标准存储增强型 S5se - 8核 32G</v>
    <v>1</v>
    <v>Generic</v>
    <v>8</v>
    <v>广州 - 标准存储增强型 S5se - 8核 32G</v>
    <v>1214.4000000000001</v>
    <v>广州</v>
    <v>标准存储增强型 S5se</v>
    <v>广州 - 标准存储增强型 S5se - 8核 32G</v>
    <v>1</v>
    <v>32</v>
    <v>8核 32G</v>
  </rv>
  <rv s="2">
    <v>2</v>
    <v>广州 - 标准存储增强型 S5se - 16核 32G</v>
    <v>1</v>
    <v>Generic</v>
    <v>16</v>
    <v>广州 - 标准存储增强型 S5se - 16核 32G</v>
    <v>1619.2</v>
    <v>广州</v>
    <v>标准存储增强型 S5se</v>
    <v>广州 - 标准存储增强型 S5se - 16核 32G</v>
    <v>1</v>
    <v>32</v>
    <v>16核 32G</v>
  </rv>
  <rv s="2">
    <v>2</v>
    <v>广州 - 标准存储增强型 S5se - 16核 64G</v>
    <v>1</v>
    <v>Generic</v>
    <v>16</v>
    <v>广州 - 标准存储增强型 S5se - 16核 64G</v>
    <v>2428.8000000000002</v>
    <v>广州</v>
    <v>标准存储增强型 S5se</v>
    <v>广州 - 标准存储增强型 S5se - 16核 64G</v>
    <v>1</v>
    <v>64</v>
    <v>16核 64G</v>
  </rv>
  <rv s="2">
    <v>2</v>
    <v>广州 - 标准存储增强型 S5se - 32核 64G</v>
    <v>1</v>
    <v>Generic</v>
    <v>32</v>
    <v>广州 - 标准存储增强型 S5se - 32核 64G</v>
    <v>3238.4</v>
    <v>广州</v>
    <v>标准存储增强型 S5se</v>
    <v>广州 - 标准存储增强型 S5se - 32核 64G</v>
    <v>1</v>
    <v>64</v>
    <v>32核 64G</v>
  </rv>
  <rv s="2">
    <v>2</v>
    <v>广州 - 标准存储增强型 S5se - 32核 128G</v>
    <v>1</v>
    <v>Generic</v>
    <v>32</v>
    <v>广州 - 标准存储增强型 S5se - 32核 128G</v>
    <v>4857.6000000000004</v>
    <v>广州</v>
    <v>标准存储增强型 S5se</v>
    <v>广州 - 标准存储增强型 S5se - 32核 128G</v>
    <v>1</v>
    <v>128</v>
    <v>32核 128G</v>
  </rv>
  <rv s="2">
    <v>2</v>
    <v>广州 - 标准存储增强型 S5se - 68核 316G</v>
    <v>1</v>
    <v>Generic</v>
    <v>68</v>
    <v>广州 - 标准存储增强型 S5se - 68核 316G</v>
    <v>11435.6</v>
    <v>广州</v>
    <v>标准存储增强型 S5se</v>
    <v>广州 - 标准存储增强型 S5se - 68核 316G</v>
    <v>1</v>
    <v>316</v>
    <v>68核 316G</v>
  </rv>
  <rv s="2">
    <v>2</v>
    <v>广州 - 标准型 黑石物理服务器BMS4 - 80核 384G</v>
    <v>1</v>
    <v>Generic</v>
    <v>80</v>
    <v>广州 - 标准型 黑石物理服务器BMS4 - 80核 384G</v>
    <v>14096</v>
    <v>广州</v>
    <v>标准型 黑石物理服务器BMS4</v>
    <v>广州 - 标准型 黑石物理服务器BMS4 - 80核 384G</v>
    <v>1</v>
    <v>384</v>
    <v>80核 384G</v>
  </rv>
  <rv s="2">
    <v>2</v>
    <v>广州 - 标准型 SA3 - 1核 1G</v>
    <v>1</v>
    <v>Generic</v>
    <v>1</v>
    <v>广州 - 标准型 SA3 - 1核 1G</v>
    <v>18</v>
    <v>广州</v>
    <v>标准型 SA3</v>
    <v>广州 - 标准型 SA3 - 1核 1G</v>
    <v>1</v>
    <v>1</v>
    <v>1核 1G</v>
  </rv>
  <rv s="2">
    <v>2</v>
    <v>广州 - 标准型 SA3 - 1核 2G</v>
    <v>1</v>
    <v>Generic</v>
    <v>1</v>
    <v>广州 - 标准型 SA3 - 1核 2G</v>
    <v>28</v>
    <v>广州</v>
    <v>标准型 SA3</v>
    <v>广州 - 标准型 SA3 - 1核 2G</v>
    <v>1</v>
    <v>2</v>
    <v>1核 2G</v>
  </rv>
  <rv s="2">
    <v>2</v>
    <v>广州 - 标准型 SA3 - 1核 4G</v>
    <v>1</v>
    <v>Generic</v>
    <v>1</v>
    <v>广州 - 标准型 SA3 - 1核 4G</v>
    <v>90.6</v>
    <v>广州</v>
    <v>标准型 SA3</v>
    <v>广州 - 标准型 SA3 - 1核 4G</v>
    <v>1</v>
    <v>4</v>
    <v>1核 4G</v>
  </rv>
  <rv s="2">
    <v>2</v>
    <v>广州 - 标准型 SA3 - 2核 4G</v>
    <v>1</v>
    <v>Generic</v>
    <v>2</v>
    <v>广州 - 标准型 SA3 - 2核 4G</v>
    <v>110</v>
    <v>广州</v>
    <v>标准型 SA3</v>
    <v>广州 - 标准型 SA3 - 2核 4G</v>
    <v>1</v>
    <v>4</v>
    <v>2核 4G</v>
  </rv>
  <rv s="2">
    <v>2</v>
    <v>广州 - 标准型 SA3 - 2核 8G</v>
    <v>1</v>
    <v>Generic</v>
    <v>2</v>
    <v>广州 - 标准型 SA3 - 2核 8G</v>
    <v>181.2</v>
    <v>广州</v>
    <v>标准型 SA3</v>
    <v>广州 - 标准型 SA3 - 2核 8G</v>
    <v>1</v>
    <v>8</v>
    <v>2核 8G</v>
  </rv>
  <rv s="2">
    <v>2</v>
    <v>广州 - 标准型 SA3 - 4核 8G</v>
    <v>1</v>
    <v>Generic</v>
    <v>4</v>
    <v>广州 - 标准型 SA3 - 4核 8G</v>
    <v>241.6</v>
    <v>广州</v>
    <v>标准型 SA3</v>
    <v>广州 - 标准型 SA3 - 4核 8G</v>
    <v>1</v>
    <v>8</v>
    <v>4核 8G</v>
  </rv>
  <rv s="2">
    <v>2</v>
    <v>广州 - 标准型 SA3 - 4核 16G</v>
    <v>1</v>
    <v>Generic</v>
    <v>4</v>
    <v>广州 - 标准型 SA3 - 4核 16G</v>
    <v>362.4</v>
    <v>广州</v>
    <v>标准型 SA3</v>
    <v>广州 - 标准型 SA3 - 4核 16G</v>
    <v>1</v>
    <v>16</v>
    <v>4核 16G</v>
  </rv>
  <rv s="2">
    <v>2</v>
    <v>广州 - 标准型 SA3 - 8核 16G</v>
    <v>1</v>
    <v>Generic</v>
    <v>8</v>
    <v>广州 - 标准型 SA3 - 8核 16G</v>
    <v>483.2</v>
    <v>广州</v>
    <v>标准型 SA3</v>
    <v>广州 - 标准型 SA3 - 8核 16G</v>
    <v>1</v>
    <v>16</v>
    <v>8核 16G</v>
  </rv>
  <rv s="2">
    <v>2</v>
    <v>广州 - 标准型 SA3 - 8核 32G</v>
    <v>1</v>
    <v>Generic</v>
    <v>8</v>
    <v>广州 - 标准型 SA3 - 8核 32G</v>
    <v>724.8</v>
    <v>广州</v>
    <v>标准型 SA3</v>
    <v>广州 - 标准型 SA3 - 8核 32G</v>
    <v>1</v>
    <v>32</v>
    <v>8核 32G</v>
  </rv>
  <rv s="2">
    <v>2</v>
    <v>广州 - 标准型 SA3 - 16核 32G</v>
    <v>1</v>
    <v>Generic</v>
    <v>16</v>
    <v>广州 - 标准型 SA3 - 16核 32G</v>
    <v>966.4</v>
    <v>广州</v>
    <v>标准型 SA3</v>
    <v>广州 - 标准型 SA3 - 16核 32G</v>
    <v>1</v>
    <v>32</v>
    <v>16核 32G</v>
  </rv>
  <rv s="2">
    <v>2</v>
    <v>广州 - 标准型 SA3 - 16核 64G</v>
    <v>1</v>
    <v>Generic</v>
    <v>16</v>
    <v>广州 - 标准型 SA3 - 16核 64G</v>
    <v>1449.6</v>
    <v>广州</v>
    <v>标准型 SA3</v>
    <v>广州 - 标准型 SA3 - 16核 64G</v>
    <v>1</v>
    <v>64</v>
    <v>16核 64G</v>
  </rv>
  <rv s="2">
    <v>2</v>
    <v>广州 - 标准型 SA3 - 32核 64G</v>
    <v>1</v>
    <v>Generic</v>
    <v>32</v>
    <v>广州 - 标准型 SA3 - 32核 64G</v>
    <v>1932.8</v>
    <v>广州</v>
    <v>标准型 SA3</v>
    <v>广州 - 标准型 SA3 - 32核 64G</v>
    <v>1</v>
    <v>64</v>
    <v>32核 64G</v>
  </rv>
  <rv s="2">
    <v>2</v>
    <v>广州 - 标准型 SA3 - 32核 128G</v>
    <v>1</v>
    <v>Generic</v>
    <v>32</v>
    <v>广州 - 标准型 SA3 - 32核 128G</v>
    <v>2899.2</v>
    <v>广州</v>
    <v>标准型 SA3</v>
    <v>广州 - 标准型 SA3 - 32核 128G</v>
    <v>1</v>
    <v>128</v>
    <v>32核 128G</v>
  </rv>
  <rv s="2">
    <v>2</v>
    <v>广州 - 标准型 SA3 - 48核 96G</v>
    <v>1</v>
    <v>Generic</v>
    <v>48</v>
    <v>广州 - 标准型 SA3 - 48核 96G</v>
    <v>2899.2</v>
    <v>广州</v>
    <v>标准型 SA3</v>
    <v>广州 - 标准型 SA3 - 48核 96G</v>
    <v>1</v>
    <v>96</v>
    <v>48核 96G</v>
  </rv>
  <rv s="2">
    <v>2</v>
    <v>广州 - 标准型 SA3 - 48核 192G</v>
    <v>1</v>
    <v>Generic</v>
    <v>48</v>
    <v>广州 - 标准型 SA3 - 48核 192G</v>
    <v>4348.8</v>
    <v>广州</v>
    <v>标准型 SA3</v>
    <v>广州 - 标准型 SA3 - 48核 192G</v>
    <v>1</v>
    <v>192</v>
    <v>48核 192G</v>
  </rv>
  <rv s="2">
    <v>2</v>
    <v>广州 - 标准型 SA3 - 64核 128G</v>
    <v>1</v>
    <v>Generic</v>
    <v>64</v>
    <v>广州 - 标准型 SA3 - 64核 128G</v>
    <v>3865.6</v>
    <v>广州</v>
    <v>标准型 SA3</v>
    <v>广州 - 标准型 SA3 - 64核 128G</v>
    <v>1</v>
    <v>128</v>
    <v>64核 128G</v>
  </rv>
  <rv s="2">
    <v>2</v>
    <v>广州 - 标准型 SA3 - 64核 256G</v>
    <v>1</v>
    <v>Generic</v>
    <v>64</v>
    <v>广州 - 标准型 SA3 - 64核 256G</v>
    <v>5798.4</v>
    <v>广州</v>
    <v>标准型 SA3</v>
    <v>广州 - 标准型 SA3 - 64核 256G</v>
    <v>1</v>
    <v>256</v>
    <v>64核 256G</v>
  </rv>
  <rv s="2">
    <v>2</v>
    <v>广州 - 标准型 SA3 - 80核 160G</v>
    <v>1</v>
    <v>Generic</v>
    <v>80</v>
    <v>广州 - 标准型 SA3 - 80核 160G</v>
    <v>4832</v>
    <v>广州</v>
    <v>标准型 SA3</v>
    <v>广州 - 标准型 SA3 - 80核 160G</v>
    <v>1</v>
    <v>160</v>
    <v>80核 160G</v>
  </rv>
  <rv s="2">
    <v>2</v>
    <v>广州 - 标准型 SA3 - 80核 320G</v>
    <v>1</v>
    <v>Generic</v>
    <v>80</v>
    <v>广州 - 标准型 SA3 - 80核 320G</v>
    <v>7248</v>
    <v>广州</v>
    <v>标准型 SA3</v>
    <v>广州 - 标准型 SA3 - 80核 320G</v>
    <v>1</v>
    <v>320</v>
    <v>80核 320G</v>
  </rv>
  <rv s="2">
    <v>2</v>
    <v>广州 - 标准型 SA3 - 96核 192G</v>
    <v>1</v>
    <v>Generic</v>
    <v>96</v>
    <v>广州 - 标准型 SA3 - 96核 192G</v>
    <v>5798.4</v>
    <v>广州</v>
    <v>标准型 SA3</v>
    <v>广州 - 标准型 SA3 - 96核 192G</v>
    <v>1</v>
    <v>192</v>
    <v>96核 192G</v>
  </rv>
  <rv s="2">
    <v>2</v>
    <v>广州 - 标准型 SA3 - 96核 384G</v>
    <v>1</v>
    <v>Generic</v>
    <v>96</v>
    <v>广州 - 标准型 SA3 - 96核 384G</v>
    <v>8697.6</v>
    <v>广州</v>
    <v>标准型 SA3</v>
    <v>广州 - 标准型 SA3 - 96核 384G</v>
    <v>1</v>
    <v>384</v>
    <v>96核 384G</v>
  </rv>
  <rv s="2">
    <v>2</v>
    <v>广州 - 标准型 SA3 - 116核 216G</v>
    <v>1</v>
    <v>Generic</v>
    <v>116</v>
    <v>广州 - 标准型 SA3 - 116核 216G</v>
    <v>6764.8</v>
    <v>广州</v>
    <v>标准型 SA3</v>
    <v>广州 - 标准型 SA3 - 116核 216G</v>
    <v>1</v>
    <v>216</v>
    <v>116核 216G</v>
  </rv>
  <rv s="2">
    <v>2</v>
    <v>广州 - 标准型 SA3 - 116核 470G</v>
    <v>1</v>
    <v>Generic</v>
    <v>116</v>
    <v>广州 - 标准型 SA3 - 116核 470G</v>
    <v>10600.2</v>
    <v>广州</v>
    <v>标准型 SA3</v>
    <v>广州 - 标准型 SA3 - 116核 470G</v>
    <v>1</v>
    <v>470</v>
    <v>116核 470G</v>
  </rv>
  <rv s="2">
    <v>2</v>
    <v>广州 - 标准型 SA3 - 128核 215G</v>
    <v>1</v>
    <v>Generic</v>
    <v>128</v>
    <v>广州 - 标准型 SA3 - 128核 215G</v>
    <v>7112.1</v>
    <v>广州</v>
    <v>标准型 SA3</v>
    <v>广州 - 标准型 SA3 - 128核 215G</v>
    <v>1</v>
    <v>215</v>
    <v>128核 215G</v>
  </rv>
  <rv s="2">
    <v>2</v>
    <v>广州 - 标准型 SA3 - 128核 256G</v>
    <v>1</v>
    <v>Generic</v>
    <v>128</v>
    <v>广州 - 标准型 SA3 - 128核 256G</v>
    <v>7731.2</v>
    <v>广州</v>
    <v>标准型 SA3</v>
    <v>广州 - 标准型 SA3 - 128核 256G</v>
    <v>1</v>
    <v>256</v>
    <v>128核 256G</v>
  </rv>
  <rv s="2">
    <v>2</v>
    <v>广州 - 标准型 SA3 - 160核 320G</v>
    <v>1</v>
    <v>Generic</v>
    <v>160</v>
    <v>广州 - 标准型 SA3 - 160核 320G</v>
    <v>9664</v>
    <v>广州</v>
    <v>标准型 SA3</v>
    <v>广州 - 标准型 SA3 - 160核 320G</v>
    <v>1</v>
    <v>320</v>
    <v>160核 320G</v>
  </rv>
  <rv s="2">
    <v>2</v>
    <v>广州 - 标准型 SA3 - 160核 640G</v>
    <v>1</v>
    <v>Generic</v>
    <v>160</v>
    <v>广州 - 标准型 SA3 - 160核 640G</v>
    <v>14496</v>
    <v>广州</v>
    <v>标准型 SA3</v>
    <v>广州 - 标准型 SA3 - 160核 640G</v>
    <v>1</v>
    <v>640</v>
    <v>160核 640G</v>
  </rv>
  <rv s="2">
    <v>2</v>
    <v>广州 - 标准型 SA3 - 232核 432G</v>
    <v>1</v>
    <v>Generic</v>
    <v>232</v>
    <v>广州 - 标准型 SA3 - 232核 432G</v>
    <v>13529.6</v>
    <v>广州</v>
    <v>标准型 SA3</v>
    <v>广州 - 标准型 SA3 - 232核 432G</v>
    <v>1</v>
    <v>432</v>
    <v>232核 432G</v>
  </rv>
  <rv s="2">
    <v>2</v>
    <v>广州 - 标准型 SA3 - 232核 940G</v>
    <v>1</v>
    <v>Generic</v>
    <v>232</v>
    <v>广州 - 标准型 SA3 - 232核 940G</v>
    <v>21200.400000000001</v>
    <v>广州</v>
    <v>标准型 SA3</v>
    <v>广州 - 标准型 SA3 - 232核 940G</v>
    <v>1</v>
    <v>940</v>
    <v>232核 940G</v>
  </rv>
  <rv s="2">
    <v>2</v>
    <v>广州 - 标准型 SA2 - 1核 1G</v>
    <v>1</v>
    <v>Generic</v>
    <v>1</v>
    <v>广州 - 标准型 SA2 - 1核 1G</v>
    <v>29</v>
    <v>广州</v>
    <v>标准型 SA2</v>
    <v>广州 - 标准型 SA2 - 1核 1G</v>
    <v>1</v>
    <v>1</v>
    <v>1核 1G</v>
  </rv>
  <rv s="2">
    <v>2</v>
    <v>广州 - 标准型 SA2 - 1核 2G</v>
    <v>1</v>
    <v>Generic</v>
    <v>1</v>
    <v>广州 - 标准型 SA2 - 1核 2G</v>
    <v>32</v>
    <v>广州</v>
    <v>标准型 SA2</v>
    <v>广州 - 标准型 SA2 - 1核 2G</v>
    <v>1</v>
    <v>2</v>
    <v>1核 2G</v>
  </rv>
  <rv s="2">
    <v>2</v>
    <v>广州 - 标准型 SA2 - 1核 4G</v>
    <v>1</v>
    <v>Generic</v>
    <v>1</v>
    <v>广州 - 标准型 SA2 - 1核 4G</v>
    <v>96</v>
    <v>广州</v>
    <v>标准型 SA2</v>
    <v>广州 - 标准型 SA2 - 1核 4G</v>
    <v>1</v>
    <v>4</v>
    <v>1核 4G</v>
  </rv>
  <rv s="2">
    <v>2</v>
    <v>广州 - 标准型 SA2 - 2核 4G</v>
    <v>1</v>
    <v>Generic</v>
    <v>2</v>
    <v>广州 - 标准型 SA2 - 2核 4G</v>
    <v>136</v>
    <v>广州</v>
    <v>标准型 SA2</v>
    <v>广州 - 标准型 SA2 - 2核 4G</v>
    <v>1</v>
    <v>4</v>
    <v>2核 4G</v>
  </rv>
  <rv s="2">
    <v>2</v>
    <v>广州 - 标准型 SA2 - 2核 8G</v>
    <v>1</v>
    <v>Generic</v>
    <v>2</v>
    <v>广州 - 标准型 SA2 - 2核 8G</v>
    <v>192</v>
    <v>广州</v>
    <v>标准型 SA2</v>
    <v>广州 - 标准型 SA2 - 2核 8G</v>
    <v>1</v>
    <v>8</v>
    <v>2核 8G</v>
  </rv>
  <rv s="2">
    <v>2</v>
    <v>广州 - 标准型 SA2 - 4核 8G</v>
    <v>1</v>
    <v>Generic</v>
    <v>4</v>
    <v>广州 - 标准型 SA2 - 4核 8G</v>
    <v>256</v>
    <v>广州</v>
    <v>标准型 SA2</v>
    <v>广州 - 标准型 SA2 - 4核 8G</v>
    <v>1</v>
    <v>8</v>
    <v>4核 8G</v>
  </rv>
  <rv s="2">
    <v>2</v>
    <v>广州 - 标准型 SA2 - 4核 16G</v>
    <v>1</v>
    <v>Generic</v>
    <v>4</v>
    <v>广州 - 标准型 SA2 - 4核 16G</v>
    <v>384</v>
    <v>广州</v>
    <v>标准型 SA2</v>
    <v>广州 - 标准型 SA2 - 4核 16G</v>
    <v>1</v>
    <v>16</v>
    <v>4核 16G</v>
  </rv>
  <rv s="2">
    <v>2</v>
    <v>广州 - 标准型 SA2 - 8核 16G</v>
    <v>1</v>
    <v>Generic</v>
    <v>8</v>
    <v>广州 - 标准型 SA2 - 8核 16G</v>
    <v>512</v>
    <v>广州</v>
    <v>标准型 SA2</v>
    <v>广州 - 标准型 SA2 - 8核 16G</v>
    <v>1</v>
    <v>16</v>
    <v>8核 16G</v>
  </rv>
  <rv s="2">
    <v>2</v>
    <v>广州 - 标准型 SA2 - 8核 32G</v>
    <v>1</v>
    <v>Generic</v>
    <v>8</v>
    <v>广州 - 标准型 SA2 - 8核 32G</v>
    <v>768</v>
    <v>广州</v>
    <v>标准型 SA2</v>
    <v>广州 - 标准型 SA2 - 8核 32G</v>
    <v>1</v>
    <v>32</v>
    <v>8核 32G</v>
  </rv>
  <rv s="2">
    <v>2</v>
    <v>广州 - 标准型 SA2 - 16核 32G</v>
    <v>1</v>
    <v>Generic</v>
    <v>16</v>
    <v>广州 - 标准型 SA2 - 16核 32G</v>
    <v>1024</v>
    <v>广州</v>
    <v>标准型 SA2</v>
    <v>广州 - 标准型 SA2 - 16核 32G</v>
    <v>1</v>
    <v>32</v>
    <v>16核 32G</v>
  </rv>
  <rv s="2">
    <v>2</v>
    <v>广州 - 标准型 SA2 - 16核 64G</v>
    <v>1</v>
    <v>Generic</v>
    <v>16</v>
    <v>广州 - 标准型 SA2 - 16核 64G</v>
    <v>1536</v>
    <v>广州</v>
    <v>标准型 SA2</v>
    <v>广州 - 标准型 SA2 - 16核 64G</v>
    <v>1</v>
    <v>64</v>
    <v>16核 64G</v>
  </rv>
  <rv s="2">
    <v>2</v>
    <v>广州 - 标准型 SA2 - 32核 64G</v>
    <v>1</v>
    <v>Generic</v>
    <v>32</v>
    <v>广州 - 标准型 SA2 - 32核 64G</v>
    <v>2048</v>
    <v>广州</v>
    <v>标准型 SA2</v>
    <v>广州 - 标准型 SA2 - 32核 64G</v>
    <v>1</v>
    <v>64</v>
    <v>32核 64G</v>
  </rv>
  <rv s="2">
    <v>2</v>
    <v>广州 - 标准型 SA2 - 32核 128G</v>
    <v>1</v>
    <v>Generic</v>
    <v>32</v>
    <v>广州 - 标准型 SA2 - 32核 128G</v>
    <v>2764.8</v>
    <v>广州</v>
    <v>标准型 SA2</v>
    <v>广州 - 标准型 SA2 - 32核 128G</v>
    <v>1</v>
    <v>128</v>
    <v>32核 128G</v>
  </rv>
  <rv s="2">
    <v>2</v>
    <v>广州 - 标准型 SA2 - 48核 96G</v>
    <v>1</v>
    <v>Generic</v>
    <v>48</v>
    <v>广州 - 标准型 SA2 - 48核 96G</v>
    <v>3072</v>
    <v>广州</v>
    <v>标准型 SA2</v>
    <v>广州 - 标准型 SA2 - 48核 96G</v>
    <v>1</v>
    <v>96</v>
    <v>48核 96G</v>
  </rv>
  <rv s="2">
    <v>2</v>
    <v>广州 - 标准型 SA2 - 64核 128G</v>
    <v>1</v>
    <v>Generic</v>
    <v>64</v>
    <v>广州 - 标准型 SA2 - 64核 128G</v>
    <v>4096</v>
    <v>广州</v>
    <v>标准型 SA2</v>
    <v>广州 - 标准型 SA2 - 64核 128G</v>
    <v>1</v>
    <v>128</v>
    <v>64核 128G</v>
  </rv>
  <rv s="2">
    <v>2</v>
    <v>广州 - 标准型 SA2 - 64核 256G</v>
    <v>1</v>
    <v>Generic</v>
    <v>64</v>
    <v>广州 - 标准型 SA2 - 64核 256G</v>
    <v>6144</v>
    <v>广州</v>
    <v>标准型 SA2</v>
    <v>广州 - 标准型 SA2 - 64核 256G</v>
    <v>1</v>
    <v>256</v>
    <v>64核 256G</v>
  </rv>
  <rv s="2">
    <v>2</v>
    <v>广州 - 标准型 SA2 - 80核 160G</v>
    <v>1</v>
    <v>Generic</v>
    <v>80</v>
    <v>广州 - 标准型 SA2 - 80核 160G</v>
    <v>5120</v>
    <v>广州</v>
    <v>标准型 SA2</v>
    <v>广州 - 标准型 SA2 - 80核 160G</v>
    <v>1</v>
    <v>160</v>
    <v>80核 160G</v>
  </rv>
  <rv s="2">
    <v>2</v>
    <v>广州 - 标准型 SA2 - 90核 224G</v>
    <v>1</v>
    <v>Generic</v>
    <v>90</v>
    <v>广州 - 标准型 SA2 - 90核 224G</v>
    <v>6464</v>
    <v>广州</v>
    <v>标准型 SA2</v>
    <v>广州 - 标准型 SA2 - 90核 224G</v>
    <v>1</v>
    <v>224</v>
    <v>90核 224G</v>
  </rv>
  <rv s="2">
    <v>2</v>
    <v>广州 - 标准型 SA2 - 128核 256G</v>
    <v>1</v>
    <v>Generic</v>
    <v>128</v>
    <v>广州 - 标准型 SA2 - 128核 256G</v>
    <v>8192</v>
    <v>广州</v>
    <v>标准型 SA2</v>
    <v>广州 - 标准型 SA2 - 128核 256G</v>
    <v>1</v>
    <v>256</v>
    <v>128核 256G</v>
  </rv>
  <rv s="2">
    <v>2</v>
    <v>广州 - 标准型 SA2 - 160核 320G</v>
    <v>1</v>
    <v>Generic</v>
    <v>160</v>
    <v>广州 - 标准型 SA2 - 160核 320G</v>
    <v>10240</v>
    <v>广州</v>
    <v>标准型 SA2</v>
    <v>广州 - 标准型 SA2 - 160核 320G</v>
    <v>1</v>
    <v>320</v>
    <v>160核 320G</v>
  </rv>
  <rv s="2">
    <v>2</v>
    <v>广州 - 标准型 SA2 - 180核 464G</v>
    <v>1</v>
    <v>Generic</v>
    <v>180</v>
    <v>广州 - 标准型 SA2 - 180核 464G</v>
    <v>13184</v>
    <v>广州</v>
    <v>标准型 SA2</v>
    <v>广州 - 标准型 SA2 - 180核 464G</v>
    <v>1</v>
    <v>464</v>
    <v>180核 464G</v>
  </rv>
  <rv s="2">
    <v>2</v>
    <v>广州 - 标准型 SA1 - 1核 1G</v>
    <v>1</v>
    <v>Generic</v>
    <v>1</v>
    <v>广州 - 标准型 SA1 - 1核 1G</v>
    <v>32</v>
    <v>广州</v>
    <v>标准型 SA1</v>
    <v>广州 - 标准型 SA1 - 1核 1G</v>
    <v>1</v>
    <v>1</v>
    <v>1核 1G</v>
  </rv>
  <rv s="2">
    <v>2</v>
    <v>广州 - 标准型 SA1 - 1核 2G</v>
    <v>1</v>
    <v>Generic</v>
    <v>1</v>
    <v>广州 - 标准型 SA1 - 1核 2G</v>
    <v>64</v>
    <v>广州</v>
    <v>标准型 SA1</v>
    <v>广州 - 标准型 SA1 - 1核 2G</v>
    <v>1</v>
    <v>2</v>
    <v>1核 2G</v>
  </rv>
  <rv s="2">
    <v>2</v>
    <v>广州 - 标准型 SA1 - 1核 4G</v>
    <v>1</v>
    <v>Generic</v>
    <v>1</v>
    <v>广州 - 标准型 SA1 - 1核 4G</v>
    <v>96</v>
    <v>广州</v>
    <v>标准型 SA1</v>
    <v>广州 - 标准型 SA1 - 1核 4G</v>
    <v>1</v>
    <v>4</v>
    <v>1核 4G</v>
  </rv>
  <rv s="2">
    <v>2</v>
    <v>广州 - 标准型 SA1 - 2核 4G</v>
    <v>1</v>
    <v>Generic</v>
    <v>2</v>
    <v>广州 - 标准型 SA1 - 2核 4G</v>
    <v>128</v>
    <v>广州</v>
    <v>标准型 SA1</v>
    <v>广州 - 标准型 SA1 - 2核 4G</v>
    <v>1</v>
    <v>4</v>
    <v>2核 4G</v>
  </rv>
  <rv s="2">
    <v>2</v>
    <v>广州 - 标准型 SA1 - 2核 8G</v>
    <v>1</v>
    <v>Generic</v>
    <v>2</v>
    <v>广州 - 标准型 SA1 - 2核 8G</v>
    <v>192</v>
    <v>广州</v>
    <v>标准型 SA1</v>
    <v>广州 - 标准型 SA1 - 2核 8G</v>
    <v>1</v>
    <v>8</v>
    <v>2核 8G</v>
  </rv>
  <rv s="2">
    <v>2</v>
    <v>广州 - 标准型 SA1 - 4核 8G</v>
    <v>1</v>
    <v>Generic</v>
    <v>4</v>
    <v>广州 - 标准型 SA1 - 4核 8G</v>
    <v>256</v>
    <v>广州</v>
    <v>标准型 SA1</v>
    <v>广州 - 标准型 SA1 - 4核 8G</v>
    <v>1</v>
    <v>8</v>
    <v>4核 8G</v>
  </rv>
  <rv s="2">
    <v>2</v>
    <v>广州 - 标准型 SA1 - 4核 16G</v>
    <v>1</v>
    <v>Generic</v>
    <v>4</v>
    <v>广州 - 标准型 SA1 - 4核 16G</v>
    <v>384</v>
    <v>广州</v>
    <v>标准型 SA1</v>
    <v>广州 - 标准型 SA1 - 4核 16G</v>
    <v>1</v>
    <v>16</v>
    <v>4核 16G</v>
  </rv>
  <rv s="2">
    <v>2</v>
    <v>广州 - 标准型 SA1 - 8核 16G</v>
    <v>1</v>
    <v>Generic</v>
    <v>8</v>
    <v>广州 - 标准型 SA1 - 8核 16G</v>
    <v>512</v>
    <v>广州</v>
    <v>标准型 SA1</v>
    <v>广州 - 标准型 SA1 - 8核 16G</v>
    <v>1</v>
    <v>16</v>
    <v>8核 16G</v>
  </rv>
  <rv s="2">
    <v>2</v>
    <v>广州 - 标准型 SA1 - 8核 32G</v>
    <v>1</v>
    <v>Generic</v>
    <v>8</v>
    <v>广州 - 标准型 SA1 - 8核 32G</v>
    <v>768</v>
    <v>广州</v>
    <v>标准型 SA1</v>
    <v>广州 - 标准型 SA1 - 8核 32G</v>
    <v>1</v>
    <v>32</v>
    <v>8核 32G</v>
  </rv>
  <rv s="2">
    <v>2</v>
    <v>广州 - 标准型 SA1 - 16核 32G</v>
    <v>1</v>
    <v>Generic</v>
    <v>16</v>
    <v>广州 - 标准型 SA1 - 16核 32G</v>
    <v>1024</v>
    <v>广州</v>
    <v>标准型 SA1</v>
    <v>广州 - 标准型 SA1 - 16核 32G</v>
    <v>1</v>
    <v>32</v>
    <v>16核 32G</v>
  </rv>
  <rv s="2">
    <v>2</v>
    <v>广州 - 标准型 SA1 - 16核 64G</v>
    <v>1</v>
    <v>Generic</v>
    <v>16</v>
    <v>广州 - 标准型 SA1 - 16核 64G</v>
    <v>1536</v>
    <v>广州</v>
    <v>标准型 SA1</v>
    <v>广州 - 标准型 SA1 - 16核 64G</v>
    <v>1</v>
    <v>64</v>
    <v>16核 64G</v>
  </rv>
  <rv s="2">
    <v>2</v>
    <v>广州 - 标准型 SA1 - 32核 64G</v>
    <v>1</v>
    <v>Generic</v>
    <v>32</v>
    <v>广州 - 标准型 SA1 - 32核 64G</v>
    <v>2048</v>
    <v>广州</v>
    <v>标准型 SA1</v>
    <v>广州 - 标准型 SA1 - 32核 64G</v>
    <v>1</v>
    <v>64</v>
    <v>32核 64G</v>
  </rv>
  <rv s="2">
    <v>2</v>
    <v>广州 - 标准型 SA1 - 32核 128G</v>
    <v>1</v>
    <v>Generic</v>
    <v>32</v>
    <v>广州 - 标准型 SA1 - 32核 128G</v>
    <v>3072</v>
    <v>广州</v>
    <v>标准型 SA1</v>
    <v>广州 - 标准型 SA1 - 32核 128G</v>
    <v>1</v>
    <v>128</v>
    <v>32核 128G</v>
  </rv>
  <rv s="2">
    <v>2</v>
    <v>广州 - 标准型 SA1 - 64核 128G</v>
    <v>1</v>
    <v>Generic</v>
    <v>64</v>
    <v>广州 - 标准型 SA1 - 64核 128G</v>
    <v>4096</v>
    <v>广州</v>
    <v>标准型 SA1</v>
    <v>广州 - 标准型 SA1 - 64核 128G</v>
    <v>1</v>
    <v>128</v>
    <v>64核 128G</v>
  </rv>
  <rv s="2">
    <v>2</v>
    <v>广州 - 标准型 SA1 - 64核 256G</v>
    <v>1</v>
    <v>Generic</v>
    <v>64</v>
    <v>广州 - 标准型 SA1 - 64核 256G</v>
    <v>6144</v>
    <v>广州</v>
    <v>标准型 SA1</v>
    <v>广州 - 标准型 SA1 - 64核 256G</v>
    <v>1</v>
    <v>256</v>
    <v>64核 256G</v>
  </rv>
  <rv s="2">
    <v>2</v>
    <v>广州 - 标准型 SA1 - 128核 448G</v>
    <v>1</v>
    <v>Generic</v>
    <v>128</v>
    <v>广州 - 标准型 SA1 - 128核 448G</v>
    <v>11264</v>
    <v>广州</v>
    <v>标准型 SA1</v>
    <v>广州 - 标准型 SA1 - 128核 448G</v>
    <v>1</v>
    <v>448</v>
    <v>128核 448G</v>
  </rv>
  <rv s="2">
    <v>2</v>
    <v>广州 - 标准型 S6 - 1核 1G</v>
    <v>1</v>
    <v>Generic</v>
    <v>1</v>
    <v>广州 - 标准型 S6 - 1核 1G</v>
    <v>29.7</v>
    <v>广州</v>
    <v>标准型 S6</v>
    <v>广州 - 标准型 S6 - 1核 1G</v>
    <v>1</v>
    <v>1</v>
    <v>1核 1G</v>
  </rv>
  <rv s="2">
    <v>2</v>
    <v>广州 - 标准型 S6 - 1核 2G</v>
    <v>1</v>
    <v>Generic</v>
    <v>1</v>
    <v>广州 - 标准型 S6 - 1核 2G</v>
    <v>35.1</v>
    <v>广州</v>
    <v>标准型 S6</v>
    <v>广州 - 标准型 S6 - 1核 2G</v>
    <v>1</v>
    <v>2</v>
    <v>1核 2G</v>
  </rv>
  <rv s="2">
    <v>2</v>
    <v>广州 - 标准型 S6 - 1核 4G</v>
    <v>1</v>
    <v>Generic</v>
    <v>1</v>
    <v>广州 - 标准型 S6 - 1核 4G</v>
    <v>130.5</v>
    <v>广州</v>
    <v>标准型 S6</v>
    <v>广州 - 标准型 S6 - 1核 4G</v>
    <v>1</v>
    <v>4</v>
    <v>1核 4G</v>
  </rv>
  <rv s="2">
    <v>2</v>
    <v>广州 - 标准型 S6 - 2核 4G</v>
    <v>1</v>
    <v>Generic</v>
    <v>2</v>
    <v>广州 - 标准型 S6 - 2核 4G</v>
    <v>132.30000000000001</v>
    <v>广州</v>
    <v>标准型 S6</v>
    <v>广州 - 标准型 S6 - 2核 4G</v>
    <v>1</v>
    <v>4</v>
    <v>2核 4G</v>
  </rv>
  <rv s="2">
    <v>2</v>
    <v>广州 - 标准型 S6 - 2核 8G</v>
    <v>1</v>
    <v>Generic</v>
    <v>2</v>
    <v>广州 - 标准型 S6 - 2核 8G</v>
    <v>261</v>
    <v>广州</v>
    <v>标准型 S6</v>
    <v>广州 - 标准型 S6 - 2核 8G</v>
    <v>1</v>
    <v>8</v>
    <v>2核 8G</v>
  </rv>
  <rv s="2">
    <v>2</v>
    <v>广州 - 标准型 S6 - 4核 8G</v>
    <v>1</v>
    <v>Generic</v>
    <v>4</v>
    <v>广州 - 标准型 S6 - 4核 8G</v>
    <v>348</v>
    <v>广州</v>
    <v>标准型 S6</v>
    <v>广州 - 标准型 S6 - 4核 8G</v>
    <v>1</v>
    <v>8</v>
    <v>4核 8G</v>
  </rv>
  <rv s="2">
    <v>2</v>
    <v>广州 - 标准型 S6 - 4核 16G</v>
    <v>1</v>
    <v>Generic</v>
    <v>4</v>
    <v>广州 - 标准型 S6 - 4核 16G</v>
    <v>522</v>
    <v>广州</v>
    <v>标准型 S6</v>
    <v>广州 - 标准型 S6 - 4核 16G</v>
    <v>1</v>
    <v>16</v>
    <v>4核 16G</v>
  </rv>
  <rv s="2">
    <v>2</v>
    <v>广州 - 标准型 S6 - 8核 16G</v>
    <v>1</v>
    <v>Generic</v>
    <v>8</v>
    <v>广州 - 标准型 S6 - 8核 16G</v>
    <v>696</v>
    <v>广州</v>
    <v>标准型 S6</v>
    <v>广州 - 标准型 S6 - 8核 16G</v>
    <v>1</v>
    <v>16</v>
    <v>8核 16G</v>
  </rv>
  <rv s="2">
    <v>2</v>
    <v>广州 - 标准型 S6 - 8核 32G</v>
    <v>1</v>
    <v>Generic</v>
    <v>8</v>
    <v>广州 - 标准型 S6 - 8核 32G</v>
    <v>1044</v>
    <v>广州</v>
    <v>标准型 S6</v>
    <v>广州 - 标准型 S6 - 8核 32G</v>
    <v>1</v>
    <v>32</v>
    <v>8核 32G</v>
  </rv>
  <rv s="2">
    <v>2</v>
    <v>广州 - 标准型 S6 - 16核 32G</v>
    <v>1</v>
    <v>Generic</v>
    <v>16</v>
    <v>广州 - 标准型 S6 - 16核 32G</v>
    <v>1392</v>
    <v>广州</v>
    <v>标准型 S6</v>
    <v>广州 - 标准型 S6 - 16核 32G</v>
    <v>1</v>
    <v>32</v>
    <v>16核 32G</v>
  </rv>
  <rv s="2">
    <v>2</v>
    <v>广州 - 标准型 S6 - 16核 64G</v>
    <v>1</v>
    <v>Generic</v>
    <v>16</v>
    <v>广州 - 标准型 S6 - 16核 64G</v>
    <v>2088</v>
    <v>广州</v>
    <v>标准型 S6</v>
    <v>广州 - 标准型 S6 - 16核 64G</v>
    <v>1</v>
    <v>64</v>
    <v>16核 64G</v>
  </rv>
  <rv s="2">
    <v>2</v>
    <v>广州 - 标准型 S6 - 32核 64G</v>
    <v>1</v>
    <v>Generic</v>
    <v>32</v>
    <v>广州 - 标准型 S6 - 32核 64G</v>
    <v>2784</v>
    <v>广州</v>
    <v>标准型 S6</v>
    <v>广州 - 标准型 S6 - 32核 64G</v>
    <v>1</v>
    <v>64</v>
    <v>32核 64G</v>
  </rv>
  <rv s="2">
    <v>2</v>
    <v>广州 - 标准型 S6 - 32核 128G</v>
    <v>1</v>
    <v>Generic</v>
    <v>32</v>
    <v>广州 - 标准型 S6 - 32核 128G</v>
    <v>4176</v>
    <v>广州</v>
    <v>标准型 S6</v>
    <v>广州 - 标准型 S6 - 32核 128G</v>
    <v>1</v>
    <v>128</v>
    <v>32核 128G</v>
  </rv>
  <rv s="2">
    <v>2</v>
    <v>广州 - 标准型 S6 - 48核 96G</v>
    <v>1</v>
    <v>Generic</v>
    <v>48</v>
    <v>广州 - 标准型 S6 - 48核 96G</v>
    <v>4176</v>
    <v>广州</v>
    <v>标准型 S6</v>
    <v>广州 - 标准型 S6 - 48核 96G</v>
    <v>1</v>
    <v>96</v>
    <v>48核 96G</v>
  </rv>
  <rv s="2">
    <v>2</v>
    <v>广州 - 标准型 S6 - 48核 192G</v>
    <v>1</v>
    <v>Generic</v>
    <v>48</v>
    <v>广州 - 标准型 S6 - 48核 192G</v>
    <v>6264</v>
    <v>广州</v>
    <v>标准型 S6</v>
    <v>广州 - 标准型 S6 - 48核 192G</v>
    <v>1</v>
    <v>192</v>
    <v>48核 192G</v>
  </rv>
  <rv s="2">
    <v>2</v>
    <v>广州 - 标准型 S6 - 62核 216G</v>
    <v>1</v>
    <v>Generic</v>
    <v>62</v>
    <v>广州 - 标准型 S6 - 62核 216G</v>
    <v>7395</v>
    <v>广州</v>
    <v>标准型 S6</v>
    <v>广州 - 标准型 S6 - 62核 216G</v>
    <v>1</v>
    <v>216</v>
    <v>62核 216G</v>
  </rv>
  <rv s="2">
    <v>2</v>
    <v>广州 - 标准型 S6 - 64核 256G</v>
    <v>1</v>
    <v>Generic</v>
    <v>64</v>
    <v>广州 - 标准型 S6 - 64核 256G</v>
    <v>8352</v>
    <v>广州</v>
    <v>标准型 S6</v>
    <v>广州 - 标准型 S6 - 64核 256G</v>
    <v>1</v>
    <v>256</v>
    <v>64核 256G</v>
  </rv>
  <rv s="2">
    <v>2</v>
    <v>广州 - 标准型 S6 - 124核 432G</v>
    <v>1</v>
    <v>Generic</v>
    <v>124</v>
    <v>广州 - 标准型 S6 - 124核 432G</v>
    <v>14790</v>
    <v>广州</v>
    <v>标准型 S6</v>
    <v>广州 - 标准型 S6 - 124核 432G</v>
    <v>1</v>
    <v>432</v>
    <v>124核 432G</v>
  </rv>
  <rv s="2">
    <v>2</v>
    <v>广州 - 标准型 S5 - 1核 2G</v>
    <v>1</v>
    <v>Generic</v>
    <v>1</v>
    <v>广州 - 标准型 S5 - 1核 2G</v>
    <v>45</v>
    <v>广州</v>
    <v>标准型 S5</v>
    <v>广州 - 标准型 S5 - 1核 2G</v>
    <v>1</v>
    <v>2</v>
    <v>1核 2G</v>
  </rv>
  <rv s="2">
    <v>2</v>
    <v>广州 - 标准型 S5 - 1核 4G</v>
    <v>1</v>
    <v>Generic</v>
    <v>1</v>
    <v>广州 - 标准型 S5 - 1核 4G</v>
    <v>138</v>
    <v>广州</v>
    <v>标准型 S5</v>
    <v>广州 - 标准型 S5 - 1核 4G</v>
    <v>1</v>
    <v>4</v>
    <v>1核 4G</v>
  </rv>
  <rv s="2">
    <v>2</v>
    <v>广州 - 标准型 S5 - 2核 4G</v>
    <v>1</v>
    <v>Generic</v>
    <v>2</v>
    <v>广州 - 标准型 S5 - 2核 4G</v>
    <v>170</v>
    <v>广州</v>
    <v>标准型 S5</v>
    <v>广州 - 标准型 S5 - 2核 4G</v>
    <v>1</v>
    <v>4</v>
    <v>2核 4G</v>
  </rv>
  <rv s="2">
    <v>2</v>
    <v>广州 - 标准型 S5 - 2核 8G</v>
    <v>1</v>
    <v>Generic</v>
    <v>2</v>
    <v>广州 - 标准型 S5 - 2核 8G</v>
    <v>276</v>
    <v>广州</v>
    <v>标准型 S5</v>
    <v>广州 - 标准型 S5 - 2核 8G</v>
    <v>1</v>
    <v>8</v>
    <v>2核 8G</v>
  </rv>
  <rv s="2">
    <v>2</v>
    <v>广州 - 标准型 S5 - 4核 8G</v>
    <v>1</v>
    <v>Generic</v>
    <v>4</v>
    <v>广州 - 标准型 S5 - 4核 8G</v>
    <v>368</v>
    <v>广州</v>
    <v>标准型 S5</v>
    <v>广州 - 标准型 S5 - 4核 8G</v>
    <v>1</v>
    <v>8</v>
    <v>4核 8G</v>
  </rv>
  <rv s="2">
    <v>2</v>
    <v>广州 - 标准型 S5 - 4核 16G</v>
    <v>1</v>
    <v>Generic</v>
    <v>4</v>
    <v>广州 - 标准型 S5 - 4核 16G</v>
    <v>552</v>
    <v>广州</v>
    <v>标准型 S5</v>
    <v>广州 - 标准型 S5 - 4核 16G</v>
    <v>1</v>
    <v>16</v>
    <v>4核 16G</v>
  </rv>
  <rv s="2">
    <v>2</v>
    <v>广州 - 标准型 S5 - 8核 16G</v>
    <v>1</v>
    <v>Generic</v>
    <v>8</v>
    <v>广州 - 标准型 S5 - 8核 16G</v>
    <v>736</v>
    <v>广州</v>
    <v>标准型 S5</v>
    <v>广州 - 标准型 S5 - 8核 16G</v>
    <v>1</v>
    <v>16</v>
    <v>8核 16G</v>
  </rv>
  <rv s="2">
    <v>2</v>
    <v>广州 - 标准型 S5 - 8核 32G</v>
    <v>1</v>
    <v>Generic</v>
    <v>8</v>
    <v>广州 - 标准型 S5 - 8核 32G</v>
    <v>1104</v>
    <v>广州</v>
    <v>标准型 S5</v>
    <v>广州 - 标准型 S5 - 8核 32G</v>
    <v>1</v>
    <v>32</v>
    <v>8核 32G</v>
  </rv>
  <rv s="2">
    <v>2</v>
    <v>广州 - 标准型 S5 - 16核 32G</v>
    <v>1</v>
    <v>Generic</v>
    <v>16</v>
    <v>广州 - 标准型 S5 - 16核 32G</v>
    <v>1472</v>
    <v>广州</v>
    <v>标准型 S5</v>
    <v>广州 - 标准型 S5 - 16核 32G</v>
    <v>1</v>
    <v>32</v>
    <v>16核 32G</v>
  </rv>
  <rv s="2">
    <v>2</v>
    <v>广州 - 标准型 S5 - 16核 64G</v>
    <v>1</v>
    <v>Generic</v>
    <v>16</v>
    <v>广州 - 标准型 S5 - 16核 64G</v>
    <v>2208</v>
    <v>广州</v>
    <v>标准型 S5</v>
    <v>广州 - 标准型 S5 - 16核 64G</v>
    <v>1</v>
    <v>64</v>
    <v>16核 64G</v>
  </rv>
  <rv s="2">
    <v>2</v>
    <v>广州 - 标准型 S5 - 24核 48G</v>
    <v>1</v>
    <v>Generic</v>
    <v>24</v>
    <v>广州 - 标准型 S5 - 24核 48G</v>
    <v>2208</v>
    <v>广州</v>
    <v>标准型 S5</v>
    <v>广州 - 标准型 S5 - 24核 48G</v>
    <v>1</v>
    <v>48</v>
    <v>24核 48G</v>
  </rv>
  <rv s="2">
    <v>2</v>
    <v>广州 - 标准型 S5 - 24核 96G</v>
    <v>1</v>
    <v>Generic</v>
    <v>24</v>
    <v>广州 - 标准型 S5 - 24核 96G</v>
    <v>3312</v>
    <v>广州</v>
    <v>标准型 S5</v>
    <v>广州 - 标准型 S5 - 24核 96G</v>
    <v>1</v>
    <v>96</v>
    <v>24核 96G</v>
  </rv>
  <rv s="2">
    <v>2</v>
    <v>广州 - 标准型 S5 - 32核 64G</v>
    <v>1</v>
    <v>Generic</v>
    <v>32</v>
    <v>广州 - 标准型 S5 - 32核 64G</v>
    <v>2944</v>
    <v>广州</v>
    <v>标准型 S5</v>
    <v>广州 - 标准型 S5 - 32核 64G</v>
    <v>1</v>
    <v>64</v>
    <v>32核 64G</v>
  </rv>
  <rv s="2">
    <v>2</v>
    <v>广州 - 标准型 S5 - 32核 128G</v>
    <v>1</v>
    <v>Generic</v>
    <v>32</v>
    <v>广州 - 标准型 S5 - 32核 128G</v>
    <v>4416</v>
    <v>广州</v>
    <v>标准型 S5</v>
    <v>广州 - 标准型 S5 - 32核 128G</v>
    <v>1</v>
    <v>128</v>
    <v>32核 128G</v>
  </rv>
  <rv s="2">
    <v>2</v>
    <v>广州 - 标准型 S5 - 48核 96G</v>
    <v>1</v>
    <v>Generic</v>
    <v>48</v>
    <v>广州 - 标准型 S5 - 48核 96G</v>
    <v>4416</v>
    <v>广州</v>
    <v>标准型 S5</v>
    <v>广州 - 标准型 S5 - 48核 96G</v>
    <v>1</v>
    <v>96</v>
    <v>48核 96G</v>
  </rv>
  <rv s="2">
    <v>2</v>
    <v>广州 - 标准型 S5 - 48核 192G</v>
    <v>1</v>
    <v>Generic</v>
    <v>48</v>
    <v>广州 - 标准型 S5 - 48核 192G</v>
    <v>6624</v>
    <v>广州</v>
    <v>标准型 S5</v>
    <v>广州 - 标准型 S5 - 48核 192G</v>
    <v>1</v>
    <v>192</v>
    <v>48核 192G</v>
  </rv>
  <rv s="2">
    <v>2</v>
    <v>广州 - 标准型 S5 - 64核 256G</v>
    <v>1</v>
    <v>Generic</v>
    <v>64</v>
    <v>广州 - 标准型 S5 - 64核 256G</v>
    <v>8832</v>
    <v>广州</v>
    <v>标准型 S5</v>
    <v>广州 - 标准型 S5 - 64核 256G</v>
    <v>1</v>
    <v>256</v>
    <v>64核 256G</v>
  </rv>
  <rv s="2">
    <v>2</v>
    <v>广州 - 标准型 S4 - 1核 1G</v>
    <v>1</v>
    <v>Generic</v>
    <v>1</v>
    <v>广州 - 标准型 S4 - 1核 1G</v>
    <v>60</v>
    <v>广州</v>
    <v>标准型 S4</v>
    <v>广州 - 标准型 S4 - 1核 1G</v>
    <v>1</v>
    <v>1</v>
    <v>1核 1G</v>
  </rv>
  <rv s="2">
    <v>2</v>
    <v>广州 - 标准型 S4 - 1核 2G</v>
    <v>1</v>
    <v>Generic</v>
    <v>1</v>
    <v>广州 - 标准型 S4 - 1核 2G</v>
    <v>88</v>
    <v>广州</v>
    <v>标准型 S4</v>
    <v>广州 - 标准型 S4 - 1核 2G</v>
    <v>1</v>
    <v>2</v>
    <v>1核 2G</v>
  </rv>
  <rv s="2">
    <v>2</v>
    <v>广州 - 标准型 S4 - 1核 4G</v>
    <v>1</v>
    <v>Generic</v>
    <v>1</v>
    <v>广州 - 标准型 S4 - 1核 4G</v>
    <v>138</v>
    <v>广州</v>
    <v>标准型 S4</v>
    <v>广州 - 标准型 S4 - 1核 4G</v>
    <v>1</v>
    <v>4</v>
    <v>1核 4G</v>
  </rv>
  <rv s="2">
    <v>2</v>
    <v>广州 - 标准型 S4 - 2核 4G</v>
    <v>1</v>
    <v>Generic</v>
    <v>2</v>
    <v>广州 - 标准型 S4 - 2核 4G</v>
    <v>184</v>
    <v>广州</v>
    <v>标准型 S4</v>
    <v>广州 - 标准型 S4 - 2核 4G</v>
    <v>1</v>
    <v>4</v>
    <v>2核 4G</v>
  </rv>
  <rv s="2">
    <v>2</v>
    <v>广州 - 标准型 S4 - 2核 8G</v>
    <v>1</v>
    <v>Generic</v>
    <v>2</v>
    <v>广州 - 标准型 S4 - 2核 8G</v>
    <v>276</v>
    <v>广州</v>
    <v>标准型 S4</v>
    <v>广州 - 标准型 S4 - 2核 8G</v>
    <v>1</v>
    <v>8</v>
    <v>2核 8G</v>
  </rv>
  <rv s="2">
    <v>2</v>
    <v>广州 - 标准型 S4 - 4核 8G</v>
    <v>1</v>
    <v>Generic</v>
    <v>4</v>
    <v>广州 - 标准型 S4 - 4核 8G</v>
    <v>368</v>
    <v>广州</v>
    <v>标准型 S4</v>
    <v>广州 - 标准型 S4 - 4核 8G</v>
    <v>1</v>
    <v>8</v>
    <v>4核 8G</v>
  </rv>
  <rv s="2">
    <v>2</v>
    <v>广州 - 标准型 S4 - 4核 16G</v>
    <v>1</v>
    <v>Generic</v>
    <v>4</v>
    <v>广州 - 标准型 S4 - 4核 16G</v>
    <v>552</v>
    <v>广州</v>
    <v>标准型 S4</v>
    <v>广州 - 标准型 S4 - 4核 16G</v>
    <v>1</v>
    <v>16</v>
    <v>4核 16G</v>
  </rv>
  <rv s="2">
    <v>2</v>
    <v>广州 - 标准型 S4 - 8核 16G</v>
    <v>1</v>
    <v>Generic</v>
    <v>8</v>
    <v>广州 - 标准型 S4 - 8核 16G</v>
    <v>736</v>
    <v>广州</v>
    <v>标准型 S4</v>
    <v>广州 - 标准型 S4 - 8核 16G</v>
    <v>1</v>
    <v>16</v>
    <v>8核 16G</v>
  </rv>
  <rv s="2">
    <v>2</v>
    <v>广州 - 标准型 S4 - 8核 32G</v>
    <v>1</v>
    <v>Generic</v>
    <v>8</v>
    <v>广州 - 标准型 S4 - 8核 32G</v>
    <v>1104</v>
    <v>广州</v>
    <v>标准型 S4</v>
    <v>广州 - 标准型 S4 - 8核 32G</v>
    <v>1</v>
    <v>32</v>
    <v>8核 32G</v>
  </rv>
  <rv s="2">
    <v>2</v>
    <v>广州 - 标准型 S4 - 16核 32G</v>
    <v>1</v>
    <v>Generic</v>
    <v>16</v>
    <v>广州 - 标准型 S4 - 16核 32G</v>
    <v>1472</v>
    <v>广州</v>
    <v>标准型 S4</v>
    <v>广州 - 标准型 S4 - 16核 32G</v>
    <v>1</v>
    <v>32</v>
    <v>16核 32G</v>
  </rv>
  <rv s="2">
    <v>2</v>
    <v>广州 - 标准型 S4 - 16核 64G</v>
    <v>1</v>
    <v>Generic</v>
    <v>16</v>
    <v>广州 - 标准型 S4 - 16核 64G</v>
    <v>2208</v>
    <v>广州</v>
    <v>标准型 S4</v>
    <v>广州 - 标准型 S4 - 16核 64G</v>
    <v>1</v>
    <v>64</v>
    <v>16核 64G</v>
  </rv>
  <rv s="2">
    <v>2</v>
    <v>广州 - 标准型 S4 - 24核 48G</v>
    <v>1</v>
    <v>Generic</v>
    <v>24</v>
    <v>广州 - 标准型 S4 - 24核 48G</v>
    <v>2208</v>
    <v>广州</v>
    <v>标准型 S4</v>
    <v>广州 - 标准型 S4 - 24核 48G</v>
    <v>1</v>
    <v>48</v>
    <v>24核 48G</v>
  </rv>
  <rv s="2">
    <v>2</v>
    <v>广州 - 标准型 S4 - 24核 96G</v>
    <v>1</v>
    <v>Generic</v>
    <v>24</v>
    <v>广州 - 标准型 S4 - 24核 96G</v>
    <v>3312</v>
    <v>广州</v>
    <v>标准型 S4</v>
    <v>广州 - 标准型 S4 - 24核 96G</v>
    <v>1</v>
    <v>96</v>
    <v>24核 96G</v>
  </rv>
  <rv s="2">
    <v>2</v>
    <v>广州 - 标准型 S4 - 32核 64G</v>
    <v>1</v>
    <v>Generic</v>
    <v>32</v>
    <v>广州 - 标准型 S4 - 32核 64G</v>
    <v>2944</v>
    <v>广州</v>
    <v>标准型 S4</v>
    <v>广州 - 标准型 S4 - 32核 64G</v>
    <v>1</v>
    <v>64</v>
    <v>32核 64G</v>
  </rv>
  <rv s="2">
    <v>2</v>
    <v>广州 - 标准型 S4 - 32核 128G</v>
    <v>1</v>
    <v>Generic</v>
    <v>32</v>
    <v>广州 - 标准型 S4 - 32核 128G</v>
    <v>4416</v>
    <v>广州</v>
    <v>标准型 S4</v>
    <v>广州 - 标准型 S4 - 32核 128G</v>
    <v>1</v>
    <v>128</v>
    <v>32核 128G</v>
  </rv>
  <rv s="2">
    <v>2</v>
    <v>广州 - 标准型 S4 - 48核 96G</v>
    <v>1</v>
    <v>Generic</v>
    <v>48</v>
    <v>广州 - 标准型 S4 - 48核 96G</v>
    <v>4416</v>
    <v>广州</v>
    <v>标准型 S4</v>
    <v>广州 - 标准型 S4 - 48核 96G</v>
    <v>1</v>
    <v>96</v>
    <v>48核 96G</v>
  </rv>
  <rv s="2">
    <v>2</v>
    <v>广州 - 标准型 S4 - 48核 192G</v>
    <v>1</v>
    <v>Generic</v>
    <v>48</v>
    <v>广州 - 标准型 S4 - 48核 192G</v>
    <v>6624</v>
    <v>广州</v>
    <v>标准型 S4</v>
    <v>广州 - 标准型 S4 - 48核 192G</v>
    <v>1</v>
    <v>192</v>
    <v>48核 192G</v>
  </rv>
  <rv s="2">
    <v>2</v>
    <v>广州 - 标准型 S4 - 64核 192G</v>
    <v>1</v>
    <v>Generic</v>
    <v>64</v>
    <v>广州 - 标准型 S4 - 64核 192G</v>
    <v>7360</v>
    <v>广州</v>
    <v>标准型 S4</v>
    <v>广州 - 标准型 S4 - 64核 192G</v>
    <v>1</v>
    <v>192</v>
    <v>64核 192G</v>
  </rv>
  <rv s="2">
    <v>2</v>
    <v>广州 - 标准型 S4 - 64核 256G</v>
    <v>1</v>
    <v>Generic</v>
    <v>64</v>
    <v>广州 - 标准型 S4 - 64核 256G</v>
    <v>8832</v>
    <v>广州</v>
    <v>标准型 S4</v>
    <v>广州 - 标准型 S4 - 64核 256G</v>
    <v>1</v>
    <v>256</v>
    <v>64核 256G</v>
  </rv>
  <rv s="2">
    <v>2</v>
    <v>广州 - 标准型 S4 - 72核 288G</v>
    <v>1</v>
    <v>Generic</v>
    <v>72</v>
    <v>广州 - 标准型 S4 - 72核 288G</v>
    <v>9936</v>
    <v>广州</v>
    <v>标准型 S4</v>
    <v>广州 - 标准型 S4 - 72核 288G</v>
    <v>1</v>
    <v>288</v>
    <v>72核 288G</v>
  </rv>
  <rv s="2">
    <v>2</v>
    <v>广州 - 标准型 S3 - 1核 1G</v>
    <v>1</v>
    <v>Generic</v>
    <v>1</v>
    <v>广州 - 标准型 S3 - 1核 1G</v>
    <v>57</v>
    <v>广州</v>
    <v>标准型 S3</v>
    <v>广州 - 标准型 S3 - 1核 1G</v>
    <v>1</v>
    <v>1</v>
    <v>1核 1G</v>
  </rv>
  <rv s="2">
    <v>2</v>
    <v>广州 - 标准型 S3 - 1核 2G</v>
    <v>1</v>
    <v>Generic</v>
    <v>1</v>
    <v>广州 - 标准型 S3 - 1核 2G</v>
    <v>83.6</v>
    <v>广州</v>
    <v>标准型 S3</v>
    <v>广州 - 标准型 S3 - 1核 2G</v>
    <v>1</v>
    <v>2</v>
    <v>1核 2G</v>
  </rv>
  <rv s="2">
    <v>2</v>
    <v>广州 - 标准型 S3 - 1核 4G</v>
    <v>1</v>
    <v>Generic</v>
    <v>1</v>
    <v>广州 - 标准型 S3 - 1核 4G</v>
    <v>136.5</v>
    <v>广州</v>
    <v>标准型 S3</v>
    <v>广州 - 标准型 S3 - 1核 4G</v>
    <v>1</v>
    <v>4</v>
    <v>1核 4G</v>
  </rv>
  <rv s="2">
    <v>2</v>
    <v>广州 - 标准型 S3 - 2核 4G</v>
    <v>1</v>
    <v>Generic</v>
    <v>2</v>
    <v>广州 - 标准型 S3 - 2核 4G</v>
    <v>180</v>
    <v>广州</v>
    <v>标准型 S3</v>
    <v>广州 - 标准型 S3 - 2核 4G</v>
    <v>1</v>
    <v>4</v>
    <v>2核 4G</v>
  </rv>
  <rv s="2">
    <v>2</v>
    <v>广州 - 标准型 S3 - 2核 8G</v>
    <v>1</v>
    <v>Generic</v>
    <v>2</v>
    <v>广州 - 标准型 S3 - 2核 8G</v>
    <v>273</v>
    <v>广州</v>
    <v>标准型 S3</v>
    <v>广州 - 标准型 S3 - 2核 8G</v>
    <v>1</v>
    <v>8</v>
    <v>2核 8G</v>
  </rv>
  <rv s="2">
    <v>2</v>
    <v>广州 - 标准型 S3 - 4核 8G</v>
    <v>1</v>
    <v>Generic</v>
    <v>4</v>
    <v>广州 - 标准型 S3 - 4核 8G</v>
    <v>364</v>
    <v>广州</v>
    <v>标准型 S3</v>
    <v>广州 - 标准型 S3 - 4核 8G</v>
    <v>1</v>
    <v>8</v>
    <v>4核 8G</v>
  </rv>
  <rv s="2">
    <v>2</v>
    <v>广州 - 标准型 S3 - 4核 16G</v>
    <v>1</v>
    <v>Generic</v>
    <v>4</v>
    <v>广州 - 标准型 S3 - 4核 16G</v>
    <v>546</v>
    <v>广州</v>
    <v>标准型 S3</v>
    <v>广州 - 标准型 S3 - 4核 16G</v>
    <v>1</v>
    <v>16</v>
    <v>4核 16G</v>
  </rv>
  <rv s="2">
    <v>2</v>
    <v>广州 - 标准型 S3 - 8核 16G</v>
    <v>1</v>
    <v>Generic</v>
    <v>8</v>
    <v>广州 - 标准型 S3 - 8核 16G</v>
    <v>728</v>
    <v>广州</v>
    <v>标准型 S3</v>
    <v>广州 - 标准型 S3 - 8核 16G</v>
    <v>1</v>
    <v>16</v>
    <v>8核 16G</v>
  </rv>
  <rv s="2">
    <v>2</v>
    <v>广州 - 标准型 S3 - 8核 32G</v>
    <v>1</v>
    <v>Generic</v>
    <v>8</v>
    <v>广州 - 标准型 S3 - 8核 32G</v>
    <v>1092</v>
    <v>广州</v>
    <v>标准型 S3</v>
    <v>广州 - 标准型 S3 - 8核 32G</v>
    <v>1</v>
    <v>32</v>
    <v>8核 32G</v>
  </rv>
  <rv s="2">
    <v>2</v>
    <v>广州 - 标准型 S3 - 12核 24G</v>
    <v>1</v>
    <v>Generic</v>
    <v>12</v>
    <v>广州 - 标准型 S3 - 12核 24G</v>
    <v>1092</v>
    <v>广州</v>
    <v>标准型 S3</v>
    <v>广州 - 标准型 S3 - 12核 24G</v>
    <v>1</v>
    <v>24</v>
    <v>12核 24G</v>
  </rv>
  <rv s="2">
    <v>2</v>
    <v>广州 - 标准型 S3 - 12核 48G</v>
    <v>1</v>
    <v>Generic</v>
    <v>12</v>
    <v>广州 - 标准型 S3 - 12核 48G</v>
    <v>1638</v>
    <v>广州</v>
    <v>标准型 S3</v>
    <v>广州 - 标准型 S3 - 12核 48G</v>
    <v>1</v>
    <v>48</v>
    <v>12核 48G</v>
  </rv>
  <rv s="2">
    <v>2</v>
    <v>广州 - 标准型 S3 - 16核 32G</v>
    <v>1</v>
    <v>Generic</v>
    <v>16</v>
    <v>广州 - 标准型 S3 - 16核 32G</v>
    <v>1456</v>
    <v>广州</v>
    <v>标准型 S3</v>
    <v>广州 - 标准型 S3 - 16核 32G</v>
    <v>1</v>
    <v>32</v>
    <v>16核 32G</v>
  </rv>
  <rv s="2">
    <v>2</v>
    <v>广州 - 标准型 S3 - 16核 64G</v>
    <v>1</v>
    <v>Generic</v>
    <v>16</v>
    <v>广州 - 标准型 S3 - 16核 64G</v>
    <v>2184</v>
    <v>广州</v>
    <v>标准型 S3</v>
    <v>广州 - 标准型 S3 - 16核 64G</v>
    <v>1</v>
    <v>64</v>
    <v>16核 64G</v>
  </rv>
  <rv s="2">
    <v>2</v>
    <v>广州 - 标准型 S3 - 24核 48G</v>
    <v>1</v>
    <v>Generic</v>
    <v>24</v>
    <v>广州 - 标准型 S3 - 24核 48G</v>
    <v>2184</v>
    <v>广州</v>
    <v>标准型 S3</v>
    <v>广州 - 标准型 S3 - 24核 48G</v>
    <v>1</v>
    <v>48</v>
    <v>24核 48G</v>
  </rv>
  <rv s="2">
    <v>2</v>
    <v>广州 - 标准型 S3 - 24核 96G</v>
    <v>1</v>
    <v>Generic</v>
    <v>24</v>
    <v>广州 - 标准型 S3 - 24核 96G</v>
    <v>3276</v>
    <v>广州</v>
    <v>标准型 S3</v>
    <v>广州 - 标准型 S3 - 24核 96G</v>
    <v>1</v>
    <v>96</v>
    <v>24核 96G</v>
  </rv>
  <rv s="2">
    <v>2</v>
    <v>广州 - 标准型 S3 - 32核 64G</v>
    <v>1</v>
    <v>Generic</v>
    <v>32</v>
    <v>广州 - 标准型 S3 - 32核 64G</v>
    <v>2912</v>
    <v>广州</v>
    <v>标准型 S3</v>
    <v>广州 - 标准型 S3 - 32核 64G</v>
    <v>1</v>
    <v>64</v>
    <v>32核 64G</v>
  </rv>
  <rv s="2">
    <v>2</v>
    <v>广州 - 标准型 S3 - 32核 128G</v>
    <v>1</v>
    <v>Generic</v>
    <v>32</v>
    <v>广州 - 标准型 S3 - 32核 128G</v>
    <v>4368</v>
    <v>广州</v>
    <v>标准型 S3</v>
    <v>广州 - 标准型 S3 - 32核 128G</v>
    <v>1</v>
    <v>128</v>
    <v>32核 128G</v>
  </rv>
  <rv s="2">
    <v>2</v>
    <v>广州 - 标准型 S3 - 48核 96G</v>
    <v>1</v>
    <v>Generic</v>
    <v>48</v>
    <v>广州 - 标准型 S3 - 48核 96G</v>
    <v>4368</v>
    <v>广州</v>
    <v>标准型 S3</v>
    <v>广州 - 标准型 S3 - 48核 96G</v>
    <v>1</v>
    <v>96</v>
    <v>48核 96G</v>
  </rv>
  <rv s="2">
    <v>2</v>
    <v>广州 - 标准型 S3 - 48核 192G</v>
    <v>1</v>
    <v>Generic</v>
    <v>48</v>
    <v>广州 - 标准型 S3 - 48核 192G</v>
    <v>6552</v>
    <v>广州</v>
    <v>标准型 S3</v>
    <v>广州 - 标准型 S3 - 48核 192G</v>
    <v>1</v>
    <v>192</v>
    <v>48核 192G</v>
  </rv>
  <rv s="2">
    <v>2</v>
    <v>广州 - 标准型 S3 - 64核 256G</v>
    <v>1</v>
    <v>Generic</v>
    <v>64</v>
    <v>广州 - 标准型 S3 - 64核 256G</v>
    <v>8736</v>
    <v>广州</v>
    <v>标准型 S3</v>
    <v>广州 - 标准型 S3 - 64核 256G</v>
    <v>1</v>
    <v>256</v>
    <v>64核 256G</v>
  </rv>
  <rv s="2">
    <v>2</v>
    <v>广州 - 标准型 S3 - 80核 320G</v>
    <v>1</v>
    <v>Generic</v>
    <v>80</v>
    <v>广州 - 标准型 S3 - 80核 320G</v>
    <v>10920</v>
    <v>广州</v>
    <v>标准型 S3</v>
    <v>广州 - 标准型 S3 - 80核 320G</v>
    <v>1</v>
    <v>320</v>
    <v>80核 320G</v>
  </rv>
  <rv s="2">
    <v>2</v>
    <v>广州 - 标准型 S2 - 1核 1G</v>
    <v>1</v>
    <v>Generic</v>
    <v>1</v>
    <v>广州 - 标准型 S2 - 1核 1G</v>
    <v>42</v>
    <v>广州</v>
    <v>标准型 S2</v>
    <v>广州 - 标准型 S2 - 1核 1G</v>
    <v>1</v>
    <v>1</v>
    <v>1核 1G</v>
  </rv>
  <rv s="2">
    <v>2</v>
    <v>广州 - 标准型 S2 - 1核 2G</v>
    <v>1</v>
    <v>Generic</v>
    <v>1</v>
    <v>广州 - 标准型 S2 - 1核 2G</v>
    <v>79</v>
    <v>广州</v>
    <v>标准型 S2</v>
    <v>广州 - 标准型 S2 - 1核 2G</v>
    <v>1</v>
    <v>2</v>
    <v>1核 2G</v>
  </rv>
  <rv s="2">
    <v>2</v>
    <v>广州 - 标准型 S2 - 1核 4G</v>
    <v>1</v>
    <v>Generic</v>
    <v>1</v>
    <v>广州 - 标准型 S2 - 1核 4G</v>
    <v>135</v>
    <v>广州</v>
    <v>标准型 S2</v>
    <v>广州 - 标准型 S2 - 1核 4G</v>
    <v>1</v>
    <v>4</v>
    <v>1核 4G</v>
  </rv>
  <rv s="2">
    <v>2</v>
    <v>广州 - 标准型 S2 - 2核 2G</v>
    <v>1</v>
    <v>Generic</v>
    <v>2</v>
    <v>广州 - 标准型 S2 - 2核 2G</v>
    <v>135</v>
    <v>广州</v>
    <v>标准型 S2</v>
    <v>广州 - 标准型 S2 - 2核 2G</v>
    <v>1</v>
    <v>2</v>
    <v>2核 2G</v>
  </rv>
  <rv s="2">
    <v>2</v>
    <v>广州 - 标准型 S2 - 2核 4G</v>
    <v>1</v>
    <v>Generic</v>
    <v>2</v>
    <v>广州 - 标准型 S2 - 2核 4G</v>
    <v>179</v>
    <v>广州</v>
    <v>标准型 S2</v>
    <v>广州 - 标准型 S2 - 2核 4G</v>
    <v>1</v>
    <v>4</v>
    <v>2核 4G</v>
  </rv>
  <rv s="2">
    <v>2</v>
    <v>广州 - 标准型 S2 - 2核 8G</v>
    <v>1</v>
    <v>Generic</v>
    <v>2</v>
    <v>广州 - 标准型 S2 - 2核 8G</v>
    <v>270</v>
    <v>广州</v>
    <v>标准型 S2</v>
    <v>广州 - 标准型 S2 - 2核 8G</v>
    <v>1</v>
    <v>8</v>
    <v>2核 8G</v>
  </rv>
  <rv s="2">
    <v>2</v>
    <v>广州 - 标准型 S2 - 4核 8G</v>
    <v>1</v>
    <v>Generic</v>
    <v>4</v>
    <v>广州 - 标准型 S2 - 4核 8G</v>
    <v>360</v>
    <v>广州</v>
    <v>标准型 S2</v>
    <v>广州 - 标准型 S2 - 4核 8G</v>
    <v>1</v>
    <v>8</v>
    <v>4核 8G</v>
  </rv>
  <rv s="2">
    <v>2</v>
    <v>广州 - 标准型 S2 - 4核 16G</v>
    <v>1</v>
    <v>Generic</v>
    <v>4</v>
    <v>广州 - 标准型 S2 - 4核 16G</v>
    <v>540</v>
    <v>广州</v>
    <v>标准型 S2</v>
    <v>广州 - 标准型 S2 - 4核 16G</v>
    <v>1</v>
    <v>16</v>
    <v>4核 16G</v>
  </rv>
  <rv s="2">
    <v>2</v>
    <v>广州 - 标准型 S2 - 8核 16G</v>
    <v>1</v>
    <v>Generic</v>
    <v>8</v>
    <v>广州 - 标准型 S2 - 8核 16G</v>
    <v>720</v>
    <v>广州</v>
    <v>标准型 S2</v>
    <v>广州 - 标准型 S2 - 8核 16G</v>
    <v>1</v>
    <v>16</v>
    <v>8核 16G</v>
  </rv>
  <rv s="2">
    <v>2</v>
    <v>广州 - 标准型 S2 - 8核 32G</v>
    <v>1</v>
    <v>Generic</v>
    <v>8</v>
    <v>广州 - 标准型 S2 - 8核 32G</v>
    <v>1080</v>
    <v>广州</v>
    <v>标准型 S2</v>
    <v>广州 - 标准型 S2 - 8核 32G</v>
    <v>1</v>
    <v>32</v>
    <v>8核 32G</v>
  </rv>
  <rv s="2">
    <v>2</v>
    <v>广州 - 标准型 S2 - 12核 24G</v>
    <v>1</v>
    <v>Generic</v>
    <v>12</v>
    <v>广州 - 标准型 S2 - 12核 24G</v>
    <v>1080</v>
    <v>广州</v>
    <v>标准型 S2</v>
    <v>广州 - 标准型 S2 - 12核 24G</v>
    <v>1</v>
    <v>24</v>
    <v>12核 24G</v>
  </rv>
  <rv s="2">
    <v>2</v>
    <v>广州 - 标准型 S2 - 12核 48G</v>
    <v>1</v>
    <v>Generic</v>
    <v>12</v>
    <v>广州 - 标准型 S2 - 12核 48G</v>
    <v>1620</v>
    <v>广州</v>
    <v>标准型 S2</v>
    <v>广州 - 标准型 S2 - 12核 48G</v>
    <v>1</v>
    <v>48</v>
    <v>12核 48G</v>
  </rv>
  <rv s="2">
    <v>2</v>
    <v>广州 - 标准型 S2 - 16核 32G</v>
    <v>1</v>
    <v>Generic</v>
    <v>16</v>
    <v>广州 - 标准型 S2 - 16核 32G</v>
    <v>1440</v>
    <v>广州</v>
    <v>标准型 S2</v>
    <v>广州 - 标准型 S2 - 16核 32G</v>
    <v>1</v>
    <v>32</v>
    <v>16核 32G</v>
  </rv>
  <rv s="2">
    <v>2</v>
    <v>广州 - 标准型 S2 - 16核 64G</v>
    <v>1</v>
    <v>Generic</v>
    <v>16</v>
    <v>广州 - 标准型 S2 - 16核 64G</v>
    <v>2160</v>
    <v>广州</v>
    <v>标准型 S2</v>
    <v>广州 - 标准型 S2 - 16核 64G</v>
    <v>1</v>
    <v>64</v>
    <v>16核 64G</v>
  </rv>
  <rv s="2">
    <v>2</v>
    <v>广州 - 标准型 S2 - 24核 48G</v>
    <v>1</v>
    <v>Generic</v>
    <v>24</v>
    <v>广州 - 标准型 S2 - 24核 48G</v>
    <v>2160</v>
    <v>广州</v>
    <v>标准型 S2</v>
    <v>广州 - 标准型 S2 - 24核 48G</v>
    <v>1</v>
    <v>48</v>
    <v>24核 48G</v>
  </rv>
  <rv s="2">
    <v>2</v>
    <v>广州 - 标准型 S2 - 24核 96G</v>
    <v>1</v>
    <v>Generic</v>
    <v>24</v>
    <v>广州 - 标准型 S2 - 24核 96G</v>
    <v>3240</v>
    <v>广州</v>
    <v>标准型 S2</v>
    <v>广州 - 标准型 S2 - 24核 96G</v>
    <v>1</v>
    <v>96</v>
    <v>24核 96G</v>
  </rv>
  <rv s="2">
    <v>2</v>
    <v>广州 - 标准型 S2 - 32核 64G</v>
    <v>1</v>
    <v>Generic</v>
    <v>32</v>
    <v>广州 - 标准型 S2 - 32核 64G</v>
    <v>2880</v>
    <v>广州</v>
    <v>标准型 S2</v>
    <v>广州 - 标准型 S2 - 32核 64G</v>
    <v>1</v>
    <v>64</v>
    <v>32核 64G</v>
  </rv>
  <rv s="2">
    <v>2</v>
    <v>广州 - 标准型 S2 - 32核 128G</v>
    <v>1</v>
    <v>Generic</v>
    <v>32</v>
    <v>广州 - 标准型 S2 - 32核 128G</v>
    <v>4320</v>
    <v>广州</v>
    <v>标准型 S2</v>
    <v>广州 - 标准型 S2 - 32核 128G</v>
    <v>1</v>
    <v>128</v>
    <v>32核 128G</v>
  </rv>
  <rv s="2">
    <v>2</v>
    <v>广州 - 标准型 S2 - 56核 224G</v>
    <v>1</v>
    <v>Generic</v>
    <v>56</v>
    <v>广州 - 标准型 S2 - 56核 224G</v>
    <v>7560</v>
    <v>广州</v>
    <v>标准型 S2</v>
    <v>广州 - 标准型 S2 - 56核 224G</v>
    <v>1</v>
    <v>224</v>
    <v>56核 224G</v>
  </rv>
  <rv s="2">
    <v>2</v>
    <v>广州 - 标准型 S1 - 1核 1G</v>
    <v>1</v>
    <v>Generic</v>
    <v>1</v>
    <v>广州 - 标准型 S1 - 1核 1G</v>
    <v>30</v>
    <v>广州</v>
    <v>标准型 S1</v>
    <v>广州 - 标准型 S1 - 1核 1G</v>
    <v>1</v>
    <v>1</v>
    <v>1核 1G</v>
  </rv>
  <rv s="2">
    <v>2</v>
    <v>广州 - 标准型 S1 - 1核 2G</v>
    <v>1</v>
    <v>Generic</v>
    <v>1</v>
    <v>广州 - 标准型 S1 - 1核 2G</v>
    <v>70</v>
    <v>广州</v>
    <v>标准型 S1</v>
    <v>广州 - 标准型 S1 - 1核 2G</v>
    <v>1</v>
    <v>2</v>
    <v>1核 2G</v>
  </rv>
  <rv s="2">
    <v>2</v>
    <v>广州 - 标准型 S1 - 1核 4G</v>
    <v>1</v>
    <v>Generic</v>
    <v>1</v>
    <v>广州 - 标准型 S1 - 1核 4G</v>
    <v>132</v>
    <v>广州</v>
    <v>标准型 S1</v>
    <v>广州 - 标准型 S1 - 1核 4G</v>
    <v>1</v>
    <v>4</v>
    <v>1核 4G</v>
  </rv>
  <rv s="2">
    <v>2</v>
    <v>广州 - 标准型 S1 - 2核 2G</v>
    <v>1</v>
    <v>Generic</v>
    <v>2</v>
    <v>广州 - 标准型 S1 - 2核 2G</v>
    <v>132</v>
    <v>广州</v>
    <v>标准型 S1</v>
    <v>广州 - 标准型 S1 - 2核 2G</v>
    <v>1</v>
    <v>2</v>
    <v>2核 2G</v>
  </rv>
  <rv s="2">
    <v>2</v>
    <v>广州 - 标准型 S1 - 2核 4G</v>
    <v>1</v>
    <v>Generic</v>
    <v>2</v>
    <v>广州 - 标准型 S1 - 2核 4G</v>
    <v>170</v>
    <v>广州</v>
    <v>标准型 S1</v>
    <v>广州 - 标准型 S1 - 2核 4G</v>
    <v>1</v>
    <v>4</v>
    <v>2核 4G</v>
  </rv>
  <rv s="2">
    <v>2</v>
    <v>广州 - 标准型 S1 - 2核 8G</v>
    <v>1</v>
    <v>Generic</v>
    <v>2</v>
    <v>广州 - 标准型 S1 - 2核 8G</v>
    <v>264</v>
    <v>广州</v>
    <v>标准型 S1</v>
    <v>广州 - 标准型 S1 - 2核 8G</v>
    <v>1</v>
    <v>8</v>
    <v>2核 8G</v>
  </rv>
  <rv s="2">
    <v>2</v>
    <v>广州 - 标准型 S1 - 4核 4G</v>
    <v>1</v>
    <v>Generic</v>
    <v>4</v>
    <v>广州 - 标准型 S1 - 4核 4G</v>
    <v>264</v>
    <v>广州</v>
    <v>标准型 S1</v>
    <v>广州 - 标准型 S1 - 4核 4G</v>
    <v>1</v>
    <v>4</v>
    <v>4核 4G</v>
  </rv>
  <rv s="2">
    <v>2</v>
    <v>广州 - 标准型 S1 - 4核 8G</v>
    <v>1</v>
    <v>Generic</v>
    <v>4</v>
    <v>广州 - 标准型 S1 - 4核 8G</v>
    <v>352</v>
    <v>广州</v>
    <v>标准型 S1</v>
    <v>广州 - 标准型 S1 - 4核 8G</v>
    <v>1</v>
    <v>8</v>
    <v>4核 8G</v>
  </rv>
  <rv s="2">
    <v>2</v>
    <v>广州 - 标准型 S1 - 4核 16G</v>
    <v>1</v>
    <v>Generic</v>
    <v>4</v>
    <v>广州 - 标准型 S1 - 4核 16G</v>
    <v>528</v>
    <v>广州</v>
    <v>标准型 S1</v>
    <v>广州 - 标准型 S1 - 4核 16G</v>
    <v>1</v>
    <v>16</v>
    <v>4核 16G</v>
  </rv>
  <rv s="2">
    <v>2</v>
    <v>广州 - 标准型 S1 - 8核 8G</v>
    <v>1</v>
    <v>Generic</v>
    <v>8</v>
    <v>广州 - 标准型 S1 - 8核 8G</v>
    <v>528</v>
    <v>广州</v>
    <v>标准型 S1</v>
    <v>广州 - 标准型 S1 - 8核 8G</v>
    <v>1</v>
    <v>8</v>
    <v>8核 8G</v>
  </rv>
  <rv s="2">
    <v>2</v>
    <v>广州 - 标准型 S1 - 8核 16G</v>
    <v>1</v>
    <v>Generic</v>
    <v>8</v>
    <v>广州 - 标准型 S1 - 8核 16G</v>
    <v>704</v>
    <v>广州</v>
    <v>标准型 S1</v>
    <v>广州 - 标准型 S1 - 8核 16G</v>
    <v>1</v>
    <v>16</v>
    <v>8核 16G</v>
  </rv>
  <rv s="2">
    <v>2</v>
    <v>广州 - 标准型 S1 - 8核 32G</v>
    <v>1</v>
    <v>Generic</v>
    <v>8</v>
    <v>广州 - 标准型 S1 - 8核 32G</v>
    <v>1056</v>
    <v>广州</v>
    <v>标准型 S1</v>
    <v>广州 - 标准型 S1 - 8核 32G</v>
    <v>1</v>
    <v>32</v>
    <v>8核 32G</v>
  </rv>
  <rv s="2">
    <v>2</v>
    <v>广州 - 标准型 S1 - 12核 24G</v>
    <v>1</v>
    <v>Generic</v>
    <v>12</v>
    <v>广州 - 标准型 S1 - 12核 24G</v>
    <v>1056</v>
    <v>广州</v>
    <v>标准型 S1</v>
    <v>广州 - 标准型 S1 - 12核 24G</v>
    <v>1</v>
    <v>24</v>
    <v>12核 24G</v>
  </rv>
  <rv s="2">
    <v>2</v>
    <v>广州 - 标准型 S1 - 12核 48G</v>
    <v>1</v>
    <v>Generic</v>
    <v>12</v>
    <v>广州 - 标准型 S1 - 12核 48G</v>
    <v>1584</v>
    <v>广州</v>
    <v>标准型 S1</v>
    <v>广州 - 标准型 S1 - 12核 48G</v>
    <v>1</v>
    <v>48</v>
    <v>12核 48G</v>
  </rv>
  <rv s="2">
    <v>2</v>
    <v>广州 - 标准型 S1 - 16核 32G</v>
    <v>1</v>
    <v>Generic</v>
    <v>16</v>
    <v>广州 - 标准型 S1 - 16核 32G</v>
    <v>1408</v>
    <v>广州</v>
    <v>标准型 S1</v>
    <v>广州 - 标准型 S1 - 16核 32G</v>
    <v>1</v>
    <v>32</v>
    <v>16核 32G</v>
  </rv>
  <rv s="2">
    <v>2</v>
    <v>广州 - 标准型 S1 - 24核 48G</v>
    <v>1</v>
    <v>Generic</v>
    <v>24</v>
    <v>广州 - 标准型 S1 - 24核 48G</v>
    <v>2112</v>
    <v>广州</v>
    <v>标准型 S1</v>
    <v>广州 - 标准型 S1 - 24核 48G</v>
    <v>1</v>
    <v>48</v>
    <v>24核 48G</v>
  </rv>
  <rv s="2">
    <v>2</v>
    <v>广州 - 标准型 S1 - 32核 64G</v>
    <v>1</v>
    <v>Generic</v>
    <v>32</v>
    <v>广州 - 标准型 S1 - 32核 64G</v>
    <v>2816</v>
    <v>广州</v>
    <v>标准型 S1</v>
    <v>广州 - 标准型 S1 - 32核 64G</v>
    <v>1</v>
    <v>64</v>
    <v>32核 64G</v>
  </rv>
  <rv s="2">
    <v>2</v>
    <v>广州 - 标准型 S1 - 48核 96G</v>
    <v>1</v>
    <v>Generic</v>
    <v>48</v>
    <v>广州 - 标准型 S1 - 48核 96G</v>
    <v>4224</v>
    <v>广州</v>
    <v>标准型 S1</v>
    <v>广州 - 标准型 S1 - 48核 96G</v>
    <v>1</v>
    <v>96</v>
    <v>48核 96G</v>
  </rv>
  <rv s="2">
    <v>2</v>
    <v>广州 - 大数据型 黑石物理服务器BMD2 - 80核 384G</v>
    <v>1</v>
    <v>Generic</v>
    <v>80</v>
    <v>广州 - 大数据型 黑石物理服务器BMD2 - 80核 384G</v>
    <v>16376</v>
    <v>广州</v>
    <v>大数据型 黑石物理服务器BMD2</v>
    <v>广州 - 大数据型 黑石物理服务器BMD2 - 80核 384G</v>
    <v>1</v>
    <v>384</v>
    <v>80核 384G</v>
  </rv>
  <rv s="2">
    <v>2</v>
    <v>广州 - 大数据型 D3 - 8核 32G</v>
    <v>1</v>
    <v>Generic</v>
    <v>8</v>
    <v>广州 - 大数据型 D3 - 8核 32G</v>
    <v>1584</v>
    <v>广州</v>
    <v>大数据型 D3</v>
    <v>广州 - 大数据型 D3 - 8核 32G</v>
    <v>1</v>
    <v>32</v>
    <v>8核 32G</v>
  </rv>
  <rv s="2">
    <v>2</v>
    <v>广州 - 大数据型 D3 - 16核 64G</v>
    <v>1</v>
    <v>Generic</v>
    <v>16</v>
    <v>广州 - 大数据型 D3 - 16核 64G</v>
    <v>3168</v>
    <v>广州</v>
    <v>大数据型 D3</v>
    <v>广州 - 大数据型 D3 - 16核 64G</v>
    <v>1</v>
    <v>64</v>
    <v>16核 64G</v>
  </rv>
  <rv s="2">
    <v>2</v>
    <v>广州 - 大数据型 D3 - 32核 128G</v>
    <v>1</v>
    <v>Generic</v>
    <v>32</v>
    <v>广州 - 大数据型 D3 - 32核 128G</v>
    <v>5856</v>
    <v>广州</v>
    <v>大数据型 D3</v>
    <v>广州 - 大数据型 D3 - 32核 128G</v>
    <v>1</v>
    <v>128</v>
    <v>32核 128G</v>
  </rv>
  <rv s="2">
    <v>2</v>
    <v>广州 - 大数据型 D3 - 64核 256G</v>
    <v>1</v>
    <v>Generic</v>
    <v>64</v>
    <v>广州 - 大数据型 D3 - 64核 256G</v>
    <v>11712</v>
    <v>广州</v>
    <v>大数据型 D3</v>
    <v>广州 - 大数据型 D3 - 64核 256G</v>
    <v>1</v>
    <v>256</v>
    <v>64核 256G</v>
  </rv>
  <rv s="2">
    <v>2</v>
    <v>广州 - 大数据型 D3 - 84核 320G</v>
    <v>1</v>
    <v>Generic</v>
    <v>84</v>
    <v>广州 - 大数据型 D3 - 84核 320G</v>
    <v>14104</v>
    <v>广州</v>
    <v>大数据型 D3</v>
    <v>广州 - 大数据型 D3 - 84核 320G</v>
    <v>1</v>
    <v>320</v>
    <v>84核 320G</v>
  </rv>
  <rv s="2">
    <v>2</v>
    <v>广州 - 大数据型 D2 - 8核 32G</v>
    <v>1</v>
    <v>Generic</v>
    <v>8</v>
    <v>广州 - 大数据型 D2 - 8核 32G</v>
    <v>1404</v>
    <v>广州</v>
    <v>大数据型 D2</v>
    <v>广州 - 大数据型 D2 - 8核 32G</v>
    <v>1</v>
    <v>32</v>
    <v>8核 32G</v>
  </rv>
  <rv s="2">
    <v>2</v>
    <v>广州 - 大数据型 D2 - 16核 64G</v>
    <v>1</v>
    <v>Generic</v>
    <v>16</v>
    <v>广州 - 大数据型 D2 - 16核 64G</v>
    <v>2808</v>
    <v>广州</v>
    <v>大数据型 D2</v>
    <v>广州 - 大数据型 D2 - 16核 64G</v>
    <v>1</v>
    <v>64</v>
    <v>16核 64G</v>
  </rv>
  <rv s="2">
    <v>2</v>
    <v>广州 - 大数据型 D2 - 24核 96G</v>
    <v>1</v>
    <v>Generic</v>
    <v>24</v>
    <v>广州 - 大数据型 D2 - 24核 96G</v>
    <v>4212</v>
    <v>广州</v>
    <v>大数据型 D2</v>
    <v>广州 - 大数据型 D2 - 24核 96G</v>
    <v>1</v>
    <v>96</v>
    <v>24核 96G</v>
  </rv>
  <rv s="2">
    <v>2</v>
    <v>广州 - 大数据型 D2 - 32核 128G</v>
    <v>1</v>
    <v>Generic</v>
    <v>32</v>
    <v>广州 - 大数据型 D2 - 32核 128G</v>
    <v>5616</v>
    <v>广州</v>
    <v>大数据型 D2</v>
    <v>广州 - 大数据型 D2 - 32核 128G</v>
    <v>1</v>
    <v>128</v>
    <v>32核 128G</v>
  </rv>
  <rv s="2">
    <v>2</v>
    <v>广州 - 大数据型 D2 - 64核 256G</v>
    <v>1</v>
    <v>Generic</v>
    <v>64</v>
    <v>广州 - 大数据型 D2 - 64核 256G</v>
    <v>11232</v>
    <v>广州</v>
    <v>大数据型 D2</v>
    <v>广州 - 大数据型 D2 - 64核 256G</v>
    <v>1</v>
    <v>256</v>
    <v>64核 256G</v>
  </rv>
  <rv s="2">
    <v>2</v>
    <v>广州 - 大数据型 D2 - 76核 320G</v>
    <v>1</v>
    <v>Generic</v>
    <v>76</v>
    <v>广州 - 大数据型 D2 - 76核 320G</v>
    <v>14456</v>
    <v>广州</v>
    <v>大数据型 D2</v>
    <v>广州 - 大数据型 D2 - 76核 320G</v>
    <v>1</v>
    <v>320</v>
    <v>76核 320G</v>
  </rv>
  <rv s="2">
    <v>2</v>
    <v>广州 - 内存型 MA2 - 1核 8G</v>
    <v>1</v>
    <v>Generic</v>
    <v>1</v>
    <v>广州 - 内存型 MA2 - 1核 8G</v>
    <v>123.2</v>
    <v>广州</v>
    <v>内存型 MA2</v>
    <v>广州 - 内存型 MA2 - 1核 8G</v>
    <v>1</v>
    <v>8</v>
    <v>1核 8G</v>
  </rv>
  <rv s="2">
    <v>2</v>
    <v>广州 - 内存型 MA2 - 4核 32G</v>
    <v>1</v>
    <v>Generic</v>
    <v>4</v>
    <v>广州 - 内存型 MA2 - 4核 32G</v>
    <v>492.8</v>
    <v>广州</v>
    <v>内存型 MA2</v>
    <v>广州 - 内存型 MA2 - 4核 32G</v>
    <v>1</v>
    <v>32</v>
    <v>4核 32G</v>
  </rv>
  <rv s="2">
    <v>2</v>
    <v>广州 - 内存型 MA2 - 8核 64G</v>
    <v>1</v>
    <v>Generic</v>
    <v>8</v>
    <v>广州 - 内存型 MA2 - 8核 64G</v>
    <v>985.6</v>
    <v>广州</v>
    <v>内存型 MA2</v>
    <v>广州 - 内存型 MA2 - 8核 64G</v>
    <v>1</v>
    <v>64</v>
    <v>8核 64G</v>
  </rv>
  <rv s="2">
    <v>2</v>
    <v>广州 - 内存型 MA2 - 16核 128G</v>
    <v>1</v>
    <v>Generic</v>
    <v>16</v>
    <v>广州 - 内存型 MA2 - 16核 128G</v>
    <v>1971.2</v>
    <v>广州</v>
    <v>内存型 MA2</v>
    <v>广州 - 内存型 MA2 - 16核 128G</v>
    <v>1</v>
    <v>128</v>
    <v>16核 128G</v>
  </rv>
  <rv s="2">
    <v>2</v>
    <v>广州 - 内存型 MA2 - 32核 256G</v>
    <v>1</v>
    <v>Generic</v>
    <v>32</v>
    <v>广州 - 内存型 MA2 - 32核 256G</v>
    <v>3942.4</v>
    <v>广州</v>
    <v>内存型 MA2</v>
    <v>广州 - 内存型 MA2 - 32核 256G</v>
    <v>1</v>
    <v>256</v>
    <v>32核 256G</v>
  </rv>
  <rv s="2">
    <v>2</v>
    <v>广州 - 内存型 MA2 - 48核 384G</v>
    <v>1</v>
    <v>Generic</v>
    <v>48</v>
    <v>广州 - 内存型 MA2 - 48核 384G</v>
    <v>5913.6</v>
    <v>广州</v>
    <v>内存型 MA2</v>
    <v>广州 - 内存型 MA2 - 48核 384G</v>
    <v>1</v>
    <v>384</v>
    <v>48核 384G</v>
  </rv>
  <rv s="2">
    <v>2</v>
    <v>广州 - 内存型 M6 - 1核 8G</v>
    <v>1</v>
    <v>Generic</v>
    <v>1</v>
    <v>广州 - 内存型 M6 - 1核 8G</v>
    <v>166.32</v>
    <v>广州</v>
    <v>内存型 M6</v>
    <v>广州 - 内存型 M6 - 1核 8G</v>
    <v>1</v>
    <v>8</v>
    <v>1核 8G</v>
  </rv>
  <rv s="2">
    <v>2</v>
    <v>广州 - 内存型 M6 - 2核 12G</v>
    <v>1</v>
    <v>Generic</v>
    <v>2</v>
    <v>广州 - 内存型 M6 - 2核 12G</v>
    <v>272.16000000000003</v>
    <v>广州</v>
    <v>内存型 M6</v>
    <v>广州 - 内存型 M6 - 2核 12G</v>
    <v>1</v>
    <v>12</v>
    <v>2核 12G</v>
  </rv>
  <rv s="2">
    <v>2</v>
    <v>广州 - 内存型 M6 - 4核 32G</v>
    <v>1</v>
    <v>Generic</v>
    <v>4</v>
    <v>广州 - 内存型 M6 - 4核 32G</v>
    <v>665.28</v>
    <v>广州</v>
    <v>内存型 M6</v>
    <v>广州 - 内存型 M6 - 4核 32G</v>
    <v>1</v>
    <v>32</v>
    <v>4核 32G</v>
  </rv>
  <rv s="2">
    <v>2</v>
    <v>广州 - 内存型 M6 - 8核 64G</v>
    <v>1</v>
    <v>Generic</v>
    <v>8</v>
    <v>广州 - 内存型 M6 - 8核 64G</v>
    <v>1330.56</v>
    <v>广州</v>
    <v>内存型 M6</v>
    <v>广州 - 内存型 M6 - 8核 64G</v>
    <v>1</v>
    <v>64</v>
    <v>8核 64G</v>
  </rv>
  <rv s="2">
    <v>2</v>
    <v>广州 - 内存型 M6 - 16核 128G</v>
    <v>1</v>
    <v>Generic</v>
    <v>16</v>
    <v>广州 - 内存型 M6 - 16核 128G</v>
    <v>2661.12</v>
    <v>广州</v>
    <v>内存型 M6</v>
    <v>广州 - 内存型 M6 - 16核 128G</v>
    <v>1</v>
    <v>128</v>
    <v>16核 128G</v>
  </rv>
  <rv s="2">
    <v>2</v>
    <v>广州 - 内存型 M6 - 32核 256G</v>
    <v>1</v>
    <v>Generic</v>
    <v>32</v>
    <v>广州 - 内存型 M6 - 32核 256G</v>
    <v>5322.24</v>
    <v>广州</v>
    <v>内存型 M6</v>
    <v>广州 - 内存型 M6 - 32核 256G</v>
    <v>1</v>
    <v>256</v>
    <v>32核 256G</v>
  </rv>
  <rv s="2">
    <v>2</v>
    <v>广州 - 内存型 M6 - 62核 470G</v>
    <v>1</v>
    <v>Generic</v>
    <v>62</v>
    <v>广州 - 内存型 M6 - 62核 470G</v>
    <v>9918.7199999999993</v>
    <v>广州</v>
    <v>内存型 M6</v>
    <v>广州 - 内存型 M6 - 62核 470G</v>
    <v>1</v>
    <v>470</v>
    <v>62核 470G</v>
  </rv>
  <rv s="2">
    <v>2</v>
    <v>广州 - 内存型 M6 - 64核 512G</v>
    <v>1</v>
    <v>Generic</v>
    <v>64</v>
    <v>广州 - 内存型 M6 - 64核 512G</v>
    <v>10644.48</v>
    <v>广州</v>
    <v>内存型 M6</v>
    <v>广州 - 内存型 M6 - 64核 512G</v>
    <v>1</v>
    <v>512</v>
    <v>64核 512G</v>
  </rv>
  <rv s="2">
    <v>2</v>
    <v>广州 - 内存型 M6 - 124核 940G</v>
    <v>1</v>
    <v>Generic</v>
    <v>124</v>
    <v>广州 - 内存型 M6 - 124核 940G</v>
    <v>19837.439999999999</v>
    <v>广州</v>
    <v>内存型 M6</v>
    <v>广州 - 内存型 M6 - 124核 940G</v>
    <v>1</v>
    <v>940</v>
    <v>124核 940G</v>
  </rv>
  <rv s="2">
    <v>2</v>
    <v>广州 - 内存型 M5 - 1核 8G</v>
    <v>1</v>
    <v>Generic</v>
    <v>1</v>
    <v>广州 - 内存型 M5 - 1核 8G</v>
    <v>176</v>
    <v>广州</v>
    <v>内存型 M5</v>
    <v>广州 - 内存型 M5 - 1核 8G</v>
    <v>1</v>
    <v>8</v>
    <v>1核 8G</v>
  </rv>
  <rv s="2">
    <v>2</v>
    <v>广州 - 内存型 M5 - 2核 16G</v>
    <v>1</v>
    <v>Generic</v>
    <v>2</v>
    <v>广州 - 内存型 M5 - 2核 16G</v>
    <v>352</v>
    <v>广州</v>
    <v>内存型 M5</v>
    <v>广州 - 内存型 M5 - 2核 16G</v>
    <v>1</v>
    <v>16</v>
    <v>2核 16G</v>
  </rv>
  <rv s="2">
    <v>2</v>
    <v>广州 - 内存型 M5 - 4核 32G</v>
    <v>1</v>
    <v>Generic</v>
    <v>4</v>
    <v>广州 - 内存型 M5 - 4核 32G</v>
    <v>704</v>
    <v>广州</v>
    <v>内存型 M5</v>
    <v>广州 - 内存型 M5 - 4核 32G</v>
    <v>1</v>
    <v>32</v>
    <v>4核 32G</v>
  </rv>
  <rv s="2">
    <v>2</v>
    <v>广州 - 内存型 M5 - 8核 64G</v>
    <v>1</v>
    <v>Generic</v>
    <v>8</v>
    <v>广州 - 内存型 M5 - 8核 64G</v>
    <v>1408</v>
    <v>广州</v>
    <v>内存型 M5</v>
    <v>广州 - 内存型 M5 - 8核 64G</v>
    <v>1</v>
    <v>64</v>
    <v>8核 64G</v>
  </rv>
  <rv s="2">
    <v>2</v>
    <v>广州 - 内存型 M5 - 12核 96G</v>
    <v>1</v>
    <v>Generic</v>
    <v>12</v>
    <v>广州 - 内存型 M5 - 12核 96G</v>
    <v>2112</v>
    <v>广州</v>
    <v>内存型 M5</v>
    <v>广州 - 内存型 M5 - 12核 96G</v>
    <v>1</v>
    <v>96</v>
    <v>12核 96G</v>
  </rv>
  <rv s="2">
    <v>2</v>
    <v>广州 - 内存型 M5 - 16核 128G</v>
    <v>1</v>
    <v>Generic</v>
    <v>16</v>
    <v>广州 - 内存型 M5 - 16核 128G</v>
    <v>2816</v>
    <v>广州</v>
    <v>内存型 M5</v>
    <v>广州 - 内存型 M5 - 16核 128G</v>
    <v>1</v>
    <v>128</v>
    <v>16核 128G</v>
  </rv>
  <rv s="2">
    <v>2</v>
    <v>广州 - 内存型 M5 - 32核 256G</v>
    <v>1</v>
    <v>Generic</v>
    <v>32</v>
    <v>广州 - 内存型 M5 - 32核 256G</v>
    <v>5632</v>
    <v>广州</v>
    <v>内存型 M5</v>
    <v>广州 - 内存型 M5 - 32核 256G</v>
    <v>1</v>
    <v>256</v>
    <v>32核 256G</v>
  </rv>
  <rv s="2">
    <v>2</v>
    <v>广州 - 内存型 M5 - 64核 512G</v>
    <v>1</v>
    <v>Generic</v>
    <v>64</v>
    <v>广州 - 内存型 M5 - 64核 512G</v>
    <v>11264</v>
    <v>广州</v>
    <v>内存型 M5</v>
    <v>广州 - 内存型 M5 - 64核 512G</v>
    <v>1</v>
    <v>512</v>
    <v>64核 512G</v>
  </rv>
  <rv s="2">
    <v>2</v>
    <v>广州 - 内存型 M4 - 1核 8G</v>
    <v>1</v>
    <v>Generic</v>
    <v>1</v>
    <v>广州 - 内存型 M4 - 1核 8G</v>
    <v>176</v>
    <v>广州</v>
    <v>内存型 M4</v>
    <v>广州 - 内存型 M4 - 1核 8G</v>
    <v>1</v>
    <v>8</v>
    <v>1核 8G</v>
  </rv>
  <rv s="2">
    <v>2</v>
    <v>广州 - 内存型 M4 - 2核 16G</v>
    <v>1</v>
    <v>Generic</v>
    <v>2</v>
    <v>广州 - 内存型 M4 - 2核 16G</v>
    <v>352</v>
    <v>广州</v>
    <v>内存型 M4</v>
    <v>广州 - 内存型 M4 - 2核 16G</v>
    <v>1</v>
    <v>16</v>
    <v>2核 16G</v>
  </rv>
  <rv s="2">
    <v>2</v>
    <v>广州 - 内存型 M4 - 4核 32G</v>
    <v>1</v>
    <v>Generic</v>
    <v>4</v>
    <v>广州 - 内存型 M4 - 4核 32G</v>
    <v>704</v>
    <v>广州</v>
    <v>内存型 M4</v>
    <v>广州 - 内存型 M4 - 4核 32G</v>
    <v>1</v>
    <v>32</v>
    <v>4核 32G</v>
  </rv>
  <rv s="2">
    <v>2</v>
    <v>广州 - 内存型 M4 - 8核 64G</v>
    <v>1</v>
    <v>Generic</v>
    <v>8</v>
    <v>广州 - 内存型 M4 - 8核 64G</v>
    <v>1408</v>
    <v>广州</v>
    <v>内存型 M4</v>
    <v>广州 - 内存型 M4 - 8核 64G</v>
    <v>1</v>
    <v>64</v>
    <v>8核 64G</v>
  </rv>
  <rv s="2">
    <v>2</v>
    <v>广州 - 内存型 M4 - 12核 96G</v>
    <v>1</v>
    <v>Generic</v>
    <v>12</v>
    <v>广州 - 内存型 M4 - 12核 96G</v>
    <v>2112</v>
    <v>广州</v>
    <v>内存型 M4</v>
    <v>广州 - 内存型 M4 - 12核 96G</v>
    <v>1</v>
    <v>96</v>
    <v>12核 96G</v>
  </rv>
  <rv s="2">
    <v>2</v>
    <v>广州 - 内存型 M4 - 12核 144G</v>
    <v>1</v>
    <v>Generic</v>
    <v>12</v>
    <v>广州 - 内存型 M4 - 12核 144G</v>
    <v>2880</v>
    <v>广州</v>
    <v>内存型 M4</v>
    <v>广州 - 内存型 M4 - 12核 144G</v>
    <v>1</v>
    <v>144</v>
    <v>12核 144G</v>
  </rv>
  <rv s="2">
    <v>2</v>
    <v>广州 - 内存型 M4 - 16核 128G</v>
    <v>1</v>
    <v>Generic</v>
    <v>16</v>
    <v>广州 - 内存型 M4 - 16核 128G</v>
    <v>2816</v>
    <v>广州</v>
    <v>内存型 M4</v>
    <v>广州 - 内存型 M4 - 16核 128G</v>
    <v>1</v>
    <v>128</v>
    <v>16核 128G</v>
  </rv>
  <rv s="2">
    <v>2</v>
    <v>广州 - 内存型 M4 - 16核 192G</v>
    <v>1</v>
    <v>Generic</v>
    <v>16</v>
    <v>广州 - 内存型 M4 - 16核 192G</v>
    <v>3840</v>
    <v>广州</v>
    <v>内存型 M4</v>
    <v>广州 - 内存型 M4 - 16核 192G</v>
    <v>1</v>
    <v>192</v>
    <v>16核 192G</v>
  </rv>
  <rv s="2">
    <v>2</v>
    <v>广州 - 内存型 M4 - 32核 256G</v>
    <v>1</v>
    <v>Generic</v>
    <v>32</v>
    <v>广州 - 内存型 M4 - 32核 256G</v>
    <v>5632</v>
    <v>广州</v>
    <v>内存型 M4</v>
    <v>广州 - 内存型 M4 - 32核 256G</v>
    <v>1</v>
    <v>256</v>
    <v>32核 256G</v>
  </rv>
  <rv s="2">
    <v>2</v>
    <v>广州 - 内存型 M4 - 32核 384G</v>
    <v>1</v>
    <v>Generic</v>
    <v>32</v>
    <v>广州 - 内存型 M4 - 32核 384G</v>
    <v>7680</v>
    <v>广州</v>
    <v>内存型 M4</v>
    <v>广州 - 内存型 M4 - 32核 384G</v>
    <v>1</v>
    <v>384</v>
    <v>32核 384G</v>
  </rv>
  <rv s="2">
    <v>2</v>
    <v>广州 - 内存型 M4 - 64核 512G</v>
    <v>1</v>
    <v>Generic</v>
    <v>64</v>
    <v>广州 - 内存型 M4 - 64核 512G</v>
    <v>11264</v>
    <v>广州</v>
    <v>内存型 M4</v>
    <v>广州 - 内存型 M4 - 64核 512G</v>
    <v>1</v>
    <v>512</v>
    <v>64核 512G</v>
  </rv>
  <rv s="2">
    <v>2</v>
    <v>广州 - 内存型 M4 - 72核 648G</v>
    <v>1</v>
    <v>Generic</v>
    <v>72</v>
    <v>广州 - 内存型 M4 - 72核 648G</v>
    <v>13824</v>
    <v>广州</v>
    <v>内存型 M4</v>
    <v>广州 - 内存型 M4 - 72核 648G</v>
    <v>1</v>
    <v>648</v>
    <v>72核 648G</v>
  </rv>
  <rv s="2">
    <v>2</v>
    <v>广州 - 内存型 M3 - 1核 8G</v>
    <v>1</v>
    <v>Generic</v>
    <v>1</v>
    <v>广州 - 内存型 M3 - 1核 8G</v>
    <v>176</v>
    <v>广州</v>
    <v>内存型 M3</v>
    <v>广州 - 内存型 M3 - 1核 8G</v>
    <v>1</v>
    <v>8</v>
    <v>1核 8G</v>
  </rv>
  <rv s="2">
    <v>2</v>
    <v>广州 - 内存型 M3 - 2核 16G</v>
    <v>1</v>
    <v>Generic</v>
    <v>2</v>
    <v>广州 - 内存型 M3 - 2核 16G</v>
    <v>352</v>
    <v>广州</v>
    <v>内存型 M3</v>
    <v>广州 - 内存型 M3 - 2核 16G</v>
    <v>1</v>
    <v>16</v>
    <v>2核 16G</v>
  </rv>
  <rv s="2">
    <v>2</v>
    <v>广州 - 内存型 M3 - 4核 32G</v>
    <v>1</v>
    <v>Generic</v>
    <v>4</v>
    <v>广州 - 内存型 M3 - 4核 32G</v>
    <v>704</v>
    <v>广州</v>
    <v>内存型 M3</v>
    <v>广州 - 内存型 M3 - 4核 32G</v>
    <v>1</v>
    <v>32</v>
    <v>4核 32G</v>
  </rv>
  <rv s="2">
    <v>2</v>
    <v>广州 - 内存型 M3 - 8核 64G</v>
    <v>1</v>
    <v>Generic</v>
    <v>8</v>
    <v>广州 - 内存型 M3 - 8核 64G</v>
    <v>1408</v>
    <v>广州</v>
    <v>内存型 M3</v>
    <v>广州 - 内存型 M3 - 8核 64G</v>
    <v>1</v>
    <v>64</v>
    <v>8核 64G</v>
  </rv>
  <rv s="2">
    <v>2</v>
    <v>广州 - 内存型 M3 - 12核 96G</v>
    <v>1</v>
    <v>Generic</v>
    <v>12</v>
    <v>广州 - 内存型 M3 - 12核 96G</v>
    <v>2112</v>
    <v>广州</v>
    <v>内存型 M3</v>
    <v>广州 - 内存型 M3 - 12核 96G</v>
    <v>1</v>
    <v>96</v>
    <v>12核 96G</v>
  </rv>
  <rv s="2">
    <v>2</v>
    <v>广州 - 内存型 M3 - 12核 144G</v>
    <v>1</v>
    <v>Generic</v>
    <v>12</v>
    <v>广州 - 内存型 M3 - 12核 144G</v>
    <v>2880</v>
    <v>广州</v>
    <v>内存型 M3</v>
    <v>广州 - 内存型 M3 - 12核 144G</v>
    <v>1</v>
    <v>144</v>
    <v>12核 144G</v>
  </rv>
  <rv s="2">
    <v>2</v>
    <v>广州 - 内存型 M3 - 16核 128G</v>
    <v>1</v>
    <v>Generic</v>
    <v>16</v>
    <v>广州 - 内存型 M3 - 16核 128G</v>
    <v>2816</v>
    <v>广州</v>
    <v>内存型 M3</v>
    <v>广州 - 内存型 M3 - 16核 128G</v>
    <v>1</v>
    <v>128</v>
    <v>16核 128G</v>
  </rv>
  <rv s="2">
    <v>2</v>
    <v>广州 - 内存型 M3 - 16核 192G</v>
    <v>1</v>
    <v>Generic</v>
    <v>16</v>
    <v>广州 - 内存型 M3 - 16核 192G</v>
    <v>3840</v>
    <v>广州</v>
    <v>内存型 M3</v>
    <v>广州 - 内存型 M3 - 16核 192G</v>
    <v>1</v>
    <v>192</v>
    <v>16核 192G</v>
  </rv>
  <rv s="2">
    <v>2</v>
    <v>广州 - 内存型 M3 - 32核 256G</v>
    <v>1</v>
    <v>Generic</v>
    <v>32</v>
    <v>广州 - 内存型 M3 - 32核 256G</v>
    <v>5632</v>
    <v>广州</v>
    <v>内存型 M3</v>
    <v>广州 - 内存型 M3 - 32核 256G</v>
    <v>1</v>
    <v>256</v>
    <v>32核 256G</v>
  </rv>
  <rv s="2">
    <v>2</v>
    <v>广州 - 内存型 M3 - 32核 384G</v>
    <v>1</v>
    <v>Generic</v>
    <v>32</v>
    <v>广州 - 内存型 M3 - 32核 384G</v>
    <v>7680</v>
    <v>广州</v>
    <v>内存型 M3</v>
    <v>广州 - 内存型 M3 - 32核 384G</v>
    <v>1</v>
    <v>384</v>
    <v>32核 384G</v>
  </rv>
  <rv s="2">
    <v>2</v>
    <v>广州 - 内存型 M3 - 64核 512G</v>
    <v>1</v>
    <v>Generic</v>
    <v>64</v>
    <v>广州 - 内存型 M3 - 64核 512G</v>
    <v>11264</v>
    <v>广州</v>
    <v>内存型 M3</v>
    <v>广州 - 内存型 M3 - 64核 512G</v>
    <v>1</v>
    <v>512</v>
    <v>64核 512G</v>
  </rv>
  <rv s="2">
    <v>2</v>
    <v>广州 - 内存型 M2 - 1核 8G</v>
    <v>1</v>
    <v>Generic</v>
    <v>1</v>
    <v>广州 - 内存型 M2 - 1核 8G</v>
    <v>176</v>
    <v>广州</v>
    <v>内存型 M2</v>
    <v>广州 - 内存型 M2 - 1核 8G</v>
    <v>1</v>
    <v>8</v>
    <v>1核 8G</v>
  </rv>
  <rv s="2">
    <v>2</v>
    <v>广州 - 内存型 M2 - 2核 16G</v>
    <v>1</v>
    <v>Generic</v>
    <v>2</v>
    <v>广州 - 内存型 M2 - 2核 16G</v>
    <v>352</v>
    <v>广州</v>
    <v>内存型 M2</v>
    <v>广州 - 内存型 M2 - 2核 16G</v>
    <v>1</v>
    <v>16</v>
    <v>2核 16G</v>
  </rv>
  <rv s="2">
    <v>2</v>
    <v>广州 - 内存型 M2 - 4核 32G</v>
    <v>1</v>
    <v>Generic</v>
    <v>4</v>
    <v>广州 - 内存型 M2 - 4核 32G</v>
    <v>704</v>
    <v>广州</v>
    <v>内存型 M2</v>
    <v>广州 - 内存型 M2 - 4核 32G</v>
    <v>1</v>
    <v>32</v>
    <v>4核 32G</v>
  </rv>
  <rv s="2">
    <v>2</v>
    <v>广州 - 内存型 M2 - 8核 64G</v>
    <v>1</v>
    <v>Generic</v>
    <v>8</v>
    <v>广州 - 内存型 M2 - 8核 64G</v>
    <v>1408</v>
    <v>广州</v>
    <v>内存型 M2</v>
    <v>广州 - 内存型 M2 - 8核 64G</v>
    <v>1</v>
    <v>64</v>
    <v>8核 64G</v>
  </rv>
  <rv s="2">
    <v>2</v>
    <v>广州 - 内存型 M2 - 12核 96G</v>
    <v>1</v>
    <v>Generic</v>
    <v>12</v>
    <v>广州 - 内存型 M2 - 12核 96G</v>
    <v>2112</v>
    <v>广州</v>
    <v>内存型 M2</v>
    <v>广州 - 内存型 M2 - 12核 96G</v>
    <v>1</v>
    <v>96</v>
    <v>12核 96G</v>
  </rv>
  <rv s="2">
    <v>2</v>
    <v>广州 - 内存型 M2 - 16核 128G</v>
    <v>1</v>
    <v>Generic</v>
    <v>16</v>
    <v>广州 - 内存型 M2 - 16核 128G</v>
    <v>2816</v>
    <v>广州</v>
    <v>内存型 M2</v>
    <v>广州 - 内存型 M2 - 16核 128G</v>
    <v>1</v>
    <v>128</v>
    <v>16核 128G</v>
  </rv>
  <rv s="2">
    <v>2</v>
    <v>广州 - 内存型 M2 - 24核 192G</v>
    <v>1</v>
    <v>Generic</v>
    <v>24</v>
    <v>广州 - 内存型 M2 - 24核 192G</v>
    <v>4224</v>
    <v>广州</v>
    <v>内存型 M2</v>
    <v>广州 - 内存型 M2 - 24核 192G</v>
    <v>1</v>
    <v>192</v>
    <v>24核 192G</v>
  </rv>
  <rv s="2">
    <v>2</v>
    <v>广州 - 内存型 M2 - 32核 256G</v>
    <v>1</v>
    <v>Generic</v>
    <v>32</v>
    <v>广州 - 内存型 M2 - 32核 256G</v>
    <v>5632</v>
    <v>广州</v>
    <v>内存型 M2</v>
    <v>广州 - 内存型 M2 - 32核 256G</v>
    <v>1</v>
    <v>256</v>
    <v>32核 256G</v>
  </rv>
  <rv s="2">
    <v>2</v>
    <v>广州 - 内存型 M2 - 48核 384G</v>
    <v>1</v>
    <v>Generic</v>
    <v>48</v>
    <v>广州 - 内存型 M2 - 48核 384G</v>
    <v>8448</v>
    <v>广州</v>
    <v>内存型 M2</v>
    <v>广州 - 内存型 M2 - 48核 384G</v>
    <v>1</v>
    <v>384</v>
    <v>48核 384G</v>
  </rv>
  <rv s="2">
    <v>2</v>
    <v>广州 - 内存型 M2 - 56核 448G</v>
    <v>1</v>
    <v>Generic</v>
    <v>56</v>
    <v>广州 - 内存型 M2 - 56核 448G</v>
    <v>9856</v>
    <v>广州</v>
    <v>内存型 M2</v>
    <v>广州 - 内存型 M2 - 56核 448G</v>
    <v>1</v>
    <v>448</v>
    <v>56核 448G</v>
  </rv>
  <rv s="2">
    <v>2</v>
    <v>广州 - 内存型 M1 - 1核 8G</v>
    <v>1</v>
    <v>Generic</v>
    <v>1</v>
    <v>广州 - 内存型 M1 - 1核 8G</v>
    <v>165</v>
    <v>广州</v>
    <v>内存型 M1</v>
    <v>广州 - 内存型 M1 - 1核 8G</v>
    <v>1</v>
    <v>8</v>
    <v>1核 8G</v>
  </rv>
  <rv s="2">
    <v>2</v>
    <v>广州 - 内存型 M1 - 2核 16G</v>
    <v>1</v>
    <v>Generic</v>
    <v>2</v>
    <v>广州 - 内存型 M1 - 2核 16G</v>
    <v>330</v>
    <v>广州</v>
    <v>内存型 M1</v>
    <v>广州 - 内存型 M1 - 2核 16G</v>
    <v>1</v>
    <v>16</v>
    <v>2核 16G</v>
  </rv>
  <rv s="2">
    <v>2</v>
    <v>广州 - 内存型 M1 - 4核 32G</v>
    <v>1</v>
    <v>Generic</v>
    <v>4</v>
    <v>广州 - 内存型 M1 - 4核 32G</v>
    <v>660</v>
    <v>广州</v>
    <v>内存型 M1</v>
    <v>广州 - 内存型 M1 - 4核 32G</v>
    <v>1</v>
    <v>32</v>
    <v>4核 32G</v>
  </rv>
  <rv s="2">
    <v>2</v>
    <v>广州 - 内存型 M1 - 8核 64G</v>
    <v>1</v>
    <v>Generic</v>
    <v>8</v>
    <v>广州 - 内存型 M1 - 8核 64G</v>
    <v>1320</v>
    <v>广州</v>
    <v>内存型 M1</v>
    <v>广州 - 内存型 M1 - 8核 64G</v>
    <v>1</v>
    <v>64</v>
    <v>8核 64G</v>
  </rv>
  <rv s="2">
    <v>2</v>
    <v>广州 - 内存型 M1 - 12核 96G</v>
    <v>1</v>
    <v>Generic</v>
    <v>12</v>
    <v>广州 - 内存型 M1 - 12核 96G</v>
    <v>1980</v>
    <v>广州</v>
    <v>内存型 M1</v>
    <v>广州 - 内存型 M1 - 12核 96G</v>
    <v>1</v>
    <v>96</v>
    <v>12核 96G</v>
  </rv>
  <rv s="2">
    <v>2</v>
    <v>广州 - 内存型 M1 - 16核 128G</v>
    <v>1</v>
    <v>Generic</v>
    <v>16</v>
    <v>广州 - 内存型 M1 - 16核 128G</v>
    <v>2640</v>
    <v>广州</v>
    <v>内存型 M1</v>
    <v>广州 - 内存型 M1 - 16核 128G</v>
    <v>1</v>
    <v>128</v>
    <v>16核 128G</v>
  </rv>
  <rv s="2">
    <v>2</v>
    <v>广州 - 内存型 M1 - 24核 192G</v>
    <v>1</v>
    <v>Generic</v>
    <v>24</v>
    <v>广州 - 内存型 M1 - 24核 192G</v>
    <v>3960</v>
    <v>广州</v>
    <v>内存型 M1</v>
    <v>广州 - 内存型 M1 - 24核 192G</v>
    <v>1</v>
    <v>192</v>
    <v>24核 192G</v>
  </rv>
  <rv s="2">
    <v>2</v>
    <v>广州 - 内存型 M1 - 32核 256G</v>
    <v>1</v>
    <v>Generic</v>
    <v>32</v>
    <v>广州 - 内存型 M1 - 32核 256G</v>
    <v>5280</v>
    <v>广州</v>
    <v>内存型 M1</v>
    <v>广州 - 内存型 M1 - 32核 256G</v>
    <v>1</v>
    <v>256</v>
    <v>32核 256G</v>
  </rv>
  <rv s="2">
    <v>2</v>
    <v>广州 - GPU计算型 GT4 - 16核 96G</v>
    <v>1</v>
    <v>Generic</v>
    <v>16</v>
    <v>广州 - GPU计算型 GT4 - 16核 96G</v>
    <v>13748</v>
    <v>广州</v>
    <v>GPU计算型 GT4</v>
    <v>广州 - GPU计算型 GT4 - 16核 96G</v>
    <v>1</v>
    <v>96</v>
    <v>16核 96G</v>
  </rv>
  <rv s="2">
    <v>2</v>
    <v>广州 - GPU计算型 GT4 - 32核 192G</v>
    <v>1</v>
    <v>Generic</v>
    <v>32</v>
    <v>广州 - GPU计算型 GT4 - 32核 192G</v>
    <v>27496</v>
    <v>广州</v>
    <v>GPU计算型 GT4</v>
    <v>广州 - GPU计算型 GT4 - 32核 192G</v>
    <v>1</v>
    <v>192</v>
    <v>32核 192G</v>
  </rv>
  <rv s="2">
    <v>2</v>
    <v>广州 - GPU计算型 GT4 - 82核 474G</v>
    <v>1</v>
    <v>Generic</v>
    <v>82</v>
    <v>广州 - GPU计算型 GT4 - 82核 474G</v>
    <v>57008</v>
    <v>广州</v>
    <v>GPU计算型 GT4</v>
    <v>广州 - GPU计算型 GT4 - 82核 474G</v>
    <v>1</v>
    <v>474</v>
    <v>82核 474G</v>
  </rv>
  <rv s="2">
    <v>2</v>
    <v>广州 - GPU计算型 GT4 - 164核 948G</v>
    <v>1</v>
    <v>Generic</v>
    <v>164</v>
    <v>广州 - GPU计算型 GT4 - 164核 948G</v>
    <v>114016</v>
    <v>广州</v>
    <v>GPU计算型 GT4</v>
    <v>广州 - GPU计算型 GT4 - 164核 948G</v>
    <v>1</v>
    <v>948</v>
    <v>164核 948G</v>
  </rv>
  <rv s="2">
    <v>2</v>
    <v>广州 - GPU计算型 GN8 - 6核 56G</v>
    <v>1</v>
    <v>Generic</v>
    <v>6</v>
    <v>广州 - GPU计算型 GN8 - 6核 56G</v>
    <v>4400</v>
    <v>广州</v>
    <v>GPU计算型 GN8</v>
    <v>广州 - GPU计算型 GN8 - 6核 56G</v>
    <v>1</v>
    <v>56</v>
    <v>6核 56G</v>
  </rv>
  <rv s="2">
    <v>2</v>
    <v>广州 - GPU计算型 GN8 - 14核 112G</v>
    <v>1</v>
    <v>Generic</v>
    <v>14</v>
    <v>广州 - GPU计算型 GN8 - 14核 112G</v>
    <v>9000</v>
    <v>广州</v>
    <v>GPU计算型 GN8</v>
    <v>广州 - GPU计算型 GN8 - 14核 112G</v>
    <v>1</v>
    <v>112</v>
    <v>14核 112G</v>
  </rv>
  <rv s="2">
    <v>2</v>
    <v>广州 - GPU计算型 GN8 - 28核 224G</v>
    <v>1</v>
    <v>Generic</v>
    <v>28</v>
    <v>广州 - GPU计算型 GN8 - 28核 224G</v>
    <v>18000</v>
    <v>广州</v>
    <v>GPU计算型 GN8</v>
    <v>广州 - GPU计算型 GN8 - 28核 224G</v>
    <v>1</v>
    <v>224</v>
    <v>28核 224G</v>
  </rv>
  <rv s="2">
    <v>2</v>
    <v>广州 - GPU计算型 GN8 - 56核 448G</v>
    <v>1</v>
    <v>Generic</v>
    <v>56</v>
    <v>广州 - GPU计算型 GN8 - 56核 448G</v>
    <v>36000</v>
    <v>广州</v>
    <v>GPU计算型 GN8</v>
    <v>广州 - GPU计算型 GN8 - 56核 448G</v>
    <v>1</v>
    <v>448</v>
    <v>56核 448G</v>
  </rv>
  <rv s="2">
    <v>2</v>
    <v>广州 - GPU计算型 GN7 - 4核 20G</v>
    <v>1</v>
    <v>Generic</v>
    <v>4</v>
    <v>广州 - GPU计算型 GN7 - 4核 20G</v>
    <v>975</v>
    <v>广州</v>
    <v>GPU计算型 GN7</v>
    <v>广州 - GPU计算型 GN7 - 4核 20G</v>
    <v>1</v>
    <v>20</v>
    <v>4核 20G</v>
  </rv>
  <rv s="2">
    <v>2</v>
    <v>广州 - GPU计算型 GN7 - 8核 32G</v>
    <v>1</v>
    <v>Generic</v>
    <v>8</v>
    <v>广州 - GPU计算型 GN7 - 8核 32G</v>
    <v>2500</v>
    <v>广州</v>
    <v>GPU计算型 GN7</v>
    <v>广州 - GPU计算型 GN7 - 8核 32G</v>
    <v>1</v>
    <v>32</v>
    <v>8核 32G</v>
  </rv>
  <rv s="2">
    <v>2</v>
    <v>广州 - GPU计算型 GN7 - 10核 40G</v>
    <v>1</v>
    <v>Generic</v>
    <v>10</v>
    <v>广州 - GPU计算型 GN7 - 10核 40G</v>
    <v>2000</v>
    <v>广州</v>
    <v>GPU计算型 GN7</v>
    <v>广州 - GPU计算型 GN7 - 10核 40G</v>
    <v>1</v>
    <v>40</v>
    <v>10核 40G</v>
  </rv>
  <rv s="2">
    <v>2</v>
    <v>广州 - GPU计算型 GN7 - 20核 80G</v>
    <v>1</v>
    <v>Generic</v>
    <v>20</v>
    <v>广州 - GPU计算型 GN7 - 20核 80G</v>
    <v>4000</v>
    <v>广州</v>
    <v>GPU计算型 GN7</v>
    <v>广州 - GPU计算型 GN7 - 20核 80G</v>
    <v>1</v>
    <v>80</v>
    <v>20核 80G</v>
  </rv>
  <rv s="2">
    <v>2</v>
    <v>广州 - GPU计算型 GN7 - 32核 128G</v>
    <v>1</v>
    <v>Generic</v>
    <v>32</v>
    <v>广州 - GPU计算型 GN7 - 32核 128G</v>
    <v>5500</v>
    <v>广州</v>
    <v>GPU计算型 GN7</v>
    <v>广州 - GPU计算型 GN7 - 32核 128G</v>
    <v>1</v>
    <v>128</v>
    <v>32核 128G</v>
  </rv>
  <rv s="2">
    <v>2</v>
    <v>广州 - GPU计算型 GN7 - 40核 160G</v>
    <v>1</v>
    <v>Generic</v>
    <v>40</v>
    <v>广州 - GPU计算型 GN7 - 40核 160G</v>
    <v>8000</v>
    <v>广州</v>
    <v>GPU计算型 GN7</v>
    <v>广州 - GPU计算型 GN7 - 40核 160G</v>
    <v>1</v>
    <v>160</v>
    <v>40核 160G</v>
  </rv>
  <rv s="2">
    <v>2</v>
    <v>广州 - GPU计算型 GN7 - 80核 320G</v>
    <v>1</v>
    <v>Generic</v>
    <v>80</v>
    <v>广州 - GPU计算型 GN7 - 80核 320G</v>
    <v>16000</v>
    <v>广州</v>
    <v>GPU计算型 GN7</v>
    <v>广州 - GPU计算型 GN7 - 80核 320G</v>
    <v>1</v>
    <v>320</v>
    <v>80核 320G</v>
  </rv>
  <rv s="2">
    <v>2</v>
    <v>广州 - GPU计算型 GN6S - 4核 20G</v>
    <v>1</v>
    <v>Generic</v>
    <v>4</v>
    <v>广州 - GPU计算型 GN6S - 4核 20G</v>
    <v>2000</v>
    <v>广州</v>
    <v>GPU计算型 GN6S</v>
    <v>广州 - GPU计算型 GN6S - 4核 20G</v>
    <v>1</v>
    <v>20</v>
    <v>4核 20G</v>
  </rv>
  <rv s="2">
    <v>2</v>
    <v>广州 - GPU计算型 GN6S - 8核 40G</v>
    <v>1</v>
    <v>Generic</v>
    <v>8</v>
    <v>广州 - GPU计算型 GN6S - 8核 40G</v>
    <v>4000</v>
    <v>广州</v>
    <v>GPU计算型 GN6S</v>
    <v>广州 - GPU计算型 GN6S - 8核 40G</v>
    <v>1</v>
    <v>40</v>
    <v>8核 40G</v>
  </rv>
  <rv s="2">
    <v>2</v>
    <v>广州 - GPU计算型 GN10Xp - 10核 40G</v>
    <v>1</v>
    <v>Generic</v>
    <v>10</v>
    <v>广州 - GPU计算型 GN10Xp - 10核 40G</v>
    <v>5750</v>
    <v>广州</v>
    <v>GPU计算型 GN10Xp</v>
    <v>广州 - GPU计算型 GN10Xp - 10核 40G</v>
    <v>1</v>
    <v>40</v>
    <v>10核 40G</v>
  </rv>
  <rv s="2">
    <v>2</v>
    <v>广州 - GPU计算型 GN10Xp - 20核 80G</v>
    <v>1</v>
    <v>Generic</v>
    <v>20</v>
    <v>广州 - GPU计算型 GN10Xp - 20核 80G</v>
    <v>11500</v>
    <v>广州</v>
    <v>GPU计算型 GN10Xp</v>
    <v>广州 - GPU计算型 GN10Xp - 20核 80G</v>
    <v>1</v>
    <v>80</v>
    <v>20核 80G</v>
  </rv>
  <rv s="2">
    <v>2</v>
    <v>广州 - GPU计算型 GN10Xp - 40核 160G</v>
    <v>1</v>
    <v>Generic</v>
    <v>40</v>
    <v>广州 - GPU计算型 GN10Xp - 40核 160G</v>
    <v>23000</v>
    <v>广州</v>
    <v>GPU计算型 GN10Xp</v>
    <v>广州 - GPU计算型 GN10Xp - 40核 160G</v>
    <v>1</v>
    <v>160</v>
    <v>40核 160G</v>
  </rv>
  <rv s="2">
    <v>2</v>
    <v>广州 - GPU计算型 GN10Xp - 80核 320G</v>
    <v>1</v>
    <v>Generic</v>
    <v>80</v>
    <v>广州 - GPU计算型 GN10Xp - 80核 320G</v>
    <v>46000</v>
    <v>广州</v>
    <v>GPU计算型 GN10Xp</v>
    <v>广州 - GPU计算型 GN10Xp - 80核 320G</v>
    <v>1</v>
    <v>320</v>
    <v>80核 320G</v>
  </rv>
  <rv s="2">
    <v>2</v>
    <v>广州 - GPU计算型 GN10X - 8核 40G</v>
    <v>1</v>
    <v>Generic</v>
    <v>8</v>
    <v>广州 - GPU计算型 GN10X - 8核 40G</v>
    <v>5190</v>
    <v>广州</v>
    <v>GPU计算型 GN10X</v>
    <v>广州 - GPU计算型 GN10X - 8核 40G</v>
    <v>1</v>
    <v>40</v>
    <v>8核 40G</v>
  </rv>
  <rv s="2">
    <v>2</v>
    <v>广州 - GPU计算型 GN10X - 18核 80G</v>
    <v>1</v>
    <v>Generic</v>
    <v>18</v>
    <v>广州 - GPU计算型 GN10X - 18核 80G</v>
    <v>10500</v>
    <v>广州</v>
    <v>GPU计算型 GN10X</v>
    <v>广州 - GPU计算型 GN10X - 18核 80G</v>
    <v>1</v>
    <v>80</v>
    <v>18核 80G</v>
  </rv>
  <rv s="2">
    <v>2</v>
    <v>广州 - GPU计算型 GN10X - 36核 160G</v>
    <v>1</v>
    <v>Generic</v>
    <v>36</v>
    <v>广州 - GPU计算型 GN10X - 36核 160G</v>
    <v>21000</v>
    <v>广州</v>
    <v>GPU计算型 GN10X</v>
    <v>广州 - GPU计算型 GN10X - 36核 160G</v>
    <v>1</v>
    <v>160</v>
    <v>36核 160G</v>
  </rv>
  <rv s="2">
    <v>2</v>
    <v>广州 - GPU计算型 GN10X - 72核 320G</v>
    <v>1</v>
    <v>Generic</v>
    <v>72</v>
    <v>广州 - GPU计算型 GN10X - 72核 320G</v>
    <v>42000</v>
    <v>广州</v>
    <v>GPU计算型 GN10X</v>
    <v>广州 - GPU计算型 GN10X - 72核 320G</v>
    <v>1</v>
    <v>320</v>
    <v>72核 320G</v>
  </rv>
  <rv s="2">
    <v>2</v>
    <v>广州 - GPU推理型 GI3X - 32核 64G</v>
    <v>1</v>
    <v>Generic</v>
    <v>32</v>
    <v>广州 - GPU推理型 GI3X - 32核 64G</v>
    <v>4600</v>
    <v>广州</v>
    <v>GPU推理型 GI3X</v>
    <v>广州 - GPU推理型 GI3X - 32核 64G</v>
    <v>1</v>
    <v>64</v>
    <v>32核 64G</v>
  </rv>
  <rv s="2">
    <v>2</v>
    <v>广州 - GPU推理型 GI3X - 90核 226G</v>
    <v>1</v>
    <v>Generic</v>
    <v>90</v>
    <v>广州 - GPU推理型 GI3X - 90核 226G</v>
    <v>9200</v>
    <v>广州</v>
    <v>GPU推理型 GI3X</v>
    <v>广州 - GPU推理型 GI3X - 90核 226G</v>
    <v>1</v>
    <v>226</v>
    <v>90核 226G</v>
  </rv>
  <rv s="2">
    <v>2</v>
    <v>广州 - GPU推理型 GI3X - 180核 452G</v>
    <v>1</v>
    <v>Generic</v>
    <v>180</v>
    <v>广州 - GPU推理型 GI3X - 180核 452G</v>
    <v>18400</v>
    <v>广州</v>
    <v>GPU推理型 GI3X</v>
    <v>广州 - GPU推理型 GI3X - 180核 452G</v>
    <v>1</v>
    <v>452</v>
    <v>180核 452G</v>
  </rv>
  <rv s="2">
    <v>2</v>
    <v>广州 - GPU型 黑石物理服务器BMG5t - 96核 384G</v>
    <v>1</v>
    <v>Generic</v>
    <v>96</v>
    <v>广州 - GPU型 黑石物理服务器BMG5t - 96核 384G</v>
    <v>25248</v>
    <v>广州</v>
    <v>GPU型 黑石物理服务器BMG5t</v>
    <v>广州 - GPU型 黑石物理服务器BMG5t - 96核 384G</v>
    <v>1</v>
    <v>384</v>
    <v>96核 384G</v>
  </rv>
  <rv s="2">
    <v>2</v>
    <v>广州 - FPGA加速型 FX4 - 10核 88G</v>
    <v>1</v>
    <v>Generic</v>
    <v>10</v>
    <v>广州 - FPGA加速型 FX4 - 10核 88G</v>
    <v>5225</v>
    <v>广州</v>
    <v>FPGA加速型 FX4</v>
    <v>广州 - FPGA加速型 FX4 - 10核 88G</v>
    <v>1</v>
    <v>88</v>
    <v>10核 88G</v>
  </rv>
  <rv s="2">
    <v>2</v>
    <v>广州 - FPGA加速型 FX4 - 22核 176G</v>
    <v>1</v>
    <v>Generic</v>
    <v>22</v>
    <v>广州 - FPGA加速型 FX4 - 22核 176G</v>
    <v>10500</v>
    <v>广州</v>
    <v>FPGA加速型 FX4</v>
    <v>广州 - FPGA加速型 FX4 - 22核 176G</v>
    <v>1</v>
    <v>176</v>
    <v>22核 176G</v>
  </rv>
  <rv s="2">
    <v>2</v>
    <v>广州 - FPGA加速型 FX4 - 44核 352G</v>
    <v>1</v>
    <v>Generic</v>
    <v>44</v>
    <v>广州 - FPGA加速型 FX4 - 44核 352G</v>
    <v>21000</v>
    <v>广州</v>
    <v>FPGA加速型 FX4</v>
    <v>广州 - FPGA加速型 FX4 - 44核 352G</v>
    <v>1</v>
    <v>352</v>
    <v>44核 352G</v>
  </rv>
  <rv s="2">
    <v>2</v>
    <v>北京 - 高IO型 黑石物理服务器BMI5 - 96核 384G</v>
    <v>1</v>
    <v>Generic</v>
    <v>96</v>
    <v>北京 - 高IO型 黑石物理服务器BMI5 - 96核 384G</v>
    <v>12884</v>
    <v>北京</v>
    <v>高IO型 黑石物理服务器BMI5</v>
    <v>北京 - 高IO型 黑石物理服务器BMI5 - 96核 384G</v>
    <v>1</v>
    <v>384</v>
    <v>96核 384G</v>
  </rv>
  <rv s="2">
    <v>2</v>
    <v>北京 - 高IO型 IT5 - 16核 64G</v>
    <v>1</v>
    <v>Generic</v>
    <v>16</v>
    <v>北京 - 高IO型 IT5 - 16核 64G</v>
    <v>2608</v>
    <v>北京</v>
    <v>高IO型 IT5</v>
    <v>北京 - 高IO型 IT5 - 16核 64G</v>
    <v>1</v>
    <v>64</v>
    <v>16核 64G</v>
  </rv>
  <rv s="2">
    <v>2</v>
    <v>北京 - 高IO型 IT5 - 32核 128G</v>
    <v>1</v>
    <v>Generic</v>
    <v>32</v>
    <v>北京 - 高IO型 IT5 - 32核 128G</v>
    <v>5216</v>
    <v>北京</v>
    <v>高IO型 IT5</v>
    <v>北京 - 高IO型 IT5 - 32核 128G</v>
    <v>1</v>
    <v>128</v>
    <v>32核 128G</v>
  </rv>
  <rv s="2">
    <v>2</v>
    <v>北京 - 高IO型 IT5 - 64核 256G</v>
    <v>1</v>
    <v>Generic</v>
    <v>64</v>
    <v>北京 - 高IO型 IT5 - 64核 256G</v>
    <v>10432</v>
    <v>北京</v>
    <v>高IO型 IT5</v>
    <v>北京 - 高IO型 IT5 - 64核 256G</v>
    <v>1</v>
    <v>256</v>
    <v>64核 256G</v>
  </rv>
  <rv s="2">
    <v>2</v>
    <v>北京 - 高IO型 IT3 - 8核 32G</v>
    <v>1</v>
    <v>Generic</v>
    <v>8</v>
    <v>北京 - 高IO型 IT3 - 8核 32G</v>
    <v>1652</v>
    <v>北京</v>
    <v>高IO型 IT3</v>
    <v>北京 - 高IO型 IT3 - 8核 32G</v>
    <v>1</v>
    <v>32</v>
    <v>8核 32G</v>
  </rv>
  <rv s="2">
    <v>2</v>
    <v>北京 - 高IO型 IT3 - 16核 64G</v>
    <v>1</v>
    <v>Generic</v>
    <v>16</v>
    <v>北京 - 高IO型 IT3 - 16核 64G</v>
    <v>2804</v>
    <v>北京</v>
    <v>高IO型 IT3</v>
    <v>北京 - 高IO型 IT3 - 16核 64G</v>
    <v>1</v>
    <v>64</v>
    <v>16核 64G</v>
  </rv>
  <rv s="2">
    <v>2</v>
    <v>北京 - 高IO型 IT3 - 32核 128G</v>
    <v>1</v>
    <v>Generic</v>
    <v>32</v>
    <v>北京 - 高IO型 IT3 - 32核 128G</v>
    <v>5608</v>
    <v>北京</v>
    <v>高IO型 IT3</v>
    <v>北京 - 高IO型 IT3 - 32核 128G</v>
    <v>1</v>
    <v>128</v>
    <v>32核 128G</v>
  </rv>
  <rv s="2">
    <v>2</v>
    <v>北京 - 高IO型 IT3 - 64核 256G</v>
    <v>1</v>
    <v>Generic</v>
    <v>64</v>
    <v>北京 - 高IO型 IT3 - 64核 256G</v>
    <v>11216</v>
    <v>北京</v>
    <v>高IO型 IT3</v>
    <v>北京 - 高IO型 IT3 - 64核 256G</v>
    <v>1</v>
    <v>256</v>
    <v>64核 256G</v>
  </rv>
  <rv s="2">
    <v>2</v>
    <v>北京 - 高IO型 I3 - 8核 32G</v>
    <v>1</v>
    <v>Generic</v>
    <v>8</v>
    <v>北京 - 高IO型 I3 - 8核 32G</v>
    <v>1404</v>
    <v>北京</v>
    <v>高IO型 I3</v>
    <v>北京 - 高IO型 I3 - 8核 32G</v>
    <v>1</v>
    <v>32</v>
    <v>8核 32G</v>
  </rv>
  <rv s="2">
    <v>2</v>
    <v>北京 - 高IO型 I3 - 16核 64G</v>
    <v>1</v>
    <v>Generic</v>
    <v>16</v>
    <v>北京 - 高IO型 I3 - 16核 64G</v>
    <v>2808</v>
    <v>北京</v>
    <v>高IO型 I3</v>
    <v>北京 - 高IO型 I3 - 16核 64G</v>
    <v>1</v>
    <v>64</v>
    <v>16核 64G</v>
  </rv>
  <rv s="2">
    <v>2</v>
    <v>北京 - 高IO型 I3 - 24核 96G</v>
    <v>1</v>
    <v>Generic</v>
    <v>24</v>
    <v>北京 - 高IO型 I3 - 24核 96G</v>
    <v>4512</v>
    <v>北京</v>
    <v>高IO型 I3</v>
    <v>北京 - 高IO型 I3 - 24核 96G</v>
    <v>1</v>
    <v>96</v>
    <v>24核 96G</v>
  </rv>
  <rv s="2">
    <v>2</v>
    <v>北京 - 高IO型 I3 - 32核 128G</v>
    <v>1</v>
    <v>Generic</v>
    <v>32</v>
    <v>北京 - 高IO型 I3 - 32核 128G</v>
    <v>6216</v>
    <v>北京</v>
    <v>高IO型 I3</v>
    <v>北京 - 高IO型 I3 - 32核 128G</v>
    <v>1</v>
    <v>128</v>
    <v>32核 128G</v>
  </rv>
  <rv s="2">
    <v>2</v>
    <v>北京 - 高IO型 I3 - 64核 256G</v>
    <v>1</v>
    <v>Generic</v>
    <v>64</v>
    <v>北京 - 高IO型 I3 - 64核 256G</v>
    <v>11232</v>
    <v>北京</v>
    <v>高IO型 I3</v>
    <v>北京 - 高IO型 I3 - 64核 256G</v>
    <v>1</v>
    <v>256</v>
    <v>64核 256G</v>
  </rv>
  <rv s="2">
    <v>2</v>
    <v>北京 - 高IO型 I3 - 76核 320G</v>
    <v>1</v>
    <v>Generic</v>
    <v>76</v>
    <v>北京 - 高IO型 I3 - 76核 320G</v>
    <v>14456</v>
    <v>北京</v>
    <v>高IO型 I3</v>
    <v>北京 - 高IO型 I3 - 76核 320G</v>
    <v>1</v>
    <v>320</v>
    <v>76核 320G</v>
  </rv>
  <rv s="2">
    <v>2</v>
    <v>北京 - 计算网络增强型 CN3 - 4核 8G</v>
    <v>1</v>
    <v>Generic</v>
    <v>4</v>
    <v>北京 - 计算网络增强型 CN3 - 4核 8G</v>
    <v>452</v>
    <v>北京</v>
    <v>计算网络增强型 CN3</v>
    <v>北京 - 计算网络增强型 CN3 - 4核 8G</v>
    <v>1</v>
    <v>8</v>
    <v>4核 8G</v>
  </rv>
  <rv s="2">
    <v>2</v>
    <v>北京 - 计算网络增强型 CN3 - 4核 16G</v>
    <v>1</v>
    <v>Generic</v>
    <v>4</v>
    <v>北京 - 计算网络增强型 CN3 - 4核 16G</v>
    <v>678</v>
    <v>北京</v>
    <v>计算网络增强型 CN3</v>
    <v>北京 - 计算网络增强型 CN3 - 4核 16G</v>
    <v>1</v>
    <v>16</v>
    <v>4核 16G</v>
  </rv>
  <rv s="2">
    <v>2</v>
    <v>北京 - 计算网络增强型 CN3 - 8核 16G</v>
    <v>1</v>
    <v>Generic</v>
    <v>8</v>
    <v>北京 - 计算网络增强型 CN3 - 8核 16G</v>
    <v>904</v>
    <v>北京</v>
    <v>计算网络增强型 CN3</v>
    <v>北京 - 计算网络增强型 CN3 - 8核 16G</v>
    <v>1</v>
    <v>16</v>
    <v>8核 16G</v>
  </rv>
  <rv s="2">
    <v>2</v>
    <v>北京 - 计算网络增强型 CN3 - 8核 32G</v>
    <v>1</v>
    <v>Generic</v>
    <v>8</v>
    <v>北京 - 计算网络增强型 CN3 - 8核 32G</v>
    <v>1356</v>
    <v>北京</v>
    <v>计算网络增强型 CN3</v>
    <v>北京 - 计算网络增强型 CN3 - 8核 32G</v>
    <v>1</v>
    <v>32</v>
    <v>8核 32G</v>
  </rv>
  <rv s="2">
    <v>2</v>
    <v>北京 - 计算网络增强型 CN3 - 16核 32G</v>
    <v>1</v>
    <v>Generic</v>
    <v>16</v>
    <v>北京 - 计算网络增强型 CN3 - 16核 32G</v>
    <v>1808</v>
    <v>北京</v>
    <v>计算网络增强型 CN3</v>
    <v>北京 - 计算网络增强型 CN3 - 16核 32G</v>
    <v>1</v>
    <v>32</v>
    <v>16核 32G</v>
  </rv>
  <rv s="2">
    <v>2</v>
    <v>北京 - 计算网络增强型 CN3 - 16核 64G</v>
    <v>1</v>
    <v>Generic</v>
    <v>16</v>
    <v>北京 - 计算网络增强型 CN3 - 16核 64G</v>
    <v>2712</v>
    <v>北京</v>
    <v>计算网络增强型 CN3</v>
    <v>北京 - 计算网络增强型 CN3 - 16核 64G</v>
    <v>1</v>
    <v>64</v>
    <v>16核 64G</v>
  </rv>
  <rv s="2">
    <v>2</v>
    <v>北京 - 计算网络增强型 CN3 - 32核 64G</v>
    <v>1</v>
    <v>Generic</v>
    <v>32</v>
    <v>北京 - 计算网络增强型 CN3 - 32核 64G</v>
    <v>3616</v>
    <v>北京</v>
    <v>计算网络增强型 CN3</v>
    <v>北京 - 计算网络增强型 CN3 - 32核 64G</v>
    <v>1</v>
    <v>64</v>
    <v>32核 64G</v>
  </rv>
  <rv s="2">
    <v>2</v>
    <v>北京 - 计算网络增强型 CN3 - 32核 128G</v>
    <v>1</v>
    <v>Generic</v>
    <v>32</v>
    <v>北京 - 计算网络增强型 CN3 - 32核 128G</v>
    <v>5424</v>
    <v>北京</v>
    <v>计算网络增强型 CN3</v>
    <v>北京 - 计算网络增强型 CN3 - 32核 128G</v>
    <v>1</v>
    <v>128</v>
    <v>32核 128G</v>
  </rv>
  <rv s="2">
    <v>2</v>
    <v>北京 - 计算型 C6 - 4核 8G</v>
    <v>1</v>
    <v>Generic</v>
    <v>4</v>
    <v>北京 - 计算型 C6 - 4核 8G</v>
    <v>376</v>
    <v>北京</v>
    <v>计算型 C6</v>
    <v>北京 - 计算型 C6 - 4核 8G</v>
    <v>1</v>
    <v>8</v>
    <v>4核 8G</v>
  </rv>
  <rv s="2">
    <v>2</v>
    <v>北京 - 计算型 C6 - 4核 16G</v>
    <v>1</v>
    <v>Generic</v>
    <v>4</v>
    <v>北京 - 计算型 C6 - 4核 16G</v>
    <v>564</v>
    <v>北京</v>
    <v>计算型 C6</v>
    <v>北京 - 计算型 C6 - 4核 16G</v>
    <v>1</v>
    <v>16</v>
    <v>4核 16G</v>
  </rv>
  <rv s="2">
    <v>2</v>
    <v>北京 - 计算型 C6 - 8核 16G</v>
    <v>1</v>
    <v>Generic</v>
    <v>8</v>
    <v>北京 - 计算型 C6 - 8核 16G</v>
    <v>752</v>
    <v>北京</v>
    <v>计算型 C6</v>
    <v>北京 - 计算型 C6 - 8核 16G</v>
    <v>1</v>
    <v>16</v>
    <v>8核 16G</v>
  </rv>
  <rv s="2">
    <v>2</v>
    <v>北京 - 计算型 C6 - 8核 32G</v>
    <v>1</v>
    <v>Generic</v>
    <v>8</v>
    <v>北京 - 计算型 C6 - 8核 32G</v>
    <v>1128</v>
    <v>北京</v>
    <v>计算型 C6</v>
    <v>北京 - 计算型 C6 - 8核 32G</v>
    <v>1</v>
    <v>32</v>
    <v>8核 32G</v>
  </rv>
  <rv s="2">
    <v>2</v>
    <v>北京 - 计算型 C6 - 16核 32G</v>
    <v>1</v>
    <v>Generic</v>
    <v>16</v>
    <v>北京 - 计算型 C6 - 16核 32G</v>
    <v>1504</v>
    <v>北京</v>
    <v>计算型 C6</v>
    <v>北京 - 计算型 C6 - 16核 32G</v>
    <v>1</v>
    <v>32</v>
    <v>16核 32G</v>
  </rv>
  <rv s="2">
    <v>2</v>
    <v>北京 - 计算型 C6 - 16核 64G</v>
    <v>1</v>
    <v>Generic</v>
    <v>16</v>
    <v>北京 - 计算型 C6 - 16核 64G</v>
    <v>2256</v>
    <v>北京</v>
    <v>计算型 C6</v>
    <v>北京 - 计算型 C6 - 16核 64G</v>
    <v>1</v>
    <v>64</v>
    <v>16核 64G</v>
  </rv>
  <rv s="2">
    <v>2</v>
    <v>北京 - 计算型 C6 - 32核 128G</v>
    <v>1</v>
    <v>Generic</v>
    <v>32</v>
    <v>北京 - 计算型 C6 - 32核 128G</v>
    <v>4512</v>
    <v>北京</v>
    <v>计算型 C6</v>
    <v>北京 - 计算型 C6 - 32核 128G</v>
    <v>1</v>
    <v>128</v>
    <v>32核 128G</v>
  </rv>
  <rv s="2">
    <v>2</v>
    <v>北京 - 计算型 C6 - 46核 216G</v>
    <v>1</v>
    <v>Generic</v>
    <v>46</v>
    <v>北京 - 计算型 C6 - 46核 216G</v>
    <v>7238</v>
    <v>北京</v>
    <v>计算型 C6</v>
    <v>北京 - 计算型 C6 - 46核 216G</v>
    <v>1</v>
    <v>216</v>
    <v>46核 216G</v>
  </rv>
  <rv s="2">
    <v>2</v>
    <v>北京 - 计算型 C6 - 64核 256G</v>
    <v>1</v>
    <v>Generic</v>
    <v>64</v>
    <v>北京 - 计算型 C6 - 64核 256G</v>
    <v>9024</v>
    <v>北京</v>
    <v>计算型 C6</v>
    <v>北京 - 计算型 C6 - 64核 256G</v>
    <v>1</v>
    <v>256</v>
    <v>64核 256G</v>
  </rv>
  <rv s="2">
    <v>2</v>
    <v>北京 - 计算型 C6 - 80核 320G</v>
    <v>1</v>
    <v>Generic</v>
    <v>80</v>
    <v>北京 - 计算型 C6 - 80核 320G</v>
    <v>11280</v>
    <v>北京</v>
    <v>计算型 C6</v>
    <v>北京 - 计算型 C6 - 80核 320G</v>
    <v>1</v>
    <v>320</v>
    <v>80核 320G</v>
  </rv>
  <rv s="2">
    <v>2</v>
    <v>北京 - 计算型 C6 - 92核 432G</v>
    <v>1</v>
    <v>Generic</v>
    <v>92</v>
    <v>北京 - 计算型 C6 - 92核 432G</v>
    <v>14476</v>
    <v>北京</v>
    <v>计算型 C6</v>
    <v>北京 - 计算型 C6 - 92核 432G</v>
    <v>1</v>
    <v>432</v>
    <v>92核 432G</v>
  </rv>
  <rv s="2">
    <v>2</v>
    <v>北京 - 计算型 C5 - 4核 8G</v>
    <v>1</v>
    <v>Generic</v>
    <v>4</v>
    <v>北京 - 计算型 C5 - 4核 8G</v>
    <v>400</v>
    <v>北京</v>
    <v>计算型 C5</v>
    <v>北京 - 计算型 C5 - 4核 8G</v>
    <v>1</v>
    <v>8</v>
    <v>4核 8G</v>
  </rv>
  <rv s="2">
    <v>2</v>
    <v>北京 - 计算型 C5 - 4核 16G</v>
    <v>1</v>
    <v>Generic</v>
    <v>4</v>
    <v>北京 - 计算型 C5 - 4核 16G</v>
    <v>600</v>
    <v>北京</v>
    <v>计算型 C5</v>
    <v>北京 - 计算型 C5 - 4核 16G</v>
    <v>1</v>
    <v>16</v>
    <v>4核 16G</v>
  </rv>
  <rv s="2">
    <v>2</v>
    <v>北京 - 计算型 C5 - 8核 16G</v>
    <v>1</v>
    <v>Generic</v>
    <v>8</v>
    <v>北京 - 计算型 C5 - 8核 16G</v>
    <v>800</v>
    <v>北京</v>
    <v>计算型 C5</v>
    <v>北京 - 计算型 C5 - 8核 16G</v>
    <v>1</v>
    <v>16</v>
    <v>8核 16G</v>
  </rv>
  <rv s="2">
    <v>2</v>
    <v>北京 - 计算型 C5 - 8核 32G</v>
    <v>1</v>
    <v>Generic</v>
    <v>8</v>
    <v>北京 - 计算型 C5 - 8核 32G</v>
    <v>1200</v>
    <v>北京</v>
    <v>计算型 C5</v>
    <v>北京 - 计算型 C5 - 8核 32G</v>
    <v>1</v>
    <v>32</v>
    <v>8核 32G</v>
  </rv>
  <rv s="2">
    <v>2</v>
    <v>北京 - 计算型 C5 - 16核 32G</v>
    <v>1</v>
    <v>Generic</v>
    <v>16</v>
    <v>北京 - 计算型 C5 - 16核 32G</v>
    <v>1600</v>
    <v>北京</v>
    <v>计算型 C5</v>
    <v>北京 - 计算型 C5 - 16核 32G</v>
    <v>1</v>
    <v>32</v>
    <v>16核 32G</v>
  </rv>
  <rv s="2">
    <v>2</v>
    <v>北京 - 计算型 C5 - 16核 64G</v>
    <v>1</v>
    <v>Generic</v>
    <v>16</v>
    <v>北京 - 计算型 C5 - 16核 64G</v>
    <v>2400</v>
    <v>北京</v>
    <v>计算型 C5</v>
    <v>北京 - 计算型 C5 - 16核 64G</v>
    <v>1</v>
    <v>64</v>
    <v>16核 64G</v>
  </rv>
  <rv s="2">
    <v>2</v>
    <v>北京 - 计算型 C5 - 32核 64G</v>
    <v>1</v>
    <v>Generic</v>
    <v>32</v>
    <v>北京 - 计算型 C5 - 32核 64G</v>
    <v>3200</v>
    <v>北京</v>
    <v>计算型 C5</v>
    <v>北京 - 计算型 C5 - 32核 64G</v>
    <v>1</v>
    <v>64</v>
    <v>32核 64G</v>
  </rv>
  <rv s="2">
    <v>2</v>
    <v>北京 - 计算型 C5 - 32核 128G</v>
    <v>1</v>
    <v>Generic</v>
    <v>32</v>
    <v>北京 - 计算型 C5 - 32核 128G</v>
    <v>4800</v>
    <v>北京</v>
    <v>计算型 C5</v>
    <v>北京 - 计算型 C5 - 32核 128G</v>
    <v>1</v>
    <v>128</v>
    <v>32核 128G</v>
  </rv>
  <rv s="2">
    <v>2</v>
    <v>北京 - 计算型 C5 - 48核 96G</v>
    <v>1</v>
    <v>Generic</v>
    <v>48</v>
    <v>北京 - 计算型 C5 - 48核 96G</v>
    <v>4800</v>
    <v>北京</v>
    <v>计算型 C5</v>
    <v>北京 - 计算型 C5 - 48核 96G</v>
    <v>1</v>
    <v>96</v>
    <v>48核 96G</v>
  </rv>
  <rv s="2">
    <v>2</v>
    <v>北京 - 计算型 C5 - 48核 192G</v>
    <v>1</v>
    <v>Generic</v>
    <v>48</v>
    <v>北京 - 计算型 C5 - 48核 192G</v>
    <v>7200</v>
    <v>北京</v>
    <v>计算型 C5</v>
    <v>北京 - 计算型 C5 - 48核 192G</v>
    <v>1</v>
    <v>192</v>
    <v>48核 192G</v>
  </rv>
  <rv s="2">
    <v>2</v>
    <v>北京 - 计算型 C5 - 52核 184G</v>
    <v>1</v>
    <v>Generic</v>
    <v>52</v>
    <v>北京 - 计算型 C5 - 52核 184G</v>
    <v>7200</v>
    <v>北京</v>
    <v>计算型 C5</v>
    <v>北京 - 计算型 C5 - 52核 184G</v>
    <v>1</v>
    <v>184</v>
    <v>52核 184G</v>
  </rv>
  <rv s="2">
    <v>2</v>
    <v>北京 - 计算型 C5 - 64核 128G</v>
    <v>1</v>
    <v>Generic</v>
    <v>64</v>
    <v>北京 - 计算型 C5 - 64核 128G</v>
    <v>6400</v>
    <v>北京</v>
    <v>计算型 C5</v>
    <v>北京 - 计算型 C5 - 64核 128G</v>
    <v>1</v>
    <v>128</v>
    <v>64核 128G</v>
  </rv>
  <rv s="2">
    <v>2</v>
    <v>北京 - 计算型 C5 - 64核 256G</v>
    <v>1</v>
    <v>Generic</v>
    <v>64</v>
    <v>北京 - 计算型 C5 - 64核 256G</v>
    <v>9600</v>
    <v>北京</v>
    <v>计算型 C5</v>
    <v>北京 - 计算型 C5 - 64核 256G</v>
    <v>1</v>
    <v>256</v>
    <v>64核 256G</v>
  </rv>
  <rv s="2">
    <v>2</v>
    <v>北京 - 计算型 C5 - 104核 368G</v>
    <v>1</v>
    <v>Generic</v>
    <v>104</v>
    <v>北京 - 计算型 C5 - 104核 368G</v>
    <v>14400</v>
    <v>北京</v>
    <v>计算型 C5</v>
    <v>北京 - 计算型 C5 - 104核 368G</v>
    <v>1</v>
    <v>368</v>
    <v>104核 368G</v>
  </rv>
  <rv s="2">
    <v>2</v>
    <v>北京 - 计算型 C4 - 4核 8G</v>
    <v>1</v>
    <v>Generic</v>
    <v>4</v>
    <v>北京 - 计算型 C4 - 4核 8G</v>
    <v>452</v>
    <v>北京</v>
    <v>计算型 C4</v>
    <v>北京 - 计算型 C4 - 4核 8G</v>
    <v>1</v>
    <v>8</v>
    <v>4核 8G</v>
  </rv>
  <rv s="2">
    <v>2</v>
    <v>北京 - 计算型 C4 - 4核 16G</v>
    <v>1</v>
    <v>Generic</v>
    <v>4</v>
    <v>北京 - 计算型 C4 - 4核 16G</v>
    <v>678</v>
    <v>北京</v>
    <v>计算型 C4</v>
    <v>北京 - 计算型 C4 - 4核 16G</v>
    <v>1</v>
    <v>16</v>
    <v>4核 16G</v>
  </rv>
  <rv s="2">
    <v>2</v>
    <v>北京 - 计算型 C4 - 8核 16G</v>
    <v>1</v>
    <v>Generic</v>
    <v>8</v>
    <v>北京 - 计算型 C4 - 8核 16G</v>
    <v>904</v>
    <v>北京</v>
    <v>计算型 C4</v>
    <v>北京 - 计算型 C4 - 8核 16G</v>
    <v>1</v>
    <v>16</v>
    <v>8核 16G</v>
  </rv>
  <rv s="2">
    <v>2</v>
    <v>北京 - 计算型 C4 - 8核 32G</v>
    <v>1</v>
    <v>Generic</v>
    <v>8</v>
    <v>北京 - 计算型 C4 - 8核 32G</v>
    <v>1356</v>
    <v>北京</v>
    <v>计算型 C4</v>
    <v>北京 - 计算型 C4 - 8核 32G</v>
    <v>1</v>
    <v>32</v>
    <v>8核 32G</v>
  </rv>
  <rv s="2">
    <v>2</v>
    <v>北京 - 计算型 C4 - 16核 32G</v>
    <v>1</v>
    <v>Generic</v>
    <v>16</v>
    <v>北京 - 计算型 C4 - 16核 32G</v>
    <v>1808</v>
    <v>北京</v>
    <v>计算型 C4</v>
    <v>北京 - 计算型 C4 - 16核 32G</v>
    <v>1</v>
    <v>32</v>
    <v>16核 32G</v>
  </rv>
  <rv s="2">
    <v>2</v>
    <v>北京 - 计算型 C4 - 16核 64G</v>
    <v>1</v>
    <v>Generic</v>
    <v>16</v>
    <v>北京 - 计算型 C4 - 16核 64G</v>
    <v>2712</v>
    <v>北京</v>
    <v>计算型 C4</v>
    <v>北京 - 计算型 C4 - 16核 64G</v>
    <v>1</v>
    <v>64</v>
    <v>16核 64G</v>
  </rv>
  <rv s="2">
    <v>2</v>
    <v>北京 - 计算型 C4 - 32核 174G</v>
    <v>1</v>
    <v>Generic</v>
    <v>32</v>
    <v>北京 - 计算型 C4 - 32核 174G</v>
    <v>6723.5</v>
    <v>北京</v>
    <v>计算型 C4</v>
    <v>北京 - 计算型 C4 - 32核 174G</v>
    <v>1</v>
    <v>174</v>
    <v>32核 174G</v>
  </rv>
  <rv s="2">
    <v>2</v>
    <v>北京 - 计算型 C4 - 64核 348G</v>
    <v>1</v>
    <v>Generic</v>
    <v>64</v>
    <v>北京 - 计算型 C4 - 64核 348G</v>
    <v>13447</v>
    <v>北京</v>
    <v>计算型 C4</v>
    <v>北京 - 计算型 C4 - 64核 348G</v>
    <v>1</v>
    <v>348</v>
    <v>64核 348G</v>
  </rv>
  <rv s="2">
    <v>2</v>
    <v>北京 - 计算型 C3 - 4核 8G</v>
    <v>1</v>
    <v>Generic</v>
    <v>4</v>
    <v>北京 - 计算型 C3 - 4核 8G</v>
    <v>560</v>
    <v>北京</v>
    <v>计算型 C3</v>
    <v>北京 - 计算型 C3 - 4核 8G</v>
    <v>1</v>
    <v>8</v>
    <v>4核 8G</v>
  </rv>
  <rv s="2">
    <v>2</v>
    <v>北京 - 计算型 C3 - 4核 16G</v>
    <v>1</v>
    <v>Generic</v>
    <v>4</v>
    <v>北京 - 计算型 C3 - 4核 16G</v>
    <v>840</v>
    <v>北京</v>
    <v>计算型 C3</v>
    <v>北京 - 计算型 C3 - 4核 16G</v>
    <v>1</v>
    <v>16</v>
    <v>4核 16G</v>
  </rv>
  <rv s="2">
    <v>2</v>
    <v>北京 - 计算型 C3 - 8核 16G</v>
    <v>1</v>
    <v>Generic</v>
    <v>8</v>
    <v>北京 - 计算型 C3 - 8核 16G</v>
    <v>1120</v>
    <v>北京</v>
    <v>计算型 C3</v>
    <v>北京 - 计算型 C3 - 8核 16G</v>
    <v>1</v>
    <v>16</v>
    <v>8核 16G</v>
  </rv>
  <rv s="2">
    <v>2</v>
    <v>北京 - 计算型 C3 - 8核 32G</v>
    <v>1</v>
    <v>Generic</v>
    <v>8</v>
    <v>北京 - 计算型 C3 - 8核 32G</v>
    <v>1680</v>
    <v>北京</v>
    <v>计算型 C3</v>
    <v>北京 - 计算型 C3 - 8核 32G</v>
    <v>1</v>
    <v>32</v>
    <v>8核 32G</v>
  </rv>
  <rv s="2">
    <v>2</v>
    <v>北京 - 计算型 C3 - 16核 32G</v>
    <v>1</v>
    <v>Generic</v>
    <v>16</v>
    <v>北京 - 计算型 C3 - 16核 32G</v>
    <v>2240</v>
    <v>北京</v>
    <v>计算型 C3</v>
    <v>北京 - 计算型 C3 - 16核 32G</v>
    <v>1</v>
    <v>32</v>
    <v>16核 32G</v>
  </rv>
  <rv s="2">
    <v>2</v>
    <v>北京 - 计算型 C3 - 16核 64G</v>
    <v>1</v>
    <v>Generic</v>
    <v>16</v>
    <v>北京 - 计算型 C3 - 16核 64G</v>
    <v>3360</v>
    <v>北京</v>
    <v>计算型 C3</v>
    <v>北京 - 计算型 C3 - 16核 64G</v>
    <v>1</v>
    <v>64</v>
    <v>16核 64G</v>
  </rv>
  <rv s="2">
    <v>2</v>
    <v>北京 - 计算型 C3 - 32核 64G</v>
    <v>1</v>
    <v>Generic</v>
    <v>32</v>
    <v>北京 - 计算型 C3 - 32核 64G</v>
    <v>4480</v>
    <v>北京</v>
    <v>计算型 C3</v>
    <v>北京 - 计算型 C3 - 32核 64G</v>
    <v>1</v>
    <v>64</v>
    <v>32核 64G</v>
  </rv>
  <rv s="2">
    <v>2</v>
    <v>北京 - 计算型 C3 - 32核 128G</v>
    <v>1</v>
    <v>Generic</v>
    <v>32</v>
    <v>北京 - 计算型 C3 - 32核 128G</v>
    <v>6720</v>
    <v>北京</v>
    <v>计算型 C3</v>
    <v>北京 - 计算型 C3 - 32核 128G</v>
    <v>1</v>
    <v>128</v>
    <v>32核 128G</v>
  </rv>
  <rv s="2">
    <v>2</v>
    <v>北京 - 计算型 C2 - 4核 8G</v>
    <v>1</v>
    <v>Generic</v>
    <v>4</v>
    <v>北京 - 计算型 C2 - 4核 8G</v>
    <v>528</v>
    <v>北京</v>
    <v>计算型 C2</v>
    <v>北京 - 计算型 C2 - 4核 8G</v>
    <v>1</v>
    <v>8</v>
    <v>4核 8G</v>
  </rv>
  <rv s="2">
    <v>2</v>
    <v>北京 - 计算型 C2 - 4核 16G</v>
    <v>1</v>
    <v>Generic</v>
    <v>4</v>
    <v>北京 - 计算型 C2 - 4核 16G</v>
    <v>792</v>
    <v>北京</v>
    <v>计算型 C2</v>
    <v>北京 - 计算型 C2 - 4核 16G</v>
    <v>1</v>
    <v>16</v>
    <v>4核 16G</v>
  </rv>
  <rv s="2">
    <v>2</v>
    <v>北京 - 计算型 C2 - 8核 16G</v>
    <v>1</v>
    <v>Generic</v>
    <v>8</v>
    <v>北京 - 计算型 C2 - 8核 16G</v>
    <v>1056</v>
    <v>北京</v>
    <v>计算型 C2</v>
    <v>北京 - 计算型 C2 - 8核 16G</v>
    <v>1</v>
    <v>16</v>
    <v>8核 16G</v>
  </rv>
  <rv s="2">
    <v>2</v>
    <v>北京 - 计算型 C2 - 8核 32G</v>
    <v>1</v>
    <v>Generic</v>
    <v>8</v>
    <v>北京 - 计算型 C2 - 8核 32G</v>
    <v>1584</v>
    <v>北京</v>
    <v>计算型 C2</v>
    <v>北京 - 计算型 C2 - 8核 32G</v>
    <v>1</v>
    <v>32</v>
    <v>8核 32G</v>
  </rv>
  <rv s="2">
    <v>2</v>
    <v>北京 - 计算型 C2 - 16核 32G</v>
    <v>1</v>
    <v>Generic</v>
    <v>16</v>
    <v>北京 - 计算型 C2 - 16核 32G</v>
    <v>2112</v>
    <v>北京</v>
    <v>计算型 C2</v>
    <v>北京 - 计算型 C2 - 16核 32G</v>
    <v>1</v>
    <v>32</v>
    <v>16核 32G</v>
  </rv>
  <rv s="2">
    <v>2</v>
    <v>北京 - 计算型 C2 - 16核 64G</v>
    <v>1</v>
    <v>Generic</v>
    <v>16</v>
    <v>北京 - 计算型 C2 - 16核 64G</v>
    <v>3168</v>
    <v>北京</v>
    <v>计算型 C2</v>
    <v>北京 - 计算型 C2 - 16核 64G</v>
    <v>1</v>
    <v>64</v>
    <v>16核 64G</v>
  </rv>
  <rv s="2">
    <v>2</v>
    <v>北京 - 计算型 C2 - 32核 96G</v>
    <v>1</v>
    <v>Generic</v>
    <v>32</v>
    <v>北京 - 计算型 C2 - 32核 96G</v>
    <v>5280</v>
    <v>北京</v>
    <v>计算型 C2</v>
    <v>北京 - 计算型 C2 - 32核 96G</v>
    <v>1</v>
    <v>96</v>
    <v>32核 96G</v>
  </rv>
  <rv s="2">
    <v>2</v>
    <v>北京 - 标准网络优化型 SN3ne - 32核 64G</v>
    <v>1</v>
    <v>Generic</v>
    <v>32</v>
    <v>北京 - 标准网络优化型 SN3ne - 32核 64G</v>
    <v>2944</v>
    <v>北京</v>
    <v>标准网络优化型 SN3ne</v>
    <v>北京 - 标准网络优化型 SN3ne - 32核 64G</v>
    <v>1</v>
    <v>64</v>
    <v>32核 64G</v>
  </rv>
  <rv s="2">
    <v>2</v>
    <v>北京 - 标准存储增强型 S5se - 4核 16G</v>
    <v>1</v>
    <v>Generic</v>
    <v>4</v>
    <v>北京 - 标准存储增强型 S5se - 4核 16G</v>
    <v>552</v>
    <v>北京</v>
    <v>标准存储增强型 S5se</v>
    <v>北京 - 标准存储增强型 S5se - 4核 16G</v>
    <v>1</v>
    <v>16</v>
    <v>4核 16G</v>
  </rv>
  <rv s="2">
    <v>2</v>
    <v>北京 - 标准存储增强型 S5se - 8核 16G</v>
    <v>1</v>
    <v>Generic</v>
    <v>8</v>
    <v>北京 - 标准存储增强型 S5se - 8核 16G</v>
    <v>736</v>
    <v>北京</v>
    <v>标准存储增强型 S5se</v>
    <v>北京 - 标准存储增强型 S5se - 8核 16G</v>
    <v>1</v>
    <v>16</v>
    <v>8核 16G</v>
  </rv>
  <rv s="2">
    <v>2</v>
    <v>北京 - 标准存储增强型 S5se - 8核 32G</v>
    <v>1</v>
    <v>Generic</v>
    <v>8</v>
    <v>北京 - 标准存储增强型 S5se - 8核 32G</v>
    <v>1104</v>
    <v>北京</v>
    <v>标准存储增强型 S5se</v>
    <v>北京 - 标准存储增强型 S5se - 8核 32G</v>
    <v>1</v>
    <v>32</v>
    <v>8核 32G</v>
  </rv>
  <rv s="2">
    <v>2</v>
    <v>北京 - 标准存储增强型 S5se - 16核 32G</v>
    <v>1</v>
    <v>Generic</v>
    <v>16</v>
    <v>北京 - 标准存储增强型 S5se - 16核 32G</v>
    <v>1472</v>
    <v>北京</v>
    <v>标准存储增强型 S5se</v>
    <v>北京 - 标准存储增强型 S5se - 16核 32G</v>
    <v>1</v>
    <v>32</v>
    <v>16核 32G</v>
  </rv>
  <rv s="2">
    <v>2</v>
    <v>北京 - 标准存储增强型 S5se - 16核 64G</v>
    <v>1</v>
    <v>Generic</v>
    <v>16</v>
    <v>北京 - 标准存储增强型 S5se - 16核 64G</v>
    <v>2208</v>
    <v>北京</v>
    <v>标准存储增强型 S5se</v>
    <v>北京 - 标准存储增强型 S5se - 16核 64G</v>
    <v>1</v>
    <v>64</v>
    <v>16核 64G</v>
  </rv>
  <rv s="2">
    <v>2</v>
    <v>北京 - 标准存储增强型 S5se - 32核 64G</v>
    <v>1</v>
    <v>Generic</v>
    <v>32</v>
    <v>北京 - 标准存储增强型 S5se - 32核 64G</v>
    <v>2944</v>
    <v>北京</v>
    <v>标准存储增强型 S5se</v>
    <v>北京 - 标准存储增强型 S5se - 32核 64G</v>
    <v>1</v>
    <v>64</v>
    <v>32核 64G</v>
  </rv>
  <rv s="2">
    <v>2</v>
    <v>北京 - 标准存储增强型 S5se - 32核 128G</v>
    <v>1</v>
    <v>Generic</v>
    <v>32</v>
    <v>北京 - 标准存储增强型 S5se - 32核 128G</v>
    <v>4416</v>
    <v>北京</v>
    <v>标准存储增强型 S5se</v>
    <v>北京 - 标准存储增强型 S5se - 32核 128G</v>
    <v>1</v>
    <v>128</v>
    <v>32核 128G</v>
  </rv>
  <rv s="2">
    <v>2</v>
    <v>北京 - 标准存储增强型 S5se - 68核 316G</v>
    <v>1</v>
    <v>Generic</v>
    <v>68</v>
    <v>北京 - 标准存储增强型 S5se - 68核 316G</v>
    <v>10396</v>
    <v>北京</v>
    <v>标准存储增强型 S5se</v>
    <v>北京 - 标准存储增强型 S5se - 68核 316G</v>
    <v>1</v>
    <v>316</v>
    <v>68核 316G</v>
  </rv>
  <rv s="2">
    <v>2</v>
    <v>北京 - 标准型 黑石物理服务器BMS4 - 80核 384G</v>
    <v>1</v>
    <v>Generic</v>
    <v>80</v>
    <v>北京 - 标准型 黑石物理服务器BMS4 - 80核 384G</v>
    <v>14096</v>
    <v>北京</v>
    <v>标准型 黑石物理服务器BMS4</v>
    <v>北京 - 标准型 黑石物理服务器BMS4 - 80核 384G</v>
    <v>1</v>
    <v>384</v>
    <v>80核 384G</v>
  </rv>
  <rv s="2">
    <v>2</v>
    <v>北京 - 标准型 SA3 - 1核 1G</v>
    <v>1</v>
    <v>Generic</v>
    <v>1</v>
    <v>北京 - 标准型 SA3 - 1核 1G</v>
    <v>18</v>
    <v>北京</v>
    <v>标准型 SA3</v>
    <v>北京 - 标准型 SA3 - 1核 1G</v>
    <v>1</v>
    <v>1</v>
    <v>1核 1G</v>
  </rv>
  <rv s="2">
    <v>2</v>
    <v>北京 - 标准型 SA3 - 1核 2G</v>
    <v>1</v>
    <v>Generic</v>
    <v>1</v>
    <v>北京 - 标准型 SA3 - 1核 2G</v>
    <v>28</v>
    <v>北京</v>
    <v>标准型 SA3</v>
    <v>北京 - 标准型 SA3 - 1核 2G</v>
    <v>1</v>
    <v>2</v>
    <v>1核 2G</v>
  </rv>
  <rv s="2">
    <v>2</v>
    <v>北京 - 标准型 SA3 - 1核 4G</v>
    <v>1</v>
    <v>Generic</v>
    <v>1</v>
    <v>北京 - 标准型 SA3 - 1核 4G</v>
    <v>90.6</v>
    <v>北京</v>
    <v>标准型 SA3</v>
    <v>北京 - 标准型 SA3 - 1核 4G</v>
    <v>1</v>
    <v>4</v>
    <v>1核 4G</v>
  </rv>
  <rv s="2">
    <v>2</v>
    <v>北京 - 标准型 SA3 - 2核 4G</v>
    <v>1</v>
    <v>Generic</v>
    <v>2</v>
    <v>北京 - 标准型 SA3 - 2核 4G</v>
    <v>110</v>
    <v>北京</v>
    <v>标准型 SA3</v>
    <v>北京 - 标准型 SA3 - 2核 4G</v>
    <v>1</v>
    <v>4</v>
    <v>2核 4G</v>
  </rv>
  <rv s="2">
    <v>2</v>
    <v>北京 - 标准型 SA3 - 2核 8G</v>
    <v>1</v>
    <v>Generic</v>
    <v>2</v>
    <v>北京 - 标准型 SA3 - 2核 8G</v>
    <v>181.2</v>
    <v>北京</v>
    <v>标准型 SA3</v>
    <v>北京 - 标准型 SA3 - 2核 8G</v>
    <v>1</v>
    <v>8</v>
    <v>2核 8G</v>
  </rv>
  <rv s="2">
    <v>2</v>
    <v>北京 - 标准型 SA3 - 4核 8G</v>
    <v>1</v>
    <v>Generic</v>
    <v>4</v>
    <v>北京 - 标准型 SA3 - 4核 8G</v>
    <v>241.6</v>
    <v>北京</v>
    <v>标准型 SA3</v>
    <v>北京 - 标准型 SA3 - 4核 8G</v>
    <v>1</v>
    <v>8</v>
    <v>4核 8G</v>
  </rv>
  <rv s="2">
    <v>2</v>
    <v>北京 - 标准型 SA3 - 4核 16G</v>
    <v>1</v>
    <v>Generic</v>
    <v>4</v>
    <v>北京 - 标准型 SA3 - 4核 16G</v>
    <v>362.4</v>
    <v>北京</v>
    <v>标准型 SA3</v>
    <v>北京 - 标准型 SA3 - 4核 16G</v>
    <v>1</v>
    <v>16</v>
    <v>4核 16G</v>
  </rv>
  <rv s="2">
    <v>2</v>
    <v>北京 - 标准型 SA3 - 8核 16G</v>
    <v>1</v>
    <v>Generic</v>
    <v>8</v>
    <v>北京 - 标准型 SA3 - 8核 16G</v>
    <v>483.2</v>
    <v>北京</v>
    <v>标准型 SA3</v>
    <v>北京 - 标准型 SA3 - 8核 16G</v>
    <v>1</v>
    <v>16</v>
    <v>8核 16G</v>
  </rv>
  <rv s="2">
    <v>2</v>
    <v>北京 - 标准型 SA3 - 8核 32G</v>
    <v>1</v>
    <v>Generic</v>
    <v>8</v>
    <v>北京 - 标准型 SA3 - 8核 32G</v>
    <v>724.8</v>
    <v>北京</v>
    <v>标准型 SA3</v>
    <v>北京 - 标准型 SA3 - 8核 32G</v>
    <v>1</v>
    <v>32</v>
    <v>8核 32G</v>
  </rv>
  <rv s="2">
    <v>2</v>
    <v>北京 - 标准型 SA3 - 16核 32G</v>
    <v>1</v>
    <v>Generic</v>
    <v>16</v>
    <v>北京 - 标准型 SA3 - 16核 32G</v>
    <v>966.4</v>
    <v>北京</v>
    <v>标准型 SA3</v>
    <v>北京 - 标准型 SA3 - 16核 32G</v>
    <v>1</v>
    <v>32</v>
    <v>16核 32G</v>
  </rv>
  <rv s="2">
    <v>2</v>
    <v>北京 - 标准型 SA3 - 16核 64G</v>
    <v>1</v>
    <v>Generic</v>
    <v>16</v>
    <v>北京 - 标准型 SA3 - 16核 64G</v>
    <v>1449.6</v>
    <v>北京</v>
    <v>标准型 SA3</v>
    <v>北京 - 标准型 SA3 - 16核 64G</v>
    <v>1</v>
    <v>64</v>
    <v>16核 64G</v>
  </rv>
  <rv s="2">
    <v>2</v>
    <v>北京 - 标准型 SA3 - 32核 64G</v>
    <v>1</v>
    <v>Generic</v>
    <v>32</v>
    <v>北京 - 标准型 SA3 - 32核 64G</v>
    <v>1932.8</v>
    <v>北京</v>
    <v>标准型 SA3</v>
    <v>北京 - 标准型 SA3 - 32核 64G</v>
    <v>1</v>
    <v>64</v>
    <v>32核 64G</v>
  </rv>
  <rv s="2">
    <v>2</v>
    <v>北京 - 标准型 SA3 - 32核 128G</v>
    <v>1</v>
    <v>Generic</v>
    <v>32</v>
    <v>北京 - 标准型 SA3 - 32核 128G</v>
    <v>2899.2</v>
    <v>北京</v>
    <v>标准型 SA3</v>
    <v>北京 - 标准型 SA3 - 32核 128G</v>
    <v>1</v>
    <v>128</v>
    <v>32核 128G</v>
  </rv>
  <rv s="2">
    <v>2</v>
    <v>北京 - 标准型 SA3 - 48核 96G</v>
    <v>1</v>
    <v>Generic</v>
    <v>48</v>
    <v>北京 - 标准型 SA3 - 48核 96G</v>
    <v>2899.2</v>
    <v>北京</v>
    <v>标准型 SA3</v>
    <v>北京 - 标准型 SA3 - 48核 96G</v>
    <v>1</v>
    <v>96</v>
    <v>48核 96G</v>
  </rv>
  <rv s="2">
    <v>2</v>
    <v>北京 - 标准型 SA3 - 48核 192G</v>
    <v>1</v>
    <v>Generic</v>
    <v>48</v>
    <v>北京 - 标准型 SA3 - 48核 192G</v>
    <v>4348.8</v>
    <v>北京</v>
    <v>标准型 SA3</v>
    <v>北京 - 标准型 SA3 - 48核 192G</v>
    <v>1</v>
    <v>192</v>
    <v>48核 192G</v>
  </rv>
  <rv s="2">
    <v>2</v>
    <v>北京 - 标准型 SA3 - 64核 128G</v>
    <v>1</v>
    <v>Generic</v>
    <v>64</v>
    <v>北京 - 标准型 SA3 - 64核 128G</v>
    <v>3865.6</v>
    <v>北京</v>
    <v>标准型 SA3</v>
    <v>北京 - 标准型 SA3 - 64核 128G</v>
    <v>1</v>
    <v>128</v>
    <v>64核 128G</v>
  </rv>
  <rv s="2">
    <v>2</v>
    <v>北京 - 标准型 SA3 - 64核 256G</v>
    <v>1</v>
    <v>Generic</v>
    <v>64</v>
    <v>北京 - 标准型 SA3 - 64核 256G</v>
    <v>5798.4</v>
    <v>北京</v>
    <v>标准型 SA3</v>
    <v>北京 - 标准型 SA3 - 64核 256G</v>
    <v>1</v>
    <v>256</v>
    <v>64核 256G</v>
  </rv>
  <rv s="2">
    <v>2</v>
    <v>北京 - 标准型 SA3 - 80核 160G</v>
    <v>1</v>
    <v>Generic</v>
    <v>80</v>
    <v>北京 - 标准型 SA3 - 80核 160G</v>
    <v>4832</v>
    <v>北京</v>
    <v>标准型 SA3</v>
    <v>北京 - 标准型 SA3 - 80核 160G</v>
    <v>1</v>
    <v>160</v>
    <v>80核 160G</v>
  </rv>
  <rv s="2">
    <v>2</v>
    <v>北京 - 标准型 SA3 - 80核 320G</v>
    <v>1</v>
    <v>Generic</v>
    <v>80</v>
    <v>北京 - 标准型 SA3 - 80核 320G</v>
    <v>7248</v>
    <v>北京</v>
    <v>标准型 SA3</v>
    <v>北京 - 标准型 SA3 - 80核 320G</v>
    <v>1</v>
    <v>320</v>
    <v>80核 320G</v>
  </rv>
  <rv s="2">
    <v>2</v>
    <v>北京 - 标准型 SA3 - 96核 192G</v>
    <v>1</v>
    <v>Generic</v>
    <v>96</v>
    <v>北京 - 标准型 SA3 - 96核 192G</v>
    <v>5798.4</v>
    <v>北京</v>
    <v>标准型 SA3</v>
    <v>北京 - 标准型 SA3 - 96核 192G</v>
    <v>1</v>
    <v>192</v>
    <v>96核 192G</v>
  </rv>
  <rv s="2">
    <v>2</v>
    <v>北京 - 标准型 SA3 - 96核 384G</v>
    <v>1</v>
    <v>Generic</v>
    <v>96</v>
    <v>北京 - 标准型 SA3 - 96核 384G</v>
    <v>8697.6</v>
    <v>北京</v>
    <v>标准型 SA3</v>
    <v>北京 - 标准型 SA3 - 96核 384G</v>
    <v>1</v>
    <v>384</v>
    <v>96核 384G</v>
  </rv>
  <rv s="2">
    <v>2</v>
    <v>北京 - 标准型 SA3 - 116核 216G</v>
    <v>1</v>
    <v>Generic</v>
    <v>116</v>
    <v>北京 - 标准型 SA3 - 116核 216G</v>
    <v>6764.8</v>
    <v>北京</v>
    <v>标准型 SA3</v>
    <v>北京 - 标准型 SA3 - 116核 216G</v>
    <v>1</v>
    <v>216</v>
    <v>116核 216G</v>
  </rv>
  <rv s="2">
    <v>2</v>
    <v>北京 - 标准型 SA3 - 116核 470G</v>
    <v>1</v>
    <v>Generic</v>
    <v>116</v>
    <v>北京 - 标准型 SA3 - 116核 470G</v>
    <v>10600.2</v>
    <v>北京</v>
    <v>标准型 SA3</v>
    <v>北京 - 标准型 SA3 - 116核 470G</v>
    <v>1</v>
    <v>470</v>
    <v>116核 470G</v>
  </rv>
  <rv s="2">
    <v>2</v>
    <v>北京 - 标准型 SA3 - 128核 215G</v>
    <v>1</v>
    <v>Generic</v>
    <v>128</v>
    <v>北京 - 标准型 SA3 - 128核 215G</v>
    <v>7112.1</v>
    <v>北京</v>
    <v>标准型 SA3</v>
    <v>北京 - 标准型 SA3 - 128核 215G</v>
    <v>1</v>
    <v>215</v>
    <v>128核 215G</v>
  </rv>
  <rv s="2">
    <v>2</v>
    <v>北京 - 标准型 SA3 - 128核 256G</v>
    <v>1</v>
    <v>Generic</v>
    <v>128</v>
    <v>北京 - 标准型 SA3 - 128核 256G</v>
    <v>7731.2</v>
    <v>北京</v>
    <v>标准型 SA3</v>
    <v>北京 - 标准型 SA3 - 128核 256G</v>
    <v>1</v>
    <v>256</v>
    <v>128核 256G</v>
  </rv>
  <rv s="2">
    <v>2</v>
    <v>北京 - 标准型 SA3 - 160核 320G</v>
    <v>1</v>
    <v>Generic</v>
    <v>160</v>
    <v>北京 - 标准型 SA3 - 160核 320G</v>
    <v>9664</v>
    <v>北京</v>
    <v>标准型 SA3</v>
    <v>北京 - 标准型 SA3 - 160核 320G</v>
    <v>1</v>
    <v>320</v>
    <v>160核 320G</v>
  </rv>
  <rv s="2">
    <v>2</v>
    <v>北京 - 标准型 SA3 - 160核 640G</v>
    <v>1</v>
    <v>Generic</v>
    <v>160</v>
    <v>北京 - 标准型 SA3 - 160核 640G</v>
    <v>14496</v>
    <v>北京</v>
    <v>标准型 SA3</v>
    <v>北京 - 标准型 SA3 - 160核 640G</v>
    <v>1</v>
    <v>640</v>
    <v>160核 640G</v>
  </rv>
  <rv s="2">
    <v>2</v>
    <v>北京 - 标准型 SA3 - 232核 432G</v>
    <v>1</v>
    <v>Generic</v>
    <v>232</v>
    <v>北京 - 标准型 SA3 - 232核 432G</v>
    <v>13529.6</v>
    <v>北京</v>
    <v>标准型 SA3</v>
    <v>北京 - 标准型 SA3 - 232核 432G</v>
    <v>1</v>
    <v>432</v>
    <v>232核 432G</v>
  </rv>
  <rv s="2">
    <v>2</v>
    <v>北京 - 标准型 SA3 - 232核 696G</v>
    <v>1</v>
    <v>Generic</v>
    <v>232</v>
    <v>北京 - 标准型 SA3 - 232核 696G</v>
    <v>20416</v>
    <v>北京</v>
    <v>标准型 SA3</v>
    <v>北京 - 标准型 SA3 - 232核 696G</v>
    <v>1</v>
    <v>696</v>
    <v>232核 696G</v>
  </rv>
  <rv s="2">
    <v>2</v>
    <v>北京 - 标准型 SA3 - 232核 940G</v>
    <v>1</v>
    <v>Generic</v>
    <v>232</v>
    <v>北京 - 标准型 SA3 - 232核 940G</v>
    <v>21200.400000000001</v>
    <v>北京</v>
    <v>标准型 SA3</v>
    <v>北京 - 标准型 SA3 - 232核 940G</v>
    <v>1</v>
    <v>940</v>
    <v>232核 940G</v>
  </rv>
  <rv s="2">
    <v>2</v>
    <v>北京 - 标准型 SA2 - 1核 1G</v>
    <v>1</v>
    <v>Generic</v>
    <v>1</v>
    <v>北京 - 标准型 SA2 - 1核 1G</v>
    <v>29</v>
    <v>北京</v>
    <v>标准型 SA2</v>
    <v>北京 - 标准型 SA2 - 1核 1G</v>
    <v>1</v>
    <v>1</v>
    <v>1核 1G</v>
  </rv>
  <rv s="2">
    <v>2</v>
    <v>北京 - 标准型 SA2 - 1核 2G</v>
    <v>1</v>
    <v>Generic</v>
    <v>1</v>
    <v>北京 - 标准型 SA2 - 1核 2G</v>
    <v>32</v>
    <v>北京</v>
    <v>标准型 SA2</v>
    <v>北京 - 标准型 SA2 - 1核 2G</v>
    <v>1</v>
    <v>2</v>
    <v>1核 2G</v>
  </rv>
  <rv s="2">
    <v>2</v>
    <v>北京 - 标准型 SA2 - 1核 4G</v>
    <v>1</v>
    <v>Generic</v>
    <v>1</v>
    <v>北京 - 标准型 SA2 - 1核 4G</v>
    <v>96</v>
    <v>北京</v>
    <v>标准型 SA2</v>
    <v>北京 - 标准型 SA2 - 1核 4G</v>
    <v>1</v>
    <v>4</v>
    <v>1核 4G</v>
  </rv>
  <rv s="2">
    <v>2</v>
    <v>北京 - 标准型 SA2 - 2核 4G</v>
    <v>1</v>
    <v>Generic</v>
    <v>2</v>
    <v>北京 - 标准型 SA2 - 2核 4G</v>
    <v>136</v>
    <v>北京</v>
    <v>标准型 SA2</v>
    <v>北京 - 标准型 SA2 - 2核 4G</v>
    <v>1</v>
    <v>4</v>
    <v>2核 4G</v>
  </rv>
  <rv s="2">
    <v>2</v>
    <v>北京 - 标准型 SA2 - 2核 8G</v>
    <v>1</v>
    <v>Generic</v>
    <v>2</v>
    <v>北京 - 标准型 SA2 - 2核 8G</v>
    <v>192</v>
    <v>北京</v>
    <v>标准型 SA2</v>
    <v>北京 - 标准型 SA2 - 2核 8G</v>
    <v>1</v>
    <v>8</v>
    <v>2核 8G</v>
  </rv>
  <rv s="2">
    <v>2</v>
    <v>北京 - 标准型 SA2 - 4核 8G</v>
    <v>1</v>
    <v>Generic</v>
    <v>4</v>
    <v>北京 - 标准型 SA2 - 4核 8G</v>
    <v>256</v>
    <v>北京</v>
    <v>标准型 SA2</v>
    <v>北京 - 标准型 SA2 - 4核 8G</v>
    <v>1</v>
    <v>8</v>
    <v>4核 8G</v>
  </rv>
  <rv s="2">
    <v>2</v>
    <v>北京 - 标准型 SA2 - 4核 16G</v>
    <v>1</v>
    <v>Generic</v>
    <v>4</v>
    <v>北京 - 标准型 SA2 - 4核 16G</v>
    <v>384</v>
    <v>北京</v>
    <v>标准型 SA2</v>
    <v>北京 - 标准型 SA2 - 4核 16G</v>
    <v>1</v>
    <v>16</v>
    <v>4核 16G</v>
  </rv>
  <rv s="2">
    <v>2</v>
    <v>北京 - 标准型 SA2 - 8核 16G</v>
    <v>1</v>
    <v>Generic</v>
    <v>8</v>
    <v>北京 - 标准型 SA2 - 8核 16G</v>
    <v>512</v>
    <v>北京</v>
    <v>标准型 SA2</v>
    <v>北京 - 标准型 SA2 - 8核 16G</v>
    <v>1</v>
    <v>16</v>
    <v>8核 16G</v>
  </rv>
  <rv s="2">
    <v>2</v>
    <v>北京 - 标准型 SA2 - 8核 32G</v>
    <v>1</v>
    <v>Generic</v>
    <v>8</v>
    <v>北京 - 标准型 SA2 - 8核 32G</v>
    <v>768</v>
    <v>北京</v>
    <v>标准型 SA2</v>
    <v>北京 - 标准型 SA2 - 8核 32G</v>
    <v>1</v>
    <v>32</v>
    <v>8核 32G</v>
  </rv>
  <rv s="2">
    <v>2</v>
    <v>北京 - 标准型 SA2 - 16核 32G</v>
    <v>1</v>
    <v>Generic</v>
    <v>16</v>
    <v>北京 - 标准型 SA2 - 16核 32G</v>
    <v>1024</v>
    <v>北京</v>
    <v>标准型 SA2</v>
    <v>北京 - 标准型 SA2 - 16核 32G</v>
    <v>1</v>
    <v>32</v>
    <v>16核 32G</v>
  </rv>
  <rv s="2">
    <v>2</v>
    <v>北京 - 标准型 SA2 - 16核 64G</v>
    <v>1</v>
    <v>Generic</v>
    <v>16</v>
    <v>北京 - 标准型 SA2 - 16核 64G</v>
    <v>1536</v>
    <v>北京</v>
    <v>标准型 SA2</v>
    <v>北京 - 标准型 SA2 - 16核 64G</v>
    <v>1</v>
    <v>64</v>
    <v>16核 64G</v>
  </rv>
  <rv s="2">
    <v>2</v>
    <v>北京 - 标准型 SA2 - 32核 64G</v>
    <v>1</v>
    <v>Generic</v>
    <v>32</v>
    <v>北京 - 标准型 SA2 - 32核 64G</v>
    <v>2048</v>
    <v>北京</v>
    <v>标准型 SA2</v>
    <v>北京 - 标准型 SA2 - 32核 64G</v>
    <v>1</v>
    <v>64</v>
    <v>32核 64G</v>
  </rv>
  <rv s="2">
    <v>2</v>
    <v>北京 - 标准型 SA2 - 32核 128G</v>
    <v>1</v>
    <v>Generic</v>
    <v>32</v>
    <v>北京 - 标准型 SA2 - 32核 128G</v>
    <v>3072</v>
    <v>北京</v>
    <v>标准型 SA2</v>
    <v>北京 - 标准型 SA2 - 32核 128G</v>
    <v>1</v>
    <v>128</v>
    <v>32核 128G</v>
  </rv>
  <rv s="2">
    <v>2</v>
    <v>北京 - 标准型 SA2 - 48核 96G</v>
    <v>1</v>
    <v>Generic</v>
    <v>48</v>
    <v>北京 - 标准型 SA2 - 48核 96G</v>
    <v>3072</v>
    <v>北京</v>
    <v>标准型 SA2</v>
    <v>北京 - 标准型 SA2 - 48核 96G</v>
    <v>1</v>
    <v>96</v>
    <v>48核 96G</v>
  </rv>
  <rv s="2">
    <v>2</v>
    <v>北京 - 标准型 SA2 - 48核 128G</v>
    <v>1</v>
    <v>Generic</v>
    <v>48</v>
    <v>北京 - 标准型 SA2 - 48核 128G</v>
    <v>3584</v>
    <v>北京</v>
    <v>标准型 SA2</v>
    <v>北京 - 标准型 SA2 - 48核 128G</v>
    <v>1</v>
    <v>128</v>
    <v>48核 128G</v>
  </rv>
  <rv s="2">
    <v>2</v>
    <v>北京 - 标准型 SA2 - 48核 192G</v>
    <v>1</v>
    <v>Generic</v>
    <v>48</v>
    <v>北京 - 标准型 SA2 - 48核 192G</v>
    <v>4608</v>
    <v>北京</v>
    <v>标准型 SA2</v>
    <v>北京 - 标准型 SA2 - 48核 192G</v>
    <v>1</v>
    <v>192</v>
    <v>48核 192G</v>
  </rv>
  <rv s="2">
    <v>2</v>
    <v>北京 - 标准型 SA2 - 64核 128G</v>
    <v>1</v>
    <v>Generic</v>
    <v>64</v>
    <v>北京 - 标准型 SA2 - 64核 128G</v>
    <v>4096</v>
    <v>北京</v>
    <v>标准型 SA2</v>
    <v>北京 - 标准型 SA2 - 64核 128G</v>
    <v>1</v>
    <v>128</v>
    <v>64核 128G</v>
  </rv>
  <rv s="2">
    <v>2</v>
    <v>北京 - 标准型 SA2 - 64核 256G</v>
    <v>1</v>
    <v>Generic</v>
    <v>64</v>
    <v>北京 - 标准型 SA2 - 64核 256G</v>
    <v>6144</v>
    <v>北京</v>
    <v>标准型 SA2</v>
    <v>北京 - 标准型 SA2 - 64核 256G</v>
    <v>1</v>
    <v>256</v>
    <v>64核 256G</v>
  </rv>
  <rv s="2">
    <v>2</v>
    <v>北京 - 标准型 SA2 - 80核 160G</v>
    <v>1</v>
    <v>Generic</v>
    <v>80</v>
    <v>北京 - 标准型 SA2 - 80核 160G</v>
    <v>5120</v>
    <v>北京</v>
    <v>标准型 SA2</v>
    <v>北京 - 标准型 SA2 - 80核 160G</v>
    <v>1</v>
    <v>160</v>
    <v>80核 160G</v>
  </rv>
  <rv s="2">
    <v>2</v>
    <v>北京 - 标准型 SA2 - 90核 224G</v>
    <v>1</v>
    <v>Generic</v>
    <v>90</v>
    <v>北京 - 标准型 SA2 - 90核 224G</v>
    <v>6464</v>
    <v>北京</v>
    <v>标准型 SA2</v>
    <v>北京 - 标准型 SA2 - 90核 224G</v>
    <v>1</v>
    <v>224</v>
    <v>90核 224G</v>
  </rv>
  <rv s="2">
    <v>2</v>
    <v>北京 - 标准型 SA2 - 90核 480G</v>
    <v>1</v>
    <v>Generic</v>
    <v>90</v>
    <v>北京 - 标准型 SA2 - 90核 480G</v>
    <v>10560</v>
    <v>北京</v>
    <v>标准型 SA2</v>
    <v>北京 - 标准型 SA2 - 90核 480G</v>
    <v>1</v>
    <v>480</v>
    <v>90核 480G</v>
  </rv>
  <rv s="2">
    <v>2</v>
    <v>北京 - 标准型 SA2 - 96核 192G</v>
    <v>1</v>
    <v>Generic</v>
    <v>96</v>
    <v>北京 - 标准型 SA2 - 96核 192G</v>
    <v>6144</v>
    <v>北京</v>
    <v>标准型 SA2</v>
    <v>北京 - 标准型 SA2 - 96核 192G</v>
    <v>1</v>
    <v>192</v>
    <v>96核 192G</v>
  </rv>
  <rv s="2">
    <v>2</v>
    <v>北京 - 标准型 SA2 - 128核 256G</v>
    <v>1</v>
    <v>Generic</v>
    <v>128</v>
    <v>北京 - 标准型 SA2 - 128核 256G</v>
    <v>8192</v>
    <v>北京</v>
    <v>标准型 SA2</v>
    <v>北京 - 标准型 SA2 - 128核 256G</v>
    <v>1</v>
    <v>256</v>
    <v>128核 256G</v>
  </rv>
  <rv s="2">
    <v>2</v>
    <v>北京 - 标准型 SA2 - 160核 320G</v>
    <v>1</v>
    <v>Generic</v>
    <v>160</v>
    <v>北京 - 标准型 SA2 - 160核 320G</v>
    <v>10240</v>
    <v>北京</v>
    <v>标准型 SA2</v>
    <v>北京 - 标准型 SA2 - 160核 320G</v>
    <v>1</v>
    <v>320</v>
    <v>160核 320G</v>
  </rv>
  <rv s="2">
    <v>2</v>
    <v>北京 - 标准型 SA2 - 180核 464G</v>
    <v>1</v>
    <v>Generic</v>
    <v>180</v>
    <v>北京 - 标准型 SA2 - 180核 464G</v>
    <v>13184</v>
    <v>北京</v>
    <v>标准型 SA2</v>
    <v>北京 - 标准型 SA2 - 180核 464G</v>
    <v>1</v>
    <v>464</v>
    <v>180核 464G</v>
  </rv>
  <rv s="2">
    <v>2</v>
    <v>北京 - 标准型 SA2 - 180核 960G</v>
    <v>1</v>
    <v>Generic</v>
    <v>180</v>
    <v>北京 - 标准型 SA2 - 180核 960G</v>
    <v>21120</v>
    <v>北京</v>
    <v>标准型 SA2</v>
    <v>北京 - 标准型 SA2 - 180核 960G</v>
    <v>1</v>
    <v>960</v>
    <v>180核 960G</v>
  </rv>
  <rv s="2">
    <v>2</v>
    <v>北京 - 标准型 SA1 - 1核 1G</v>
    <v>1</v>
    <v>Generic</v>
    <v>1</v>
    <v>北京 - 标准型 SA1 - 1核 1G</v>
    <v>32</v>
    <v>北京</v>
    <v>标准型 SA1</v>
    <v>北京 - 标准型 SA1 - 1核 1G</v>
    <v>1</v>
    <v>1</v>
    <v>1核 1G</v>
  </rv>
  <rv s="2">
    <v>2</v>
    <v>北京 - 标准型 SA1 - 1核 2G</v>
    <v>1</v>
    <v>Generic</v>
    <v>1</v>
    <v>北京 - 标准型 SA1 - 1核 2G</v>
    <v>64</v>
    <v>北京</v>
    <v>标准型 SA1</v>
    <v>北京 - 标准型 SA1 - 1核 2G</v>
    <v>1</v>
    <v>2</v>
    <v>1核 2G</v>
  </rv>
  <rv s="2">
    <v>2</v>
    <v>北京 - 标准型 SA1 - 1核 4G</v>
    <v>1</v>
    <v>Generic</v>
    <v>1</v>
    <v>北京 - 标准型 SA1 - 1核 4G</v>
    <v>96</v>
    <v>北京</v>
    <v>标准型 SA1</v>
    <v>北京 - 标准型 SA1 - 1核 4G</v>
    <v>1</v>
    <v>4</v>
    <v>1核 4G</v>
  </rv>
  <rv s="2">
    <v>2</v>
    <v>北京 - 标准型 SA1 - 2核 4G</v>
    <v>1</v>
    <v>Generic</v>
    <v>2</v>
    <v>北京 - 标准型 SA1 - 2核 4G</v>
    <v>128</v>
    <v>北京</v>
    <v>标准型 SA1</v>
    <v>北京 - 标准型 SA1 - 2核 4G</v>
    <v>1</v>
    <v>4</v>
    <v>2核 4G</v>
  </rv>
  <rv s="2">
    <v>2</v>
    <v>北京 - 标准型 SA1 - 2核 8G</v>
    <v>1</v>
    <v>Generic</v>
    <v>2</v>
    <v>北京 - 标准型 SA1 - 2核 8G</v>
    <v>192</v>
    <v>北京</v>
    <v>标准型 SA1</v>
    <v>北京 - 标准型 SA1 - 2核 8G</v>
    <v>1</v>
    <v>8</v>
    <v>2核 8G</v>
  </rv>
  <rv s="2">
    <v>2</v>
    <v>北京 - 标准型 SA1 - 4核 8G</v>
    <v>1</v>
    <v>Generic</v>
    <v>4</v>
    <v>北京 - 标准型 SA1 - 4核 8G</v>
    <v>256</v>
    <v>北京</v>
    <v>标准型 SA1</v>
    <v>北京 - 标准型 SA1 - 4核 8G</v>
    <v>1</v>
    <v>8</v>
    <v>4核 8G</v>
  </rv>
  <rv s="2">
    <v>2</v>
    <v>北京 - 标准型 SA1 - 4核 16G</v>
    <v>1</v>
    <v>Generic</v>
    <v>4</v>
    <v>北京 - 标准型 SA1 - 4核 16G</v>
    <v>384</v>
    <v>北京</v>
    <v>标准型 SA1</v>
    <v>北京 - 标准型 SA1 - 4核 16G</v>
    <v>1</v>
    <v>16</v>
    <v>4核 16G</v>
  </rv>
  <rv s="2">
    <v>2</v>
    <v>北京 - 标准型 SA1 - 8核 16G</v>
    <v>1</v>
    <v>Generic</v>
    <v>8</v>
    <v>北京 - 标准型 SA1 - 8核 16G</v>
    <v>512</v>
    <v>北京</v>
    <v>标准型 SA1</v>
    <v>北京 - 标准型 SA1 - 8核 16G</v>
    <v>1</v>
    <v>16</v>
    <v>8核 16G</v>
  </rv>
  <rv s="2">
    <v>2</v>
    <v>北京 - 标准型 SA1 - 8核 32G</v>
    <v>1</v>
    <v>Generic</v>
    <v>8</v>
    <v>北京 - 标准型 SA1 - 8核 32G</v>
    <v>768</v>
    <v>北京</v>
    <v>标准型 SA1</v>
    <v>北京 - 标准型 SA1 - 8核 32G</v>
    <v>1</v>
    <v>32</v>
    <v>8核 32G</v>
  </rv>
  <rv s="2">
    <v>2</v>
    <v>北京 - 标准型 SA1 - 16核 32G</v>
    <v>1</v>
    <v>Generic</v>
    <v>16</v>
    <v>北京 - 标准型 SA1 - 16核 32G</v>
    <v>1024</v>
    <v>北京</v>
    <v>标准型 SA1</v>
    <v>北京 - 标准型 SA1 - 16核 32G</v>
    <v>1</v>
    <v>32</v>
    <v>16核 32G</v>
  </rv>
  <rv s="2">
    <v>2</v>
    <v>北京 - 标准型 SA1 - 16核 64G</v>
    <v>1</v>
    <v>Generic</v>
    <v>16</v>
    <v>北京 - 标准型 SA1 - 16核 64G</v>
    <v>1536</v>
    <v>北京</v>
    <v>标准型 SA1</v>
    <v>北京 - 标准型 SA1 - 16核 64G</v>
    <v>1</v>
    <v>64</v>
    <v>16核 64G</v>
  </rv>
  <rv s="2">
    <v>2</v>
    <v>北京 - 标准型 SA1 - 32核 64G</v>
    <v>1</v>
    <v>Generic</v>
    <v>32</v>
    <v>北京 - 标准型 SA1 - 32核 64G</v>
    <v>2048</v>
    <v>北京</v>
    <v>标准型 SA1</v>
    <v>北京 - 标准型 SA1 - 32核 64G</v>
    <v>1</v>
    <v>64</v>
    <v>32核 64G</v>
  </rv>
  <rv s="2">
    <v>2</v>
    <v>北京 - 标准型 SA1 - 32核 128G</v>
    <v>1</v>
    <v>Generic</v>
    <v>32</v>
    <v>北京 - 标准型 SA1 - 32核 128G</v>
    <v>3072</v>
    <v>北京</v>
    <v>标准型 SA1</v>
    <v>北京 - 标准型 SA1 - 32核 128G</v>
    <v>1</v>
    <v>128</v>
    <v>32核 128G</v>
  </rv>
  <rv s="2">
    <v>2</v>
    <v>北京 - 标准型 SA1 - 64核 128G</v>
    <v>1</v>
    <v>Generic</v>
    <v>64</v>
    <v>北京 - 标准型 SA1 - 64核 128G</v>
    <v>4096</v>
    <v>北京</v>
    <v>标准型 SA1</v>
    <v>北京 - 标准型 SA1 - 64核 128G</v>
    <v>1</v>
    <v>128</v>
    <v>64核 128G</v>
  </rv>
  <rv s="2">
    <v>2</v>
    <v>北京 - 标准型 SA1 - 64核 256G</v>
    <v>1</v>
    <v>Generic</v>
    <v>64</v>
    <v>北京 - 标准型 SA1 - 64核 256G</v>
    <v>6144</v>
    <v>北京</v>
    <v>标准型 SA1</v>
    <v>北京 - 标准型 SA1 - 64核 256G</v>
    <v>1</v>
    <v>256</v>
    <v>64核 256G</v>
  </rv>
  <rv s="2">
    <v>2</v>
    <v>北京 - 标准型 SA1 - 128核 448G</v>
    <v>1</v>
    <v>Generic</v>
    <v>128</v>
    <v>北京 - 标准型 SA1 - 128核 448G</v>
    <v>11264</v>
    <v>北京</v>
    <v>标准型 SA1</v>
    <v>北京 - 标准型 SA1 - 128核 448G</v>
    <v>1</v>
    <v>448</v>
    <v>128核 448G</v>
  </rv>
  <rv s="2">
    <v>2</v>
    <v>北京 - 标准型 S6 - 32核 64G</v>
    <v>1</v>
    <v>Generic</v>
    <v>32</v>
    <v>北京 - 标准型 S6 - 32核 64G</v>
    <v>3238.4</v>
    <v>北京</v>
    <v>标准型 S6</v>
    <v>北京 - 标准型 S6 - 32核 64G</v>
    <v>1</v>
    <v>64</v>
    <v>32核 64G</v>
  </rv>
  <rv s="2">
    <v>2</v>
    <v>北京 - 标准型 S6 - 32核 128G</v>
    <v>1</v>
    <v>Generic</v>
    <v>32</v>
    <v>北京 - 标准型 S6 - 32核 128G</v>
    <v>4857.6000000000004</v>
    <v>北京</v>
    <v>标准型 S6</v>
    <v>北京 - 标准型 S6 - 32核 128G</v>
    <v>1</v>
    <v>128</v>
    <v>32核 128G</v>
  </rv>
  <rv s="2">
    <v>2</v>
    <v>北京 - 标准型 S6 - 64核 256G</v>
    <v>1</v>
    <v>Generic</v>
    <v>64</v>
    <v>北京 - 标准型 S6 - 64核 256G</v>
    <v>9715.2000000000007</v>
    <v>北京</v>
    <v>标准型 S6</v>
    <v>北京 - 标准型 S6 - 64核 256G</v>
    <v>1</v>
    <v>256</v>
    <v>64核 256G</v>
  </rv>
  <rv s="2">
    <v>2</v>
    <v>北京 - 标准型 S6 - 124核 432G</v>
    <v>1</v>
    <v>Generic</v>
    <v>124</v>
    <v>北京 - 标准型 S6 - 124核 432G</v>
    <v>17204</v>
    <v>北京</v>
    <v>标准型 S6</v>
    <v>北京 - 标准型 S6 - 124核 432G</v>
    <v>1</v>
    <v>432</v>
    <v>124核 432G</v>
  </rv>
  <rv s="2">
    <v>2</v>
    <v>北京 - 标准型 S5 - 1核 1G</v>
    <v>1</v>
    <v>Generic</v>
    <v>1</v>
    <v>北京 - 标准型 S5 - 1核 1G</v>
    <v>42</v>
    <v>北京</v>
    <v>标准型 S5</v>
    <v>北京 - 标准型 S5 - 1核 1G</v>
    <v>1</v>
    <v>1</v>
    <v>1核 1G</v>
  </rv>
  <rv s="2">
    <v>2</v>
    <v>北京 - 标准型 S5 - 1核 2G</v>
    <v>1</v>
    <v>Generic</v>
    <v>1</v>
    <v>北京 - 标准型 S5 - 1核 2G</v>
    <v>45</v>
    <v>北京</v>
    <v>标准型 S5</v>
    <v>北京 - 标准型 S5 - 1核 2G</v>
    <v>1</v>
    <v>2</v>
    <v>1核 2G</v>
  </rv>
  <rv s="2">
    <v>2</v>
    <v>北京 - 标准型 S5 - 1核 4G</v>
    <v>1</v>
    <v>Generic</v>
    <v>1</v>
    <v>北京 - 标准型 S5 - 1核 4G</v>
    <v>138</v>
    <v>北京</v>
    <v>标准型 S5</v>
    <v>北京 - 标准型 S5 - 1核 4G</v>
    <v>1</v>
    <v>4</v>
    <v>1核 4G</v>
  </rv>
  <rv s="2">
    <v>2</v>
    <v>北京 - 标准型 S5 - 2核 4G</v>
    <v>1</v>
    <v>Generic</v>
    <v>2</v>
    <v>北京 - 标准型 S5 - 2核 4G</v>
    <v>170</v>
    <v>北京</v>
    <v>标准型 S5</v>
    <v>北京 - 标准型 S5 - 2核 4G</v>
    <v>1</v>
    <v>4</v>
    <v>2核 4G</v>
  </rv>
  <rv s="2">
    <v>2</v>
    <v>北京 - 标准型 S5 - 2核 8G</v>
    <v>1</v>
    <v>Generic</v>
    <v>2</v>
    <v>北京 - 标准型 S5 - 2核 8G</v>
    <v>276</v>
    <v>北京</v>
    <v>标准型 S5</v>
    <v>北京 - 标准型 S5 - 2核 8G</v>
    <v>1</v>
    <v>8</v>
    <v>2核 8G</v>
  </rv>
  <rv s="2">
    <v>2</v>
    <v>北京 - 标准型 S5 - 4核 8G</v>
    <v>1</v>
    <v>Generic</v>
    <v>4</v>
    <v>北京 - 标准型 S5 - 4核 8G</v>
    <v>368</v>
    <v>北京</v>
    <v>标准型 S5</v>
    <v>北京 - 标准型 S5 - 4核 8G</v>
    <v>1</v>
    <v>8</v>
    <v>4核 8G</v>
  </rv>
  <rv s="2">
    <v>2</v>
    <v>北京 - 标准型 S5 - 4核 16G</v>
    <v>1</v>
    <v>Generic</v>
    <v>4</v>
    <v>北京 - 标准型 S5 - 4核 16G</v>
    <v>552</v>
    <v>北京</v>
    <v>标准型 S5</v>
    <v>北京 - 标准型 S5 - 4核 16G</v>
    <v>1</v>
    <v>16</v>
    <v>4核 16G</v>
  </rv>
  <rv s="2">
    <v>2</v>
    <v>北京 - 标准型 S5 - 8核 16G</v>
    <v>1</v>
    <v>Generic</v>
    <v>8</v>
    <v>北京 - 标准型 S5 - 8核 16G</v>
    <v>736</v>
    <v>北京</v>
    <v>标准型 S5</v>
    <v>北京 - 标准型 S5 - 8核 16G</v>
    <v>1</v>
    <v>16</v>
    <v>8核 16G</v>
  </rv>
  <rv s="2">
    <v>2</v>
    <v>北京 - 标准型 S5 - 8核 32G</v>
    <v>1</v>
    <v>Generic</v>
    <v>8</v>
    <v>北京 - 标准型 S5 - 8核 32G</v>
    <v>1104</v>
    <v>北京</v>
    <v>标准型 S5</v>
    <v>北京 - 标准型 S5 - 8核 32G</v>
    <v>1</v>
    <v>32</v>
    <v>8核 32G</v>
  </rv>
  <rv s="2">
    <v>2</v>
    <v>北京 - 标准型 S5 - 16核 32G</v>
    <v>1</v>
    <v>Generic</v>
    <v>16</v>
    <v>北京 - 标准型 S5 - 16核 32G</v>
    <v>1472</v>
    <v>北京</v>
    <v>标准型 S5</v>
    <v>北京 - 标准型 S5 - 16核 32G</v>
    <v>1</v>
    <v>32</v>
    <v>16核 32G</v>
  </rv>
  <rv s="2">
    <v>2</v>
    <v>北京 - 标准型 S5 - 16核 64G</v>
    <v>1</v>
    <v>Generic</v>
    <v>16</v>
    <v>北京 - 标准型 S5 - 16核 64G</v>
    <v>2208</v>
    <v>北京</v>
    <v>标准型 S5</v>
    <v>北京 - 标准型 S5 - 16核 64G</v>
    <v>1</v>
    <v>64</v>
    <v>16核 64G</v>
  </rv>
  <rv s="2">
    <v>2</v>
    <v>北京 - 标准型 S5 - 24核 48G</v>
    <v>1</v>
    <v>Generic</v>
    <v>24</v>
    <v>北京 - 标准型 S5 - 24核 48G</v>
    <v>2208</v>
    <v>北京</v>
    <v>标准型 S5</v>
    <v>北京 - 标准型 S5 - 24核 48G</v>
    <v>1</v>
    <v>48</v>
    <v>24核 48G</v>
  </rv>
  <rv s="2">
    <v>2</v>
    <v>北京 - 标准型 S5 - 24核 96G</v>
    <v>1</v>
    <v>Generic</v>
    <v>24</v>
    <v>北京 - 标准型 S5 - 24核 96G</v>
    <v>3312</v>
    <v>北京</v>
    <v>标准型 S5</v>
    <v>北京 - 标准型 S5 - 24核 96G</v>
    <v>1</v>
    <v>96</v>
    <v>24核 96G</v>
  </rv>
  <rv s="2">
    <v>2</v>
    <v>北京 - 标准型 S5 - 32核 64G</v>
    <v>1</v>
    <v>Generic</v>
    <v>32</v>
    <v>北京 - 标准型 S5 - 32核 64G</v>
    <v>2944</v>
    <v>北京</v>
    <v>标准型 S5</v>
    <v>北京 - 标准型 S5 - 32核 64G</v>
    <v>1</v>
    <v>64</v>
    <v>32核 64G</v>
  </rv>
  <rv s="2">
    <v>2</v>
    <v>北京 - 标准型 S5 - 32核 128G</v>
    <v>1</v>
    <v>Generic</v>
    <v>32</v>
    <v>北京 - 标准型 S5 - 32核 128G</v>
    <v>4416</v>
    <v>北京</v>
    <v>标准型 S5</v>
    <v>北京 - 标准型 S5 - 32核 128G</v>
    <v>1</v>
    <v>128</v>
    <v>32核 128G</v>
  </rv>
  <rv s="2">
    <v>2</v>
    <v>北京 - 标准型 S5 - 48核 96G</v>
    <v>1</v>
    <v>Generic</v>
    <v>48</v>
    <v>北京 - 标准型 S5 - 48核 96G</v>
    <v>4416</v>
    <v>北京</v>
    <v>标准型 S5</v>
    <v>北京 - 标准型 S5 - 48核 96G</v>
    <v>1</v>
    <v>96</v>
    <v>48核 96G</v>
  </rv>
  <rv s="2">
    <v>2</v>
    <v>北京 - 标准型 S5 - 48核 192G</v>
    <v>1</v>
    <v>Generic</v>
    <v>48</v>
    <v>北京 - 标准型 S5 - 48核 192G</v>
    <v>6624</v>
    <v>北京</v>
    <v>标准型 S5</v>
    <v>北京 - 标准型 S5 - 48核 192G</v>
    <v>1</v>
    <v>192</v>
    <v>48核 192G</v>
  </rv>
  <rv s="2">
    <v>2</v>
    <v>北京 - 标准型 S5 - 64核 256G</v>
    <v>1</v>
    <v>Generic</v>
    <v>64</v>
    <v>北京 - 标准型 S5 - 64核 256G</v>
    <v>8832</v>
    <v>北京</v>
    <v>标准型 S5</v>
    <v>北京 - 标准型 S5 - 64核 256G</v>
    <v>1</v>
    <v>256</v>
    <v>64核 256G</v>
  </rv>
  <rv s="2">
    <v>2</v>
    <v>北京 - 标准型 S5 - 76核 256G</v>
    <v>1</v>
    <v>Generic</v>
    <v>76</v>
    <v>北京 - 标准型 S5 - 76核 256G</v>
    <v>9384</v>
    <v>北京</v>
    <v>标准型 S5</v>
    <v>北京 - 标准型 S5 - 76核 256G</v>
    <v>1</v>
    <v>256</v>
    <v>76核 256G</v>
  </rv>
  <rv s="2">
    <v>2</v>
    <v>北京 - 标准型 S5 - 80核 160G</v>
    <v>1</v>
    <v>Generic</v>
    <v>80</v>
    <v>北京 - 标准型 S5 - 80核 160G</v>
    <v>7360</v>
    <v>北京</v>
    <v>标准型 S5</v>
    <v>北京 - 标准型 S5 - 80核 160G</v>
    <v>1</v>
    <v>160</v>
    <v>80核 160G</v>
  </rv>
  <rv s="2">
    <v>2</v>
    <v>北京 - 标准型 S5 - 84核 320G</v>
    <v>1</v>
    <v>Generic</v>
    <v>84</v>
    <v>北京 - 标准型 S5 - 84核 320G</v>
    <v>11224</v>
    <v>北京</v>
    <v>标准型 S5</v>
    <v>北京 - 标准型 S5 - 84核 320G</v>
    <v>1</v>
    <v>320</v>
    <v>84核 320G</v>
  </rv>
  <rv s="2">
    <v>2</v>
    <v>北京 - 标准型 S4 - 1核 1G</v>
    <v>1</v>
    <v>Generic</v>
    <v>1</v>
    <v>北京 - 标准型 S4 - 1核 1G</v>
    <v>60</v>
    <v>北京</v>
    <v>标准型 S4</v>
    <v>北京 - 标准型 S4 - 1核 1G</v>
    <v>1</v>
    <v>1</v>
    <v>1核 1G</v>
  </rv>
  <rv s="2">
    <v>2</v>
    <v>北京 - 标准型 S4 - 1核 2G</v>
    <v>1</v>
    <v>Generic</v>
    <v>1</v>
    <v>北京 - 标准型 S4 - 1核 2G</v>
    <v>88</v>
    <v>北京</v>
    <v>标准型 S4</v>
    <v>北京 - 标准型 S4 - 1核 2G</v>
    <v>1</v>
    <v>2</v>
    <v>1核 2G</v>
  </rv>
  <rv s="2">
    <v>2</v>
    <v>北京 - 标准型 S4 - 1核 4G</v>
    <v>1</v>
    <v>Generic</v>
    <v>1</v>
    <v>北京 - 标准型 S4 - 1核 4G</v>
    <v>138</v>
    <v>北京</v>
    <v>标准型 S4</v>
    <v>北京 - 标准型 S4 - 1核 4G</v>
    <v>1</v>
    <v>4</v>
    <v>1核 4G</v>
  </rv>
  <rv s="2">
    <v>2</v>
    <v>北京 - 标准型 S4 - 2核 4G</v>
    <v>1</v>
    <v>Generic</v>
    <v>2</v>
    <v>北京 - 标准型 S4 - 2核 4G</v>
    <v>184</v>
    <v>北京</v>
    <v>标准型 S4</v>
    <v>北京 - 标准型 S4 - 2核 4G</v>
    <v>1</v>
    <v>4</v>
    <v>2核 4G</v>
  </rv>
  <rv s="2">
    <v>2</v>
    <v>北京 - 标准型 S4 - 2核 8G</v>
    <v>1</v>
    <v>Generic</v>
    <v>2</v>
    <v>北京 - 标准型 S4 - 2核 8G</v>
    <v>276</v>
    <v>北京</v>
    <v>标准型 S4</v>
    <v>北京 - 标准型 S4 - 2核 8G</v>
    <v>1</v>
    <v>8</v>
    <v>2核 8G</v>
  </rv>
  <rv s="2">
    <v>2</v>
    <v>北京 - 标准型 S4 - 4核 8G</v>
    <v>1</v>
    <v>Generic</v>
    <v>4</v>
    <v>北京 - 标准型 S4 - 4核 8G</v>
    <v>368</v>
    <v>北京</v>
    <v>标准型 S4</v>
    <v>北京 - 标准型 S4 - 4核 8G</v>
    <v>1</v>
    <v>8</v>
    <v>4核 8G</v>
  </rv>
  <rv s="2">
    <v>2</v>
    <v>北京 - 标准型 S4 - 4核 16G</v>
    <v>1</v>
    <v>Generic</v>
    <v>4</v>
    <v>北京 - 标准型 S4 - 4核 16G</v>
    <v>552</v>
    <v>北京</v>
    <v>标准型 S4</v>
    <v>北京 - 标准型 S4 - 4核 16G</v>
    <v>1</v>
    <v>16</v>
    <v>4核 16G</v>
  </rv>
  <rv s="2">
    <v>2</v>
    <v>北京 - 标准型 S4 - 8核 16G</v>
    <v>1</v>
    <v>Generic</v>
    <v>8</v>
    <v>北京 - 标准型 S4 - 8核 16G</v>
    <v>736</v>
    <v>北京</v>
    <v>标准型 S4</v>
    <v>北京 - 标准型 S4 - 8核 16G</v>
    <v>1</v>
    <v>16</v>
    <v>8核 16G</v>
  </rv>
  <rv s="2">
    <v>2</v>
    <v>北京 - 标准型 S4 - 8核 32G</v>
    <v>1</v>
    <v>Generic</v>
    <v>8</v>
    <v>北京 - 标准型 S4 - 8核 32G</v>
    <v>1104</v>
    <v>北京</v>
    <v>标准型 S4</v>
    <v>北京 - 标准型 S4 - 8核 32G</v>
    <v>1</v>
    <v>32</v>
    <v>8核 32G</v>
  </rv>
  <rv s="2">
    <v>2</v>
    <v>北京 - 标准型 S4 - 12核 48G</v>
    <v>1</v>
    <v>Generic</v>
    <v>12</v>
    <v>北京 - 标准型 S4 - 12核 48G</v>
    <v>1656</v>
    <v>北京</v>
    <v>标准型 S4</v>
    <v>北京 - 标准型 S4 - 12核 48G</v>
    <v>1</v>
    <v>48</v>
    <v>12核 48G</v>
  </rv>
  <rv s="2">
    <v>2</v>
    <v>北京 - 标准型 S4 - 16核 32G</v>
    <v>1</v>
    <v>Generic</v>
    <v>16</v>
    <v>北京 - 标准型 S4 - 16核 32G</v>
    <v>1472</v>
    <v>北京</v>
    <v>标准型 S4</v>
    <v>北京 - 标准型 S4 - 16核 32G</v>
    <v>1</v>
    <v>32</v>
    <v>16核 32G</v>
  </rv>
  <rv s="2">
    <v>2</v>
    <v>北京 - 标准型 S4 - 16核 64G</v>
    <v>1</v>
    <v>Generic</v>
    <v>16</v>
    <v>北京 - 标准型 S4 - 16核 64G</v>
    <v>2208</v>
    <v>北京</v>
    <v>标准型 S4</v>
    <v>北京 - 标准型 S4 - 16核 64G</v>
    <v>1</v>
    <v>64</v>
    <v>16核 64G</v>
  </rv>
  <rv s="2">
    <v>2</v>
    <v>北京 - 标准型 S4 - 24核 48G</v>
    <v>1</v>
    <v>Generic</v>
    <v>24</v>
    <v>北京 - 标准型 S4 - 24核 48G</v>
    <v>2208</v>
    <v>北京</v>
    <v>标准型 S4</v>
    <v>北京 - 标准型 S4 - 24核 48G</v>
    <v>1</v>
    <v>48</v>
    <v>24核 48G</v>
  </rv>
  <rv s="2">
    <v>2</v>
    <v>北京 - 标准型 S4 - 24核 96G</v>
    <v>1</v>
    <v>Generic</v>
    <v>24</v>
    <v>北京 - 标准型 S4 - 24核 96G</v>
    <v>3312</v>
    <v>北京</v>
    <v>标准型 S4</v>
    <v>北京 - 标准型 S4 - 24核 96G</v>
    <v>1</v>
    <v>96</v>
    <v>24核 96G</v>
  </rv>
  <rv s="2">
    <v>2</v>
    <v>北京 - 标准型 S4 - 28核 128G</v>
    <v>1</v>
    <v>Generic</v>
    <v>28</v>
    <v>北京 - 标准型 S4 - 28核 128G</v>
    <v>4232</v>
    <v>北京</v>
    <v>标准型 S4</v>
    <v>北京 - 标准型 S4 - 28核 128G</v>
    <v>1</v>
    <v>128</v>
    <v>28核 128G</v>
  </rv>
  <rv s="2">
    <v>2</v>
    <v>北京 - 标准型 S4 - 32核 64G</v>
    <v>1</v>
    <v>Generic</v>
    <v>32</v>
    <v>北京 - 标准型 S4 - 32核 64G</v>
    <v>2944</v>
    <v>北京</v>
    <v>标准型 S4</v>
    <v>北京 - 标准型 S4 - 32核 64G</v>
    <v>1</v>
    <v>64</v>
    <v>32核 64G</v>
  </rv>
  <rv s="2">
    <v>2</v>
    <v>北京 - 标准型 S4 - 32核 128G</v>
    <v>1</v>
    <v>Generic</v>
    <v>32</v>
    <v>北京 - 标准型 S4 - 32核 128G</v>
    <v>4416</v>
    <v>北京</v>
    <v>标准型 S4</v>
    <v>北京 - 标准型 S4 - 32核 128G</v>
    <v>1</v>
    <v>128</v>
    <v>32核 128G</v>
  </rv>
  <rv s="2">
    <v>2</v>
    <v>北京 - 标准型 S4 - 48核 96G</v>
    <v>1</v>
    <v>Generic</v>
    <v>48</v>
    <v>北京 - 标准型 S4 - 48核 96G</v>
    <v>4416</v>
    <v>北京</v>
    <v>标准型 S4</v>
    <v>北京 - 标准型 S4 - 48核 96G</v>
    <v>1</v>
    <v>96</v>
    <v>48核 96G</v>
  </rv>
  <rv s="2">
    <v>2</v>
    <v>北京 - 标准型 S4 - 48核 192G</v>
    <v>1</v>
    <v>Generic</v>
    <v>48</v>
    <v>北京 - 标准型 S4 - 48核 192G</v>
    <v>6624</v>
    <v>北京</v>
    <v>标准型 S4</v>
    <v>北京 - 标准型 S4 - 48核 192G</v>
    <v>1</v>
    <v>192</v>
    <v>48核 192G</v>
  </rv>
  <rv s="2">
    <v>2</v>
    <v>北京 - 标准型 S4 - 64核 256G</v>
    <v>1</v>
    <v>Generic</v>
    <v>64</v>
    <v>北京 - 标准型 S4 - 64核 256G</v>
    <v>8832</v>
    <v>北京</v>
    <v>标准型 S4</v>
    <v>北京 - 标准型 S4 - 64核 256G</v>
    <v>1</v>
    <v>256</v>
    <v>64核 256G</v>
  </rv>
  <rv s="2">
    <v>2</v>
    <v>北京 - 标准型 S4 - 72核 288G</v>
    <v>1</v>
    <v>Generic</v>
    <v>72</v>
    <v>北京 - 标准型 S4 - 72核 288G</v>
    <v>9936</v>
    <v>北京</v>
    <v>标准型 S4</v>
    <v>北京 - 标准型 S4 - 72核 288G</v>
    <v>1</v>
    <v>288</v>
    <v>72核 288G</v>
  </rv>
  <rv s="2">
    <v>2</v>
    <v>北京 - 标准型 S3 - 1核 1G</v>
    <v>1</v>
    <v>Generic</v>
    <v>1</v>
    <v>北京 - 标准型 S3 - 1核 1G</v>
    <v>57</v>
    <v>北京</v>
    <v>标准型 S3</v>
    <v>北京 - 标准型 S3 - 1核 1G</v>
    <v>1</v>
    <v>1</v>
    <v>1核 1G</v>
  </rv>
  <rv s="2">
    <v>2</v>
    <v>北京 - 标准型 S3 - 1核 4G</v>
    <v>1</v>
    <v>Generic</v>
    <v>1</v>
    <v>北京 - 标准型 S3 - 1核 4G</v>
    <v>136.5</v>
    <v>北京</v>
    <v>标准型 S3</v>
    <v>北京 - 标准型 S3 - 1核 4G</v>
    <v>1</v>
    <v>4</v>
    <v>1核 4G</v>
  </rv>
  <rv s="2">
    <v>2</v>
    <v>北京 - 标准型 S3 - 2核 4G</v>
    <v>1</v>
    <v>Generic</v>
    <v>2</v>
    <v>北京 - 标准型 S3 - 2核 4G</v>
    <v>180</v>
    <v>北京</v>
    <v>标准型 S3</v>
    <v>北京 - 标准型 S3 - 2核 4G</v>
    <v>1</v>
    <v>4</v>
    <v>2核 4G</v>
  </rv>
  <rv s="2">
    <v>2</v>
    <v>北京 - 标准型 S3 - 2核 8G</v>
    <v>1</v>
    <v>Generic</v>
    <v>2</v>
    <v>北京 - 标准型 S3 - 2核 8G</v>
    <v>273</v>
    <v>北京</v>
    <v>标准型 S3</v>
    <v>北京 - 标准型 S3 - 2核 8G</v>
    <v>1</v>
    <v>8</v>
    <v>2核 8G</v>
  </rv>
  <rv s="2">
    <v>2</v>
    <v>北京 - 标准型 S3 - 4核 8G</v>
    <v>1</v>
    <v>Generic</v>
    <v>4</v>
    <v>北京 - 标准型 S3 - 4核 8G</v>
    <v>364</v>
    <v>北京</v>
    <v>标准型 S3</v>
    <v>北京 - 标准型 S3 - 4核 8G</v>
    <v>1</v>
    <v>8</v>
    <v>4核 8G</v>
  </rv>
  <rv s="2">
    <v>2</v>
    <v>北京 - 标准型 S3 - 4核 16G</v>
    <v>1</v>
    <v>Generic</v>
    <v>4</v>
    <v>北京 - 标准型 S3 - 4核 16G</v>
    <v>546</v>
    <v>北京</v>
    <v>标准型 S3</v>
    <v>北京 - 标准型 S3 - 4核 16G</v>
    <v>1</v>
    <v>16</v>
    <v>4核 16G</v>
  </rv>
  <rv s="2">
    <v>2</v>
    <v>北京 - 标准型 S3 - 8核 16G</v>
    <v>1</v>
    <v>Generic</v>
    <v>8</v>
    <v>北京 - 标准型 S3 - 8核 16G</v>
    <v>728</v>
    <v>北京</v>
    <v>标准型 S3</v>
    <v>北京 - 标准型 S3 - 8核 16G</v>
    <v>1</v>
    <v>16</v>
    <v>8核 16G</v>
  </rv>
  <rv s="2">
    <v>2</v>
    <v>北京 - 标准型 S3 - 8核 32G</v>
    <v>1</v>
    <v>Generic</v>
    <v>8</v>
    <v>北京 - 标准型 S3 - 8核 32G</v>
    <v>1092</v>
    <v>北京</v>
    <v>标准型 S3</v>
    <v>北京 - 标准型 S3 - 8核 32G</v>
    <v>1</v>
    <v>32</v>
    <v>8核 32G</v>
  </rv>
  <rv s="2">
    <v>2</v>
    <v>北京 - 标准型 S3 - 12核 24G</v>
    <v>1</v>
    <v>Generic</v>
    <v>12</v>
    <v>北京 - 标准型 S3 - 12核 24G</v>
    <v>1092</v>
    <v>北京</v>
    <v>标准型 S3</v>
    <v>北京 - 标准型 S3 - 12核 24G</v>
    <v>1</v>
    <v>24</v>
    <v>12核 24G</v>
  </rv>
  <rv s="2">
    <v>2</v>
    <v>北京 - 标准型 S3 - 12核 48G</v>
    <v>1</v>
    <v>Generic</v>
    <v>12</v>
    <v>北京 - 标准型 S3 - 12核 48G</v>
    <v>1638</v>
    <v>北京</v>
    <v>标准型 S3</v>
    <v>北京 - 标准型 S3 - 12核 48G</v>
    <v>1</v>
    <v>48</v>
    <v>12核 48G</v>
  </rv>
  <rv s="2">
    <v>2</v>
    <v>北京 - 标准型 S3 - 16核 32G</v>
    <v>1</v>
    <v>Generic</v>
    <v>16</v>
    <v>北京 - 标准型 S3 - 16核 32G</v>
    <v>1456</v>
    <v>北京</v>
    <v>标准型 S3</v>
    <v>北京 - 标准型 S3 - 16核 32G</v>
    <v>1</v>
    <v>32</v>
    <v>16核 32G</v>
  </rv>
  <rv s="2">
    <v>2</v>
    <v>北京 - 标准型 S3 - 16核 64G</v>
    <v>1</v>
    <v>Generic</v>
    <v>16</v>
    <v>北京 - 标准型 S3 - 16核 64G</v>
    <v>2184</v>
    <v>北京</v>
    <v>标准型 S3</v>
    <v>北京 - 标准型 S3 - 16核 64G</v>
    <v>1</v>
    <v>64</v>
    <v>16核 64G</v>
  </rv>
  <rv s="2">
    <v>2</v>
    <v>北京 - 标准型 S3 - 24核 48G</v>
    <v>1</v>
    <v>Generic</v>
    <v>24</v>
    <v>北京 - 标准型 S3 - 24核 48G</v>
    <v>2184</v>
    <v>北京</v>
    <v>标准型 S3</v>
    <v>北京 - 标准型 S3 - 24核 48G</v>
    <v>1</v>
    <v>48</v>
    <v>24核 48G</v>
  </rv>
  <rv s="2">
    <v>2</v>
    <v>北京 - 标准型 S3 - 24核 96G</v>
    <v>1</v>
    <v>Generic</v>
    <v>24</v>
    <v>北京 - 标准型 S3 - 24核 96G</v>
    <v>3276</v>
    <v>北京</v>
    <v>标准型 S3</v>
    <v>北京 - 标准型 S3 - 24核 96G</v>
    <v>1</v>
    <v>96</v>
    <v>24核 96G</v>
  </rv>
  <rv s="2">
    <v>2</v>
    <v>北京 - 标准型 S3 - 32核 64G</v>
    <v>1</v>
    <v>Generic</v>
    <v>32</v>
    <v>北京 - 标准型 S3 - 32核 64G</v>
    <v>2912</v>
    <v>北京</v>
    <v>标准型 S3</v>
    <v>北京 - 标准型 S3 - 32核 64G</v>
    <v>1</v>
    <v>64</v>
    <v>32核 64G</v>
  </rv>
  <rv s="2">
    <v>2</v>
    <v>北京 - 标准型 S3 - 32核 128G</v>
    <v>1</v>
    <v>Generic</v>
    <v>32</v>
    <v>北京 - 标准型 S3 - 32核 128G</v>
    <v>4368</v>
    <v>北京</v>
    <v>标准型 S3</v>
    <v>北京 - 标准型 S3 - 32核 128G</v>
    <v>1</v>
    <v>128</v>
    <v>32核 128G</v>
  </rv>
  <rv s="2">
    <v>2</v>
    <v>北京 - 标准型 S3 - 48核 96G</v>
    <v>1</v>
    <v>Generic</v>
    <v>48</v>
    <v>北京 - 标准型 S3 - 48核 96G</v>
    <v>4368</v>
    <v>北京</v>
    <v>标准型 S3</v>
    <v>北京 - 标准型 S3 - 48核 96G</v>
    <v>1</v>
    <v>96</v>
    <v>48核 96G</v>
  </rv>
  <rv s="2">
    <v>2</v>
    <v>北京 - 标准型 S3 - 48核 192G</v>
    <v>1</v>
    <v>Generic</v>
    <v>48</v>
    <v>北京 - 标准型 S3 - 48核 192G</v>
    <v>6552</v>
    <v>北京</v>
    <v>标准型 S3</v>
    <v>北京 - 标准型 S3 - 48核 192G</v>
    <v>1</v>
    <v>192</v>
    <v>48核 192G</v>
  </rv>
  <rv s="2">
    <v>2</v>
    <v>北京 - 标准型 S3 - 64核 256G</v>
    <v>1</v>
    <v>Generic</v>
    <v>64</v>
    <v>北京 - 标准型 S3 - 64核 256G</v>
    <v>8736</v>
    <v>北京</v>
    <v>标准型 S3</v>
    <v>北京 - 标准型 S3 - 64核 256G</v>
    <v>1</v>
    <v>256</v>
    <v>64核 256G</v>
  </rv>
  <rv s="2">
    <v>2</v>
    <v>北京 - 标准型 S3 - 80核 320G</v>
    <v>1</v>
    <v>Generic</v>
    <v>80</v>
    <v>北京 - 标准型 S3 - 80核 320G</v>
    <v>10920</v>
    <v>北京</v>
    <v>标准型 S3</v>
    <v>北京 - 标准型 S3 - 80核 320G</v>
    <v>1</v>
    <v>320</v>
    <v>80核 320G</v>
  </rv>
  <rv s="2">
    <v>2</v>
    <v>北京 - 标准型 S2 - 1核 1G</v>
    <v>1</v>
    <v>Generic</v>
    <v>1</v>
    <v>北京 - 标准型 S2 - 1核 1G</v>
    <v>42</v>
    <v>北京</v>
    <v>标准型 S2</v>
    <v>北京 - 标准型 S2 - 1核 1G</v>
    <v>1</v>
    <v>1</v>
    <v>1核 1G</v>
  </rv>
  <rv s="2">
    <v>2</v>
    <v>北京 - 标准型 S2 - 1核 2G</v>
    <v>1</v>
    <v>Generic</v>
    <v>1</v>
    <v>北京 - 标准型 S2 - 1核 2G</v>
    <v>79</v>
    <v>北京</v>
    <v>标准型 S2</v>
    <v>北京 - 标准型 S2 - 1核 2G</v>
    <v>1</v>
    <v>2</v>
    <v>1核 2G</v>
  </rv>
  <rv s="2">
    <v>2</v>
    <v>北京 - 标准型 S2 - 1核 4G</v>
    <v>1</v>
    <v>Generic</v>
    <v>1</v>
    <v>北京 - 标准型 S2 - 1核 4G</v>
    <v>135</v>
    <v>北京</v>
    <v>标准型 S2</v>
    <v>北京 - 标准型 S2 - 1核 4G</v>
    <v>1</v>
    <v>4</v>
    <v>1核 4G</v>
  </rv>
  <rv s="2">
    <v>2</v>
    <v>北京 - 标准型 S2 - 2核 2G</v>
    <v>1</v>
    <v>Generic</v>
    <v>2</v>
    <v>北京 - 标准型 S2 - 2核 2G</v>
    <v>135</v>
    <v>北京</v>
    <v>标准型 S2</v>
    <v>北京 - 标准型 S2 - 2核 2G</v>
    <v>1</v>
    <v>2</v>
    <v>2核 2G</v>
  </rv>
  <rv s="2">
    <v>2</v>
    <v>北京 - 标准型 S2 - 2核 4G</v>
    <v>1</v>
    <v>Generic</v>
    <v>2</v>
    <v>北京 - 标准型 S2 - 2核 4G</v>
    <v>179</v>
    <v>北京</v>
    <v>标准型 S2</v>
    <v>北京 - 标准型 S2 - 2核 4G</v>
    <v>1</v>
    <v>4</v>
    <v>2核 4G</v>
  </rv>
  <rv s="2">
    <v>2</v>
    <v>北京 - 标准型 S2 - 2核 8G</v>
    <v>1</v>
    <v>Generic</v>
    <v>2</v>
    <v>北京 - 标准型 S2 - 2核 8G</v>
    <v>270</v>
    <v>北京</v>
    <v>标准型 S2</v>
    <v>北京 - 标准型 S2 - 2核 8G</v>
    <v>1</v>
    <v>8</v>
    <v>2核 8G</v>
  </rv>
  <rv s="2">
    <v>2</v>
    <v>北京 - 标准型 S2 - 4核 8G</v>
    <v>1</v>
    <v>Generic</v>
    <v>4</v>
    <v>北京 - 标准型 S2 - 4核 8G</v>
    <v>360</v>
    <v>北京</v>
    <v>标准型 S2</v>
    <v>北京 - 标准型 S2 - 4核 8G</v>
    <v>1</v>
    <v>8</v>
    <v>4核 8G</v>
  </rv>
  <rv s="2">
    <v>2</v>
    <v>北京 - 标准型 S2 - 4核 16G</v>
    <v>1</v>
    <v>Generic</v>
    <v>4</v>
    <v>北京 - 标准型 S2 - 4核 16G</v>
    <v>540</v>
    <v>北京</v>
    <v>标准型 S2</v>
    <v>北京 - 标准型 S2 - 4核 16G</v>
    <v>1</v>
    <v>16</v>
    <v>4核 16G</v>
  </rv>
  <rv s="2">
    <v>2</v>
    <v>北京 - 标准型 S2 - 8核 16G</v>
    <v>1</v>
    <v>Generic</v>
    <v>8</v>
    <v>北京 - 标准型 S2 - 8核 16G</v>
    <v>720</v>
    <v>北京</v>
    <v>标准型 S2</v>
    <v>北京 - 标准型 S2 - 8核 16G</v>
    <v>1</v>
    <v>16</v>
    <v>8核 16G</v>
  </rv>
  <rv s="2">
    <v>2</v>
    <v>北京 - 标准型 S2 - 8核 32G</v>
    <v>1</v>
    <v>Generic</v>
    <v>8</v>
    <v>北京 - 标准型 S2 - 8核 32G</v>
    <v>1080</v>
    <v>北京</v>
    <v>标准型 S2</v>
    <v>北京 - 标准型 S2 - 8核 32G</v>
    <v>1</v>
    <v>32</v>
    <v>8核 32G</v>
  </rv>
  <rv s="2">
    <v>2</v>
    <v>北京 - 标准型 S2 - 12核 24G</v>
    <v>1</v>
    <v>Generic</v>
    <v>12</v>
    <v>北京 - 标准型 S2 - 12核 24G</v>
    <v>1080</v>
    <v>北京</v>
    <v>标准型 S2</v>
    <v>北京 - 标准型 S2 - 12核 24G</v>
    <v>1</v>
    <v>24</v>
    <v>12核 24G</v>
  </rv>
  <rv s="2">
    <v>2</v>
    <v>北京 - 标准型 S2 - 12核 48G</v>
    <v>1</v>
    <v>Generic</v>
    <v>12</v>
    <v>北京 - 标准型 S2 - 12核 48G</v>
    <v>1620</v>
    <v>北京</v>
    <v>标准型 S2</v>
    <v>北京 - 标准型 S2 - 12核 48G</v>
    <v>1</v>
    <v>48</v>
    <v>12核 48G</v>
  </rv>
  <rv s="2">
    <v>2</v>
    <v>北京 - 标准型 S2 - 16核 32G</v>
    <v>1</v>
    <v>Generic</v>
    <v>16</v>
    <v>北京 - 标准型 S2 - 16核 32G</v>
    <v>1440</v>
    <v>北京</v>
    <v>标准型 S2</v>
    <v>北京 - 标准型 S2 - 16核 32G</v>
    <v>1</v>
    <v>32</v>
    <v>16核 32G</v>
  </rv>
  <rv s="2">
    <v>2</v>
    <v>北京 - 标准型 S2 - 16核 64G</v>
    <v>1</v>
    <v>Generic</v>
    <v>16</v>
    <v>北京 - 标准型 S2 - 16核 64G</v>
    <v>2160</v>
    <v>北京</v>
    <v>标准型 S2</v>
    <v>北京 - 标准型 S2 - 16核 64G</v>
    <v>1</v>
    <v>64</v>
    <v>16核 64G</v>
  </rv>
  <rv s="2">
    <v>2</v>
    <v>北京 - 标准型 S2 - 24核 48G</v>
    <v>1</v>
    <v>Generic</v>
    <v>24</v>
    <v>北京 - 标准型 S2 - 24核 48G</v>
    <v>2160</v>
    <v>北京</v>
    <v>标准型 S2</v>
    <v>北京 - 标准型 S2 - 24核 48G</v>
    <v>1</v>
    <v>48</v>
    <v>24核 48G</v>
  </rv>
  <rv s="2">
    <v>2</v>
    <v>北京 - 标准型 S2 - 24核 96G</v>
    <v>1</v>
    <v>Generic</v>
    <v>24</v>
    <v>北京 - 标准型 S2 - 24核 96G</v>
    <v>3240</v>
    <v>北京</v>
    <v>标准型 S2</v>
    <v>北京 - 标准型 S2 - 24核 96G</v>
    <v>1</v>
    <v>96</v>
    <v>24核 96G</v>
  </rv>
  <rv s="2">
    <v>2</v>
    <v>北京 - 标准型 S2 - 32核 64G</v>
    <v>1</v>
    <v>Generic</v>
    <v>32</v>
    <v>北京 - 标准型 S2 - 32核 64G</v>
    <v>2880</v>
    <v>北京</v>
    <v>标准型 S2</v>
    <v>北京 - 标准型 S2 - 32核 64G</v>
    <v>1</v>
    <v>64</v>
    <v>32核 64G</v>
  </rv>
  <rv s="2">
    <v>2</v>
    <v>北京 - 标准型 S2 - 32核 128G</v>
    <v>1</v>
    <v>Generic</v>
    <v>32</v>
    <v>北京 - 标准型 S2 - 32核 128G</v>
    <v>4320</v>
    <v>北京</v>
    <v>标准型 S2</v>
    <v>北京 - 标准型 S2 - 32核 128G</v>
    <v>1</v>
    <v>128</v>
    <v>32核 128G</v>
  </rv>
  <rv s="2">
    <v>2</v>
    <v>北京 - 标准型 S2 - 56核 224G</v>
    <v>1</v>
    <v>Generic</v>
    <v>56</v>
    <v>北京 - 标准型 S2 - 56核 224G</v>
    <v>7560</v>
    <v>北京</v>
    <v>标准型 S2</v>
    <v>北京 - 标准型 S2 - 56核 224G</v>
    <v>1</v>
    <v>224</v>
    <v>56核 224G</v>
  </rv>
  <rv s="2">
    <v>2</v>
    <v>北京 - 标准型 S1 - 1核 1G</v>
    <v>1</v>
    <v>Generic</v>
    <v>1</v>
    <v>北京 - 标准型 S1 - 1核 1G</v>
    <v>30</v>
    <v>北京</v>
    <v>标准型 S1</v>
    <v>北京 - 标准型 S1 - 1核 1G</v>
    <v>1</v>
    <v>1</v>
    <v>1核 1G</v>
  </rv>
  <rv s="2">
    <v>2</v>
    <v>北京 - 标准型 S1 - 1核 2G</v>
    <v>1</v>
    <v>Generic</v>
    <v>1</v>
    <v>北京 - 标准型 S1 - 1核 2G</v>
    <v>70</v>
    <v>北京</v>
    <v>标准型 S1</v>
    <v>北京 - 标准型 S1 - 1核 2G</v>
    <v>1</v>
    <v>2</v>
    <v>1核 2G</v>
  </rv>
  <rv s="2">
    <v>2</v>
    <v>北京 - 标准型 S1 - 1核 4G</v>
    <v>1</v>
    <v>Generic</v>
    <v>1</v>
    <v>北京 - 标准型 S1 - 1核 4G</v>
    <v>132</v>
    <v>北京</v>
    <v>标准型 S1</v>
    <v>北京 - 标准型 S1 - 1核 4G</v>
    <v>1</v>
    <v>4</v>
    <v>1核 4G</v>
  </rv>
  <rv s="2">
    <v>2</v>
    <v>北京 - 标准型 S1 - 2核 2G</v>
    <v>1</v>
    <v>Generic</v>
    <v>2</v>
    <v>北京 - 标准型 S1 - 2核 2G</v>
    <v>132</v>
    <v>北京</v>
    <v>标准型 S1</v>
    <v>北京 - 标准型 S1 - 2核 2G</v>
    <v>1</v>
    <v>2</v>
    <v>2核 2G</v>
  </rv>
  <rv s="2">
    <v>2</v>
    <v>北京 - 标准型 S1 - 2核 4G</v>
    <v>1</v>
    <v>Generic</v>
    <v>2</v>
    <v>北京 - 标准型 S1 - 2核 4G</v>
    <v>170</v>
    <v>北京</v>
    <v>标准型 S1</v>
    <v>北京 - 标准型 S1 - 2核 4G</v>
    <v>1</v>
    <v>4</v>
    <v>2核 4G</v>
  </rv>
  <rv s="2">
    <v>2</v>
    <v>北京 - 标准型 S1 - 2核 8G</v>
    <v>1</v>
    <v>Generic</v>
    <v>2</v>
    <v>北京 - 标准型 S1 - 2核 8G</v>
    <v>264</v>
    <v>北京</v>
    <v>标准型 S1</v>
    <v>北京 - 标准型 S1 - 2核 8G</v>
    <v>1</v>
    <v>8</v>
    <v>2核 8G</v>
  </rv>
  <rv s="2">
    <v>2</v>
    <v>北京 - 标准型 S1 - 4核 4G</v>
    <v>1</v>
    <v>Generic</v>
    <v>4</v>
    <v>北京 - 标准型 S1 - 4核 4G</v>
    <v>264</v>
    <v>北京</v>
    <v>标准型 S1</v>
    <v>北京 - 标准型 S1 - 4核 4G</v>
    <v>1</v>
    <v>4</v>
    <v>4核 4G</v>
  </rv>
  <rv s="2">
    <v>2</v>
    <v>北京 - 标准型 S1 - 4核 8G</v>
    <v>1</v>
    <v>Generic</v>
    <v>4</v>
    <v>北京 - 标准型 S1 - 4核 8G</v>
    <v>352</v>
    <v>北京</v>
    <v>标准型 S1</v>
    <v>北京 - 标准型 S1 - 4核 8G</v>
    <v>1</v>
    <v>8</v>
    <v>4核 8G</v>
  </rv>
  <rv s="2">
    <v>2</v>
    <v>北京 - 标准型 S1 - 4核 16G</v>
    <v>1</v>
    <v>Generic</v>
    <v>4</v>
    <v>北京 - 标准型 S1 - 4核 16G</v>
    <v>528</v>
    <v>北京</v>
    <v>标准型 S1</v>
    <v>北京 - 标准型 S1 - 4核 16G</v>
    <v>1</v>
    <v>16</v>
    <v>4核 16G</v>
  </rv>
  <rv s="2">
    <v>2</v>
    <v>北京 - 标准型 S1 - 8核 16G</v>
    <v>1</v>
    <v>Generic</v>
    <v>8</v>
    <v>北京 - 标准型 S1 - 8核 16G</v>
    <v>704</v>
    <v>北京</v>
    <v>标准型 S1</v>
    <v>北京 - 标准型 S1 - 8核 16G</v>
    <v>1</v>
    <v>16</v>
    <v>8核 16G</v>
  </rv>
  <rv s="2">
    <v>2</v>
    <v>北京 - 标准型 S1 - 8核 32G</v>
    <v>1</v>
    <v>Generic</v>
    <v>8</v>
    <v>北京 - 标准型 S1 - 8核 32G</v>
    <v>1056</v>
    <v>北京</v>
    <v>标准型 S1</v>
    <v>北京 - 标准型 S1 - 8核 32G</v>
    <v>1</v>
    <v>32</v>
    <v>8核 32G</v>
  </rv>
  <rv s="2">
    <v>2</v>
    <v>北京 - 标准型 S1 - 12核 24G</v>
    <v>1</v>
    <v>Generic</v>
    <v>12</v>
    <v>北京 - 标准型 S1 - 12核 24G</v>
    <v>1056</v>
    <v>北京</v>
    <v>标准型 S1</v>
    <v>北京 - 标准型 S1 - 12核 24G</v>
    <v>1</v>
    <v>24</v>
    <v>12核 24G</v>
  </rv>
  <rv s="2">
    <v>2</v>
    <v>北京 - 标准型 S1 - 12核 48G</v>
    <v>1</v>
    <v>Generic</v>
    <v>12</v>
    <v>北京 - 标准型 S1 - 12核 48G</v>
    <v>1584</v>
    <v>北京</v>
    <v>标准型 S1</v>
    <v>北京 - 标准型 S1 - 12核 48G</v>
    <v>1</v>
    <v>48</v>
    <v>12核 48G</v>
  </rv>
  <rv s="2">
    <v>2</v>
    <v>北京 - 标准型 S1 - 16核 16G</v>
    <v>1</v>
    <v>Generic</v>
    <v>16</v>
    <v>北京 - 标准型 S1 - 16核 16G</v>
    <v>1056</v>
    <v>北京</v>
    <v>标准型 S1</v>
    <v>北京 - 标准型 S1 - 16核 16G</v>
    <v>1</v>
    <v>16</v>
    <v>16核 16G</v>
  </rv>
  <rv s="2">
    <v>2</v>
    <v>北京 - 标准型 S1 - 16核 32G</v>
    <v>1</v>
    <v>Generic</v>
    <v>16</v>
    <v>北京 - 标准型 S1 - 16核 32G</v>
    <v>1408</v>
    <v>北京</v>
    <v>标准型 S1</v>
    <v>北京 - 标准型 S1 - 16核 32G</v>
    <v>1</v>
    <v>32</v>
    <v>16核 32G</v>
  </rv>
  <rv s="2">
    <v>2</v>
    <v>北京 - 标准型 S1 - 24核 48G</v>
    <v>1</v>
    <v>Generic</v>
    <v>24</v>
    <v>北京 - 标准型 S1 - 24核 48G</v>
    <v>2112</v>
    <v>北京</v>
    <v>标准型 S1</v>
    <v>北京 - 标准型 S1 - 24核 48G</v>
    <v>1</v>
    <v>48</v>
    <v>24核 48G</v>
  </rv>
  <rv s="2">
    <v>2</v>
    <v>北京 - 标准型 S1 - 32核 64G</v>
    <v>1</v>
    <v>Generic</v>
    <v>32</v>
    <v>北京 - 标准型 S1 - 32核 64G</v>
    <v>2816</v>
    <v>北京</v>
    <v>标准型 S1</v>
    <v>北京 - 标准型 S1 - 32核 64G</v>
    <v>1</v>
    <v>64</v>
    <v>32核 64G</v>
  </rv>
  <rv s="2">
    <v>2</v>
    <v>北京 - 标准型 S1 - 48核 96G</v>
    <v>1</v>
    <v>Generic</v>
    <v>48</v>
    <v>北京 - 标准型 S1 - 48核 96G</v>
    <v>4224</v>
    <v>北京</v>
    <v>标准型 S1</v>
    <v>北京 - 标准型 S1 - 48核 96G</v>
    <v>1</v>
    <v>96</v>
    <v>48核 96G</v>
  </rv>
  <rv s="2">
    <v>2</v>
    <v>北京 - 大数据型 黑石物理服务器BMD3s - 96核 192G</v>
    <v>1</v>
    <v>Generic</v>
    <v>96</v>
    <v>北京 - 大数据型 黑石物理服务器BMD3s - 96核 192G</v>
    <v>18500</v>
    <v>北京</v>
    <v>大数据型 黑石物理服务器BMD3s</v>
    <v>北京 - 大数据型 黑石物理服务器BMD3s - 96核 192G</v>
    <v>1</v>
    <v>192</v>
    <v>96核 192G</v>
  </rv>
  <rv s="2">
    <v>2</v>
    <v>北京 - 大数据型 黑石物理服务器BMD2 - 80核 384G</v>
    <v>1</v>
    <v>Generic</v>
    <v>80</v>
    <v>北京 - 大数据型 黑石物理服务器BMD2 - 80核 384G</v>
    <v>16376</v>
    <v>北京</v>
    <v>大数据型 黑石物理服务器BMD2</v>
    <v>北京 - 大数据型 黑石物理服务器BMD2 - 80核 384G</v>
    <v>1</v>
    <v>384</v>
    <v>80核 384G</v>
  </rv>
  <rv s="2">
    <v>2</v>
    <v>北京 - 大数据型 D3 - 8核 32G</v>
    <v>1</v>
    <v>Generic</v>
    <v>8</v>
    <v>北京 - 大数据型 D3 - 8核 32G</v>
    <v>1584</v>
    <v>北京</v>
    <v>大数据型 D3</v>
    <v>北京 - 大数据型 D3 - 8核 32G</v>
    <v>1</v>
    <v>32</v>
    <v>8核 32G</v>
  </rv>
  <rv s="2">
    <v>2</v>
    <v>北京 - 大数据型 D3 - 16核 64G</v>
    <v>1</v>
    <v>Generic</v>
    <v>16</v>
    <v>北京 - 大数据型 D3 - 16核 64G</v>
    <v>3168</v>
    <v>北京</v>
    <v>大数据型 D3</v>
    <v>北京 - 大数据型 D3 - 16核 64G</v>
    <v>1</v>
    <v>64</v>
    <v>16核 64G</v>
  </rv>
  <rv s="2">
    <v>2</v>
    <v>北京 - 大数据型 D3 - 32核 128G</v>
    <v>1</v>
    <v>Generic</v>
    <v>32</v>
    <v>北京 - 大数据型 D3 - 32核 128G</v>
    <v>5856</v>
    <v>北京</v>
    <v>大数据型 D3</v>
    <v>北京 - 大数据型 D3 - 32核 128G</v>
    <v>1</v>
    <v>128</v>
    <v>32核 128G</v>
  </rv>
  <rv s="2">
    <v>2</v>
    <v>北京 - 大数据型 D3 - 64核 256G</v>
    <v>1</v>
    <v>Generic</v>
    <v>64</v>
    <v>北京 - 大数据型 D3 - 64核 256G</v>
    <v>11712</v>
    <v>北京</v>
    <v>大数据型 D3</v>
    <v>北京 - 大数据型 D3 - 64核 256G</v>
    <v>1</v>
    <v>256</v>
    <v>64核 256G</v>
  </rv>
  <rv s="2">
    <v>2</v>
    <v>北京 - 大数据型 D3 - 84核 320G</v>
    <v>1</v>
    <v>Generic</v>
    <v>84</v>
    <v>北京 - 大数据型 D3 - 84核 320G</v>
    <v>14104</v>
    <v>北京</v>
    <v>大数据型 D3</v>
    <v>北京 - 大数据型 D3 - 84核 320G</v>
    <v>1</v>
    <v>320</v>
    <v>84核 320G</v>
  </rv>
  <rv s="2">
    <v>2</v>
    <v>北京 - 大数据型 D2 - 8核 32G</v>
    <v>1</v>
    <v>Generic</v>
    <v>8</v>
    <v>北京 - 大数据型 D2 - 8核 32G</v>
    <v>1404</v>
    <v>北京</v>
    <v>大数据型 D2</v>
    <v>北京 - 大数据型 D2 - 8核 32G</v>
    <v>1</v>
    <v>32</v>
    <v>8核 32G</v>
  </rv>
  <rv s="2">
    <v>2</v>
    <v>北京 - 大数据型 D2 - 16核 64G</v>
    <v>1</v>
    <v>Generic</v>
    <v>16</v>
    <v>北京 - 大数据型 D2 - 16核 64G</v>
    <v>2808</v>
    <v>北京</v>
    <v>大数据型 D2</v>
    <v>北京 - 大数据型 D2 - 16核 64G</v>
    <v>1</v>
    <v>64</v>
    <v>16核 64G</v>
  </rv>
  <rv s="2">
    <v>2</v>
    <v>北京 - 大数据型 D2 - 24核 96G</v>
    <v>1</v>
    <v>Generic</v>
    <v>24</v>
    <v>北京 - 大数据型 D2 - 24核 96G</v>
    <v>4212</v>
    <v>北京</v>
    <v>大数据型 D2</v>
    <v>北京 - 大数据型 D2 - 24核 96G</v>
    <v>1</v>
    <v>96</v>
    <v>24核 96G</v>
  </rv>
  <rv s="2">
    <v>2</v>
    <v>北京 - 大数据型 D2 - 32核 128G</v>
    <v>1</v>
    <v>Generic</v>
    <v>32</v>
    <v>北京 - 大数据型 D2 - 32核 128G</v>
    <v>5616</v>
    <v>北京</v>
    <v>大数据型 D2</v>
    <v>北京 - 大数据型 D2 - 32核 128G</v>
    <v>1</v>
    <v>128</v>
    <v>32核 128G</v>
  </rv>
  <rv s="2">
    <v>2</v>
    <v>北京 - 大数据型 D2 - 64核 256G</v>
    <v>1</v>
    <v>Generic</v>
    <v>64</v>
    <v>北京 - 大数据型 D2 - 64核 256G</v>
    <v>11232</v>
    <v>北京</v>
    <v>大数据型 D2</v>
    <v>北京 - 大数据型 D2 - 64核 256G</v>
    <v>1</v>
    <v>256</v>
    <v>64核 256G</v>
  </rv>
  <rv s="2">
    <v>2</v>
    <v>北京 - 大数据型 D2 - 76核 320G</v>
    <v>1</v>
    <v>Generic</v>
    <v>76</v>
    <v>北京 - 大数据型 D2 - 76核 320G</v>
    <v>14456</v>
    <v>北京</v>
    <v>大数据型 D2</v>
    <v>北京 - 大数据型 D2 - 76核 320G</v>
    <v>1</v>
    <v>320</v>
    <v>76核 320G</v>
  </rv>
  <rv s="2">
    <v>2</v>
    <v>北京 - 大数据型 D1 - 56核 224G</v>
    <v>1</v>
    <v>Generic</v>
    <v>56</v>
    <v>北京 - 大数据型 D1 - 56核 224G</v>
    <v>8160</v>
    <v>北京</v>
    <v>大数据型 D1</v>
    <v>北京 - 大数据型 D1 - 56核 224G</v>
    <v>1</v>
    <v>224</v>
    <v>56核 224G</v>
  </rv>
  <rv s="2">
    <v>2</v>
    <v>北京 - 内存型 MA2 - 1核 8G</v>
    <v>1</v>
    <v>Generic</v>
    <v>1</v>
    <v>北京 - 内存型 MA2 - 1核 8G</v>
    <v>123.2</v>
    <v>北京</v>
    <v>内存型 MA2</v>
    <v>北京 - 内存型 MA2 - 1核 8G</v>
    <v>1</v>
    <v>8</v>
    <v>1核 8G</v>
  </rv>
  <rv s="2">
    <v>2</v>
    <v>北京 - 内存型 MA2 - 4核 32G</v>
    <v>1</v>
    <v>Generic</v>
    <v>4</v>
    <v>北京 - 内存型 MA2 - 4核 32G</v>
    <v>492.8</v>
    <v>北京</v>
    <v>内存型 MA2</v>
    <v>北京 - 内存型 MA2 - 4核 32G</v>
    <v>1</v>
    <v>32</v>
    <v>4核 32G</v>
  </rv>
  <rv s="2">
    <v>2</v>
    <v>北京 - 内存型 MA2 - 8核 64G</v>
    <v>1</v>
    <v>Generic</v>
    <v>8</v>
    <v>北京 - 内存型 MA2 - 8核 64G</v>
    <v>985.6</v>
    <v>北京</v>
    <v>内存型 MA2</v>
    <v>北京 - 内存型 MA2 - 8核 64G</v>
    <v>1</v>
    <v>64</v>
    <v>8核 64G</v>
  </rv>
  <rv s="2">
    <v>2</v>
    <v>北京 - 内存型 MA2 - 16核 128G</v>
    <v>1</v>
    <v>Generic</v>
    <v>16</v>
    <v>北京 - 内存型 MA2 - 16核 128G</v>
    <v>1971.2</v>
    <v>北京</v>
    <v>内存型 MA2</v>
    <v>北京 - 内存型 MA2 - 16核 128G</v>
    <v>1</v>
    <v>128</v>
    <v>16核 128G</v>
  </rv>
  <rv s="2">
    <v>2</v>
    <v>北京 - 内存型 MA2 - 32核 256G</v>
    <v>1</v>
    <v>Generic</v>
    <v>32</v>
    <v>北京 - 内存型 MA2 - 32核 256G</v>
    <v>3942.4</v>
    <v>北京</v>
    <v>内存型 MA2</v>
    <v>北京 - 内存型 MA2 - 32核 256G</v>
    <v>1</v>
    <v>256</v>
    <v>32核 256G</v>
  </rv>
  <rv s="2">
    <v>2</v>
    <v>北京 - 内存型 MA2 - 48核 384G</v>
    <v>1</v>
    <v>Generic</v>
    <v>48</v>
    <v>北京 - 内存型 MA2 - 48核 384G</v>
    <v>5913.6</v>
    <v>北京</v>
    <v>内存型 MA2</v>
    <v>北京 - 内存型 MA2 - 48核 384G</v>
    <v>1</v>
    <v>384</v>
    <v>48核 384G</v>
  </rv>
  <rv s="2">
    <v>2</v>
    <v>北京 - 内存型 M6 - 1核 8G</v>
    <v>1</v>
    <v>Generic</v>
    <v>1</v>
    <v>北京 - 内存型 M6 - 1核 8G</v>
    <v>166.32</v>
    <v>北京</v>
    <v>内存型 M6</v>
    <v>北京 - 内存型 M6 - 1核 8G</v>
    <v>1</v>
    <v>8</v>
    <v>1核 8G</v>
  </rv>
  <rv s="2">
    <v>2</v>
    <v>北京 - 内存型 M6 - 2核 12G</v>
    <v>1</v>
    <v>Generic</v>
    <v>2</v>
    <v>北京 - 内存型 M6 - 2核 12G</v>
    <v>272.16000000000003</v>
    <v>北京</v>
    <v>内存型 M6</v>
    <v>北京 - 内存型 M6 - 2核 12G</v>
    <v>1</v>
    <v>12</v>
    <v>2核 12G</v>
  </rv>
  <rv s="2">
    <v>2</v>
    <v>北京 - 内存型 M6 - 4核 32G</v>
    <v>1</v>
    <v>Generic</v>
    <v>4</v>
    <v>北京 - 内存型 M6 - 4核 32G</v>
    <v>665.28</v>
    <v>北京</v>
    <v>内存型 M6</v>
    <v>北京 - 内存型 M6 - 4核 32G</v>
    <v>1</v>
    <v>32</v>
    <v>4核 32G</v>
  </rv>
  <rv s="2">
    <v>2</v>
    <v>北京 - 内存型 M6 - 8核 64G</v>
    <v>1</v>
    <v>Generic</v>
    <v>8</v>
    <v>北京 - 内存型 M6 - 8核 64G</v>
    <v>1330.56</v>
    <v>北京</v>
    <v>内存型 M6</v>
    <v>北京 - 内存型 M6 - 8核 64G</v>
    <v>1</v>
    <v>64</v>
    <v>8核 64G</v>
  </rv>
  <rv s="2">
    <v>2</v>
    <v>北京 - 内存型 M6 - 16核 128G</v>
    <v>1</v>
    <v>Generic</v>
    <v>16</v>
    <v>北京 - 内存型 M6 - 16核 128G</v>
    <v>2661.12</v>
    <v>北京</v>
    <v>内存型 M6</v>
    <v>北京 - 内存型 M6 - 16核 128G</v>
    <v>1</v>
    <v>128</v>
    <v>16核 128G</v>
  </rv>
  <rv s="2">
    <v>2</v>
    <v>北京 - 内存型 M6 - 32核 256G</v>
    <v>1</v>
    <v>Generic</v>
    <v>32</v>
    <v>北京 - 内存型 M6 - 32核 256G</v>
    <v>5322.24</v>
    <v>北京</v>
    <v>内存型 M6</v>
    <v>北京 - 内存型 M6 - 32核 256G</v>
    <v>1</v>
    <v>256</v>
    <v>32核 256G</v>
  </rv>
  <rv s="2">
    <v>2</v>
    <v>北京 - 内存型 M6 - 62核 470G</v>
    <v>1</v>
    <v>Generic</v>
    <v>62</v>
    <v>北京 - 内存型 M6 - 62核 470G</v>
    <v>9918.7199999999993</v>
    <v>北京</v>
    <v>内存型 M6</v>
    <v>北京 - 内存型 M6 - 62核 470G</v>
    <v>1</v>
    <v>470</v>
    <v>62核 470G</v>
  </rv>
  <rv s="2">
    <v>2</v>
    <v>北京 - 内存型 M6 - 64核 512G</v>
    <v>1</v>
    <v>Generic</v>
    <v>64</v>
    <v>北京 - 内存型 M6 - 64核 512G</v>
    <v>10644.48</v>
    <v>北京</v>
    <v>内存型 M6</v>
    <v>北京 - 内存型 M6 - 64核 512G</v>
    <v>1</v>
    <v>512</v>
    <v>64核 512G</v>
  </rv>
  <rv s="2">
    <v>2</v>
    <v>北京 - 内存型 M6 - 124核 940G</v>
    <v>1</v>
    <v>Generic</v>
    <v>124</v>
    <v>北京 - 内存型 M6 - 124核 940G</v>
    <v>19837.439999999999</v>
    <v>北京</v>
    <v>内存型 M6</v>
    <v>北京 - 内存型 M6 - 124核 940G</v>
    <v>1</v>
    <v>940</v>
    <v>124核 940G</v>
  </rv>
  <rv s="2">
    <v>2</v>
    <v>北京 - 内存型 M5 - 1核 8G</v>
    <v>1</v>
    <v>Generic</v>
    <v>1</v>
    <v>北京 - 内存型 M5 - 1核 8G</v>
    <v>176</v>
    <v>北京</v>
    <v>内存型 M5</v>
    <v>北京 - 内存型 M5 - 1核 8G</v>
    <v>1</v>
    <v>8</v>
    <v>1核 8G</v>
  </rv>
  <rv s="2">
    <v>2</v>
    <v>北京 - 内存型 M5 - 2核 16G</v>
    <v>1</v>
    <v>Generic</v>
    <v>2</v>
    <v>北京 - 内存型 M5 - 2核 16G</v>
    <v>352</v>
    <v>北京</v>
    <v>内存型 M5</v>
    <v>北京 - 内存型 M5 - 2核 16G</v>
    <v>1</v>
    <v>16</v>
    <v>2核 16G</v>
  </rv>
  <rv s="2">
    <v>2</v>
    <v>北京 - 内存型 M5 - 4核 32G</v>
    <v>1</v>
    <v>Generic</v>
    <v>4</v>
    <v>北京 - 内存型 M5 - 4核 32G</v>
    <v>704</v>
    <v>北京</v>
    <v>内存型 M5</v>
    <v>北京 - 内存型 M5 - 4核 32G</v>
    <v>1</v>
    <v>32</v>
    <v>4核 32G</v>
  </rv>
  <rv s="2">
    <v>2</v>
    <v>北京 - 内存型 M5 - 8核 64G</v>
    <v>1</v>
    <v>Generic</v>
    <v>8</v>
    <v>北京 - 内存型 M5 - 8核 64G</v>
    <v>1408</v>
    <v>北京</v>
    <v>内存型 M5</v>
    <v>北京 - 内存型 M5 - 8核 64G</v>
    <v>1</v>
    <v>64</v>
    <v>8核 64G</v>
  </rv>
  <rv s="2">
    <v>2</v>
    <v>北京 - 内存型 M5 - 12核 96G</v>
    <v>1</v>
    <v>Generic</v>
    <v>12</v>
    <v>北京 - 内存型 M5 - 12核 96G</v>
    <v>2112</v>
    <v>北京</v>
    <v>内存型 M5</v>
    <v>北京 - 内存型 M5 - 12核 96G</v>
    <v>1</v>
    <v>96</v>
    <v>12核 96G</v>
  </rv>
  <rv s="2">
    <v>2</v>
    <v>北京 - 内存型 M5 - 16核 128G</v>
    <v>1</v>
    <v>Generic</v>
    <v>16</v>
    <v>北京 - 内存型 M5 - 16核 128G</v>
    <v>2816</v>
    <v>北京</v>
    <v>内存型 M5</v>
    <v>北京 - 内存型 M5 - 16核 128G</v>
    <v>1</v>
    <v>128</v>
    <v>16核 128G</v>
  </rv>
  <rv s="2">
    <v>2</v>
    <v>北京 - 内存型 M5 - 24核 192G</v>
    <v>1</v>
    <v>Generic</v>
    <v>24</v>
    <v>北京 - 内存型 M5 - 24核 192G</v>
    <v>4224</v>
    <v>北京</v>
    <v>内存型 M5</v>
    <v>北京 - 内存型 M5 - 24核 192G</v>
    <v>1</v>
    <v>192</v>
    <v>24核 192G</v>
  </rv>
  <rv s="2">
    <v>2</v>
    <v>北京 - 内存型 M5 - 32核 256G</v>
    <v>1</v>
    <v>Generic</v>
    <v>32</v>
    <v>北京 - 内存型 M5 - 32核 256G</v>
    <v>5632</v>
    <v>北京</v>
    <v>内存型 M5</v>
    <v>北京 - 内存型 M5 - 32核 256G</v>
    <v>1</v>
    <v>256</v>
    <v>32核 256G</v>
  </rv>
  <rv s="2">
    <v>2</v>
    <v>北京 - 内存型 M5 - 64核 512G</v>
    <v>1</v>
    <v>Generic</v>
    <v>64</v>
    <v>北京 - 内存型 M5 - 64核 512G</v>
    <v>11264</v>
    <v>北京</v>
    <v>内存型 M5</v>
    <v>北京 - 内存型 M5 - 64核 512G</v>
    <v>1</v>
    <v>512</v>
    <v>64核 512G</v>
  </rv>
  <rv s="2">
    <v>2</v>
    <v>北京 - 内存型 M5 - 84核 700G</v>
    <v>1</v>
    <v>Generic</v>
    <v>84</v>
    <v>北京 - 内存型 M5 - 84核 700G</v>
    <v>15232</v>
    <v>北京</v>
    <v>内存型 M5</v>
    <v>北京 - 内存型 M5 - 84核 700G</v>
    <v>1</v>
    <v>700</v>
    <v>84核 700G</v>
  </rv>
  <rv s="2">
    <v>2</v>
    <v>北京 - 内存型 M4 - 1核 8G</v>
    <v>1</v>
    <v>Generic</v>
    <v>1</v>
    <v>北京 - 内存型 M4 - 1核 8G</v>
    <v>176</v>
    <v>北京</v>
    <v>内存型 M4</v>
    <v>北京 - 内存型 M4 - 1核 8G</v>
    <v>1</v>
    <v>8</v>
    <v>1核 8G</v>
  </rv>
  <rv s="2">
    <v>2</v>
    <v>北京 - 内存型 M4 - 2核 16G</v>
    <v>1</v>
    <v>Generic</v>
    <v>2</v>
    <v>北京 - 内存型 M4 - 2核 16G</v>
    <v>352</v>
    <v>北京</v>
    <v>内存型 M4</v>
    <v>北京 - 内存型 M4 - 2核 16G</v>
    <v>1</v>
    <v>16</v>
    <v>2核 16G</v>
  </rv>
  <rv s="2">
    <v>2</v>
    <v>北京 - 内存型 M4 - 4核 32G</v>
    <v>1</v>
    <v>Generic</v>
    <v>4</v>
    <v>北京 - 内存型 M4 - 4核 32G</v>
    <v>704</v>
    <v>北京</v>
    <v>内存型 M4</v>
    <v>北京 - 内存型 M4 - 4核 32G</v>
    <v>1</v>
    <v>32</v>
    <v>4核 32G</v>
  </rv>
  <rv s="2">
    <v>2</v>
    <v>北京 - 内存型 M4 - 8核 64G</v>
    <v>1</v>
    <v>Generic</v>
    <v>8</v>
    <v>北京 - 内存型 M4 - 8核 64G</v>
    <v>1408</v>
    <v>北京</v>
    <v>内存型 M4</v>
    <v>北京 - 内存型 M4 - 8核 64G</v>
    <v>1</v>
    <v>64</v>
    <v>8核 64G</v>
  </rv>
  <rv s="2">
    <v>2</v>
    <v>北京 - 内存型 M4 - 12核 96G</v>
    <v>1</v>
    <v>Generic</v>
    <v>12</v>
    <v>北京 - 内存型 M4 - 12核 96G</v>
    <v>2112</v>
    <v>北京</v>
    <v>内存型 M4</v>
    <v>北京 - 内存型 M4 - 12核 96G</v>
    <v>1</v>
    <v>96</v>
    <v>12核 96G</v>
  </rv>
  <rv s="2">
    <v>2</v>
    <v>北京 - 内存型 M4 - 12核 144G</v>
    <v>1</v>
    <v>Generic</v>
    <v>12</v>
    <v>北京 - 内存型 M4 - 12核 144G</v>
    <v>2880</v>
    <v>北京</v>
    <v>内存型 M4</v>
    <v>北京 - 内存型 M4 - 12核 144G</v>
    <v>1</v>
    <v>144</v>
    <v>12核 144G</v>
  </rv>
  <rv s="2">
    <v>2</v>
    <v>北京 - 内存型 M4 - 16核 128G</v>
    <v>1</v>
    <v>Generic</v>
    <v>16</v>
    <v>北京 - 内存型 M4 - 16核 128G</v>
    <v>2816</v>
    <v>北京</v>
    <v>内存型 M4</v>
    <v>北京 - 内存型 M4 - 16核 128G</v>
    <v>1</v>
    <v>128</v>
    <v>16核 128G</v>
  </rv>
  <rv s="2">
    <v>2</v>
    <v>北京 - 内存型 M4 - 16核 192G</v>
    <v>1</v>
    <v>Generic</v>
    <v>16</v>
    <v>北京 - 内存型 M4 - 16核 192G</v>
    <v>3840</v>
    <v>北京</v>
    <v>内存型 M4</v>
    <v>北京 - 内存型 M4 - 16核 192G</v>
    <v>1</v>
    <v>192</v>
    <v>16核 192G</v>
  </rv>
  <rv s="2">
    <v>2</v>
    <v>北京 - 内存型 M4 - 32核 256G</v>
    <v>1</v>
    <v>Generic</v>
    <v>32</v>
    <v>北京 - 内存型 M4 - 32核 256G</v>
    <v>5632</v>
    <v>北京</v>
    <v>内存型 M4</v>
    <v>北京 - 内存型 M4 - 32核 256G</v>
    <v>1</v>
    <v>256</v>
    <v>32核 256G</v>
  </rv>
  <rv s="2">
    <v>2</v>
    <v>北京 - 内存型 M4 - 32核 384G</v>
    <v>1</v>
    <v>Generic</v>
    <v>32</v>
    <v>北京 - 内存型 M4 - 32核 384G</v>
    <v>7680</v>
    <v>北京</v>
    <v>内存型 M4</v>
    <v>北京 - 内存型 M4 - 32核 384G</v>
    <v>1</v>
    <v>384</v>
    <v>32核 384G</v>
  </rv>
  <rv s="2">
    <v>2</v>
    <v>北京 - 内存型 M4 - 64核 512G</v>
    <v>1</v>
    <v>Generic</v>
    <v>64</v>
    <v>北京 - 内存型 M4 - 64核 512G</v>
    <v>11264</v>
    <v>北京</v>
    <v>内存型 M4</v>
    <v>北京 - 内存型 M4 - 64核 512G</v>
    <v>1</v>
    <v>512</v>
    <v>64核 512G</v>
  </rv>
  <rv s="2">
    <v>2</v>
    <v>北京 - 内存型 M4 - 72核 648G</v>
    <v>1</v>
    <v>Generic</v>
    <v>72</v>
    <v>北京 - 内存型 M4 - 72核 648G</v>
    <v>13824</v>
    <v>北京</v>
    <v>内存型 M4</v>
    <v>北京 - 内存型 M4 - 72核 648G</v>
    <v>1</v>
    <v>648</v>
    <v>72核 648G</v>
  </rv>
  <rv s="2">
    <v>2</v>
    <v>北京 - 内存型 M2 - 1核 8G</v>
    <v>1</v>
    <v>Generic</v>
    <v>1</v>
    <v>北京 - 内存型 M2 - 1核 8G</v>
    <v>176</v>
    <v>北京</v>
    <v>内存型 M2</v>
    <v>北京 - 内存型 M2 - 1核 8G</v>
    <v>1</v>
    <v>8</v>
    <v>1核 8G</v>
  </rv>
  <rv s="2">
    <v>2</v>
    <v>北京 - 内存型 M2 - 2核 16G</v>
    <v>1</v>
    <v>Generic</v>
    <v>2</v>
    <v>北京 - 内存型 M2 - 2核 16G</v>
    <v>352</v>
    <v>北京</v>
    <v>内存型 M2</v>
    <v>北京 - 内存型 M2 - 2核 16G</v>
    <v>1</v>
    <v>16</v>
    <v>2核 16G</v>
  </rv>
  <rv s="2">
    <v>2</v>
    <v>北京 - 内存型 M2 - 4核 32G</v>
    <v>1</v>
    <v>Generic</v>
    <v>4</v>
    <v>北京 - 内存型 M2 - 4核 32G</v>
    <v>704</v>
    <v>北京</v>
    <v>内存型 M2</v>
    <v>北京 - 内存型 M2 - 4核 32G</v>
    <v>1</v>
    <v>32</v>
    <v>4核 32G</v>
  </rv>
  <rv s="2">
    <v>2</v>
    <v>北京 - 内存型 M2 - 8核 64G</v>
    <v>1</v>
    <v>Generic</v>
    <v>8</v>
    <v>北京 - 内存型 M2 - 8核 64G</v>
    <v>1408</v>
    <v>北京</v>
    <v>内存型 M2</v>
    <v>北京 - 内存型 M2 - 8核 64G</v>
    <v>1</v>
    <v>64</v>
    <v>8核 64G</v>
  </rv>
  <rv s="2">
    <v>2</v>
    <v>北京 - 内存型 M2 - 12核 96G</v>
    <v>1</v>
    <v>Generic</v>
    <v>12</v>
    <v>北京 - 内存型 M2 - 12核 96G</v>
    <v>2112</v>
    <v>北京</v>
    <v>内存型 M2</v>
    <v>北京 - 内存型 M2 - 12核 96G</v>
    <v>1</v>
    <v>96</v>
    <v>12核 96G</v>
  </rv>
  <rv s="2">
    <v>2</v>
    <v>北京 - 内存型 M2 - 16核 128G</v>
    <v>1</v>
    <v>Generic</v>
    <v>16</v>
    <v>北京 - 内存型 M2 - 16核 128G</v>
    <v>2816</v>
    <v>北京</v>
    <v>内存型 M2</v>
    <v>北京 - 内存型 M2 - 16核 128G</v>
    <v>1</v>
    <v>128</v>
    <v>16核 128G</v>
  </rv>
  <rv s="2">
    <v>2</v>
    <v>北京 - 内存型 M2 - 24核 192G</v>
    <v>1</v>
    <v>Generic</v>
    <v>24</v>
    <v>北京 - 内存型 M2 - 24核 192G</v>
    <v>4224</v>
    <v>北京</v>
    <v>内存型 M2</v>
    <v>北京 - 内存型 M2 - 24核 192G</v>
    <v>1</v>
    <v>192</v>
    <v>24核 192G</v>
  </rv>
  <rv s="2">
    <v>2</v>
    <v>北京 - 内存型 M2 - 32核 256G</v>
    <v>1</v>
    <v>Generic</v>
    <v>32</v>
    <v>北京 - 内存型 M2 - 32核 256G</v>
    <v>5632</v>
    <v>北京</v>
    <v>内存型 M2</v>
    <v>北京 - 内存型 M2 - 32核 256G</v>
    <v>1</v>
    <v>256</v>
    <v>32核 256G</v>
  </rv>
  <rv s="2">
    <v>2</v>
    <v>北京 - 内存型 M2 - 48核 384G</v>
    <v>1</v>
    <v>Generic</v>
    <v>48</v>
    <v>北京 - 内存型 M2 - 48核 384G</v>
    <v>8448</v>
    <v>北京</v>
    <v>内存型 M2</v>
    <v>北京 - 内存型 M2 - 48核 384G</v>
    <v>1</v>
    <v>384</v>
    <v>48核 384G</v>
  </rv>
  <rv s="2">
    <v>2</v>
    <v>北京 - 内存型 M2 - 56核 448G</v>
    <v>1</v>
    <v>Generic</v>
    <v>56</v>
    <v>北京 - 内存型 M2 - 56核 448G</v>
    <v>9856</v>
    <v>北京</v>
    <v>内存型 M2</v>
    <v>北京 - 内存型 M2 - 56核 448G</v>
    <v>1</v>
    <v>448</v>
    <v>56核 448G</v>
  </rv>
  <rv s="2">
    <v>2</v>
    <v>北京 - 内存型 M1 - 1核 8G</v>
    <v>1</v>
    <v>Generic</v>
    <v>1</v>
    <v>北京 - 内存型 M1 - 1核 8G</v>
    <v>165</v>
    <v>北京</v>
    <v>内存型 M1</v>
    <v>北京 - 内存型 M1 - 1核 8G</v>
    <v>1</v>
    <v>8</v>
    <v>1核 8G</v>
  </rv>
  <rv s="2">
    <v>2</v>
    <v>北京 - 内存型 M1 - 2核 16G</v>
    <v>1</v>
    <v>Generic</v>
    <v>2</v>
    <v>北京 - 内存型 M1 - 2核 16G</v>
    <v>330</v>
    <v>北京</v>
    <v>内存型 M1</v>
    <v>北京 - 内存型 M1 - 2核 16G</v>
    <v>1</v>
    <v>16</v>
    <v>2核 16G</v>
  </rv>
  <rv s="2">
    <v>2</v>
    <v>北京 - 内存型 M1 - 4核 32G</v>
    <v>1</v>
    <v>Generic</v>
    <v>4</v>
    <v>北京 - 内存型 M1 - 4核 32G</v>
    <v>660</v>
    <v>北京</v>
    <v>内存型 M1</v>
    <v>北京 - 内存型 M1 - 4核 32G</v>
    <v>1</v>
    <v>32</v>
    <v>4核 32G</v>
  </rv>
  <rv s="2">
    <v>2</v>
    <v>北京 - 内存型 M1 - 8核 64G</v>
    <v>1</v>
    <v>Generic</v>
    <v>8</v>
    <v>北京 - 内存型 M1 - 8核 64G</v>
    <v>1320</v>
    <v>北京</v>
    <v>内存型 M1</v>
    <v>北京 - 内存型 M1 - 8核 64G</v>
    <v>1</v>
    <v>64</v>
    <v>8核 64G</v>
  </rv>
  <rv s="2">
    <v>2</v>
    <v>北京 - 内存型 M1 - 12核 96G</v>
    <v>1</v>
    <v>Generic</v>
    <v>12</v>
    <v>北京 - 内存型 M1 - 12核 96G</v>
    <v>1980</v>
    <v>北京</v>
    <v>内存型 M1</v>
    <v>北京 - 内存型 M1 - 12核 96G</v>
    <v>1</v>
    <v>96</v>
    <v>12核 96G</v>
  </rv>
  <rv s="2">
    <v>2</v>
    <v>北京 - 内存型 M1 - 16核 128G</v>
    <v>1</v>
    <v>Generic</v>
    <v>16</v>
    <v>北京 - 内存型 M1 - 16核 128G</v>
    <v>2640</v>
    <v>北京</v>
    <v>内存型 M1</v>
    <v>北京 - 内存型 M1 - 16核 128G</v>
    <v>1</v>
    <v>128</v>
    <v>16核 128G</v>
  </rv>
  <rv s="2">
    <v>2</v>
    <v>北京 - 内存型 M1 - 24核 192G</v>
    <v>1</v>
    <v>Generic</v>
    <v>24</v>
    <v>北京 - 内存型 M1 - 24核 192G</v>
    <v>3960</v>
    <v>北京</v>
    <v>内存型 M1</v>
    <v>北京 - 内存型 M1 - 24核 192G</v>
    <v>1</v>
    <v>192</v>
    <v>24核 192G</v>
  </rv>
  <rv s="2">
    <v>2</v>
    <v>北京 - 内存型 M1 - 32核 256G</v>
    <v>1</v>
    <v>Generic</v>
    <v>32</v>
    <v>北京 - 内存型 M1 - 32核 256G</v>
    <v>5280</v>
    <v>北京</v>
    <v>内存型 M1</v>
    <v>北京 - 内存型 M1 - 32核 256G</v>
    <v>1</v>
    <v>256</v>
    <v>32核 256G</v>
  </rv>
  <rv s="2">
    <v>2</v>
    <v>北京 - GPU计算型 GT4 - 16核 96G</v>
    <v>1</v>
    <v>Generic</v>
    <v>16</v>
    <v>北京 - GPU计算型 GT4 - 16核 96G</v>
    <v>13748</v>
    <v>北京</v>
    <v>GPU计算型 GT4</v>
    <v>北京 - GPU计算型 GT4 - 16核 96G</v>
    <v>1</v>
    <v>96</v>
    <v>16核 96G</v>
  </rv>
  <rv s="2">
    <v>2</v>
    <v>北京 - GPU计算型 GT4 - 32核 192G</v>
    <v>1</v>
    <v>Generic</v>
    <v>32</v>
    <v>北京 - GPU计算型 GT4 - 32核 192G</v>
    <v>27496</v>
    <v>北京</v>
    <v>GPU计算型 GT4</v>
    <v>北京 - GPU计算型 GT4 - 32核 192G</v>
    <v>1</v>
    <v>192</v>
    <v>32核 192G</v>
  </rv>
  <rv s="2">
    <v>2</v>
    <v>北京 - GPU计算型 GT4 - 82核 474G</v>
    <v>1</v>
    <v>Generic</v>
    <v>82</v>
    <v>北京 - GPU计算型 GT4 - 82核 474G</v>
    <v>57008</v>
    <v>北京</v>
    <v>GPU计算型 GT4</v>
    <v>北京 - GPU计算型 GT4 - 82核 474G</v>
    <v>1</v>
    <v>474</v>
    <v>82核 474G</v>
  </rv>
  <rv s="2">
    <v>2</v>
    <v>北京 - GPU计算型 GT4 - 164核 948G</v>
    <v>1</v>
    <v>Generic</v>
    <v>164</v>
    <v>北京 - GPU计算型 GT4 - 164核 948G</v>
    <v>114016</v>
    <v>北京</v>
    <v>GPU计算型 GT4</v>
    <v>北京 - GPU计算型 GT4 - 164核 948G</v>
    <v>1</v>
    <v>948</v>
    <v>164核 948G</v>
  </rv>
  <rv s="2">
    <v>2</v>
    <v>北京 - GPU计算型 GN8 - 6核 56G</v>
    <v>1</v>
    <v>Generic</v>
    <v>6</v>
    <v>北京 - GPU计算型 GN8 - 6核 56G</v>
    <v>4400</v>
    <v>北京</v>
    <v>GPU计算型 GN8</v>
    <v>北京 - GPU计算型 GN8 - 6核 56G</v>
    <v>1</v>
    <v>56</v>
    <v>6核 56G</v>
  </rv>
  <rv s="2">
    <v>2</v>
    <v>北京 - GPU计算型 GN8 - 14核 112G</v>
    <v>1</v>
    <v>Generic</v>
    <v>14</v>
    <v>北京 - GPU计算型 GN8 - 14核 112G</v>
    <v>9000</v>
    <v>北京</v>
    <v>GPU计算型 GN8</v>
    <v>北京 - GPU计算型 GN8 - 14核 112G</v>
    <v>1</v>
    <v>112</v>
    <v>14核 112G</v>
  </rv>
  <rv s="2">
    <v>2</v>
    <v>北京 - GPU计算型 GN8 - 28核 224G</v>
    <v>1</v>
    <v>Generic</v>
    <v>28</v>
    <v>北京 - GPU计算型 GN8 - 28核 224G</v>
    <v>18000</v>
    <v>北京</v>
    <v>GPU计算型 GN8</v>
    <v>北京 - GPU计算型 GN8 - 28核 224G</v>
    <v>1</v>
    <v>224</v>
    <v>28核 224G</v>
  </rv>
  <rv s="2">
    <v>2</v>
    <v>北京 - GPU计算型 GN8 - 56核 448G</v>
    <v>1</v>
    <v>Generic</v>
    <v>56</v>
    <v>北京 - GPU计算型 GN8 - 56核 448G</v>
    <v>36000</v>
    <v>北京</v>
    <v>GPU计算型 GN8</v>
    <v>北京 - GPU计算型 GN8 - 56核 448G</v>
    <v>1</v>
    <v>448</v>
    <v>56核 448G</v>
  </rv>
  <rv s="2">
    <v>2</v>
    <v>北京 - GPU计算型 GN7 - 4核 20G</v>
    <v>1</v>
    <v>Generic</v>
    <v>4</v>
    <v>北京 - GPU计算型 GN7 - 4核 20G</v>
    <v>975</v>
    <v>北京</v>
    <v>GPU计算型 GN7</v>
    <v>北京 - GPU计算型 GN7 - 4核 20G</v>
    <v>1</v>
    <v>20</v>
    <v>4核 20G</v>
  </rv>
  <rv s="2">
    <v>2</v>
    <v>北京 - GPU计算型 GN7 - 8核 32G</v>
    <v>1</v>
    <v>Generic</v>
    <v>8</v>
    <v>北京 - GPU计算型 GN7 - 8核 32G</v>
    <v>2500</v>
    <v>北京</v>
    <v>GPU计算型 GN7</v>
    <v>北京 - GPU计算型 GN7 - 8核 32G</v>
    <v>1</v>
    <v>32</v>
    <v>8核 32G</v>
  </rv>
  <rv s="2">
    <v>2</v>
    <v>北京 - GPU计算型 GN7 - 10核 40G</v>
    <v>1</v>
    <v>Generic</v>
    <v>10</v>
    <v>北京 - GPU计算型 GN7 - 10核 40G</v>
    <v>2000</v>
    <v>北京</v>
    <v>GPU计算型 GN7</v>
    <v>北京 - GPU计算型 GN7 - 10核 40G</v>
    <v>1</v>
    <v>40</v>
    <v>10核 40G</v>
  </rv>
  <rv s="2">
    <v>2</v>
    <v>北京 - GPU计算型 GN7 - 20核 80G</v>
    <v>1</v>
    <v>Generic</v>
    <v>20</v>
    <v>北京 - GPU计算型 GN7 - 20核 80G</v>
    <v>4000</v>
    <v>北京</v>
    <v>GPU计算型 GN7</v>
    <v>北京 - GPU计算型 GN7 - 20核 80G</v>
    <v>1</v>
    <v>80</v>
    <v>20核 80G</v>
  </rv>
  <rv s="2">
    <v>2</v>
    <v>北京 - GPU计算型 GN7 - 32核 128G</v>
    <v>1</v>
    <v>Generic</v>
    <v>32</v>
    <v>北京 - GPU计算型 GN7 - 32核 128G</v>
    <v>5500</v>
    <v>北京</v>
    <v>GPU计算型 GN7</v>
    <v>北京 - GPU计算型 GN7 - 32核 128G</v>
    <v>1</v>
    <v>128</v>
    <v>32核 128G</v>
  </rv>
  <rv s="2">
    <v>2</v>
    <v>北京 - GPU计算型 GN7 - 40核 160G</v>
    <v>1</v>
    <v>Generic</v>
    <v>40</v>
    <v>北京 - GPU计算型 GN7 - 40核 160G</v>
    <v>8000</v>
    <v>北京</v>
    <v>GPU计算型 GN7</v>
    <v>北京 - GPU计算型 GN7 - 40核 160G</v>
    <v>1</v>
    <v>160</v>
    <v>40核 160G</v>
  </rv>
  <rv s="2">
    <v>2</v>
    <v>北京 - GPU计算型 GN7 - 80核 320G</v>
    <v>1</v>
    <v>Generic</v>
    <v>80</v>
    <v>北京 - GPU计算型 GN7 - 80核 320G</v>
    <v>16000</v>
    <v>北京</v>
    <v>GPU计算型 GN7</v>
    <v>北京 - GPU计算型 GN7 - 80核 320G</v>
    <v>1</v>
    <v>320</v>
    <v>80核 320G</v>
  </rv>
  <rv s="2">
    <v>2</v>
    <v>北京 - GPU计算型 GN6S - 4核 20G</v>
    <v>1</v>
    <v>Generic</v>
    <v>4</v>
    <v>北京 - GPU计算型 GN6S - 4核 20G</v>
    <v>2000</v>
    <v>北京</v>
    <v>GPU计算型 GN6S</v>
    <v>北京 - GPU计算型 GN6S - 4核 20G</v>
    <v>1</v>
    <v>20</v>
    <v>4核 20G</v>
  </rv>
  <rv s="2">
    <v>2</v>
    <v>北京 - GPU计算型 GN6S - 8核 40G</v>
    <v>1</v>
    <v>Generic</v>
    <v>8</v>
    <v>北京 - GPU计算型 GN6S - 8核 40G</v>
    <v>4000</v>
    <v>北京</v>
    <v>GPU计算型 GN6S</v>
    <v>北京 - GPU计算型 GN6S - 8核 40G</v>
    <v>1</v>
    <v>40</v>
    <v>8核 40G</v>
  </rv>
  <rv s="2">
    <v>2</v>
    <v>北京 - GPU计算型 GN6 - 28核 48G</v>
    <v>1</v>
    <v>Generic</v>
    <v>28</v>
    <v>北京 - GPU计算型 GN6 - 28核 48G</v>
    <v>2600</v>
    <v>北京</v>
    <v>GPU计算型 GN6</v>
    <v>北京 - GPU计算型 GN6 - 28核 48G</v>
    <v>1</v>
    <v>48</v>
    <v>28核 48G</v>
  </rv>
  <rv s="2">
    <v>2</v>
    <v>北京 - GPU计算型 GN6 - 56核 96G</v>
    <v>1</v>
    <v>Generic</v>
    <v>56</v>
    <v>北京 - GPU计算型 GN6 - 56核 96G</v>
    <v>5200</v>
    <v>北京</v>
    <v>GPU计算型 GN6</v>
    <v>北京 - GPU计算型 GN6 - 56核 96G</v>
    <v>1</v>
    <v>96</v>
    <v>56核 96G</v>
  </rv>
  <rv s="2">
    <v>2</v>
    <v>北京 - GPU计算型 GN10Xp - 10核 40G</v>
    <v>1</v>
    <v>Generic</v>
    <v>10</v>
    <v>北京 - GPU计算型 GN10Xp - 10核 40G</v>
    <v>5750</v>
    <v>北京</v>
    <v>GPU计算型 GN10Xp</v>
    <v>北京 - GPU计算型 GN10Xp - 10核 40G</v>
    <v>1</v>
    <v>40</v>
    <v>10核 40G</v>
  </rv>
  <rv s="2">
    <v>2</v>
    <v>北京 - GPU计算型 GN10Xp - 20核 80G</v>
    <v>1</v>
    <v>Generic</v>
    <v>20</v>
    <v>北京 - GPU计算型 GN10Xp - 20核 80G</v>
    <v>11500</v>
    <v>北京</v>
    <v>GPU计算型 GN10Xp</v>
    <v>北京 - GPU计算型 GN10Xp - 20核 80G</v>
    <v>1</v>
    <v>80</v>
    <v>20核 80G</v>
  </rv>
  <rv s="2">
    <v>2</v>
    <v>北京 - GPU计算型 GN10Xp - 40核 160G</v>
    <v>1</v>
    <v>Generic</v>
    <v>40</v>
    <v>北京 - GPU计算型 GN10Xp - 40核 160G</v>
    <v>23000</v>
    <v>北京</v>
    <v>GPU计算型 GN10Xp</v>
    <v>北京 - GPU计算型 GN10Xp - 40核 160G</v>
    <v>1</v>
    <v>160</v>
    <v>40核 160G</v>
  </rv>
  <rv s="2">
    <v>2</v>
    <v>北京 - GPU计算型 GN10Xp - 80核 320G</v>
    <v>1</v>
    <v>Generic</v>
    <v>80</v>
    <v>北京 - GPU计算型 GN10Xp - 80核 320G</v>
    <v>46000</v>
    <v>北京</v>
    <v>GPU计算型 GN10Xp</v>
    <v>北京 - GPU计算型 GN10Xp - 80核 320G</v>
    <v>1</v>
    <v>320</v>
    <v>80核 320G</v>
  </rv>
  <rv s="2">
    <v>2</v>
    <v>北京 - GPU计算型 GN10X - 8核 40G</v>
    <v>1</v>
    <v>Generic</v>
    <v>8</v>
    <v>北京 - GPU计算型 GN10X - 8核 40G</v>
    <v>5190</v>
    <v>北京</v>
    <v>GPU计算型 GN10X</v>
    <v>北京 - GPU计算型 GN10X - 8核 40G</v>
    <v>1</v>
    <v>40</v>
    <v>8核 40G</v>
  </rv>
  <rv s="2">
    <v>2</v>
    <v>北京 - GPU计算型 GN10X - 36核 160G</v>
    <v>1</v>
    <v>Generic</v>
    <v>36</v>
    <v>北京 - GPU计算型 GN10X - 36核 160G</v>
    <v>21000</v>
    <v>北京</v>
    <v>GPU计算型 GN10X</v>
    <v>北京 - GPU计算型 GN10X - 36核 160G</v>
    <v>1</v>
    <v>160</v>
    <v>36核 160G</v>
  </rv>
  <rv s="2">
    <v>2</v>
    <v>北京 - GPU计算型 GN10X - 72核 320G</v>
    <v>1</v>
    <v>Generic</v>
    <v>72</v>
    <v>北京 - GPU计算型 GN10X - 72核 320G</v>
    <v>42000</v>
    <v>北京</v>
    <v>GPU计算型 GN10X</v>
    <v>北京 - GPU计算型 GN10X - 72核 320G</v>
    <v>1</v>
    <v>320</v>
    <v>72核 320G</v>
  </rv>
  <rv s="2">
    <v>2</v>
    <v>北京 - GPU推理型 GI3X - 32核 64G</v>
    <v>1</v>
    <v>Generic</v>
    <v>32</v>
    <v>北京 - GPU推理型 GI3X - 32核 64G</v>
    <v>4600</v>
    <v>北京</v>
    <v>GPU推理型 GI3X</v>
    <v>北京 - GPU推理型 GI3X - 32核 64G</v>
    <v>1</v>
    <v>64</v>
    <v>32核 64G</v>
  </rv>
  <rv s="2">
    <v>2</v>
    <v>北京 - GPU推理型 GI3X - 90核 226G</v>
    <v>1</v>
    <v>Generic</v>
    <v>90</v>
    <v>北京 - GPU推理型 GI3X - 90核 226G</v>
    <v>9200</v>
    <v>北京</v>
    <v>GPU推理型 GI3X</v>
    <v>北京 - GPU推理型 GI3X - 90核 226G</v>
    <v>1</v>
    <v>226</v>
    <v>90核 226G</v>
  </rv>
  <rv s="2">
    <v>2</v>
    <v>北京 - GPU推理型 GI3X - 180核 452G</v>
    <v>1</v>
    <v>Generic</v>
    <v>180</v>
    <v>北京 - GPU推理型 GI3X - 180核 452G</v>
    <v>18400</v>
    <v>北京</v>
    <v>GPU推理型 GI3X</v>
    <v>北京 - GPU推理型 GI3X - 180核 452G</v>
    <v>1</v>
    <v>452</v>
    <v>180核 452G</v>
  </rv>
  <rv s="2">
    <v>2</v>
    <v>北京 - GPU型 黑石物理服务器BMG5v - 96核 384G</v>
    <v>1</v>
    <v>Generic</v>
    <v>96</v>
    <v>北京 - GPU型 黑石物理服务器BMG5v - 96核 384G</v>
    <v>50200</v>
    <v>北京</v>
    <v>GPU型 黑石物理服务器BMG5v</v>
    <v>北京 - GPU型 黑石物理服务器BMG5v - 96核 384G</v>
    <v>1</v>
    <v>384</v>
    <v>96核 384G</v>
  </rv>
  <rv s="2">
    <v>2</v>
    <v>北京 - GPU型 黑石物理服务器BMG5t - 96核 384G</v>
    <v>1</v>
    <v>Generic</v>
    <v>96</v>
    <v>北京 - GPU型 黑石物理服务器BMG5t - 96核 384G</v>
    <v>25248</v>
    <v>北京</v>
    <v>GPU型 黑石物理服务器BMG5t</v>
    <v>北京 - GPU型 黑石物理服务器BMG5t - 96核 384G</v>
    <v>1</v>
    <v>384</v>
    <v>96核 384G</v>
  </rv>
  <rv s="2">
    <v>2</v>
    <v>北京 - FPGA加速型 FX4 - 10核 88G</v>
    <v>1</v>
    <v>Generic</v>
    <v>10</v>
    <v>北京 - FPGA加速型 FX4 - 10核 88G</v>
    <v>5225</v>
    <v>北京</v>
    <v>FPGA加速型 FX4</v>
    <v>北京 - FPGA加速型 FX4 - 10核 88G</v>
    <v>1</v>
    <v>88</v>
    <v>10核 88G</v>
  </rv>
  <rv s="2">
    <v>2</v>
    <v>北京 - FPGA加速型 FX4 - 22核 176G</v>
    <v>1</v>
    <v>Generic</v>
    <v>22</v>
    <v>北京 - FPGA加速型 FX4 - 22核 176G</v>
    <v>10500</v>
    <v>北京</v>
    <v>FPGA加速型 FX4</v>
    <v>北京 - FPGA加速型 FX4 - 22核 176G</v>
    <v>1</v>
    <v>176</v>
    <v>22核 176G</v>
  </rv>
  <rv s="2">
    <v>2</v>
    <v>北京 - FPGA加速型 FX4 - 44核 352G</v>
    <v>1</v>
    <v>Generic</v>
    <v>44</v>
    <v>北京 - FPGA加速型 FX4 - 44核 352G</v>
    <v>21000</v>
    <v>北京</v>
    <v>FPGA加速型 FX4</v>
    <v>北京 - FPGA加速型 FX4 - 44核 352G</v>
    <v>1</v>
    <v>352</v>
    <v>44核 352G</v>
  </rv>
  <rv s="2">
    <v>2</v>
    <v>上海 - 高IO型 黑石物理服务器BMI5 - 96核 384G</v>
    <v>1</v>
    <v>Generic</v>
    <v>96</v>
    <v>上海 - 高IO型 黑石物理服务器BMI5 - 96核 384G</v>
    <v>12884</v>
    <v>上海</v>
    <v>高IO型 黑石物理服务器BMI5</v>
    <v>上海 - 高IO型 黑石物理服务器BMI5 - 96核 384G</v>
    <v>1</v>
    <v>384</v>
    <v>96核 384G</v>
  </rv>
  <rv s="2">
    <v>2</v>
    <v>上海 - 高IO型 IT5 - 16核 64G</v>
    <v>1</v>
    <v>Generic</v>
    <v>16</v>
    <v>上海 - 高IO型 IT5 - 16核 64G</v>
    <v>2608</v>
    <v>上海</v>
    <v>高IO型 IT5</v>
    <v>上海 - 高IO型 IT5 - 16核 64G</v>
    <v>1</v>
    <v>64</v>
    <v>16核 64G</v>
  </rv>
  <rv s="2">
    <v>2</v>
    <v>上海 - 高IO型 IT5 - 32核 128G</v>
    <v>1</v>
    <v>Generic</v>
    <v>32</v>
    <v>上海 - 高IO型 IT5 - 32核 128G</v>
    <v>5216</v>
    <v>上海</v>
    <v>高IO型 IT5</v>
    <v>上海 - 高IO型 IT5 - 32核 128G</v>
    <v>1</v>
    <v>128</v>
    <v>32核 128G</v>
  </rv>
  <rv s="2">
    <v>2</v>
    <v>上海 - 高IO型 IT5 - 64核 256G</v>
    <v>1</v>
    <v>Generic</v>
    <v>64</v>
    <v>上海 - 高IO型 IT5 - 64核 256G</v>
    <v>10432</v>
    <v>上海</v>
    <v>高IO型 IT5</v>
    <v>上海 - 高IO型 IT5 - 64核 256G</v>
    <v>1</v>
    <v>256</v>
    <v>64核 256G</v>
  </rv>
  <rv s="2">
    <v>2</v>
    <v>上海 - 高IO型 IT5 - 84核 320G</v>
    <v>1</v>
    <v>Generic</v>
    <v>84</v>
    <v>上海 - 高IO型 IT5 - 84核 320G</v>
    <v>12824</v>
    <v>上海</v>
    <v>高IO型 IT5</v>
    <v>上海 - 高IO型 IT5 - 84核 320G</v>
    <v>1</v>
    <v>320</v>
    <v>84核 320G</v>
  </rv>
  <rv s="2">
    <v>2</v>
    <v>上海 - 高IO型 IT3 - 16核 64G</v>
    <v>1</v>
    <v>Generic</v>
    <v>16</v>
    <v>上海 - 高IO型 IT3 - 16核 64G</v>
    <v>2804</v>
    <v>上海</v>
    <v>高IO型 IT3</v>
    <v>上海 - 高IO型 IT3 - 16核 64G</v>
    <v>1</v>
    <v>64</v>
    <v>16核 64G</v>
  </rv>
  <rv s="2">
    <v>2</v>
    <v>上海 - 高IO型 IT3 - 32核 128G</v>
    <v>1</v>
    <v>Generic</v>
    <v>32</v>
    <v>上海 - 高IO型 IT3 - 32核 128G</v>
    <v>5608</v>
    <v>上海</v>
    <v>高IO型 IT3</v>
    <v>上海 - 高IO型 IT3 - 32核 128G</v>
    <v>1</v>
    <v>128</v>
    <v>32核 128G</v>
  </rv>
  <rv s="2">
    <v>2</v>
    <v>上海 - 高IO型 IT3 - 64核 256G</v>
    <v>1</v>
    <v>Generic</v>
    <v>64</v>
    <v>上海 - 高IO型 IT3 - 64核 256G</v>
    <v>11216</v>
    <v>上海</v>
    <v>高IO型 IT3</v>
    <v>上海 - 高IO型 IT3 - 64核 256G</v>
    <v>1</v>
    <v>256</v>
    <v>64核 256G</v>
  </rv>
  <rv s="2">
    <v>2</v>
    <v>上海 - 高IO型 I3 - 8核 32G</v>
    <v>1</v>
    <v>Generic</v>
    <v>8</v>
    <v>上海 - 高IO型 I3 - 8核 32G</v>
    <v>1404</v>
    <v>上海</v>
    <v>高IO型 I3</v>
    <v>上海 - 高IO型 I3 - 8核 32G</v>
    <v>1</v>
    <v>32</v>
    <v>8核 32G</v>
  </rv>
  <rv s="2">
    <v>2</v>
    <v>上海 - 高IO型 I3 - 16核 64G</v>
    <v>1</v>
    <v>Generic</v>
    <v>16</v>
    <v>上海 - 高IO型 I3 - 16核 64G</v>
    <v>2808</v>
    <v>上海</v>
    <v>高IO型 I3</v>
    <v>上海 - 高IO型 I3 - 16核 64G</v>
    <v>1</v>
    <v>64</v>
    <v>16核 64G</v>
  </rv>
  <rv s="2">
    <v>2</v>
    <v>上海 - 高IO型 I3 - 24核 96G</v>
    <v>1</v>
    <v>Generic</v>
    <v>24</v>
    <v>上海 - 高IO型 I3 - 24核 96G</v>
    <v>4512</v>
    <v>上海</v>
    <v>高IO型 I3</v>
    <v>上海 - 高IO型 I3 - 24核 96G</v>
    <v>1</v>
    <v>96</v>
    <v>24核 96G</v>
  </rv>
  <rv s="2">
    <v>2</v>
    <v>上海 - 高IO型 I3 - 32核 128G</v>
    <v>1</v>
    <v>Generic</v>
    <v>32</v>
    <v>上海 - 高IO型 I3 - 32核 128G</v>
    <v>6216</v>
    <v>上海</v>
    <v>高IO型 I3</v>
    <v>上海 - 高IO型 I3 - 32核 128G</v>
    <v>1</v>
    <v>128</v>
    <v>32核 128G</v>
  </rv>
  <rv s="2">
    <v>2</v>
    <v>上海 - 高IO型 I3 - 64核 256G</v>
    <v>1</v>
    <v>Generic</v>
    <v>64</v>
    <v>上海 - 高IO型 I3 - 64核 256G</v>
    <v>11232</v>
    <v>上海</v>
    <v>高IO型 I3</v>
    <v>上海 - 高IO型 I3 - 64核 256G</v>
    <v>1</v>
    <v>256</v>
    <v>64核 256G</v>
  </rv>
  <rv s="2">
    <v>2</v>
    <v>上海 - 高IO型 I3 - 76核 320G</v>
    <v>1</v>
    <v>Generic</v>
    <v>76</v>
    <v>上海 - 高IO型 I3 - 76核 320G</v>
    <v>14456</v>
    <v>上海</v>
    <v>高IO型 I3</v>
    <v>上海 - 高IO型 I3 - 76核 320G</v>
    <v>1</v>
    <v>320</v>
    <v>76核 320G</v>
  </rv>
  <rv s="2">
    <v>2</v>
    <v>上海 - 计算网络增强型 CN3 - 4核 8G</v>
    <v>1</v>
    <v>Generic</v>
    <v>4</v>
    <v>上海 - 计算网络增强型 CN3 - 4核 8G</v>
    <v>452</v>
    <v>上海</v>
    <v>计算网络增强型 CN3</v>
    <v>上海 - 计算网络增强型 CN3 - 4核 8G</v>
    <v>1</v>
    <v>8</v>
    <v>4核 8G</v>
  </rv>
  <rv s="2">
    <v>2</v>
    <v>上海 - 计算网络增强型 CN3 - 4核 16G</v>
    <v>1</v>
    <v>Generic</v>
    <v>4</v>
    <v>上海 - 计算网络增强型 CN3 - 4核 16G</v>
    <v>678</v>
    <v>上海</v>
    <v>计算网络增强型 CN3</v>
    <v>上海 - 计算网络增强型 CN3 - 4核 16G</v>
    <v>1</v>
    <v>16</v>
    <v>4核 16G</v>
  </rv>
  <rv s="2">
    <v>2</v>
    <v>上海 - 计算网络增强型 CN3 - 8核 16G</v>
    <v>1</v>
    <v>Generic</v>
    <v>8</v>
    <v>上海 - 计算网络增强型 CN3 - 8核 16G</v>
    <v>904</v>
    <v>上海</v>
    <v>计算网络增强型 CN3</v>
    <v>上海 - 计算网络增强型 CN3 - 8核 16G</v>
    <v>1</v>
    <v>16</v>
    <v>8核 16G</v>
  </rv>
  <rv s="2">
    <v>2</v>
    <v>上海 - 计算网络增强型 CN3 - 8核 32G</v>
    <v>1</v>
    <v>Generic</v>
    <v>8</v>
    <v>上海 - 计算网络增强型 CN3 - 8核 32G</v>
    <v>1356</v>
    <v>上海</v>
    <v>计算网络增强型 CN3</v>
    <v>上海 - 计算网络增强型 CN3 - 8核 32G</v>
    <v>1</v>
    <v>32</v>
    <v>8核 32G</v>
  </rv>
  <rv s="2">
    <v>2</v>
    <v>上海 - 计算网络增强型 CN3 - 16核 32G</v>
    <v>1</v>
    <v>Generic</v>
    <v>16</v>
    <v>上海 - 计算网络增强型 CN3 - 16核 32G</v>
    <v>1808</v>
    <v>上海</v>
    <v>计算网络增强型 CN3</v>
    <v>上海 - 计算网络增强型 CN3 - 16核 32G</v>
    <v>1</v>
    <v>32</v>
    <v>16核 32G</v>
  </rv>
  <rv s="2">
    <v>2</v>
    <v>上海 - 计算网络增强型 CN3 - 16核 64G</v>
    <v>1</v>
    <v>Generic</v>
    <v>16</v>
    <v>上海 - 计算网络增强型 CN3 - 16核 64G</v>
    <v>2712</v>
    <v>上海</v>
    <v>计算网络增强型 CN3</v>
    <v>上海 - 计算网络增强型 CN3 - 16核 64G</v>
    <v>1</v>
    <v>64</v>
    <v>16核 64G</v>
  </rv>
  <rv s="2">
    <v>2</v>
    <v>上海 - 计算网络增强型 CN3 - 32核 64G</v>
    <v>1</v>
    <v>Generic</v>
    <v>32</v>
    <v>上海 - 计算网络增强型 CN3 - 32核 64G</v>
    <v>3616</v>
    <v>上海</v>
    <v>计算网络增强型 CN3</v>
    <v>上海 - 计算网络增强型 CN3 - 32核 64G</v>
    <v>1</v>
    <v>64</v>
    <v>32核 64G</v>
  </rv>
  <rv s="2">
    <v>2</v>
    <v>上海 - 计算网络增强型 CN3 - 32核 128G</v>
    <v>1</v>
    <v>Generic</v>
    <v>32</v>
    <v>上海 - 计算网络增强型 CN3 - 32核 128G</v>
    <v>5424</v>
    <v>上海</v>
    <v>计算网络增强型 CN3</v>
    <v>上海 - 计算网络增强型 CN3 - 32核 128G</v>
    <v>1</v>
    <v>128</v>
    <v>32核 128G</v>
  </rv>
  <rv s="2">
    <v>2</v>
    <v>上海 - 计算型 C5 - 2核 4G</v>
    <v>1</v>
    <v>Generic</v>
    <v>2</v>
    <v>上海 - 计算型 C5 - 2核 4G</v>
    <v>200</v>
    <v>上海</v>
    <v>计算型 C5</v>
    <v>上海 - 计算型 C5 - 2核 4G</v>
    <v>1</v>
    <v>4</v>
    <v>2核 4G</v>
  </rv>
  <rv s="2">
    <v>2</v>
    <v>上海 - 计算型 C5 - 4核 8G</v>
    <v>1</v>
    <v>Generic</v>
    <v>4</v>
    <v>上海 - 计算型 C5 - 4核 8G</v>
    <v>400</v>
    <v>上海</v>
    <v>计算型 C5</v>
    <v>上海 - 计算型 C5 - 4核 8G</v>
    <v>1</v>
    <v>8</v>
    <v>4核 8G</v>
  </rv>
  <rv s="2">
    <v>2</v>
    <v>上海 - 计算型 C5 - 4核 16G</v>
    <v>1</v>
    <v>Generic</v>
    <v>4</v>
    <v>上海 - 计算型 C5 - 4核 16G</v>
    <v>600</v>
    <v>上海</v>
    <v>计算型 C5</v>
    <v>上海 - 计算型 C5 - 4核 16G</v>
    <v>1</v>
    <v>16</v>
    <v>4核 16G</v>
  </rv>
  <rv s="2">
    <v>2</v>
    <v>上海 - 计算型 C5 - 8核 16G</v>
    <v>1</v>
    <v>Generic</v>
    <v>8</v>
    <v>上海 - 计算型 C5 - 8核 16G</v>
    <v>800</v>
    <v>上海</v>
    <v>计算型 C5</v>
    <v>上海 - 计算型 C5 - 8核 16G</v>
    <v>1</v>
    <v>16</v>
    <v>8核 16G</v>
  </rv>
  <rv s="2">
    <v>2</v>
    <v>上海 - 计算型 C5 - 8核 32G</v>
    <v>1</v>
    <v>Generic</v>
    <v>8</v>
    <v>上海 - 计算型 C5 - 8核 32G</v>
    <v>1200</v>
    <v>上海</v>
    <v>计算型 C5</v>
    <v>上海 - 计算型 C5 - 8核 32G</v>
    <v>1</v>
    <v>32</v>
    <v>8核 32G</v>
  </rv>
  <rv s="2">
    <v>2</v>
    <v>上海 - 计算型 C5 - 16核 32G</v>
    <v>1</v>
    <v>Generic</v>
    <v>16</v>
    <v>上海 - 计算型 C5 - 16核 32G</v>
    <v>1600</v>
    <v>上海</v>
    <v>计算型 C5</v>
    <v>上海 - 计算型 C5 - 16核 32G</v>
    <v>1</v>
    <v>32</v>
    <v>16核 32G</v>
  </rv>
  <rv s="2">
    <v>2</v>
    <v>上海 - 计算型 C5 - 16核 64G</v>
    <v>1</v>
    <v>Generic</v>
    <v>16</v>
    <v>上海 - 计算型 C5 - 16核 64G</v>
    <v>2400</v>
    <v>上海</v>
    <v>计算型 C5</v>
    <v>上海 - 计算型 C5 - 16核 64G</v>
    <v>1</v>
    <v>64</v>
    <v>16核 64G</v>
  </rv>
  <rv s="2">
    <v>2</v>
    <v>上海 - 计算型 C5 - 32核 64G</v>
    <v>1</v>
    <v>Generic</v>
    <v>32</v>
    <v>上海 - 计算型 C5 - 32核 64G</v>
    <v>3200</v>
    <v>上海</v>
    <v>计算型 C5</v>
    <v>上海 - 计算型 C5 - 32核 64G</v>
    <v>1</v>
    <v>64</v>
    <v>32核 64G</v>
  </rv>
  <rv s="2">
    <v>2</v>
    <v>上海 - 计算型 C5 - 32核 128G</v>
    <v>1</v>
    <v>Generic</v>
    <v>32</v>
    <v>上海 - 计算型 C5 - 32核 128G</v>
    <v>4800</v>
    <v>上海</v>
    <v>计算型 C5</v>
    <v>上海 - 计算型 C5 - 32核 128G</v>
    <v>1</v>
    <v>128</v>
    <v>32核 128G</v>
  </rv>
  <rv s="2">
    <v>2</v>
    <v>上海 - 计算型 C5 - 32核 256G</v>
    <v>1</v>
    <v>Generic</v>
    <v>32</v>
    <v>上海 - 计算型 C5 - 32核 256G</v>
    <v>8000</v>
    <v>上海</v>
    <v>计算型 C5</v>
    <v>上海 - 计算型 C5 - 32核 256G</v>
    <v>1</v>
    <v>256</v>
    <v>32核 256G</v>
  </rv>
  <rv s="2">
    <v>2</v>
    <v>上海 - 计算型 C5 - 48核 96G</v>
    <v>1</v>
    <v>Generic</v>
    <v>48</v>
    <v>上海 - 计算型 C5 - 48核 96G</v>
    <v>4800</v>
    <v>上海</v>
    <v>计算型 C5</v>
    <v>上海 - 计算型 C5 - 48核 96G</v>
    <v>1</v>
    <v>96</v>
    <v>48核 96G</v>
  </rv>
  <rv s="2">
    <v>2</v>
    <v>上海 - 计算型 C5 - 48核 192G</v>
    <v>1</v>
    <v>Generic</v>
    <v>48</v>
    <v>上海 - 计算型 C5 - 48核 192G</v>
    <v>7200</v>
    <v>上海</v>
    <v>计算型 C5</v>
    <v>上海 - 计算型 C5 - 48核 192G</v>
    <v>1</v>
    <v>192</v>
    <v>48核 192G</v>
  </rv>
  <rv s="2">
    <v>2</v>
    <v>上海 - 计算型 C5 - 52核 184G</v>
    <v>1</v>
    <v>Generic</v>
    <v>52</v>
    <v>上海 - 计算型 C5 - 52核 184G</v>
    <v>7200</v>
    <v>上海</v>
    <v>计算型 C5</v>
    <v>上海 - 计算型 C5 - 52核 184G</v>
    <v>1</v>
    <v>184</v>
    <v>52核 184G</v>
  </rv>
  <rv s="2">
    <v>2</v>
    <v>上海 - 计算型 C5 - 64核 128G</v>
    <v>1</v>
    <v>Generic</v>
    <v>64</v>
    <v>上海 - 计算型 C5 - 64核 128G</v>
    <v>6400</v>
    <v>上海</v>
    <v>计算型 C5</v>
    <v>上海 - 计算型 C5 - 64核 128G</v>
    <v>1</v>
    <v>128</v>
    <v>64核 128G</v>
  </rv>
  <rv s="2">
    <v>2</v>
    <v>上海 - 计算型 C5 - 64核 256G</v>
    <v>1</v>
    <v>Generic</v>
    <v>64</v>
    <v>上海 - 计算型 C5 - 64核 256G</v>
    <v>9600</v>
    <v>上海</v>
    <v>计算型 C5</v>
    <v>上海 - 计算型 C5 - 64核 256G</v>
    <v>1</v>
    <v>256</v>
    <v>64核 256G</v>
  </rv>
  <rv s="2">
    <v>2</v>
    <v>上海 - 计算型 C5 - 104核 368G</v>
    <v>1</v>
    <v>Generic</v>
    <v>104</v>
    <v>上海 - 计算型 C5 - 104核 368G</v>
    <v>14400</v>
    <v>上海</v>
    <v>计算型 C5</v>
    <v>上海 - 计算型 C5 - 104核 368G</v>
    <v>1</v>
    <v>368</v>
    <v>104核 368G</v>
  </rv>
  <rv s="2">
    <v>2</v>
    <v>上海 - 计算型 C4 - 2核 4G</v>
    <v>1</v>
    <v>Generic</v>
    <v>2</v>
    <v>上海 - 计算型 C4 - 2核 4G</v>
    <v>226</v>
    <v>上海</v>
    <v>计算型 C4</v>
    <v>上海 - 计算型 C4 - 2核 4G</v>
    <v>1</v>
    <v>4</v>
    <v>2核 4G</v>
  </rv>
  <rv s="2">
    <v>2</v>
    <v>上海 - 计算型 C4 - 4核 8G</v>
    <v>1</v>
    <v>Generic</v>
    <v>4</v>
    <v>上海 - 计算型 C4 - 4核 8G</v>
    <v>452</v>
    <v>上海</v>
    <v>计算型 C4</v>
    <v>上海 - 计算型 C4 - 4核 8G</v>
    <v>1</v>
    <v>8</v>
    <v>4核 8G</v>
  </rv>
  <rv s="2">
    <v>2</v>
    <v>上海 - 计算型 C4 - 4核 16G</v>
    <v>1</v>
    <v>Generic</v>
    <v>4</v>
    <v>上海 - 计算型 C4 - 4核 16G</v>
    <v>678</v>
    <v>上海</v>
    <v>计算型 C4</v>
    <v>上海 - 计算型 C4 - 4核 16G</v>
    <v>1</v>
    <v>16</v>
    <v>4核 16G</v>
  </rv>
  <rv s="2">
    <v>2</v>
    <v>上海 - 计算型 C4 - 8核 16G</v>
    <v>1</v>
    <v>Generic</v>
    <v>8</v>
    <v>上海 - 计算型 C4 - 8核 16G</v>
    <v>904</v>
    <v>上海</v>
    <v>计算型 C4</v>
    <v>上海 - 计算型 C4 - 8核 16G</v>
    <v>1</v>
    <v>16</v>
    <v>8核 16G</v>
  </rv>
  <rv s="2">
    <v>2</v>
    <v>上海 - 计算型 C4 - 8核 32G</v>
    <v>1</v>
    <v>Generic</v>
    <v>8</v>
    <v>上海 - 计算型 C4 - 8核 32G</v>
    <v>1356</v>
    <v>上海</v>
    <v>计算型 C4</v>
    <v>上海 - 计算型 C4 - 8核 32G</v>
    <v>1</v>
    <v>32</v>
    <v>8核 32G</v>
  </rv>
  <rv s="2">
    <v>2</v>
    <v>上海 - 计算型 C4 - 16核 64G</v>
    <v>1</v>
    <v>Generic</v>
    <v>16</v>
    <v>上海 - 计算型 C4 - 16核 64G</v>
    <v>2712</v>
    <v>上海</v>
    <v>计算型 C4</v>
    <v>上海 - 计算型 C4 - 16核 64G</v>
    <v>1</v>
    <v>64</v>
    <v>16核 64G</v>
  </rv>
  <rv s="2">
    <v>2</v>
    <v>上海 - 计算型 C4 - 32核 174G</v>
    <v>1</v>
    <v>Generic</v>
    <v>32</v>
    <v>上海 - 计算型 C4 - 32核 174G</v>
    <v>6723.5</v>
    <v>上海</v>
    <v>计算型 C4</v>
    <v>上海 - 计算型 C4 - 32核 174G</v>
    <v>1</v>
    <v>174</v>
    <v>32核 174G</v>
  </rv>
  <rv s="2">
    <v>2</v>
    <v>上海 - 计算型 C4 - 64核 348G</v>
    <v>1</v>
    <v>Generic</v>
    <v>64</v>
    <v>上海 - 计算型 C4 - 64核 348G</v>
    <v>13447</v>
    <v>上海</v>
    <v>计算型 C4</v>
    <v>上海 - 计算型 C4 - 64核 348G</v>
    <v>1</v>
    <v>348</v>
    <v>64核 348G</v>
  </rv>
  <rv s="2">
    <v>2</v>
    <v>上海 - 计算型 C3 - 4核 8G</v>
    <v>1</v>
    <v>Generic</v>
    <v>4</v>
    <v>上海 - 计算型 C3 - 4核 8G</v>
    <v>560</v>
    <v>上海</v>
    <v>计算型 C3</v>
    <v>上海 - 计算型 C3 - 4核 8G</v>
    <v>1</v>
    <v>8</v>
    <v>4核 8G</v>
  </rv>
  <rv s="2">
    <v>2</v>
    <v>上海 - 计算型 C3 - 4核 16G</v>
    <v>1</v>
    <v>Generic</v>
    <v>4</v>
    <v>上海 - 计算型 C3 - 4核 16G</v>
    <v>840</v>
    <v>上海</v>
    <v>计算型 C3</v>
    <v>上海 - 计算型 C3 - 4核 16G</v>
    <v>1</v>
    <v>16</v>
    <v>4核 16G</v>
  </rv>
  <rv s="2">
    <v>2</v>
    <v>上海 - 计算型 C3 - 8核 16G</v>
    <v>1</v>
    <v>Generic</v>
    <v>8</v>
    <v>上海 - 计算型 C3 - 8核 16G</v>
    <v>1120</v>
    <v>上海</v>
    <v>计算型 C3</v>
    <v>上海 - 计算型 C3 - 8核 16G</v>
    <v>1</v>
    <v>16</v>
    <v>8核 16G</v>
  </rv>
  <rv s="2">
    <v>2</v>
    <v>上海 - 计算型 C3 - 8核 32G</v>
    <v>1</v>
    <v>Generic</v>
    <v>8</v>
    <v>上海 - 计算型 C3 - 8核 32G</v>
    <v>1680</v>
    <v>上海</v>
    <v>计算型 C3</v>
    <v>上海 - 计算型 C3 - 8核 32G</v>
    <v>1</v>
    <v>32</v>
    <v>8核 32G</v>
  </rv>
  <rv s="2">
    <v>2</v>
    <v>上海 - 计算型 C3 - 16核 32G</v>
    <v>1</v>
    <v>Generic</v>
    <v>16</v>
    <v>上海 - 计算型 C3 - 16核 32G</v>
    <v>2240</v>
    <v>上海</v>
    <v>计算型 C3</v>
    <v>上海 - 计算型 C3 - 16核 32G</v>
    <v>1</v>
    <v>32</v>
    <v>16核 32G</v>
  </rv>
  <rv s="2">
    <v>2</v>
    <v>上海 - 计算型 C3 - 16核 64G</v>
    <v>1</v>
    <v>Generic</v>
    <v>16</v>
    <v>上海 - 计算型 C3 - 16核 64G</v>
    <v>3360</v>
    <v>上海</v>
    <v>计算型 C3</v>
    <v>上海 - 计算型 C3 - 16核 64G</v>
    <v>1</v>
    <v>64</v>
    <v>16核 64G</v>
  </rv>
  <rv s="2">
    <v>2</v>
    <v>上海 - 计算型 C3 - 32核 64G</v>
    <v>1</v>
    <v>Generic</v>
    <v>32</v>
    <v>上海 - 计算型 C3 - 32核 64G</v>
    <v>4480</v>
    <v>上海</v>
    <v>计算型 C3</v>
    <v>上海 - 计算型 C3 - 32核 64G</v>
    <v>1</v>
    <v>64</v>
    <v>32核 64G</v>
  </rv>
  <rv s="2">
    <v>2</v>
    <v>上海 - 计算型 C3 - 32核 128G</v>
    <v>1</v>
    <v>Generic</v>
    <v>32</v>
    <v>上海 - 计算型 C3 - 32核 128G</v>
    <v>6720</v>
    <v>上海</v>
    <v>计算型 C3</v>
    <v>上海 - 计算型 C3 - 32核 128G</v>
    <v>1</v>
    <v>128</v>
    <v>32核 128G</v>
  </rv>
  <rv s="2">
    <v>2</v>
    <v>上海 - 计算型 C2 - 4核 8G</v>
    <v>1</v>
    <v>Generic</v>
    <v>4</v>
    <v>上海 - 计算型 C2 - 4核 8G</v>
    <v>528</v>
    <v>上海</v>
    <v>计算型 C2</v>
    <v>上海 - 计算型 C2 - 4核 8G</v>
    <v>1</v>
    <v>8</v>
    <v>4核 8G</v>
  </rv>
  <rv s="2">
    <v>2</v>
    <v>上海 - 计算型 C2 - 4核 16G</v>
    <v>1</v>
    <v>Generic</v>
    <v>4</v>
    <v>上海 - 计算型 C2 - 4核 16G</v>
    <v>792</v>
    <v>上海</v>
    <v>计算型 C2</v>
    <v>上海 - 计算型 C2 - 4核 16G</v>
    <v>1</v>
    <v>16</v>
    <v>4核 16G</v>
  </rv>
  <rv s="2">
    <v>2</v>
    <v>上海 - 计算型 C2 - 4核 32G</v>
    <v>1</v>
    <v>Generic</v>
    <v>4</v>
    <v>上海 - 计算型 C2 - 4核 32G</v>
    <v>1320</v>
    <v>上海</v>
    <v>计算型 C2</v>
    <v>上海 - 计算型 C2 - 4核 32G</v>
    <v>1</v>
    <v>32</v>
    <v>4核 32G</v>
  </rv>
  <rv s="2">
    <v>2</v>
    <v>上海 - 计算型 C2 - 8核 16G</v>
    <v>1</v>
    <v>Generic</v>
    <v>8</v>
    <v>上海 - 计算型 C2 - 8核 16G</v>
    <v>1056</v>
    <v>上海</v>
    <v>计算型 C2</v>
    <v>上海 - 计算型 C2 - 8核 16G</v>
    <v>1</v>
    <v>16</v>
    <v>8核 16G</v>
  </rv>
  <rv s="2">
    <v>2</v>
    <v>上海 - 计算型 C2 - 8核 32G</v>
    <v>1</v>
    <v>Generic</v>
    <v>8</v>
    <v>上海 - 计算型 C2 - 8核 32G</v>
    <v>1584</v>
    <v>上海</v>
    <v>计算型 C2</v>
    <v>上海 - 计算型 C2 - 8核 32G</v>
    <v>1</v>
    <v>32</v>
    <v>8核 32G</v>
  </rv>
  <rv s="2">
    <v>2</v>
    <v>上海 - 计算型 C2 - 16核 32G</v>
    <v>1</v>
    <v>Generic</v>
    <v>16</v>
    <v>上海 - 计算型 C2 - 16核 32G</v>
    <v>2112</v>
    <v>上海</v>
    <v>计算型 C2</v>
    <v>上海 - 计算型 C2 - 16核 32G</v>
    <v>1</v>
    <v>32</v>
    <v>16核 32G</v>
  </rv>
  <rv s="2">
    <v>2</v>
    <v>上海 - 计算型 C2 - 16核 64G</v>
    <v>1</v>
    <v>Generic</v>
    <v>16</v>
    <v>上海 - 计算型 C2 - 16核 64G</v>
    <v>3168</v>
    <v>上海</v>
    <v>计算型 C2</v>
    <v>上海 - 计算型 C2 - 16核 64G</v>
    <v>1</v>
    <v>64</v>
    <v>16核 64G</v>
  </rv>
  <rv s="2">
    <v>2</v>
    <v>上海 - 计算型 C2 - 32核 96G</v>
    <v>1</v>
    <v>Generic</v>
    <v>32</v>
    <v>上海 - 计算型 C2 - 32核 96G</v>
    <v>5280</v>
    <v>上海</v>
    <v>计算型 C2</v>
    <v>上海 - 计算型 C2 - 32核 96G</v>
    <v>1</v>
    <v>96</v>
    <v>32核 96G</v>
  </rv>
  <rv s="2">
    <v>2</v>
    <v>上海 - 标准网络优化型 SN3ne - 1核 2G</v>
    <v>1</v>
    <v>Generic</v>
    <v>1</v>
    <v>上海 - 标准网络优化型 SN3ne - 1核 2G</v>
    <v>88</v>
    <v>上海</v>
    <v>标准网络优化型 SN3ne</v>
    <v>上海 - 标准网络优化型 SN3ne - 1核 2G</v>
    <v>1</v>
    <v>2</v>
    <v>1核 2G</v>
  </rv>
  <rv s="2">
    <v>2</v>
    <v>上海 - 标准网络优化型 SN3ne - 2核 4G</v>
    <v>1</v>
    <v>Generic</v>
    <v>2</v>
    <v>上海 - 标准网络优化型 SN3ne - 2核 4G</v>
    <v>184</v>
    <v>上海</v>
    <v>标准网络优化型 SN3ne</v>
    <v>上海 - 标准网络优化型 SN3ne - 2核 4G</v>
    <v>1</v>
    <v>4</v>
    <v>2核 4G</v>
  </rv>
  <rv s="2">
    <v>2</v>
    <v>上海 - 标准网络优化型 SN3ne - 4核 8G</v>
    <v>1</v>
    <v>Generic</v>
    <v>4</v>
    <v>上海 - 标准网络优化型 SN3ne - 4核 8G</v>
    <v>368</v>
    <v>上海</v>
    <v>标准网络优化型 SN3ne</v>
    <v>上海 - 标准网络优化型 SN3ne - 4核 8G</v>
    <v>1</v>
    <v>8</v>
    <v>4核 8G</v>
  </rv>
  <rv s="2">
    <v>2</v>
    <v>上海 - 标准网络优化型 SN3ne - 4核 16G</v>
    <v>1</v>
    <v>Generic</v>
    <v>4</v>
    <v>上海 - 标准网络优化型 SN3ne - 4核 16G</v>
    <v>552</v>
    <v>上海</v>
    <v>标准网络优化型 SN3ne</v>
    <v>上海 - 标准网络优化型 SN3ne - 4核 16G</v>
    <v>1</v>
    <v>16</v>
    <v>4核 16G</v>
  </rv>
  <rv s="2">
    <v>2</v>
    <v>上海 - 标准网络优化型 SN3ne - 8核 16G</v>
    <v>1</v>
    <v>Generic</v>
    <v>8</v>
    <v>上海 - 标准网络优化型 SN3ne - 8核 16G</v>
    <v>736</v>
    <v>上海</v>
    <v>标准网络优化型 SN3ne</v>
    <v>上海 - 标准网络优化型 SN3ne - 8核 16G</v>
    <v>1</v>
    <v>16</v>
    <v>8核 16G</v>
  </rv>
  <rv s="2">
    <v>2</v>
    <v>上海 - 标准网络优化型 SN3ne - 8核 32G</v>
    <v>1</v>
    <v>Generic</v>
    <v>8</v>
    <v>上海 - 标准网络优化型 SN3ne - 8核 32G</v>
    <v>1104</v>
    <v>上海</v>
    <v>标准网络优化型 SN3ne</v>
    <v>上海 - 标准网络优化型 SN3ne - 8核 32G</v>
    <v>1</v>
    <v>32</v>
    <v>8核 32G</v>
  </rv>
  <rv s="2">
    <v>2</v>
    <v>上海 - 标准网络优化型 SN3ne - 12核 24G</v>
    <v>1</v>
    <v>Generic</v>
    <v>12</v>
    <v>上海 - 标准网络优化型 SN3ne - 12核 24G</v>
    <v>1104</v>
    <v>上海</v>
    <v>标准网络优化型 SN3ne</v>
    <v>上海 - 标准网络优化型 SN3ne - 12核 24G</v>
    <v>1</v>
    <v>24</v>
    <v>12核 24G</v>
  </rv>
  <rv s="2">
    <v>2</v>
    <v>上海 - 标准网络优化型 SN3ne - 16核 32G</v>
    <v>1</v>
    <v>Generic</v>
    <v>16</v>
    <v>上海 - 标准网络优化型 SN3ne - 16核 32G</v>
    <v>1472</v>
    <v>上海</v>
    <v>标准网络优化型 SN3ne</v>
    <v>上海 - 标准网络优化型 SN3ne - 16核 32G</v>
    <v>1</v>
    <v>32</v>
    <v>16核 32G</v>
  </rv>
  <rv s="2">
    <v>2</v>
    <v>上海 - 标准网络优化型 SN3ne - 16核 64G</v>
    <v>1</v>
    <v>Generic</v>
    <v>16</v>
    <v>上海 - 标准网络优化型 SN3ne - 16核 64G</v>
    <v>2208</v>
    <v>上海</v>
    <v>标准网络优化型 SN3ne</v>
    <v>上海 - 标准网络优化型 SN3ne - 16核 64G</v>
    <v>1</v>
    <v>64</v>
    <v>16核 64G</v>
  </rv>
  <rv s="2">
    <v>2</v>
    <v>上海 - 标准网络优化型 SN3ne - 24核 48G</v>
    <v>1</v>
    <v>Generic</v>
    <v>24</v>
    <v>上海 - 标准网络优化型 SN3ne - 24核 48G</v>
    <v>2208</v>
    <v>上海</v>
    <v>标准网络优化型 SN3ne</v>
    <v>上海 - 标准网络优化型 SN3ne - 24核 48G</v>
    <v>1</v>
    <v>48</v>
    <v>24核 48G</v>
  </rv>
  <rv s="2">
    <v>2</v>
    <v>上海 - 标准网络优化型 SN3ne - 24核 96G</v>
    <v>1</v>
    <v>Generic</v>
    <v>24</v>
    <v>上海 - 标准网络优化型 SN3ne - 24核 96G</v>
    <v>3312</v>
    <v>上海</v>
    <v>标准网络优化型 SN3ne</v>
    <v>上海 - 标准网络优化型 SN3ne - 24核 96G</v>
    <v>1</v>
    <v>96</v>
    <v>24核 96G</v>
  </rv>
  <rv s="2">
    <v>2</v>
    <v>上海 - 标准网络优化型 SN3ne - 32核 64G</v>
    <v>1</v>
    <v>Generic</v>
    <v>32</v>
    <v>上海 - 标准网络优化型 SN3ne - 32核 64G</v>
    <v>2944</v>
    <v>上海</v>
    <v>标准网络优化型 SN3ne</v>
    <v>上海 - 标准网络优化型 SN3ne - 32核 64G</v>
    <v>1</v>
    <v>64</v>
    <v>32核 64G</v>
  </rv>
  <rv s="2">
    <v>2</v>
    <v>上海 - 标准网络优化型 SN3ne - 32核 128G</v>
    <v>1</v>
    <v>Generic</v>
    <v>32</v>
    <v>上海 - 标准网络优化型 SN3ne - 32核 128G</v>
    <v>4416</v>
    <v>上海</v>
    <v>标准网络优化型 SN3ne</v>
    <v>上海 - 标准网络优化型 SN3ne - 32核 128G</v>
    <v>1</v>
    <v>128</v>
    <v>32核 128G</v>
  </rv>
  <rv s="2">
    <v>2</v>
    <v>上海 - 标准网络优化型 SN3ne - 48核 96G</v>
    <v>1</v>
    <v>Generic</v>
    <v>48</v>
    <v>上海 - 标准网络优化型 SN3ne - 48核 96G</v>
    <v>4416</v>
    <v>上海</v>
    <v>标准网络优化型 SN3ne</v>
    <v>上海 - 标准网络优化型 SN3ne - 48核 96G</v>
    <v>1</v>
    <v>96</v>
    <v>48核 96G</v>
  </rv>
  <rv s="2">
    <v>2</v>
    <v>上海 - 标准网络优化型 SN3ne - 48核 192G</v>
    <v>1</v>
    <v>Generic</v>
    <v>48</v>
    <v>上海 - 标准网络优化型 SN3ne - 48核 192G</v>
    <v>6624</v>
    <v>上海</v>
    <v>标准网络优化型 SN3ne</v>
    <v>上海 - 标准网络优化型 SN3ne - 48核 192G</v>
    <v>1</v>
    <v>192</v>
    <v>48核 192G</v>
  </rv>
  <rv s="2">
    <v>2</v>
    <v>上海 - 标准网络优化型 SN3ne - 64核 128G</v>
    <v>1</v>
    <v>Generic</v>
    <v>64</v>
    <v>上海 - 标准网络优化型 SN3ne - 64核 128G</v>
    <v>5888</v>
    <v>上海</v>
    <v>标准网络优化型 SN3ne</v>
    <v>上海 - 标准网络优化型 SN3ne - 64核 128G</v>
    <v>1</v>
    <v>128</v>
    <v>64核 128G</v>
  </rv>
  <rv s="2">
    <v>2</v>
    <v>上海 - 标准网络优化型 SN3ne - 64核 256G</v>
    <v>1</v>
    <v>Generic</v>
    <v>64</v>
    <v>上海 - 标准网络优化型 SN3ne - 64核 256G</v>
    <v>8832</v>
    <v>上海</v>
    <v>标准网络优化型 SN3ne</v>
    <v>上海 - 标准网络优化型 SN3ne - 64核 256G</v>
    <v>1</v>
    <v>256</v>
    <v>64核 256G</v>
  </rv>
  <rv s="2">
    <v>2</v>
    <v>上海 - 标准网络优化型 SN3ne - 72核 288G</v>
    <v>1</v>
    <v>Generic</v>
    <v>72</v>
    <v>上海 - 标准网络优化型 SN3ne - 72核 288G</v>
    <v>9936</v>
    <v>上海</v>
    <v>标准网络优化型 SN3ne</v>
    <v>上海 - 标准网络优化型 SN3ne - 72核 288G</v>
    <v>1</v>
    <v>288</v>
    <v>72核 288G</v>
  </rv>
  <rv s="2">
    <v>2</v>
    <v>上海 - 标准网络优化型 SN3ne - 76核 320G</v>
    <v>1</v>
    <v>Generic</v>
    <v>76</v>
    <v>上海 - 标准网络优化型 SN3ne - 76核 320G</v>
    <v>10856</v>
    <v>上海</v>
    <v>标准网络优化型 SN3ne</v>
    <v>上海 - 标准网络优化型 SN3ne - 76核 320G</v>
    <v>1</v>
    <v>320</v>
    <v>76核 320G</v>
  </rv>
  <rv s="2">
    <v>2</v>
    <v>上海 - 标准存储增强型 S5se - 8核 16G</v>
    <v>1</v>
    <v>Generic</v>
    <v>8</v>
    <v>上海 - 标准存储增强型 S5se - 8核 16G</v>
    <v>809.6</v>
    <v>上海</v>
    <v>标准存储增强型 S5se</v>
    <v>上海 - 标准存储增强型 S5se - 8核 16G</v>
    <v>1</v>
    <v>16</v>
    <v>8核 16G</v>
  </rv>
  <rv s="2">
    <v>2</v>
    <v>上海 - 标准存储增强型 S5se - 8核 32G</v>
    <v>1</v>
    <v>Generic</v>
    <v>8</v>
    <v>上海 - 标准存储增强型 S5se - 8核 32G</v>
    <v>1214.4000000000001</v>
    <v>上海</v>
    <v>标准存储增强型 S5se</v>
    <v>上海 - 标准存储增强型 S5se - 8核 32G</v>
    <v>1</v>
    <v>32</v>
    <v>8核 32G</v>
  </rv>
  <rv s="2">
    <v>2</v>
    <v>上海 - 标准存储增强型 S5se - 16核 32G</v>
    <v>1</v>
    <v>Generic</v>
    <v>16</v>
    <v>上海 - 标准存储增强型 S5se - 16核 32G</v>
    <v>1619.2</v>
    <v>上海</v>
    <v>标准存储增强型 S5se</v>
    <v>上海 - 标准存储增强型 S5se - 16核 32G</v>
    <v>1</v>
    <v>32</v>
    <v>16核 32G</v>
  </rv>
  <rv s="2">
    <v>2</v>
    <v>上海 - 标准存储增强型 S5se - 16核 64G</v>
    <v>1</v>
    <v>Generic</v>
    <v>16</v>
    <v>上海 - 标准存储增强型 S5se - 16核 64G</v>
    <v>2428.8000000000002</v>
    <v>上海</v>
    <v>标准存储增强型 S5se</v>
    <v>上海 - 标准存储增强型 S5se - 16核 64G</v>
    <v>1</v>
    <v>64</v>
    <v>16核 64G</v>
  </rv>
  <rv s="2">
    <v>2</v>
    <v>上海 - 标准存储增强型 S5se - 32核 64G</v>
    <v>1</v>
    <v>Generic</v>
    <v>32</v>
    <v>上海 - 标准存储增强型 S5se - 32核 64G</v>
    <v>3238.4</v>
    <v>上海</v>
    <v>标准存储增强型 S5se</v>
    <v>上海 - 标准存储增强型 S5se - 32核 64G</v>
    <v>1</v>
    <v>64</v>
    <v>32核 64G</v>
  </rv>
  <rv s="2">
    <v>2</v>
    <v>上海 - 标准存储增强型 S5se - 32核 128G</v>
    <v>1</v>
    <v>Generic</v>
    <v>32</v>
    <v>上海 - 标准存储增强型 S5se - 32核 128G</v>
    <v>4857.6000000000004</v>
    <v>上海</v>
    <v>标准存储增强型 S5se</v>
    <v>上海 - 标准存储增强型 S5se - 32核 128G</v>
    <v>1</v>
    <v>128</v>
    <v>32核 128G</v>
  </rv>
  <rv s="2">
    <v>2</v>
    <v>上海 - 标准存储增强型 S5se - 68核 316G</v>
    <v>1</v>
    <v>Generic</v>
    <v>68</v>
    <v>上海 - 标准存储增强型 S5se - 68核 316G</v>
    <v>11435.6</v>
    <v>上海</v>
    <v>标准存储增强型 S5se</v>
    <v>上海 - 标准存储增强型 S5se - 68核 316G</v>
    <v>1</v>
    <v>316</v>
    <v>68核 316G</v>
  </rv>
  <rv s="2">
    <v>2</v>
    <v>上海 - 标准型 黑石物理服务器BMS4 - 80核 384G</v>
    <v>1</v>
    <v>Generic</v>
    <v>80</v>
    <v>上海 - 标准型 黑石物理服务器BMS4 - 80核 384G</v>
    <v>14096</v>
    <v>上海</v>
    <v>标准型 黑石物理服务器BMS4</v>
    <v>上海 - 标准型 黑石物理服务器BMS4 - 80核 384G</v>
    <v>1</v>
    <v>384</v>
    <v>80核 384G</v>
  </rv>
  <rv s="2">
    <v>2</v>
    <v>上海 - 标准型 SA3 - 1核 1G</v>
    <v>1</v>
    <v>Generic</v>
    <v>1</v>
    <v>上海 - 标准型 SA3 - 1核 1G</v>
    <v>29</v>
    <v>上海</v>
    <v>标准型 SA3</v>
    <v>上海 - 标准型 SA3 - 1核 1G</v>
    <v>1</v>
    <v>1</v>
    <v>1核 1G</v>
  </rv>
  <rv s="2">
    <v>2</v>
    <v>上海 - 标准型 SA3 - 1核 2G</v>
    <v>1</v>
    <v>Generic</v>
    <v>1</v>
    <v>上海 - 标准型 SA3 - 1核 2G</v>
    <v>32</v>
    <v>上海</v>
    <v>标准型 SA3</v>
    <v>上海 - 标准型 SA3 - 1核 2G</v>
    <v>1</v>
    <v>2</v>
    <v>1核 2G</v>
  </rv>
  <rv s="2">
    <v>2</v>
    <v>上海 - 标准型 SA3 - 1核 4G</v>
    <v>1</v>
    <v>Generic</v>
    <v>1</v>
    <v>上海 - 标准型 SA3 - 1核 4G</v>
    <v>105.6</v>
    <v>上海</v>
    <v>标准型 SA3</v>
    <v>上海 - 标准型 SA3 - 1核 4G</v>
    <v>1</v>
    <v>4</v>
    <v>1核 4G</v>
  </rv>
  <rv s="2">
    <v>2</v>
    <v>上海 - 标准型 SA3 - 2核 4G</v>
    <v>1</v>
    <v>Generic</v>
    <v>2</v>
    <v>上海 - 标准型 SA3 - 2核 4G</v>
    <v>120</v>
    <v>上海</v>
    <v>标准型 SA3</v>
    <v>上海 - 标准型 SA3 - 2核 4G</v>
    <v>1</v>
    <v>4</v>
    <v>2核 4G</v>
  </rv>
  <rv s="2">
    <v>2</v>
    <v>上海 - 标准型 SA3 - 2核 8G</v>
    <v>1</v>
    <v>Generic</v>
    <v>2</v>
    <v>上海 - 标准型 SA3 - 2核 8G</v>
    <v>211.2</v>
    <v>上海</v>
    <v>标准型 SA3</v>
    <v>上海 - 标准型 SA3 - 2核 8G</v>
    <v>1</v>
    <v>8</v>
    <v>2核 8G</v>
  </rv>
  <rv s="2">
    <v>2</v>
    <v>上海 - 标准型 SA3 - 4核 8G</v>
    <v>1</v>
    <v>Generic</v>
    <v>4</v>
    <v>上海 - 标准型 SA3 - 4核 8G</v>
    <v>281.60000000000002</v>
    <v>上海</v>
    <v>标准型 SA3</v>
    <v>上海 - 标准型 SA3 - 4核 8G</v>
    <v>1</v>
    <v>8</v>
    <v>4核 8G</v>
  </rv>
  <rv s="2">
    <v>2</v>
    <v>上海 - 标准型 SA3 - 4核 16G</v>
    <v>1</v>
    <v>Generic</v>
    <v>4</v>
    <v>上海 - 标准型 SA3 - 4核 16G</v>
    <v>422.4</v>
    <v>上海</v>
    <v>标准型 SA3</v>
    <v>上海 - 标准型 SA3 - 4核 16G</v>
    <v>1</v>
    <v>16</v>
    <v>4核 16G</v>
  </rv>
  <rv s="2">
    <v>2</v>
    <v>上海 - 标准型 SA3 - 8核 16G</v>
    <v>1</v>
    <v>Generic</v>
    <v>8</v>
    <v>上海 - 标准型 SA3 - 8核 16G</v>
    <v>563.20000000000005</v>
    <v>上海</v>
    <v>标准型 SA3</v>
    <v>上海 - 标准型 SA3 - 8核 16G</v>
    <v>1</v>
    <v>16</v>
    <v>8核 16G</v>
  </rv>
  <rv s="2">
    <v>2</v>
    <v>上海 - 标准型 SA3 - 8核 32G</v>
    <v>1</v>
    <v>Generic</v>
    <v>8</v>
    <v>上海 - 标准型 SA3 - 8核 32G</v>
    <v>844.8</v>
    <v>上海</v>
    <v>标准型 SA3</v>
    <v>上海 - 标准型 SA3 - 8核 32G</v>
    <v>1</v>
    <v>32</v>
    <v>8核 32G</v>
  </rv>
  <rv s="2">
    <v>2</v>
    <v>上海 - 标准型 SA3 - 16核 32G</v>
    <v>1</v>
    <v>Generic</v>
    <v>16</v>
    <v>上海 - 标准型 SA3 - 16核 32G</v>
    <v>1126.4000000000001</v>
    <v>上海</v>
    <v>标准型 SA3</v>
    <v>上海 - 标准型 SA3 - 16核 32G</v>
    <v>1</v>
    <v>32</v>
    <v>16核 32G</v>
  </rv>
  <rv s="2">
    <v>2</v>
    <v>上海 - 标准型 SA3 - 16核 64G</v>
    <v>1</v>
    <v>Generic</v>
    <v>16</v>
    <v>上海 - 标准型 SA3 - 16核 64G</v>
    <v>1689.6</v>
    <v>上海</v>
    <v>标准型 SA3</v>
    <v>上海 - 标准型 SA3 - 16核 64G</v>
    <v>1</v>
    <v>64</v>
    <v>16核 64G</v>
  </rv>
  <rv s="2">
    <v>2</v>
    <v>上海 - 标准型 SA3 - 32核 64G</v>
    <v>1</v>
    <v>Generic</v>
    <v>32</v>
    <v>上海 - 标准型 SA3 - 32核 64G</v>
    <v>2252.8000000000002</v>
    <v>上海</v>
    <v>标准型 SA3</v>
    <v>上海 - 标准型 SA3 - 32核 64G</v>
    <v>1</v>
    <v>64</v>
    <v>32核 64G</v>
  </rv>
  <rv s="2">
    <v>2</v>
    <v>上海 - 标准型 SA3 - 32核 128G</v>
    <v>1</v>
    <v>Generic</v>
    <v>32</v>
    <v>上海 - 标准型 SA3 - 32核 128G</v>
    <v>3379.2</v>
    <v>上海</v>
    <v>标准型 SA3</v>
    <v>上海 - 标准型 SA3 - 32核 128G</v>
    <v>1</v>
    <v>128</v>
    <v>32核 128G</v>
  </rv>
  <rv s="2">
    <v>2</v>
    <v>上海 - 标准型 SA3 - 48核 96G</v>
    <v>1</v>
    <v>Generic</v>
    <v>48</v>
    <v>上海 - 标准型 SA3 - 48核 96G</v>
    <v>3379.2</v>
    <v>上海</v>
    <v>标准型 SA3</v>
    <v>上海 - 标准型 SA3 - 48核 96G</v>
    <v>1</v>
    <v>96</v>
    <v>48核 96G</v>
  </rv>
  <rv s="2">
    <v>2</v>
    <v>上海 - 标准型 SA3 - 48核 192G</v>
    <v>1</v>
    <v>Generic</v>
    <v>48</v>
    <v>上海 - 标准型 SA3 - 48核 192G</v>
    <v>5068.8</v>
    <v>上海</v>
    <v>标准型 SA3</v>
    <v>上海 - 标准型 SA3 - 48核 192G</v>
    <v>1</v>
    <v>192</v>
    <v>48核 192G</v>
  </rv>
  <rv s="2">
    <v>2</v>
    <v>上海 - 标准型 SA3 - 64核 128G</v>
    <v>1</v>
    <v>Generic</v>
    <v>64</v>
    <v>上海 - 标准型 SA3 - 64核 128G</v>
    <v>4505.6000000000004</v>
    <v>上海</v>
    <v>标准型 SA3</v>
    <v>上海 - 标准型 SA3 - 64核 128G</v>
    <v>1</v>
    <v>128</v>
    <v>64核 128G</v>
  </rv>
  <rv s="2">
    <v>2</v>
    <v>上海 - 标准型 SA3 - 64核 256G</v>
    <v>1</v>
    <v>Generic</v>
    <v>64</v>
    <v>上海 - 标准型 SA3 - 64核 256G</v>
    <v>6758.4</v>
    <v>上海</v>
    <v>标准型 SA3</v>
    <v>上海 - 标准型 SA3 - 64核 256G</v>
    <v>1</v>
    <v>256</v>
    <v>64核 256G</v>
  </rv>
  <rv s="2">
    <v>2</v>
    <v>上海 - 标准型 SA3 - 80核 160G</v>
    <v>1</v>
    <v>Generic</v>
    <v>80</v>
    <v>上海 - 标准型 SA3 - 80核 160G</v>
    <v>5632</v>
    <v>上海</v>
    <v>标准型 SA3</v>
    <v>上海 - 标准型 SA3 - 80核 160G</v>
    <v>1</v>
    <v>160</v>
    <v>80核 160G</v>
  </rv>
  <rv s="2">
    <v>2</v>
    <v>上海 - 标准型 SA3 - 80核 320G</v>
    <v>1</v>
    <v>Generic</v>
    <v>80</v>
    <v>上海 - 标准型 SA3 - 80核 320G</v>
    <v>8448</v>
    <v>上海</v>
    <v>标准型 SA3</v>
    <v>上海 - 标准型 SA3 - 80核 320G</v>
    <v>1</v>
    <v>320</v>
    <v>80核 320G</v>
  </rv>
  <rv s="2">
    <v>2</v>
    <v>上海 - 标准型 SA3 - 96核 192G</v>
    <v>1</v>
    <v>Generic</v>
    <v>96</v>
    <v>上海 - 标准型 SA3 - 96核 192G</v>
    <v>6758.4</v>
    <v>上海</v>
    <v>标准型 SA3</v>
    <v>上海 - 标准型 SA3 - 96核 192G</v>
    <v>1</v>
    <v>192</v>
    <v>96核 192G</v>
  </rv>
  <rv s="2">
    <v>2</v>
    <v>上海 - 标准型 SA3 - 96核 384G</v>
    <v>1</v>
    <v>Generic</v>
    <v>96</v>
    <v>上海 - 标准型 SA3 - 96核 384G</v>
    <v>10137.6</v>
    <v>上海</v>
    <v>标准型 SA3</v>
    <v>上海 - 标准型 SA3 - 96核 384G</v>
    <v>1</v>
    <v>384</v>
    <v>96核 384G</v>
  </rv>
  <rv s="2">
    <v>2</v>
    <v>上海 - 标准型 SA3 - 116核 216G</v>
    <v>1</v>
    <v>Generic</v>
    <v>116</v>
    <v>上海 - 标准型 SA3 - 116核 216G</v>
    <v>7884.8</v>
    <v>上海</v>
    <v>标准型 SA3</v>
    <v>上海 - 标准型 SA3 - 116核 216G</v>
    <v>1</v>
    <v>216</v>
    <v>116核 216G</v>
  </rv>
  <rv s="2">
    <v>2</v>
    <v>上海 - 标准型 SA3 - 116核 470G</v>
    <v>1</v>
    <v>Generic</v>
    <v>116</v>
    <v>上海 - 标准型 SA3 - 116核 470G</v>
    <v>12355.2</v>
    <v>上海</v>
    <v>标准型 SA3</v>
    <v>上海 - 标准型 SA3 - 116核 470G</v>
    <v>1</v>
    <v>470</v>
    <v>116核 470G</v>
  </rv>
  <rv s="2">
    <v>2</v>
    <v>上海 - 标准型 SA3 - 128核 215G</v>
    <v>1</v>
    <v>Generic</v>
    <v>128</v>
    <v>上海 - 标准型 SA3 - 128核 215G</v>
    <v>8289.6</v>
    <v>上海</v>
    <v>标准型 SA3</v>
    <v>上海 - 标准型 SA3 - 128核 215G</v>
    <v>1</v>
    <v>215</v>
    <v>128核 215G</v>
  </rv>
  <rv s="2">
    <v>2</v>
    <v>上海 - 标准型 SA3 - 128核 256G</v>
    <v>1</v>
    <v>Generic</v>
    <v>128</v>
    <v>上海 - 标准型 SA3 - 128核 256G</v>
    <v>9011.2000000000007</v>
    <v>上海</v>
    <v>标准型 SA3</v>
    <v>上海 - 标准型 SA3 - 128核 256G</v>
    <v>1</v>
    <v>256</v>
    <v>128核 256G</v>
  </rv>
  <rv s="2">
    <v>2</v>
    <v>上海 - 标准型 SA3 - 160核 320G</v>
    <v>1</v>
    <v>Generic</v>
    <v>160</v>
    <v>上海 - 标准型 SA3 - 160核 320G</v>
    <v>11264</v>
    <v>上海</v>
    <v>标准型 SA3</v>
    <v>上海 - 标准型 SA3 - 160核 320G</v>
    <v>1</v>
    <v>320</v>
    <v>160核 320G</v>
  </rv>
  <rv s="2">
    <v>2</v>
    <v>上海 - 标准型 SA3 - 160核 640G</v>
    <v>1</v>
    <v>Generic</v>
    <v>160</v>
    <v>上海 - 标准型 SA3 - 160核 640G</v>
    <v>16896</v>
    <v>上海</v>
    <v>标准型 SA3</v>
    <v>上海 - 标准型 SA3 - 160核 640G</v>
    <v>1</v>
    <v>640</v>
    <v>160核 640G</v>
  </rv>
  <rv s="2">
    <v>2</v>
    <v>上海 - 标准型 SA3 - 232核 432G</v>
    <v>1</v>
    <v>Generic</v>
    <v>232</v>
    <v>上海 - 标准型 SA3 - 232核 432G</v>
    <v>15769.6</v>
    <v>上海</v>
    <v>标准型 SA3</v>
    <v>上海 - 标准型 SA3 - 232核 432G</v>
    <v>1</v>
    <v>432</v>
    <v>232核 432G</v>
  </rv>
  <rv s="2">
    <v>2</v>
    <v>上海 - 标准型 SA3 - 232核 940G</v>
    <v>1</v>
    <v>Generic</v>
    <v>232</v>
    <v>上海 - 标准型 SA3 - 232核 940G</v>
    <v>24710.400000000001</v>
    <v>上海</v>
    <v>标准型 SA3</v>
    <v>上海 - 标准型 SA3 - 232核 940G</v>
    <v>1</v>
    <v>940</v>
    <v>232核 940G</v>
  </rv>
  <rv s="2">
    <v>2</v>
    <v>上海 - 标准型 SA2 - 1核 1G</v>
    <v>1</v>
    <v>Generic</v>
    <v>1</v>
    <v>上海 - 标准型 SA2 - 1核 1G</v>
    <v>29</v>
    <v>上海</v>
    <v>标准型 SA2</v>
    <v>上海 - 标准型 SA2 - 1核 1G</v>
    <v>1</v>
    <v>1</v>
    <v>1核 1G</v>
  </rv>
  <rv s="2">
    <v>2</v>
    <v>上海 - 标准型 SA2 - 1核 2G</v>
    <v>1</v>
    <v>Generic</v>
    <v>1</v>
    <v>上海 - 标准型 SA2 - 1核 2G</v>
    <v>32</v>
    <v>上海</v>
    <v>标准型 SA2</v>
    <v>上海 - 标准型 SA2 - 1核 2G</v>
    <v>1</v>
    <v>2</v>
    <v>1核 2G</v>
  </rv>
  <rv s="2">
    <v>2</v>
    <v>上海 - 标准型 SA2 - 1核 4G</v>
    <v>1</v>
    <v>Generic</v>
    <v>1</v>
    <v>上海 - 标准型 SA2 - 1核 4G</v>
    <v>96</v>
    <v>上海</v>
    <v>标准型 SA2</v>
    <v>上海 - 标准型 SA2 - 1核 4G</v>
    <v>1</v>
    <v>4</v>
    <v>1核 4G</v>
  </rv>
  <rv s="2">
    <v>2</v>
    <v>上海 - 标准型 SA2 - 2核 4G</v>
    <v>1</v>
    <v>Generic</v>
    <v>2</v>
    <v>上海 - 标准型 SA2 - 2核 4G</v>
    <v>136</v>
    <v>上海</v>
    <v>标准型 SA2</v>
    <v>上海 - 标准型 SA2 - 2核 4G</v>
    <v>1</v>
    <v>4</v>
    <v>2核 4G</v>
  </rv>
  <rv s="2">
    <v>2</v>
    <v>上海 - 标准型 SA2 - 2核 8G</v>
    <v>1</v>
    <v>Generic</v>
    <v>2</v>
    <v>上海 - 标准型 SA2 - 2核 8G</v>
    <v>192</v>
    <v>上海</v>
    <v>标准型 SA2</v>
    <v>上海 - 标准型 SA2 - 2核 8G</v>
    <v>1</v>
    <v>8</v>
    <v>2核 8G</v>
  </rv>
  <rv s="2">
    <v>2</v>
    <v>上海 - 标准型 SA2 - 4核 8G</v>
    <v>1</v>
    <v>Generic</v>
    <v>4</v>
    <v>上海 - 标准型 SA2 - 4核 8G</v>
    <v>256</v>
    <v>上海</v>
    <v>标准型 SA2</v>
    <v>上海 - 标准型 SA2 - 4核 8G</v>
    <v>1</v>
    <v>8</v>
    <v>4核 8G</v>
  </rv>
  <rv s="2">
    <v>2</v>
    <v>上海 - 标准型 SA2 - 4核 16G</v>
    <v>1</v>
    <v>Generic</v>
    <v>4</v>
    <v>上海 - 标准型 SA2 - 4核 16G</v>
    <v>384</v>
    <v>上海</v>
    <v>标准型 SA2</v>
    <v>上海 - 标准型 SA2 - 4核 16G</v>
    <v>1</v>
    <v>16</v>
    <v>4核 16G</v>
  </rv>
  <rv s="2">
    <v>2</v>
    <v>上海 - 标准型 SA2 - 8核 16G</v>
    <v>1</v>
    <v>Generic</v>
    <v>8</v>
    <v>上海 - 标准型 SA2 - 8核 16G</v>
    <v>512</v>
    <v>上海</v>
    <v>标准型 SA2</v>
    <v>上海 - 标准型 SA2 - 8核 16G</v>
    <v>1</v>
    <v>16</v>
    <v>8核 16G</v>
  </rv>
  <rv s="2">
    <v>2</v>
    <v>上海 - 标准型 SA2 - 8核 32G</v>
    <v>1</v>
    <v>Generic</v>
    <v>8</v>
    <v>上海 - 标准型 SA2 - 8核 32G</v>
    <v>768</v>
    <v>上海</v>
    <v>标准型 SA2</v>
    <v>上海 - 标准型 SA2 - 8核 32G</v>
    <v>1</v>
    <v>32</v>
    <v>8核 32G</v>
  </rv>
  <rv s="2">
    <v>2</v>
    <v>上海 - 标准型 SA2 - 16核 32G</v>
    <v>1</v>
    <v>Generic</v>
    <v>16</v>
    <v>上海 - 标准型 SA2 - 16核 32G</v>
    <v>1024</v>
    <v>上海</v>
    <v>标准型 SA2</v>
    <v>上海 - 标准型 SA2 - 16核 32G</v>
    <v>1</v>
    <v>32</v>
    <v>16核 32G</v>
  </rv>
  <rv s="2">
    <v>2</v>
    <v>上海 - 标准型 SA2 - 16核 64G</v>
    <v>1</v>
    <v>Generic</v>
    <v>16</v>
    <v>上海 - 标准型 SA2 - 16核 64G</v>
    <v>1536</v>
    <v>上海</v>
    <v>标准型 SA2</v>
    <v>上海 - 标准型 SA2 - 16核 64G</v>
    <v>1</v>
    <v>64</v>
    <v>16核 64G</v>
  </rv>
  <rv s="2">
    <v>2</v>
    <v>上海 - 标准型 SA2 - 32核 64G</v>
    <v>1</v>
    <v>Generic</v>
    <v>32</v>
    <v>上海 - 标准型 SA2 - 32核 64G</v>
    <v>2048</v>
    <v>上海</v>
    <v>标准型 SA2</v>
    <v>上海 - 标准型 SA2 - 32核 64G</v>
    <v>1</v>
    <v>64</v>
    <v>32核 64G</v>
  </rv>
  <rv s="2">
    <v>2</v>
    <v>上海 - 标准型 SA2 - 32核 128G</v>
    <v>1</v>
    <v>Generic</v>
    <v>32</v>
    <v>上海 - 标准型 SA2 - 32核 128G</v>
    <v>3072</v>
    <v>上海</v>
    <v>标准型 SA2</v>
    <v>上海 - 标准型 SA2 - 32核 128G</v>
    <v>1</v>
    <v>128</v>
    <v>32核 128G</v>
  </rv>
  <rv s="2">
    <v>2</v>
    <v>上海 - 标准型 SA2 - 48核 96G</v>
    <v>1</v>
    <v>Generic</v>
    <v>48</v>
    <v>上海 - 标准型 SA2 - 48核 96G</v>
    <v>3072</v>
    <v>上海</v>
    <v>标准型 SA2</v>
    <v>上海 - 标准型 SA2 - 48核 96G</v>
    <v>1</v>
    <v>96</v>
    <v>48核 96G</v>
  </rv>
  <rv s="2">
    <v>2</v>
    <v>上海 - 标准型 SA2 - 48核 192G</v>
    <v>1</v>
    <v>Generic</v>
    <v>48</v>
    <v>上海 - 标准型 SA2 - 48核 192G</v>
    <v>4608</v>
    <v>上海</v>
    <v>标准型 SA2</v>
    <v>上海 - 标准型 SA2 - 48核 192G</v>
    <v>1</v>
    <v>192</v>
    <v>48核 192G</v>
  </rv>
  <rv s="2">
    <v>2</v>
    <v>上海 - 标准型 SA2 - 64核 128G</v>
    <v>1</v>
    <v>Generic</v>
    <v>64</v>
    <v>上海 - 标准型 SA2 - 64核 128G</v>
    <v>4096</v>
    <v>上海</v>
    <v>标准型 SA2</v>
    <v>上海 - 标准型 SA2 - 64核 128G</v>
    <v>1</v>
    <v>128</v>
    <v>64核 128G</v>
  </rv>
  <rv s="2">
    <v>2</v>
    <v>上海 - 标准型 SA2 - 64核 256G</v>
    <v>1</v>
    <v>Generic</v>
    <v>64</v>
    <v>上海 - 标准型 SA2 - 64核 256G</v>
    <v>6144</v>
    <v>上海</v>
    <v>标准型 SA2</v>
    <v>上海 - 标准型 SA2 - 64核 256G</v>
    <v>1</v>
    <v>256</v>
    <v>64核 256G</v>
  </rv>
  <rv s="2">
    <v>2</v>
    <v>上海 - 标准型 SA2 - 80核 160G</v>
    <v>1</v>
    <v>Generic</v>
    <v>80</v>
    <v>上海 - 标准型 SA2 - 80核 160G</v>
    <v>5120</v>
    <v>上海</v>
    <v>标准型 SA2</v>
    <v>上海 - 标准型 SA2 - 80核 160G</v>
    <v>1</v>
    <v>160</v>
    <v>80核 160G</v>
  </rv>
  <rv s="2">
    <v>2</v>
    <v>上海 - 标准型 SA2 - 90核 224G</v>
    <v>1</v>
    <v>Generic</v>
    <v>90</v>
    <v>上海 - 标准型 SA2 - 90核 224G</v>
    <v>6464</v>
    <v>上海</v>
    <v>标准型 SA2</v>
    <v>上海 - 标准型 SA2 - 90核 224G</v>
    <v>1</v>
    <v>224</v>
    <v>90核 224G</v>
  </rv>
  <rv s="2">
    <v>2</v>
    <v>上海 - 标准型 SA2 - 90核 480G</v>
    <v>1</v>
    <v>Generic</v>
    <v>90</v>
    <v>上海 - 标准型 SA2 - 90核 480G</v>
    <v>10560</v>
    <v>上海</v>
    <v>标准型 SA2</v>
    <v>上海 - 标准型 SA2 - 90核 480G</v>
    <v>1</v>
    <v>480</v>
    <v>90核 480G</v>
  </rv>
  <rv s="2">
    <v>2</v>
    <v>上海 - 标准型 SA2 - 128核 256G</v>
    <v>1</v>
    <v>Generic</v>
    <v>128</v>
    <v>上海 - 标准型 SA2 - 128核 256G</v>
    <v>8192</v>
    <v>上海</v>
    <v>标准型 SA2</v>
    <v>上海 - 标准型 SA2 - 128核 256G</v>
    <v>1</v>
    <v>256</v>
    <v>128核 256G</v>
  </rv>
  <rv s="2">
    <v>2</v>
    <v>上海 - 标准型 SA2 - 160核 320G</v>
    <v>1</v>
    <v>Generic</v>
    <v>160</v>
    <v>上海 - 标准型 SA2 - 160核 320G</v>
    <v>10240</v>
    <v>上海</v>
    <v>标准型 SA2</v>
    <v>上海 - 标准型 SA2 - 160核 320G</v>
    <v>1</v>
    <v>320</v>
    <v>160核 320G</v>
  </rv>
  <rv s="2">
    <v>2</v>
    <v>上海 - 标准型 SA2 - 180核 464G</v>
    <v>1</v>
    <v>Generic</v>
    <v>180</v>
    <v>上海 - 标准型 SA2 - 180核 464G</v>
    <v>13184</v>
    <v>上海</v>
    <v>标准型 SA2</v>
    <v>上海 - 标准型 SA2 - 180核 464G</v>
    <v>1</v>
    <v>464</v>
    <v>180核 464G</v>
  </rv>
  <rv s="2">
    <v>2</v>
    <v>上海 - 标准型 SA2 - 180核 960G</v>
    <v>1</v>
    <v>Generic</v>
    <v>180</v>
    <v>上海 - 标准型 SA2 - 180核 960G</v>
    <v>21120</v>
    <v>上海</v>
    <v>标准型 SA2</v>
    <v>上海 - 标准型 SA2 - 180核 960G</v>
    <v>1</v>
    <v>960</v>
    <v>180核 960G</v>
  </rv>
  <rv s="2">
    <v>2</v>
    <v>上海 - 标准型 SA1 - 1核 1G</v>
    <v>1</v>
    <v>Generic</v>
    <v>1</v>
    <v>上海 - 标准型 SA1 - 1核 1G</v>
    <v>32</v>
    <v>上海</v>
    <v>标准型 SA1</v>
    <v>上海 - 标准型 SA1 - 1核 1G</v>
    <v>1</v>
    <v>1</v>
    <v>1核 1G</v>
  </rv>
  <rv s="2">
    <v>2</v>
    <v>上海 - 标准型 SA1 - 1核 2G</v>
    <v>1</v>
    <v>Generic</v>
    <v>1</v>
    <v>上海 - 标准型 SA1 - 1核 2G</v>
    <v>64</v>
    <v>上海</v>
    <v>标准型 SA1</v>
    <v>上海 - 标准型 SA1 - 1核 2G</v>
    <v>1</v>
    <v>2</v>
    <v>1核 2G</v>
  </rv>
  <rv s="2">
    <v>2</v>
    <v>上海 - 标准型 SA1 - 1核 4G</v>
    <v>1</v>
    <v>Generic</v>
    <v>1</v>
    <v>上海 - 标准型 SA1 - 1核 4G</v>
    <v>96</v>
    <v>上海</v>
    <v>标准型 SA1</v>
    <v>上海 - 标准型 SA1 - 1核 4G</v>
    <v>1</v>
    <v>4</v>
    <v>1核 4G</v>
  </rv>
  <rv s="2">
    <v>2</v>
    <v>上海 - 标准型 SA1 - 2核 4G</v>
    <v>1</v>
    <v>Generic</v>
    <v>2</v>
    <v>上海 - 标准型 SA1 - 2核 4G</v>
    <v>128</v>
    <v>上海</v>
    <v>标准型 SA1</v>
    <v>上海 - 标准型 SA1 - 2核 4G</v>
    <v>1</v>
    <v>4</v>
    <v>2核 4G</v>
  </rv>
  <rv s="2">
    <v>2</v>
    <v>上海 - 标准型 SA1 - 2核 8G</v>
    <v>1</v>
    <v>Generic</v>
    <v>2</v>
    <v>上海 - 标准型 SA1 - 2核 8G</v>
    <v>192</v>
    <v>上海</v>
    <v>标准型 SA1</v>
    <v>上海 - 标准型 SA1 - 2核 8G</v>
    <v>1</v>
    <v>8</v>
    <v>2核 8G</v>
  </rv>
  <rv s="2">
    <v>2</v>
    <v>上海 - 标准型 SA1 - 4核 8G</v>
    <v>1</v>
    <v>Generic</v>
    <v>4</v>
    <v>上海 - 标准型 SA1 - 4核 8G</v>
    <v>256</v>
    <v>上海</v>
    <v>标准型 SA1</v>
    <v>上海 - 标准型 SA1 - 4核 8G</v>
    <v>1</v>
    <v>8</v>
    <v>4核 8G</v>
  </rv>
  <rv s="2">
    <v>2</v>
    <v>上海 - 标准型 SA1 - 4核 16G</v>
    <v>1</v>
    <v>Generic</v>
    <v>4</v>
    <v>上海 - 标准型 SA1 - 4核 16G</v>
    <v>384</v>
    <v>上海</v>
    <v>标准型 SA1</v>
    <v>上海 - 标准型 SA1 - 4核 16G</v>
    <v>1</v>
    <v>16</v>
    <v>4核 16G</v>
  </rv>
  <rv s="2">
    <v>2</v>
    <v>上海 - 标准型 SA1 - 8核 16G</v>
    <v>1</v>
    <v>Generic</v>
    <v>8</v>
    <v>上海 - 标准型 SA1 - 8核 16G</v>
    <v>512</v>
    <v>上海</v>
    <v>标准型 SA1</v>
    <v>上海 - 标准型 SA1 - 8核 16G</v>
    <v>1</v>
    <v>16</v>
    <v>8核 16G</v>
  </rv>
  <rv s="2">
    <v>2</v>
    <v>上海 - 标准型 SA1 - 8核 32G</v>
    <v>1</v>
    <v>Generic</v>
    <v>8</v>
    <v>上海 - 标准型 SA1 - 8核 32G</v>
    <v>768</v>
    <v>上海</v>
    <v>标准型 SA1</v>
    <v>上海 - 标准型 SA1 - 8核 32G</v>
    <v>1</v>
    <v>32</v>
    <v>8核 32G</v>
  </rv>
  <rv s="2">
    <v>2</v>
    <v>上海 - 标准型 SA1 - 16核 32G</v>
    <v>1</v>
    <v>Generic</v>
    <v>16</v>
    <v>上海 - 标准型 SA1 - 16核 32G</v>
    <v>1024</v>
    <v>上海</v>
    <v>标准型 SA1</v>
    <v>上海 - 标准型 SA1 - 16核 32G</v>
    <v>1</v>
    <v>32</v>
    <v>16核 32G</v>
  </rv>
  <rv s="2">
    <v>2</v>
    <v>上海 - 标准型 SA1 - 16核 64G</v>
    <v>1</v>
    <v>Generic</v>
    <v>16</v>
    <v>上海 - 标准型 SA1 - 16核 64G</v>
    <v>1536</v>
    <v>上海</v>
    <v>标准型 SA1</v>
    <v>上海 - 标准型 SA1 - 16核 64G</v>
    <v>1</v>
    <v>64</v>
    <v>16核 64G</v>
  </rv>
  <rv s="2">
    <v>2</v>
    <v>上海 - 标准型 SA1 - 32核 64G</v>
    <v>1</v>
    <v>Generic</v>
    <v>32</v>
    <v>上海 - 标准型 SA1 - 32核 64G</v>
    <v>2048</v>
    <v>上海</v>
    <v>标准型 SA1</v>
    <v>上海 - 标准型 SA1 - 32核 64G</v>
    <v>1</v>
    <v>64</v>
    <v>32核 64G</v>
  </rv>
  <rv s="2">
    <v>2</v>
    <v>上海 - 标准型 SA1 - 32核 128G</v>
    <v>1</v>
    <v>Generic</v>
    <v>32</v>
    <v>上海 - 标准型 SA1 - 32核 128G</v>
    <v>3072</v>
    <v>上海</v>
    <v>标准型 SA1</v>
    <v>上海 - 标准型 SA1 - 32核 128G</v>
    <v>1</v>
    <v>128</v>
    <v>32核 128G</v>
  </rv>
  <rv s="2">
    <v>2</v>
    <v>上海 - 标准型 SA1 - 64核 128G</v>
    <v>1</v>
    <v>Generic</v>
    <v>64</v>
    <v>上海 - 标准型 SA1 - 64核 128G</v>
    <v>4096</v>
    <v>上海</v>
    <v>标准型 SA1</v>
    <v>上海 - 标准型 SA1 - 64核 128G</v>
    <v>1</v>
    <v>128</v>
    <v>64核 128G</v>
  </rv>
  <rv s="2">
    <v>2</v>
    <v>上海 - 标准型 SA1 - 64核 256G</v>
    <v>1</v>
    <v>Generic</v>
    <v>64</v>
    <v>上海 - 标准型 SA1 - 64核 256G</v>
    <v>6144</v>
    <v>上海</v>
    <v>标准型 SA1</v>
    <v>上海 - 标准型 SA1 - 64核 256G</v>
    <v>1</v>
    <v>256</v>
    <v>64核 256G</v>
  </rv>
  <rv s="2">
    <v>2</v>
    <v>上海 - 标准型 SA1 - 128核 448G</v>
    <v>1</v>
    <v>Generic</v>
    <v>128</v>
    <v>上海 - 标准型 SA1 - 128核 448G</v>
    <v>11264</v>
    <v>上海</v>
    <v>标准型 SA1</v>
    <v>上海 - 标准型 SA1 - 128核 448G</v>
    <v>1</v>
    <v>448</v>
    <v>128核 448G</v>
  </rv>
  <rv s="2">
    <v>2</v>
    <v>上海 - 标准型 S6 - 1核 1G</v>
    <v>1</v>
    <v>Generic</v>
    <v>1</v>
    <v>上海 - 标准型 S6 - 1核 1G</v>
    <v>33</v>
    <v>上海</v>
    <v>标准型 S6</v>
    <v>上海 - 标准型 S6 - 1核 1G</v>
    <v>1</v>
    <v>1</v>
    <v>1核 1G</v>
  </rv>
  <rv s="2">
    <v>2</v>
    <v>上海 - 标准型 S6 - 1核 2G</v>
    <v>1</v>
    <v>Generic</v>
    <v>1</v>
    <v>上海 - 标准型 S6 - 1核 2G</v>
    <v>39</v>
    <v>上海</v>
    <v>标准型 S6</v>
    <v>上海 - 标准型 S6 - 1核 2G</v>
    <v>1</v>
    <v>2</v>
    <v>1核 2G</v>
  </rv>
  <rv s="2">
    <v>2</v>
    <v>上海 - 标准型 S6 - 1核 4G</v>
    <v>1</v>
    <v>Generic</v>
    <v>1</v>
    <v>上海 - 标准型 S6 - 1核 4G</v>
    <v>151.80000000000001</v>
    <v>上海</v>
    <v>标准型 S6</v>
    <v>上海 - 标准型 S6 - 1核 4G</v>
    <v>1</v>
    <v>4</v>
    <v>1核 4G</v>
  </rv>
  <rv s="2">
    <v>2</v>
    <v>上海 - 标准型 S6 - 2核 4G</v>
    <v>1</v>
    <v>Generic</v>
    <v>2</v>
    <v>上海 - 标准型 S6 - 2核 4G</v>
    <v>147</v>
    <v>上海</v>
    <v>标准型 S6</v>
    <v>上海 - 标准型 S6 - 2核 4G</v>
    <v>1</v>
    <v>4</v>
    <v>2核 4G</v>
  </rv>
  <rv s="2">
    <v>2</v>
    <v>上海 - 标准型 S6 - 2核 8G</v>
    <v>1</v>
    <v>Generic</v>
    <v>2</v>
    <v>上海 - 标准型 S6 - 2核 8G</v>
    <v>303.60000000000002</v>
    <v>上海</v>
    <v>标准型 S6</v>
    <v>上海 - 标准型 S6 - 2核 8G</v>
    <v>1</v>
    <v>8</v>
    <v>2核 8G</v>
  </rv>
  <rv s="2">
    <v>2</v>
    <v>上海 - 标准型 S6 - 4核 8G</v>
    <v>1</v>
    <v>Generic</v>
    <v>4</v>
    <v>上海 - 标准型 S6 - 4核 8G</v>
    <v>404.8</v>
    <v>上海</v>
    <v>标准型 S6</v>
    <v>上海 - 标准型 S6 - 4核 8G</v>
    <v>1</v>
    <v>8</v>
    <v>4核 8G</v>
  </rv>
  <rv s="2">
    <v>2</v>
    <v>上海 - 标准型 S6 - 4核 16G</v>
    <v>1</v>
    <v>Generic</v>
    <v>4</v>
    <v>上海 - 标准型 S6 - 4核 16G</v>
    <v>607.20000000000005</v>
    <v>上海</v>
    <v>标准型 S6</v>
    <v>上海 - 标准型 S6 - 4核 16G</v>
    <v>1</v>
    <v>16</v>
    <v>4核 16G</v>
  </rv>
  <rv s="2">
    <v>2</v>
    <v>上海 - 标准型 S6 - 8核 16G</v>
    <v>1</v>
    <v>Generic</v>
    <v>8</v>
    <v>上海 - 标准型 S6 - 8核 16G</v>
    <v>809.6</v>
    <v>上海</v>
    <v>标准型 S6</v>
    <v>上海 - 标准型 S6 - 8核 16G</v>
    <v>1</v>
    <v>16</v>
    <v>8核 16G</v>
  </rv>
  <rv s="2">
    <v>2</v>
    <v>上海 - 标准型 S6 - 8核 32G</v>
    <v>1</v>
    <v>Generic</v>
    <v>8</v>
    <v>上海 - 标准型 S6 - 8核 32G</v>
    <v>1214.4000000000001</v>
    <v>上海</v>
    <v>标准型 S6</v>
    <v>上海 - 标准型 S6 - 8核 32G</v>
    <v>1</v>
    <v>32</v>
    <v>8核 32G</v>
  </rv>
  <rv s="2">
    <v>2</v>
    <v>上海 - 标准型 S6 - 16核 32G</v>
    <v>1</v>
    <v>Generic</v>
    <v>16</v>
    <v>上海 - 标准型 S6 - 16核 32G</v>
    <v>1619.2</v>
    <v>上海</v>
    <v>标准型 S6</v>
    <v>上海 - 标准型 S6 - 16核 32G</v>
    <v>1</v>
    <v>32</v>
    <v>16核 32G</v>
  </rv>
  <rv s="2">
    <v>2</v>
    <v>上海 - 标准型 S6 - 16核 64G</v>
    <v>1</v>
    <v>Generic</v>
    <v>16</v>
    <v>上海 - 标准型 S6 - 16核 64G</v>
    <v>2428.8000000000002</v>
    <v>上海</v>
    <v>标准型 S6</v>
    <v>上海 - 标准型 S6 - 16核 64G</v>
    <v>1</v>
    <v>64</v>
    <v>16核 64G</v>
  </rv>
  <rv s="2">
    <v>2</v>
    <v>上海 - 标准型 S6 - 32核 64G</v>
    <v>1</v>
    <v>Generic</v>
    <v>32</v>
    <v>上海 - 标准型 S6 - 32核 64G</v>
    <v>3238.4</v>
    <v>上海</v>
    <v>标准型 S6</v>
    <v>上海 - 标准型 S6 - 32核 64G</v>
    <v>1</v>
    <v>64</v>
    <v>32核 64G</v>
  </rv>
  <rv s="2">
    <v>2</v>
    <v>上海 - 标准型 S6 - 32核 128G</v>
    <v>1</v>
    <v>Generic</v>
    <v>32</v>
    <v>上海 - 标准型 S6 - 32核 128G</v>
    <v>4857.6000000000004</v>
    <v>上海</v>
    <v>标准型 S6</v>
    <v>上海 - 标准型 S6 - 32核 128G</v>
    <v>1</v>
    <v>128</v>
    <v>32核 128G</v>
  </rv>
  <rv s="2">
    <v>2</v>
    <v>上海 - 标准型 S6 - 48核 96G</v>
    <v>1</v>
    <v>Generic</v>
    <v>48</v>
    <v>上海 - 标准型 S6 - 48核 96G</v>
    <v>4857.6000000000004</v>
    <v>上海</v>
    <v>标准型 S6</v>
    <v>上海 - 标准型 S6 - 48核 96G</v>
    <v>1</v>
    <v>96</v>
    <v>48核 96G</v>
  </rv>
  <rv s="2">
    <v>2</v>
    <v>上海 - 标准型 S6 - 48核 192G</v>
    <v>1</v>
    <v>Generic</v>
    <v>48</v>
    <v>上海 - 标准型 S6 - 48核 192G</v>
    <v>7286.4</v>
    <v>上海</v>
    <v>标准型 S6</v>
    <v>上海 - 标准型 S6 - 48核 192G</v>
    <v>1</v>
    <v>192</v>
    <v>48核 192G</v>
  </rv>
  <rv s="2">
    <v>2</v>
    <v>上海 - 标准型 S6 - 62核 216G</v>
    <v>1</v>
    <v>Generic</v>
    <v>62</v>
    <v>上海 - 标准型 S6 - 62核 216G</v>
    <v>8602</v>
    <v>上海</v>
    <v>标准型 S6</v>
    <v>上海 - 标准型 S6 - 62核 216G</v>
    <v>1</v>
    <v>216</v>
    <v>62核 216G</v>
  </rv>
  <rv s="2">
    <v>2</v>
    <v>上海 - 标准型 S6 - 64核 256G</v>
    <v>1</v>
    <v>Generic</v>
    <v>64</v>
    <v>上海 - 标准型 S6 - 64核 256G</v>
    <v>9715.2000000000007</v>
    <v>上海</v>
    <v>标准型 S6</v>
    <v>上海 - 标准型 S6 - 64核 256G</v>
    <v>1</v>
    <v>256</v>
    <v>64核 256G</v>
  </rv>
  <rv s="2">
    <v>2</v>
    <v>上海 - 标准型 S6 - 124核 432G</v>
    <v>1</v>
    <v>Generic</v>
    <v>124</v>
    <v>上海 - 标准型 S6 - 124核 432G</v>
    <v>17204</v>
    <v>上海</v>
    <v>标准型 S6</v>
    <v>上海 - 标准型 S6 - 124核 432G</v>
    <v>1</v>
    <v>432</v>
    <v>124核 432G</v>
  </rv>
  <rv s="2">
    <v>2</v>
    <v>上海 - 标准型 S5 - 1核 2G</v>
    <v>1</v>
    <v>Generic</v>
    <v>1</v>
    <v>上海 - 标准型 S5 - 1核 2G</v>
    <v>45</v>
    <v>上海</v>
    <v>标准型 S5</v>
    <v>上海 - 标准型 S5 - 1核 2G</v>
    <v>1</v>
    <v>2</v>
    <v>1核 2G</v>
  </rv>
  <rv s="2">
    <v>2</v>
    <v>上海 - 标准型 S5 - 1核 4G</v>
    <v>1</v>
    <v>Generic</v>
    <v>1</v>
    <v>上海 - 标准型 S5 - 1核 4G</v>
    <v>138</v>
    <v>上海</v>
    <v>标准型 S5</v>
    <v>上海 - 标准型 S5 - 1核 4G</v>
    <v>1</v>
    <v>4</v>
    <v>1核 4G</v>
  </rv>
  <rv s="2">
    <v>2</v>
    <v>上海 - 标准型 S5 - 2核 4G</v>
    <v>1</v>
    <v>Generic</v>
    <v>2</v>
    <v>上海 - 标准型 S5 - 2核 4G</v>
    <v>170</v>
    <v>上海</v>
    <v>标准型 S5</v>
    <v>上海 - 标准型 S5 - 2核 4G</v>
    <v>1</v>
    <v>4</v>
    <v>2核 4G</v>
  </rv>
  <rv s="2">
    <v>2</v>
    <v>上海 - 标准型 S5 - 2核 8G</v>
    <v>1</v>
    <v>Generic</v>
    <v>2</v>
    <v>上海 - 标准型 S5 - 2核 8G</v>
    <v>276</v>
    <v>上海</v>
    <v>标准型 S5</v>
    <v>上海 - 标准型 S5 - 2核 8G</v>
    <v>1</v>
    <v>8</v>
    <v>2核 8G</v>
  </rv>
  <rv s="2">
    <v>2</v>
    <v>上海 - 标准型 S5 - 4核 8G</v>
    <v>1</v>
    <v>Generic</v>
    <v>4</v>
    <v>上海 - 标准型 S5 - 4核 8G</v>
    <v>368</v>
    <v>上海</v>
    <v>标准型 S5</v>
    <v>上海 - 标准型 S5 - 4核 8G</v>
    <v>1</v>
    <v>8</v>
    <v>4核 8G</v>
  </rv>
  <rv s="2">
    <v>2</v>
    <v>上海 - 标准型 S5 - 4核 16G</v>
    <v>1</v>
    <v>Generic</v>
    <v>4</v>
    <v>上海 - 标准型 S5 - 4核 16G</v>
    <v>552</v>
    <v>上海</v>
    <v>标准型 S5</v>
    <v>上海 - 标准型 S5 - 4核 16G</v>
    <v>1</v>
    <v>16</v>
    <v>4核 16G</v>
  </rv>
  <rv s="2">
    <v>2</v>
    <v>上海 - 标准型 S5 - 8核 16G</v>
    <v>1</v>
    <v>Generic</v>
    <v>8</v>
    <v>上海 - 标准型 S5 - 8核 16G</v>
    <v>736</v>
    <v>上海</v>
    <v>标准型 S5</v>
    <v>上海 - 标准型 S5 - 8核 16G</v>
    <v>1</v>
    <v>16</v>
    <v>8核 16G</v>
  </rv>
  <rv s="2">
    <v>2</v>
    <v>上海 - 标准型 S5 - 8核 32G</v>
    <v>1</v>
    <v>Generic</v>
    <v>8</v>
    <v>上海 - 标准型 S5 - 8核 32G</v>
    <v>1104</v>
    <v>上海</v>
    <v>标准型 S5</v>
    <v>上海 - 标准型 S5 - 8核 32G</v>
    <v>1</v>
    <v>32</v>
    <v>8核 32G</v>
  </rv>
  <rv s="2">
    <v>2</v>
    <v>上海 - 标准型 S5 - 16核 32G</v>
    <v>1</v>
    <v>Generic</v>
    <v>16</v>
    <v>上海 - 标准型 S5 - 16核 32G</v>
    <v>1472</v>
    <v>上海</v>
    <v>标准型 S5</v>
    <v>上海 - 标准型 S5 - 16核 32G</v>
    <v>1</v>
    <v>32</v>
    <v>16核 32G</v>
  </rv>
  <rv s="2">
    <v>2</v>
    <v>上海 - 标准型 S5 - 16核 64G</v>
    <v>1</v>
    <v>Generic</v>
    <v>16</v>
    <v>上海 - 标准型 S5 - 16核 64G</v>
    <v>2208</v>
    <v>上海</v>
    <v>标准型 S5</v>
    <v>上海 - 标准型 S5 - 16核 64G</v>
    <v>1</v>
    <v>64</v>
    <v>16核 64G</v>
  </rv>
  <rv s="2">
    <v>2</v>
    <v>上海 - 标准型 S5 - 24核 48G</v>
    <v>1</v>
    <v>Generic</v>
    <v>24</v>
    <v>上海 - 标准型 S5 - 24核 48G</v>
    <v>2208</v>
    <v>上海</v>
    <v>标准型 S5</v>
    <v>上海 - 标准型 S5 - 24核 48G</v>
    <v>1</v>
    <v>48</v>
    <v>24核 48G</v>
  </rv>
  <rv s="2">
    <v>2</v>
    <v>上海 - 标准型 S5 - 24核 96G</v>
    <v>1</v>
    <v>Generic</v>
    <v>24</v>
    <v>上海 - 标准型 S5 - 24核 96G</v>
    <v>3312</v>
    <v>上海</v>
    <v>标准型 S5</v>
    <v>上海 - 标准型 S5 - 24核 96G</v>
    <v>1</v>
    <v>96</v>
    <v>24核 96G</v>
  </rv>
  <rv s="2">
    <v>2</v>
    <v>上海 - 标准型 S5 - 32核 64G</v>
    <v>1</v>
    <v>Generic</v>
    <v>32</v>
    <v>上海 - 标准型 S5 - 32核 64G</v>
    <v>2944</v>
    <v>上海</v>
    <v>标准型 S5</v>
    <v>上海 - 标准型 S5 - 32核 64G</v>
    <v>1</v>
    <v>64</v>
    <v>32核 64G</v>
  </rv>
  <rv s="2">
    <v>2</v>
    <v>上海 - 标准型 S5 - 32核 128G</v>
    <v>1</v>
    <v>Generic</v>
    <v>32</v>
    <v>上海 - 标准型 S5 - 32核 128G</v>
    <v>4416</v>
    <v>上海</v>
    <v>标准型 S5</v>
    <v>上海 - 标准型 S5 - 32核 128G</v>
    <v>1</v>
    <v>128</v>
    <v>32核 128G</v>
  </rv>
  <rv s="2">
    <v>2</v>
    <v>上海 - 标准型 S5 - 48核 96G</v>
    <v>1</v>
    <v>Generic</v>
    <v>48</v>
    <v>上海 - 标准型 S5 - 48核 96G</v>
    <v>4416</v>
    <v>上海</v>
    <v>标准型 S5</v>
    <v>上海 - 标准型 S5 - 48核 96G</v>
    <v>1</v>
    <v>96</v>
    <v>48核 96G</v>
  </rv>
  <rv s="2">
    <v>2</v>
    <v>上海 - 标准型 S5 - 48核 192G</v>
    <v>1</v>
    <v>Generic</v>
    <v>48</v>
    <v>上海 - 标准型 S5 - 48核 192G</v>
    <v>6624</v>
    <v>上海</v>
    <v>标准型 S5</v>
    <v>上海 - 标准型 S5 - 48核 192G</v>
    <v>1</v>
    <v>192</v>
    <v>48核 192G</v>
  </rv>
  <rv s="2">
    <v>2</v>
    <v>上海 - 标准型 S5 - 64核 256G</v>
    <v>1</v>
    <v>Generic</v>
    <v>64</v>
    <v>上海 - 标准型 S5 - 64核 256G</v>
    <v>8832</v>
    <v>上海</v>
    <v>标准型 S5</v>
    <v>上海 - 标准型 S5 - 64核 256G</v>
    <v>1</v>
    <v>256</v>
    <v>64核 256G</v>
  </rv>
  <rv s="2">
    <v>2</v>
    <v>上海 - 标准型 S4 - 1核 1G</v>
    <v>1</v>
    <v>Generic</v>
    <v>1</v>
    <v>上海 - 标准型 S4 - 1核 1G</v>
    <v>60</v>
    <v>上海</v>
    <v>标准型 S4</v>
    <v>上海 - 标准型 S4 - 1核 1G</v>
    <v>1</v>
    <v>1</v>
    <v>1核 1G</v>
  </rv>
  <rv s="2">
    <v>2</v>
    <v>上海 - 标准型 S4 - 1核 2G</v>
    <v>1</v>
    <v>Generic</v>
    <v>1</v>
    <v>上海 - 标准型 S4 - 1核 2G</v>
    <v>88</v>
    <v>上海</v>
    <v>标准型 S4</v>
    <v>上海 - 标准型 S4 - 1核 2G</v>
    <v>1</v>
    <v>2</v>
    <v>1核 2G</v>
  </rv>
  <rv s="2">
    <v>2</v>
    <v>上海 - 标准型 S4 - 1核 4G</v>
    <v>1</v>
    <v>Generic</v>
    <v>1</v>
    <v>上海 - 标准型 S4 - 1核 4G</v>
    <v>138</v>
    <v>上海</v>
    <v>标准型 S4</v>
    <v>上海 - 标准型 S4 - 1核 4G</v>
    <v>1</v>
    <v>4</v>
    <v>1核 4G</v>
  </rv>
  <rv s="2">
    <v>2</v>
    <v>上海 - 标准型 S4 - 2核 4G</v>
    <v>1</v>
    <v>Generic</v>
    <v>2</v>
    <v>上海 - 标准型 S4 - 2核 4G</v>
    <v>184</v>
    <v>上海</v>
    <v>标准型 S4</v>
    <v>上海 - 标准型 S4 - 2核 4G</v>
    <v>1</v>
    <v>4</v>
    <v>2核 4G</v>
  </rv>
  <rv s="2">
    <v>2</v>
    <v>上海 - 标准型 S4 - 2核 8G</v>
    <v>1</v>
    <v>Generic</v>
    <v>2</v>
    <v>上海 - 标准型 S4 - 2核 8G</v>
    <v>276</v>
    <v>上海</v>
    <v>标准型 S4</v>
    <v>上海 - 标准型 S4 - 2核 8G</v>
    <v>1</v>
    <v>8</v>
    <v>2核 8G</v>
  </rv>
  <rv s="2">
    <v>2</v>
    <v>上海 - 标准型 S4 - 4核 8G</v>
    <v>1</v>
    <v>Generic</v>
    <v>4</v>
    <v>上海 - 标准型 S4 - 4核 8G</v>
    <v>368</v>
    <v>上海</v>
    <v>标准型 S4</v>
    <v>上海 - 标准型 S4 - 4核 8G</v>
    <v>1</v>
    <v>8</v>
    <v>4核 8G</v>
  </rv>
  <rv s="2">
    <v>2</v>
    <v>上海 - 标准型 S4 - 4核 16G</v>
    <v>1</v>
    <v>Generic</v>
    <v>4</v>
    <v>上海 - 标准型 S4 - 4核 16G</v>
    <v>552</v>
    <v>上海</v>
    <v>标准型 S4</v>
    <v>上海 - 标准型 S4 - 4核 16G</v>
    <v>1</v>
    <v>16</v>
    <v>4核 16G</v>
  </rv>
  <rv s="2">
    <v>2</v>
    <v>上海 - 标准型 S4 - 8核 16G</v>
    <v>1</v>
    <v>Generic</v>
    <v>8</v>
    <v>上海 - 标准型 S4 - 8核 16G</v>
    <v>736</v>
    <v>上海</v>
    <v>标准型 S4</v>
    <v>上海 - 标准型 S4 - 8核 16G</v>
    <v>1</v>
    <v>16</v>
    <v>8核 16G</v>
  </rv>
  <rv s="2">
    <v>2</v>
    <v>上海 - 标准型 S4 - 8核 32G</v>
    <v>1</v>
    <v>Generic</v>
    <v>8</v>
    <v>上海 - 标准型 S4 - 8核 32G</v>
    <v>1104</v>
    <v>上海</v>
    <v>标准型 S4</v>
    <v>上海 - 标准型 S4 - 8核 32G</v>
    <v>1</v>
    <v>32</v>
    <v>8核 32G</v>
  </rv>
  <rv s="2">
    <v>2</v>
    <v>上海 - 标准型 S4 - 16核 32G</v>
    <v>1</v>
    <v>Generic</v>
    <v>16</v>
    <v>上海 - 标准型 S4 - 16核 32G</v>
    <v>1472</v>
    <v>上海</v>
    <v>标准型 S4</v>
    <v>上海 - 标准型 S4 - 16核 32G</v>
    <v>1</v>
    <v>32</v>
    <v>16核 32G</v>
  </rv>
  <rv s="2">
    <v>2</v>
    <v>上海 - 标准型 S4 - 16核 64G</v>
    <v>1</v>
    <v>Generic</v>
    <v>16</v>
    <v>上海 - 标准型 S4 - 16核 64G</v>
    <v>2208</v>
    <v>上海</v>
    <v>标准型 S4</v>
    <v>上海 - 标准型 S4 - 16核 64G</v>
    <v>1</v>
    <v>64</v>
    <v>16核 64G</v>
  </rv>
  <rv s="2">
    <v>2</v>
    <v>上海 - 标准型 S4 - 24核 48G</v>
    <v>1</v>
    <v>Generic</v>
    <v>24</v>
    <v>上海 - 标准型 S4 - 24核 48G</v>
    <v>2208</v>
    <v>上海</v>
    <v>标准型 S4</v>
    <v>上海 - 标准型 S4 - 24核 48G</v>
    <v>1</v>
    <v>48</v>
    <v>24核 48G</v>
  </rv>
  <rv s="2">
    <v>2</v>
    <v>上海 - 标准型 S4 - 24核 96G</v>
    <v>1</v>
    <v>Generic</v>
    <v>24</v>
    <v>上海 - 标准型 S4 - 24核 96G</v>
    <v>3312</v>
    <v>上海</v>
    <v>标准型 S4</v>
    <v>上海 - 标准型 S4 - 24核 96G</v>
    <v>1</v>
    <v>96</v>
    <v>24核 96G</v>
  </rv>
  <rv s="2">
    <v>2</v>
    <v>上海 - 标准型 S4 - 24核 128G</v>
    <v>1</v>
    <v>Generic</v>
    <v>24</v>
    <v>上海 - 标准型 S4 - 24核 128G</v>
    <v>4048</v>
    <v>上海</v>
    <v>标准型 S4</v>
    <v>上海 - 标准型 S4 - 24核 128G</v>
    <v>1</v>
    <v>128</v>
    <v>24核 128G</v>
  </rv>
  <rv s="2">
    <v>2</v>
    <v>上海 - 标准型 S4 - 32核 64G</v>
    <v>1</v>
    <v>Generic</v>
    <v>32</v>
    <v>上海 - 标准型 S4 - 32核 64G</v>
    <v>2944</v>
    <v>上海</v>
    <v>标准型 S4</v>
    <v>上海 - 标准型 S4 - 32核 64G</v>
    <v>1</v>
    <v>64</v>
    <v>32核 64G</v>
  </rv>
  <rv s="2">
    <v>2</v>
    <v>上海 - 标准型 S4 - 32核 128G</v>
    <v>1</v>
    <v>Generic</v>
    <v>32</v>
    <v>上海 - 标准型 S4 - 32核 128G</v>
    <v>4416</v>
    <v>上海</v>
    <v>标准型 S4</v>
    <v>上海 - 标准型 S4 - 32核 128G</v>
    <v>1</v>
    <v>128</v>
    <v>32核 128G</v>
  </rv>
  <rv s="2">
    <v>2</v>
    <v>上海 - 标准型 S4 - 48核 96G</v>
    <v>1</v>
    <v>Generic</v>
    <v>48</v>
    <v>上海 - 标准型 S4 - 48核 96G</v>
    <v>4416</v>
    <v>上海</v>
    <v>标准型 S4</v>
    <v>上海 - 标准型 S4 - 48核 96G</v>
    <v>1</v>
    <v>96</v>
    <v>48核 96G</v>
  </rv>
  <rv s="2">
    <v>2</v>
    <v>上海 - 标准型 S4 - 48核 192G</v>
    <v>1</v>
    <v>Generic</v>
    <v>48</v>
    <v>上海 - 标准型 S4 - 48核 192G</v>
    <v>6624</v>
    <v>上海</v>
    <v>标准型 S4</v>
    <v>上海 - 标准型 S4 - 48核 192G</v>
    <v>1</v>
    <v>192</v>
    <v>48核 192G</v>
  </rv>
  <rv s="2">
    <v>2</v>
    <v>上海 - 标准型 S4 - 64核 256G</v>
    <v>1</v>
    <v>Generic</v>
    <v>64</v>
    <v>上海 - 标准型 S4 - 64核 256G</v>
    <v>8832</v>
    <v>上海</v>
    <v>标准型 S4</v>
    <v>上海 - 标准型 S4 - 64核 256G</v>
    <v>1</v>
    <v>256</v>
    <v>64核 256G</v>
  </rv>
  <rv s="2">
    <v>2</v>
    <v>上海 - 标准型 S4 - 72核 288G</v>
    <v>1</v>
    <v>Generic</v>
    <v>72</v>
    <v>上海 - 标准型 S4 - 72核 288G</v>
    <v>9936</v>
    <v>上海</v>
    <v>标准型 S4</v>
    <v>上海 - 标准型 S4 - 72核 288G</v>
    <v>1</v>
    <v>288</v>
    <v>72核 288G</v>
  </rv>
  <rv s="2">
    <v>2</v>
    <v>上海 - 标准型 S4 - 76核 320G</v>
    <v>1</v>
    <v>Generic</v>
    <v>76</v>
    <v>上海 - 标准型 S4 - 76核 320G</v>
    <v>10856</v>
    <v>上海</v>
    <v>标准型 S4</v>
    <v>上海 - 标准型 S4 - 76核 320G</v>
    <v>1</v>
    <v>320</v>
    <v>76核 320G</v>
  </rv>
  <rv s="2">
    <v>2</v>
    <v>上海 - 标准型 S3 - 1核 1G</v>
    <v>1</v>
    <v>Generic</v>
    <v>1</v>
    <v>上海 - 标准型 S3 - 1核 1G</v>
    <v>57</v>
    <v>上海</v>
    <v>标准型 S3</v>
    <v>上海 - 标准型 S3 - 1核 1G</v>
    <v>1</v>
    <v>1</v>
    <v>1核 1G</v>
  </rv>
  <rv s="2">
    <v>2</v>
    <v>上海 - 标准型 S3 - 1核 2G</v>
    <v>1</v>
    <v>Generic</v>
    <v>1</v>
    <v>上海 - 标准型 S3 - 1核 2G</v>
    <v>83.6</v>
    <v>上海</v>
    <v>标准型 S3</v>
    <v>上海 - 标准型 S3 - 1核 2G</v>
    <v>1</v>
    <v>2</v>
    <v>1核 2G</v>
  </rv>
  <rv s="2">
    <v>2</v>
    <v>上海 - 标准型 S3 - 1核 4G</v>
    <v>1</v>
    <v>Generic</v>
    <v>1</v>
    <v>上海 - 标准型 S3 - 1核 4G</v>
    <v>136.5</v>
    <v>上海</v>
    <v>标准型 S3</v>
    <v>上海 - 标准型 S3 - 1核 4G</v>
    <v>1</v>
    <v>4</v>
    <v>1核 4G</v>
  </rv>
  <rv s="2">
    <v>2</v>
    <v>上海 - 标准型 S3 - 2核 4G</v>
    <v>1</v>
    <v>Generic</v>
    <v>2</v>
    <v>上海 - 标准型 S3 - 2核 4G</v>
    <v>180</v>
    <v>上海</v>
    <v>标准型 S3</v>
    <v>上海 - 标准型 S3 - 2核 4G</v>
    <v>1</v>
    <v>4</v>
    <v>2核 4G</v>
  </rv>
  <rv s="2">
    <v>2</v>
    <v>上海 - 标准型 S3 - 2核 8G</v>
    <v>1</v>
    <v>Generic</v>
    <v>2</v>
    <v>上海 - 标准型 S3 - 2核 8G</v>
    <v>273</v>
    <v>上海</v>
    <v>标准型 S3</v>
    <v>上海 - 标准型 S3 - 2核 8G</v>
    <v>1</v>
    <v>8</v>
    <v>2核 8G</v>
  </rv>
  <rv s="2">
    <v>2</v>
    <v>上海 - 标准型 S3 - 4核 8G</v>
    <v>1</v>
    <v>Generic</v>
    <v>4</v>
    <v>上海 - 标准型 S3 - 4核 8G</v>
    <v>364</v>
    <v>上海</v>
    <v>标准型 S3</v>
    <v>上海 - 标准型 S3 - 4核 8G</v>
    <v>1</v>
    <v>8</v>
    <v>4核 8G</v>
  </rv>
  <rv s="2">
    <v>2</v>
    <v>上海 - 标准型 S3 - 4核 16G</v>
    <v>1</v>
    <v>Generic</v>
    <v>4</v>
    <v>上海 - 标准型 S3 - 4核 16G</v>
    <v>546</v>
    <v>上海</v>
    <v>标准型 S3</v>
    <v>上海 - 标准型 S3 - 4核 16G</v>
    <v>1</v>
    <v>16</v>
    <v>4核 16G</v>
  </rv>
  <rv s="2">
    <v>2</v>
    <v>上海 - 标准型 S3 - 8核 16G</v>
    <v>1</v>
    <v>Generic</v>
    <v>8</v>
    <v>上海 - 标准型 S3 - 8核 16G</v>
    <v>728</v>
    <v>上海</v>
    <v>标准型 S3</v>
    <v>上海 - 标准型 S3 - 8核 16G</v>
    <v>1</v>
    <v>16</v>
    <v>8核 16G</v>
  </rv>
  <rv s="2">
    <v>2</v>
    <v>上海 - 标准型 S3 - 8核 32G</v>
    <v>1</v>
    <v>Generic</v>
    <v>8</v>
    <v>上海 - 标准型 S3 - 8核 32G</v>
    <v>1092</v>
    <v>上海</v>
    <v>标准型 S3</v>
    <v>上海 - 标准型 S3 - 8核 32G</v>
    <v>1</v>
    <v>32</v>
    <v>8核 32G</v>
  </rv>
  <rv s="2">
    <v>2</v>
    <v>上海 - 标准型 S3 - 12核 24G</v>
    <v>1</v>
    <v>Generic</v>
    <v>12</v>
    <v>上海 - 标准型 S3 - 12核 24G</v>
    <v>1092</v>
    <v>上海</v>
    <v>标准型 S3</v>
    <v>上海 - 标准型 S3 - 12核 24G</v>
    <v>1</v>
    <v>24</v>
    <v>12核 24G</v>
  </rv>
  <rv s="2">
    <v>2</v>
    <v>上海 - 标准型 S3 - 12核 48G</v>
    <v>1</v>
    <v>Generic</v>
    <v>12</v>
    <v>上海 - 标准型 S3 - 12核 48G</v>
    <v>1638</v>
    <v>上海</v>
    <v>标准型 S3</v>
    <v>上海 - 标准型 S3 - 12核 48G</v>
    <v>1</v>
    <v>48</v>
    <v>12核 48G</v>
  </rv>
  <rv s="2">
    <v>2</v>
    <v>上海 - 标准型 S3 - 16核 32G</v>
    <v>1</v>
    <v>Generic</v>
    <v>16</v>
    <v>上海 - 标准型 S3 - 16核 32G</v>
    <v>1456</v>
    <v>上海</v>
    <v>标准型 S3</v>
    <v>上海 - 标准型 S3 - 16核 32G</v>
    <v>1</v>
    <v>32</v>
    <v>16核 32G</v>
  </rv>
  <rv s="2">
    <v>2</v>
    <v>上海 - 标准型 S3 - 16核 64G</v>
    <v>1</v>
    <v>Generic</v>
    <v>16</v>
    <v>上海 - 标准型 S3 - 16核 64G</v>
    <v>2184</v>
    <v>上海</v>
    <v>标准型 S3</v>
    <v>上海 - 标准型 S3 - 16核 64G</v>
    <v>1</v>
    <v>64</v>
    <v>16核 64G</v>
  </rv>
  <rv s="2">
    <v>2</v>
    <v>上海 - 标准型 S3 - 24核 48G</v>
    <v>1</v>
    <v>Generic</v>
    <v>24</v>
    <v>上海 - 标准型 S3 - 24核 48G</v>
    <v>2184</v>
    <v>上海</v>
    <v>标准型 S3</v>
    <v>上海 - 标准型 S3 - 24核 48G</v>
    <v>1</v>
    <v>48</v>
    <v>24核 48G</v>
  </rv>
  <rv s="2">
    <v>2</v>
    <v>上海 - 标准型 S3 - 24核 96G</v>
    <v>1</v>
    <v>Generic</v>
    <v>24</v>
    <v>上海 - 标准型 S3 - 24核 96G</v>
    <v>3276</v>
    <v>上海</v>
    <v>标准型 S3</v>
    <v>上海 - 标准型 S3 - 24核 96G</v>
    <v>1</v>
    <v>96</v>
    <v>24核 96G</v>
  </rv>
  <rv s="2">
    <v>2</v>
    <v>上海 - 标准型 S3 - 24核 128G</v>
    <v>1</v>
    <v>Generic</v>
    <v>24</v>
    <v>上海 - 标准型 S3 - 24核 128G</v>
    <v>4004</v>
    <v>上海</v>
    <v>标准型 S3</v>
    <v>上海 - 标准型 S3 - 24核 128G</v>
    <v>1</v>
    <v>128</v>
    <v>24核 128G</v>
  </rv>
  <rv s="2">
    <v>2</v>
    <v>上海 - 标准型 S3 - 32核 64G</v>
    <v>1</v>
    <v>Generic</v>
    <v>32</v>
    <v>上海 - 标准型 S3 - 32核 64G</v>
    <v>2912</v>
    <v>上海</v>
    <v>标准型 S3</v>
    <v>上海 - 标准型 S3 - 32核 64G</v>
    <v>1</v>
    <v>64</v>
    <v>32核 64G</v>
  </rv>
  <rv s="2">
    <v>2</v>
    <v>上海 - 标准型 S3 - 32核 128G</v>
    <v>1</v>
    <v>Generic</v>
    <v>32</v>
    <v>上海 - 标准型 S3 - 32核 128G</v>
    <v>4368</v>
    <v>上海</v>
    <v>标准型 S3</v>
    <v>上海 - 标准型 S3 - 32核 128G</v>
    <v>1</v>
    <v>128</v>
    <v>32核 128G</v>
  </rv>
  <rv s="2">
    <v>2</v>
    <v>上海 - 标准型 S3 - 40核 160G</v>
    <v>1</v>
    <v>Generic</v>
    <v>40</v>
    <v>上海 - 标准型 S3 - 40核 160G</v>
    <v>5460</v>
    <v>上海</v>
    <v>标准型 S3</v>
    <v>上海 - 标准型 S3 - 40核 160G</v>
    <v>1</v>
    <v>160</v>
    <v>40核 160G</v>
  </rv>
  <rv s="2">
    <v>2</v>
    <v>上海 - 标准型 S3 - 48核 96G</v>
    <v>1</v>
    <v>Generic</v>
    <v>48</v>
    <v>上海 - 标准型 S3 - 48核 96G</v>
    <v>4368</v>
    <v>上海</v>
    <v>标准型 S3</v>
    <v>上海 - 标准型 S3 - 48核 96G</v>
    <v>1</v>
    <v>96</v>
    <v>48核 96G</v>
  </rv>
  <rv s="2">
    <v>2</v>
    <v>上海 - 标准型 S3 - 48核 192G</v>
    <v>1</v>
    <v>Generic</v>
    <v>48</v>
    <v>上海 - 标准型 S3 - 48核 192G</v>
    <v>6552</v>
    <v>上海</v>
    <v>标准型 S3</v>
    <v>上海 - 标准型 S3 - 48核 192G</v>
    <v>1</v>
    <v>192</v>
    <v>48核 192G</v>
  </rv>
  <rv s="2">
    <v>2</v>
    <v>上海 - 标准型 S3 - 64核 256G</v>
    <v>1</v>
    <v>Generic</v>
    <v>64</v>
    <v>上海 - 标准型 S3 - 64核 256G</v>
    <v>8736</v>
    <v>上海</v>
    <v>标准型 S3</v>
    <v>上海 - 标准型 S3 - 64核 256G</v>
    <v>1</v>
    <v>256</v>
    <v>64核 256G</v>
  </rv>
  <rv s="2">
    <v>2</v>
    <v>上海 - 标准型 S3 - 80核 320G</v>
    <v>1</v>
    <v>Generic</v>
    <v>80</v>
    <v>上海 - 标准型 S3 - 80核 320G</v>
    <v>10920</v>
    <v>上海</v>
    <v>标准型 S3</v>
    <v>上海 - 标准型 S3 - 80核 320G</v>
    <v>1</v>
    <v>320</v>
    <v>80核 320G</v>
  </rv>
  <rv s="2">
    <v>2</v>
    <v>上海 - 标准型 S2 - 1核 1G</v>
    <v>1</v>
    <v>Generic</v>
    <v>1</v>
    <v>上海 - 标准型 S2 - 1核 1G</v>
    <v>42</v>
    <v>上海</v>
    <v>标准型 S2</v>
    <v>上海 - 标准型 S2 - 1核 1G</v>
    <v>1</v>
    <v>1</v>
    <v>1核 1G</v>
  </rv>
  <rv s="2">
    <v>2</v>
    <v>上海 - 标准型 S2 - 1核 2G</v>
    <v>1</v>
    <v>Generic</v>
    <v>1</v>
    <v>上海 - 标准型 S2 - 1核 2G</v>
    <v>79</v>
    <v>上海</v>
    <v>标准型 S2</v>
    <v>上海 - 标准型 S2 - 1核 2G</v>
    <v>1</v>
    <v>2</v>
    <v>1核 2G</v>
  </rv>
  <rv s="2">
    <v>2</v>
    <v>上海 - 标准型 S2 - 1核 4G</v>
    <v>1</v>
    <v>Generic</v>
    <v>1</v>
    <v>上海 - 标准型 S2 - 1核 4G</v>
    <v>135</v>
    <v>上海</v>
    <v>标准型 S2</v>
    <v>上海 - 标准型 S2 - 1核 4G</v>
    <v>1</v>
    <v>4</v>
    <v>1核 4G</v>
  </rv>
  <rv s="2">
    <v>2</v>
    <v>上海 - 标准型 S2 - 2核 2G</v>
    <v>1</v>
    <v>Generic</v>
    <v>2</v>
    <v>上海 - 标准型 S2 - 2核 2G</v>
    <v>135</v>
    <v>上海</v>
    <v>标准型 S2</v>
    <v>上海 - 标准型 S2 - 2核 2G</v>
    <v>1</v>
    <v>2</v>
    <v>2核 2G</v>
  </rv>
  <rv s="2">
    <v>2</v>
    <v>上海 - 标准型 S2 - 2核 4G</v>
    <v>1</v>
    <v>Generic</v>
    <v>2</v>
    <v>上海 - 标准型 S2 - 2核 4G</v>
    <v>179</v>
    <v>上海</v>
    <v>标准型 S2</v>
    <v>上海 - 标准型 S2 - 2核 4G</v>
    <v>1</v>
    <v>4</v>
    <v>2核 4G</v>
  </rv>
  <rv s="2">
    <v>2</v>
    <v>上海 - 标准型 S2 - 2核 8G</v>
    <v>1</v>
    <v>Generic</v>
    <v>2</v>
    <v>上海 - 标准型 S2 - 2核 8G</v>
    <v>270</v>
    <v>上海</v>
    <v>标准型 S2</v>
    <v>上海 - 标准型 S2 - 2核 8G</v>
    <v>1</v>
    <v>8</v>
    <v>2核 8G</v>
  </rv>
  <rv s="2">
    <v>2</v>
    <v>上海 - 标准型 S2 - 4核 8G</v>
    <v>1</v>
    <v>Generic</v>
    <v>4</v>
    <v>上海 - 标准型 S2 - 4核 8G</v>
    <v>360</v>
    <v>上海</v>
    <v>标准型 S2</v>
    <v>上海 - 标准型 S2 - 4核 8G</v>
    <v>1</v>
    <v>8</v>
    <v>4核 8G</v>
  </rv>
  <rv s="2">
    <v>2</v>
    <v>上海 - 标准型 S2 - 4核 16G</v>
    <v>1</v>
    <v>Generic</v>
    <v>4</v>
    <v>上海 - 标准型 S2 - 4核 16G</v>
    <v>540</v>
    <v>上海</v>
    <v>标准型 S2</v>
    <v>上海 - 标准型 S2 - 4核 16G</v>
    <v>1</v>
    <v>16</v>
    <v>4核 16G</v>
  </rv>
  <rv s="2">
    <v>2</v>
    <v>上海 - 标准型 S2 - 8核 16G</v>
    <v>1</v>
    <v>Generic</v>
    <v>8</v>
    <v>上海 - 标准型 S2 - 8核 16G</v>
    <v>720</v>
    <v>上海</v>
    <v>标准型 S2</v>
    <v>上海 - 标准型 S2 - 8核 16G</v>
    <v>1</v>
    <v>16</v>
    <v>8核 16G</v>
  </rv>
  <rv s="2">
    <v>2</v>
    <v>上海 - 标准型 S2 - 8核 32G</v>
    <v>1</v>
    <v>Generic</v>
    <v>8</v>
    <v>上海 - 标准型 S2 - 8核 32G</v>
    <v>1080</v>
    <v>上海</v>
    <v>标准型 S2</v>
    <v>上海 - 标准型 S2 - 8核 32G</v>
    <v>1</v>
    <v>32</v>
    <v>8核 32G</v>
  </rv>
  <rv s="2">
    <v>2</v>
    <v>上海 - 标准型 S2 - 12核 24G</v>
    <v>1</v>
    <v>Generic</v>
    <v>12</v>
    <v>上海 - 标准型 S2 - 12核 24G</v>
    <v>1080</v>
    <v>上海</v>
    <v>标准型 S2</v>
    <v>上海 - 标准型 S2 - 12核 24G</v>
    <v>1</v>
    <v>24</v>
    <v>12核 24G</v>
  </rv>
  <rv s="2">
    <v>2</v>
    <v>上海 - 标准型 S2 - 12核 48G</v>
    <v>1</v>
    <v>Generic</v>
    <v>12</v>
    <v>上海 - 标准型 S2 - 12核 48G</v>
    <v>1620</v>
    <v>上海</v>
    <v>标准型 S2</v>
    <v>上海 - 标准型 S2 - 12核 48G</v>
    <v>1</v>
    <v>48</v>
    <v>12核 48G</v>
  </rv>
  <rv s="2">
    <v>2</v>
    <v>上海 - 标准型 S2 - 16核 32G</v>
    <v>1</v>
    <v>Generic</v>
    <v>16</v>
    <v>上海 - 标准型 S2 - 16核 32G</v>
    <v>1440</v>
    <v>上海</v>
    <v>标准型 S2</v>
    <v>上海 - 标准型 S2 - 16核 32G</v>
    <v>1</v>
    <v>32</v>
    <v>16核 32G</v>
  </rv>
  <rv s="2">
    <v>2</v>
    <v>上海 - 标准型 S2 - 16核 48G</v>
    <v>1</v>
    <v>Generic</v>
    <v>16</v>
    <v>上海 - 标准型 S2 - 16核 48G</v>
    <v>1800</v>
    <v>上海</v>
    <v>标准型 S2</v>
    <v>上海 - 标准型 S2 - 16核 48G</v>
    <v>1</v>
    <v>48</v>
    <v>16核 48G</v>
  </rv>
  <rv s="2">
    <v>2</v>
    <v>上海 - 标准型 S2 - 16核 64G</v>
    <v>1</v>
    <v>Generic</v>
    <v>16</v>
    <v>上海 - 标准型 S2 - 16核 64G</v>
    <v>2160</v>
    <v>上海</v>
    <v>标准型 S2</v>
    <v>上海 - 标准型 S2 - 16核 64G</v>
    <v>1</v>
    <v>64</v>
    <v>16核 64G</v>
  </rv>
  <rv s="2">
    <v>2</v>
    <v>上海 - 标准型 S2 - 24核 48G</v>
    <v>1</v>
    <v>Generic</v>
    <v>24</v>
    <v>上海 - 标准型 S2 - 24核 48G</v>
    <v>2160</v>
    <v>上海</v>
    <v>标准型 S2</v>
    <v>上海 - 标准型 S2 - 24核 48G</v>
    <v>1</v>
    <v>48</v>
    <v>24核 48G</v>
  </rv>
  <rv s="2">
    <v>2</v>
    <v>上海 - 标准型 S2 - 24核 96G</v>
    <v>1</v>
    <v>Generic</v>
    <v>24</v>
    <v>上海 - 标准型 S2 - 24核 96G</v>
    <v>3240</v>
    <v>上海</v>
    <v>标准型 S2</v>
    <v>上海 - 标准型 S2 - 24核 96G</v>
    <v>1</v>
    <v>96</v>
    <v>24核 96G</v>
  </rv>
  <rv s="2">
    <v>2</v>
    <v>上海 - 标准型 S2 - 32核 64G</v>
    <v>1</v>
    <v>Generic</v>
    <v>32</v>
    <v>上海 - 标准型 S2 - 32核 64G</v>
    <v>2880</v>
    <v>上海</v>
    <v>标准型 S2</v>
    <v>上海 - 标准型 S2 - 32核 64G</v>
    <v>1</v>
    <v>64</v>
    <v>32核 64G</v>
  </rv>
  <rv s="2">
    <v>2</v>
    <v>上海 - 标准型 S2 - 32核 128G</v>
    <v>1</v>
    <v>Generic</v>
    <v>32</v>
    <v>上海 - 标准型 S2 - 32核 128G</v>
    <v>4320</v>
    <v>上海</v>
    <v>标准型 S2</v>
    <v>上海 - 标准型 S2 - 32核 128G</v>
    <v>1</v>
    <v>128</v>
    <v>32核 128G</v>
  </rv>
  <rv s="2">
    <v>2</v>
    <v>上海 - 标准型 S2 - 56核 224G</v>
    <v>1</v>
    <v>Generic</v>
    <v>56</v>
    <v>上海 - 标准型 S2 - 56核 224G</v>
    <v>7560</v>
    <v>上海</v>
    <v>标准型 S2</v>
    <v>上海 - 标准型 S2 - 56核 224G</v>
    <v>1</v>
    <v>224</v>
    <v>56核 224G</v>
  </rv>
  <rv s="2">
    <v>2</v>
    <v>上海 - 大数据型 黑石物理服务器BMD3s - 96核 192G</v>
    <v>1</v>
    <v>Generic</v>
    <v>96</v>
    <v>上海 - 大数据型 黑石物理服务器BMD3s - 96核 192G</v>
    <v>18500</v>
    <v>上海</v>
    <v>大数据型 黑石物理服务器BMD3s</v>
    <v>上海 - 大数据型 黑石物理服务器BMD3s - 96核 192G</v>
    <v>1</v>
    <v>192</v>
    <v>96核 192G</v>
  </rv>
  <rv s="2">
    <v>2</v>
    <v>上海 - 大数据型 黑石物理服务器BMD2 - 80核 384G</v>
    <v>1</v>
    <v>Generic</v>
    <v>80</v>
    <v>上海 - 大数据型 黑石物理服务器BMD2 - 80核 384G</v>
    <v>16376</v>
    <v>上海</v>
    <v>大数据型 黑石物理服务器BMD2</v>
    <v>上海 - 大数据型 黑石物理服务器BMD2 - 80核 384G</v>
    <v>1</v>
    <v>384</v>
    <v>80核 384G</v>
  </rv>
  <rv s="2">
    <v>2</v>
    <v>上海 - 大数据型 D3 - 8核 32G</v>
    <v>1</v>
    <v>Generic</v>
    <v>8</v>
    <v>上海 - 大数据型 D3 - 8核 32G</v>
    <v>1584</v>
    <v>上海</v>
    <v>大数据型 D3</v>
    <v>上海 - 大数据型 D3 - 8核 32G</v>
    <v>1</v>
    <v>32</v>
    <v>8核 32G</v>
  </rv>
  <rv s="2">
    <v>2</v>
    <v>上海 - 大数据型 D3 - 16核 64G</v>
    <v>1</v>
    <v>Generic</v>
    <v>16</v>
    <v>上海 - 大数据型 D3 - 16核 64G</v>
    <v>3168</v>
    <v>上海</v>
    <v>大数据型 D3</v>
    <v>上海 - 大数据型 D3 - 16核 64G</v>
    <v>1</v>
    <v>64</v>
    <v>16核 64G</v>
  </rv>
  <rv s="2">
    <v>2</v>
    <v>上海 - 大数据型 D3 - 32核 128G</v>
    <v>1</v>
    <v>Generic</v>
    <v>32</v>
    <v>上海 - 大数据型 D3 - 32核 128G</v>
    <v>5856</v>
    <v>上海</v>
    <v>大数据型 D3</v>
    <v>上海 - 大数据型 D3 - 32核 128G</v>
    <v>1</v>
    <v>128</v>
    <v>32核 128G</v>
  </rv>
  <rv s="2">
    <v>2</v>
    <v>上海 - 大数据型 D3 - 64核 256G</v>
    <v>1</v>
    <v>Generic</v>
    <v>64</v>
    <v>上海 - 大数据型 D3 - 64核 256G</v>
    <v>11712</v>
    <v>上海</v>
    <v>大数据型 D3</v>
    <v>上海 - 大数据型 D3 - 64核 256G</v>
    <v>1</v>
    <v>256</v>
    <v>64核 256G</v>
  </rv>
  <rv s="2">
    <v>2</v>
    <v>上海 - 大数据型 D3 - 84核 320G</v>
    <v>1</v>
    <v>Generic</v>
    <v>84</v>
    <v>上海 - 大数据型 D3 - 84核 320G</v>
    <v>14104</v>
    <v>上海</v>
    <v>大数据型 D3</v>
    <v>上海 - 大数据型 D3 - 84核 320G</v>
    <v>1</v>
    <v>320</v>
    <v>84核 320G</v>
  </rv>
  <rv s="2">
    <v>2</v>
    <v>上海 - 大数据型 D2 - 8核 32G</v>
    <v>1</v>
    <v>Generic</v>
    <v>8</v>
    <v>上海 - 大数据型 D2 - 8核 32G</v>
    <v>1404</v>
    <v>上海</v>
    <v>大数据型 D2</v>
    <v>上海 - 大数据型 D2 - 8核 32G</v>
    <v>1</v>
    <v>32</v>
    <v>8核 32G</v>
  </rv>
  <rv s="2">
    <v>2</v>
    <v>上海 - 大数据型 D2 - 16核 64G</v>
    <v>1</v>
    <v>Generic</v>
    <v>16</v>
    <v>上海 - 大数据型 D2 - 16核 64G</v>
    <v>2808</v>
    <v>上海</v>
    <v>大数据型 D2</v>
    <v>上海 - 大数据型 D2 - 16核 64G</v>
    <v>1</v>
    <v>64</v>
    <v>16核 64G</v>
  </rv>
  <rv s="2">
    <v>2</v>
    <v>上海 - 大数据型 D2 - 24核 96G</v>
    <v>1</v>
    <v>Generic</v>
    <v>24</v>
    <v>上海 - 大数据型 D2 - 24核 96G</v>
    <v>4212</v>
    <v>上海</v>
    <v>大数据型 D2</v>
    <v>上海 - 大数据型 D2 - 24核 96G</v>
    <v>1</v>
    <v>96</v>
    <v>24核 96G</v>
  </rv>
  <rv s="2">
    <v>2</v>
    <v>上海 - 大数据型 D2 - 32核 128G</v>
    <v>1</v>
    <v>Generic</v>
    <v>32</v>
    <v>上海 - 大数据型 D2 - 32核 128G</v>
    <v>5616</v>
    <v>上海</v>
    <v>大数据型 D2</v>
    <v>上海 - 大数据型 D2 - 32核 128G</v>
    <v>1</v>
    <v>128</v>
    <v>32核 128G</v>
  </rv>
  <rv s="2">
    <v>2</v>
    <v>上海 - 大数据型 D2 - 48核 192G</v>
    <v>1</v>
    <v>Generic</v>
    <v>48</v>
    <v>上海 - 大数据型 D2 - 48核 192G</v>
    <v>10224</v>
    <v>上海</v>
    <v>大数据型 D2</v>
    <v>上海 - 大数据型 D2 - 48核 192G</v>
    <v>1</v>
    <v>192</v>
    <v>48核 192G</v>
  </rv>
  <rv s="2">
    <v>2</v>
    <v>上海 - 大数据型 D2 - 64核 256G</v>
    <v>1</v>
    <v>Generic</v>
    <v>64</v>
    <v>上海 - 大数据型 D2 - 64核 256G</v>
    <v>11232</v>
    <v>上海</v>
    <v>大数据型 D2</v>
    <v>上海 - 大数据型 D2 - 64核 256G</v>
    <v>1</v>
    <v>256</v>
    <v>64核 256G</v>
  </rv>
  <rv s="2">
    <v>2</v>
    <v>上海 - 大数据型 D2 - 76核 320G</v>
    <v>1</v>
    <v>Generic</v>
    <v>76</v>
    <v>上海 - 大数据型 D2 - 76核 320G</v>
    <v>14456</v>
    <v>上海</v>
    <v>大数据型 D2</v>
    <v>上海 - 大数据型 D2 - 76核 320G</v>
    <v>1</v>
    <v>320</v>
    <v>76核 320G</v>
  </rv>
  <rv s="2">
    <v>2</v>
    <v>上海 - 大数据型 D1 - 8核 32G</v>
    <v>1</v>
    <v>Generic</v>
    <v>8</v>
    <v>上海 - 大数据型 D1 - 8核 32G</v>
    <v>1200</v>
    <v>上海</v>
    <v>大数据型 D1</v>
    <v>上海 - 大数据型 D1 - 8核 32G</v>
    <v>1</v>
    <v>32</v>
    <v>8核 32G</v>
  </rv>
  <rv s="2">
    <v>2</v>
    <v>上海 - 大数据型 D1 - 16核 64G</v>
    <v>1</v>
    <v>Generic</v>
    <v>16</v>
    <v>上海 - 大数据型 D1 - 16核 64G</v>
    <v>2400</v>
    <v>上海</v>
    <v>大数据型 D1</v>
    <v>上海 - 大数据型 D1 - 16核 64G</v>
    <v>1</v>
    <v>64</v>
    <v>16核 64G</v>
  </rv>
  <rv s="2">
    <v>2</v>
    <v>上海 - 大数据型 D1 - 24核 96G</v>
    <v>1</v>
    <v>Generic</v>
    <v>24</v>
    <v>上海 - 大数据型 D1 - 24核 96G</v>
    <v>3600</v>
    <v>上海</v>
    <v>大数据型 D1</v>
    <v>上海 - 大数据型 D1 - 24核 96G</v>
    <v>1</v>
    <v>96</v>
    <v>24核 96G</v>
  </rv>
  <rv s="2">
    <v>2</v>
    <v>上海 - 大数据型 D1 - 32核 128G</v>
    <v>1</v>
    <v>Generic</v>
    <v>32</v>
    <v>上海 - 大数据型 D1 - 32核 128G</v>
    <v>4800</v>
    <v>上海</v>
    <v>大数据型 D1</v>
    <v>上海 - 大数据型 D1 - 32核 128G</v>
    <v>1</v>
    <v>128</v>
    <v>32核 128G</v>
  </rv>
  <rv s="2">
    <v>2</v>
    <v>上海 - 大数据型 D1 - 56核 224G</v>
    <v>1</v>
    <v>Generic</v>
    <v>56</v>
    <v>上海 - 大数据型 D1 - 56核 224G</v>
    <v>8160</v>
    <v>上海</v>
    <v>大数据型 D1</v>
    <v>上海 - 大数据型 D1 - 56核 224G</v>
    <v>1</v>
    <v>224</v>
    <v>56核 224G</v>
  </rv>
  <rv s="2">
    <v>2</v>
    <v>上海 - 内存型 MA2 - 1核 8G</v>
    <v>1</v>
    <v>Generic</v>
    <v>1</v>
    <v>上海 - 内存型 MA2 - 1核 8G</v>
    <v>123.2</v>
    <v>上海</v>
    <v>内存型 MA2</v>
    <v>上海 - 内存型 MA2 - 1核 8G</v>
    <v>1</v>
    <v>8</v>
    <v>1核 8G</v>
  </rv>
  <rv s="2">
    <v>2</v>
    <v>上海 - 内存型 MA2 - 4核 32G</v>
    <v>1</v>
    <v>Generic</v>
    <v>4</v>
    <v>上海 - 内存型 MA2 - 4核 32G</v>
    <v>492.8</v>
    <v>上海</v>
    <v>内存型 MA2</v>
    <v>上海 - 内存型 MA2 - 4核 32G</v>
    <v>1</v>
    <v>32</v>
    <v>4核 32G</v>
  </rv>
  <rv s="2">
    <v>2</v>
    <v>上海 - 内存型 MA2 - 8核 64G</v>
    <v>1</v>
    <v>Generic</v>
    <v>8</v>
    <v>上海 - 内存型 MA2 - 8核 64G</v>
    <v>985.6</v>
    <v>上海</v>
    <v>内存型 MA2</v>
    <v>上海 - 内存型 MA2 - 8核 64G</v>
    <v>1</v>
    <v>64</v>
    <v>8核 64G</v>
  </rv>
  <rv s="2">
    <v>2</v>
    <v>上海 - 内存型 MA2 - 16核 128G</v>
    <v>1</v>
    <v>Generic</v>
    <v>16</v>
    <v>上海 - 内存型 MA2 - 16核 128G</v>
    <v>1971.2</v>
    <v>上海</v>
    <v>内存型 MA2</v>
    <v>上海 - 内存型 MA2 - 16核 128G</v>
    <v>1</v>
    <v>128</v>
    <v>16核 128G</v>
  </rv>
  <rv s="2">
    <v>2</v>
    <v>上海 - 内存型 MA2 - 32核 256G</v>
    <v>1</v>
    <v>Generic</v>
    <v>32</v>
    <v>上海 - 内存型 MA2 - 32核 256G</v>
    <v>3942.4</v>
    <v>上海</v>
    <v>内存型 MA2</v>
    <v>上海 - 内存型 MA2 - 32核 256G</v>
    <v>1</v>
    <v>256</v>
    <v>32核 256G</v>
  </rv>
  <rv s="2">
    <v>2</v>
    <v>上海 - 内存型 MA2 - 48核 384G</v>
    <v>1</v>
    <v>Generic</v>
    <v>48</v>
    <v>上海 - 内存型 MA2 - 48核 384G</v>
    <v>5913.6</v>
    <v>上海</v>
    <v>内存型 MA2</v>
    <v>上海 - 内存型 MA2 - 48核 384G</v>
    <v>1</v>
    <v>384</v>
    <v>48核 384G</v>
  </rv>
  <rv s="2">
    <v>2</v>
    <v>上海 - 内存型 M6 - 1核 8G</v>
    <v>1</v>
    <v>Generic</v>
    <v>1</v>
    <v>上海 - 内存型 M6 - 1核 8G</v>
    <v>193.6</v>
    <v>上海</v>
    <v>内存型 M6</v>
    <v>上海 - 内存型 M6 - 1核 8G</v>
    <v>1</v>
    <v>8</v>
    <v>1核 8G</v>
  </rv>
  <rv s="2">
    <v>2</v>
    <v>上海 - 内存型 M6 - 2核 12G</v>
    <v>1</v>
    <v>Generic</v>
    <v>2</v>
    <v>上海 - 内存型 M6 - 2核 12G</v>
    <v>316.8</v>
    <v>上海</v>
    <v>内存型 M6</v>
    <v>上海 - 内存型 M6 - 2核 12G</v>
    <v>1</v>
    <v>12</v>
    <v>2核 12G</v>
  </rv>
  <rv s="2">
    <v>2</v>
    <v>上海 - 内存型 M6 - 4核 32G</v>
    <v>1</v>
    <v>Generic</v>
    <v>4</v>
    <v>上海 - 内存型 M6 - 4核 32G</v>
    <v>774.4</v>
    <v>上海</v>
    <v>内存型 M6</v>
    <v>上海 - 内存型 M6 - 4核 32G</v>
    <v>1</v>
    <v>32</v>
    <v>4核 32G</v>
  </rv>
  <rv s="2">
    <v>2</v>
    <v>上海 - 内存型 M6 - 8核 64G</v>
    <v>1</v>
    <v>Generic</v>
    <v>8</v>
    <v>上海 - 内存型 M6 - 8核 64G</v>
    <v>1548.8</v>
    <v>上海</v>
    <v>内存型 M6</v>
    <v>上海 - 内存型 M6 - 8核 64G</v>
    <v>1</v>
    <v>64</v>
    <v>8核 64G</v>
  </rv>
  <rv s="2">
    <v>2</v>
    <v>上海 - 内存型 M6 - 16核 128G</v>
    <v>1</v>
    <v>Generic</v>
    <v>16</v>
    <v>上海 - 内存型 M6 - 16核 128G</v>
    <v>3097.6</v>
    <v>上海</v>
    <v>内存型 M6</v>
    <v>上海 - 内存型 M6 - 16核 128G</v>
    <v>1</v>
    <v>128</v>
    <v>16核 128G</v>
  </rv>
  <rv s="2">
    <v>2</v>
    <v>上海 - 内存型 M6 - 32核 256G</v>
    <v>1</v>
    <v>Generic</v>
    <v>32</v>
    <v>上海 - 内存型 M6 - 32核 256G</v>
    <v>6195.2</v>
    <v>上海</v>
    <v>内存型 M6</v>
    <v>上海 - 内存型 M6 - 32核 256G</v>
    <v>1</v>
    <v>256</v>
    <v>32核 256G</v>
  </rv>
  <rv s="2">
    <v>2</v>
    <v>上海 - 内存型 M6 - 62核 470G</v>
    <v>1</v>
    <v>Generic</v>
    <v>62</v>
    <v>上海 - 内存型 M6 - 62核 470G</v>
    <v>11545.6</v>
    <v>上海</v>
    <v>内存型 M6</v>
    <v>上海 - 内存型 M6 - 62核 470G</v>
    <v>1</v>
    <v>470</v>
    <v>62核 470G</v>
  </rv>
  <rv s="2">
    <v>2</v>
    <v>上海 - 内存型 M6 - 64核 512G</v>
    <v>1</v>
    <v>Generic</v>
    <v>64</v>
    <v>上海 - 内存型 M6 - 64核 512G</v>
    <v>12390.4</v>
    <v>上海</v>
    <v>内存型 M6</v>
    <v>上海 - 内存型 M6 - 64核 512G</v>
    <v>1</v>
    <v>512</v>
    <v>64核 512G</v>
  </rv>
  <rv s="2">
    <v>2</v>
    <v>上海 - 内存型 M6 - 124核 940G</v>
    <v>1</v>
    <v>Generic</v>
    <v>124</v>
    <v>上海 - 内存型 M6 - 124核 940G</v>
    <v>23091.200000000001</v>
    <v>上海</v>
    <v>内存型 M6</v>
    <v>上海 - 内存型 M6 - 124核 940G</v>
    <v>1</v>
    <v>940</v>
    <v>124核 940G</v>
  </rv>
  <rv s="2">
    <v>2</v>
    <v>上海 - 内存型 M5 - 1核 8G</v>
    <v>1</v>
    <v>Generic</v>
    <v>1</v>
    <v>上海 - 内存型 M5 - 1核 8G</v>
    <v>176</v>
    <v>上海</v>
    <v>内存型 M5</v>
    <v>上海 - 内存型 M5 - 1核 8G</v>
    <v>1</v>
    <v>8</v>
    <v>1核 8G</v>
  </rv>
  <rv s="2">
    <v>2</v>
    <v>上海 - 内存型 M5 - 2核 16G</v>
    <v>1</v>
    <v>Generic</v>
    <v>2</v>
    <v>上海 - 内存型 M5 - 2核 16G</v>
    <v>352</v>
    <v>上海</v>
    <v>内存型 M5</v>
    <v>上海 - 内存型 M5 - 2核 16G</v>
    <v>1</v>
    <v>16</v>
    <v>2核 16G</v>
  </rv>
  <rv s="2">
    <v>2</v>
    <v>上海 - 内存型 M5 - 4核 32G</v>
    <v>1</v>
    <v>Generic</v>
    <v>4</v>
    <v>上海 - 内存型 M5 - 4核 32G</v>
    <v>704</v>
    <v>上海</v>
    <v>内存型 M5</v>
    <v>上海 - 内存型 M5 - 4核 32G</v>
    <v>1</v>
    <v>32</v>
    <v>4核 32G</v>
  </rv>
  <rv s="2">
    <v>2</v>
    <v>上海 - 内存型 M5 - 8核 64G</v>
    <v>1</v>
    <v>Generic</v>
    <v>8</v>
    <v>上海 - 内存型 M5 - 8核 64G</v>
    <v>1408</v>
    <v>上海</v>
    <v>内存型 M5</v>
    <v>上海 - 内存型 M5 - 8核 64G</v>
    <v>1</v>
    <v>64</v>
    <v>8核 64G</v>
  </rv>
  <rv s="2">
    <v>2</v>
    <v>上海 - 内存型 M5 - 12核 96G</v>
    <v>1</v>
    <v>Generic</v>
    <v>12</v>
    <v>上海 - 内存型 M5 - 12核 96G</v>
    <v>2112</v>
    <v>上海</v>
    <v>内存型 M5</v>
    <v>上海 - 内存型 M5 - 12核 96G</v>
    <v>1</v>
    <v>96</v>
    <v>12核 96G</v>
  </rv>
  <rv s="2">
    <v>2</v>
    <v>上海 - 内存型 M5 - 16核 128G</v>
    <v>1</v>
    <v>Generic</v>
    <v>16</v>
    <v>上海 - 内存型 M5 - 16核 128G</v>
    <v>2816</v>
    <v>上海</v>
    <v>内存型 M5</v>
    <v>上海 - 内存型 M5 - 16核 128G</v>
    <v>1</v>
    <v>128</v>
    <v>16核 128G</v>
  </rv>
  <rv s="2">
    <v>2</v>
    <v>上海 - 内存型 M5 - 32核 256G</v>
    <v>1</v>
    <v>Generic</v>
    <v>32</v>
    <v>上海 - 内存型 M5 - 32核 256G</v>
    <v>5632</v>
    <v>上海</v>
    <v>内存型 M5</v>
    <v>上海 - 内存型 M5 - 32核 256G</v>
    <v>1</v>
    <v>256</v>
    <v>32核 256G</v>
  </rv>
  <rv s="2">
    <v>2</v>
    <v>上海 - 内存型 M5 - 64核 512G</v>
    <v>1</v>
    <v>Generic</v>
    <v>64</v>
    <v>上海 - 内存型 M5 - 64核 512G</v>
    <v>11264</v>
    <v>上海</v>
    <v>内存型 M5</v>
    <v>上海 - 内存型 M5 - 64核 512G</v>
    <v>1</v>
    <v>512</v>
    <v>64核 512G</v>
  </rv>
  <rv s="2">
    <v>2</v>
    <v>上海 - 内存型 M4 - 1核 8G</v>
    <v>1</v>
    <v>Generic</v>
    <v>1</v>
    <v>上海 - 内存型 M4 - 1核 8G</v>
    <v>176</v>
    <v>上海</v>
    <v>内存型 M4</v>
    <v>上海 - 内存型 M4 - 1核 8G</v>
    <v>1</v>
    <v>8</v>
    <v>1核 8G</v>
  </rv>
  <rv s="2">
    <v>2</v>
    <v>上海 - 内存型 M4 - 2核 16G</v>
    <v>1</v>
    <v>Generic</v>
    <v>2</v>
    <v>上海 - 内存型 M4 - 2核 16G</v>
    <v>352</v>
    <v>上海</v>
    <v>内存型 M4</v>
    <v>上海 - 内存型 M4 - 2核 16G</v>
    <v>1</v>
    <v>16</v>
    <v>2核 16G</v>
  </rv>
  <rv s="2">
    <v>2</v>
    <v>上海 - 内存型 M4 - 4核 32G</v>
    <v>1</v>
    <v>Generic</v>
    <v>4</v>
    <v>上海 - 内存型 M4 - 4核 32G</v>
    <v>704</v>
    <v>上海</v>
    <v>内存型 M4</v>
    <v>上海 - 内存型 M4 - 4核 32G</v>
    <v>1</v>
    <v>32</v>
    <v>4核 32G</v>
  </rv>
  <rv s="2">
    <v>2</v>
    <v>上海 - 内存型 M4 - 8核 64G</v>
    <v>1</v>
    <v>Generic</v>
    <v>8</v>
    <v>上海 - 内存型 M4 - 8核 64G</v>
    <v>1408</v>
    <v>上海</v>
    <v>内存型 M4</v>
    <v>上海 - 内存型 M4 - 8核 64G</v>
    <v>1</v>
    <v>64</v>
    <v>8核 64G</v>
  </rv>
  <rv s="2">
    <v>2</v>
    <v>上海 - 内存型 M4 - 12核 96G</v>
    <v>1</v>
    <v>Generic</v>
    <v>12</v>
    <v>上海 - 内存型 M4 - 12核 96G</v>
    <v>2112</v>
    <v>上海</v>
    <v>内存型 M4</v>
    <v>上海 - 内存型 M4 - 12核 96G</v>
    <v>1</v>
    <v>96</v>
    <v>12核 96G</v>
  </rv>
  <rv s="2">
    <v>2</v>
    <v>上海 - 内存型 M4 - 12核 144G</v>
    <v>1</v>
    <v>Generic</v>
    <v>12</v>
    <v>上海 - 内存型 M4 - 12核 144G</v>
    <v>2880</v>
    <v>上海</v>
    <v>内存型 M4</v>
    <v>上海 - 内存型 M4 - 12核 144G</v>
    <v>1</v>
    <v>144</v>
    <v>12核 144G</v>
  </rv>
  <rv s="2">
    <v>2</v>
    <v>上海 - 内存型 M4 - 16核 128G</v>
    <v>1</v>
    <v>Generic</v>
    <v>16</v>
    <v>上海 - 内存型 M4 - 16核 128G</v>
    <v>2816</v>
    <v>上海</v>
    <v>内存型 M4</v>
    <v>上海 - 内存型 M4 - 16核 128G</v>
    <v>1</v>
    <v>128</v>
    <v>16核 128G</v>
  </rv>
  <rv s="2">
    <v>2</v>
    <v>上海 - 内存型 M4 - 16核 192G</v>
    <v>1</v>
    <v>Generic</v>
    <v>16</v>
    <v>上海 - 内存型 M4 - 16核 192G</v>
    <v>3840</v>
    <v>上海</v>
    <v>内存型 M4</v>
    <v>上海 - 内存型 M4 - 16核 192G</v>
    <v>1</v>
    <v>192</v>
    <v>16核 192G</v>
  </rv>
  <rv s="2">
    <v>2</v>
    <v>上海 - 内存型 M4 - 24核 192G</v>
    <v>1</v>
    <v>Generic</v>
    <v>24</v>
    <v>上海 - 内存型 M4 - 24核 192G</v>
    <v>4224</v>
    <v>上海</v>
    <v>内存型 M4</v>
    <v>上海 - 内存型 M4 - 24核 192G</v>
    <v>1</v>
    <v>192</v>
    <v>24核 192G</v>
  </rv>
  <rv s="2">
    <v>2</v>
    <v>上海 - 内存型 M4 - 32核 256G</v>
    <v>1</v>
    <v>Generic</v>
    <v>32</v>
    <v>上海 - 内存型 M4 - 32核 256G</v>
    <v>5632</v>
    <v>上海</v>
    <v>内存型 M4</v>
    <v>上海 - 内存型 M4 - 32核 256G</v>
    <v>1</v>
    <v>256</v>
    <v>32核 256G</v>
  </rv>
  <rv s="2">
    <v>2</v>
    <v>上海 - 内存型 M4 - 32核 384G</v>
    <v>1</v>
    <v>Generic</v>
    <v>32</v>
    <v>上海 - 内存型 M4 - 32核 384G</v>
    <v>7680</v>
    <v>上海</v>
    <v>内存型 M4</v>
    <v>上海 - 内存型 M4 - 32核 384G</v>
    <v>1</v>
    <v>384</v>
    <v>32核 384G</v>
  </rv>
  <rv s="2">
    <v>2</v>
    <v>上海 - 内存型 M4 - 64核 512G</v>
    <v>1</v>
    <v>Generic</v>
    <v>64</v>
    <v>上海 - 内存型 M4 - 64核 512G</v>
    <v>11264</v>
    <v>上海</v>
    <v>内存型 M4</v>
    <v>上海 - 内存型 M4 - 64核 512G</v>
    <v>1</v>
    <v>512</v>
    <v>64核 512G</v>
  </rv>
  <rv s="2">
    <v>2</v>
    <v>上海 - 内存型 M4 - 72核 648G</v>
    <v>1</v>
    <v>Generic</v>
    <v>72</v>
    <v>上海 - 内存型 M4 - 72核 648G</v>
    <v>13824</v>
    <v>上海</v>
    <v>内存型 M4</v>
    <v>上海 - 内存型 M4 - 72核 648G</v>
    <v>1</v>
    <v>648</v>
    <v>72核 648G</v>
  </rv>
  <rv s="2">
    <v>2</v>
    <v>上海 - 内存型 M3 - 1核 8G</v>
    <v>1</v>
    <v>Generic</v>
    <v>1</v>
    <v>上海 - 内存型 M3 - 1核 8G</v>
    <v>176</v>
    <v>上海</v>
    <v>内存型 M3</v>
    <v>上海 - 内存型 M3 - 1核 8G</v>
    <v>1</v>
    <v>8</v>
    <v>1核 8G</v>
  </rv>
  <rv s="2">
    <v>2</v>
    <v>上海 - 内存型 M3 - 2核 16G</v>
    <v>1</v>
    <v>Generic</v>
    <v>2</v>
    <v>上海 - 内存型 M3 - 2核 16G</v>
    <v>352</v>
    <v>上海</v>
    <v>内存型 M3</v>
    <v>上海 - 内存型 M3 - 2核 16G</v>
    <v>1</v>
    <v>16</v>
    <v>2核 16G</v>
  </rv>
  <rv s="2">
    <v>2</v>
    <v>上海 - 内存型 M3 - 4核 32G</v>
    <v>1</v>
    <v>Generic</v>
    <v>4</v>
    <v>上海 - 内存型 M3 - 4核 32G</v>
    <v>704</v>
    <v>上海</v>
    <v>内存型 M3</v>
    <v>上海 - 内存型 M3 - 4核 32G</v>
    <v>1</v>
    <v>32</v>
    <v>4核 32G</v>
  </rv>
  <rv s="2">
    <v>2</v>
    <v>上海 - 内存型 M3 - 8核 64G</v>
    <v>1</v>
    <v>Generic</v>
    <v>8</v>
    <v>上海 - 内存型 M3 - 8核 64G</v>
    <v>1408</v>
    <v>上海</v>
    <v>内存型 M3</v>
    <v>上海 - 内存型 M3 - 8核 64G</v>
    <v>1</v>
    <v>64</v>
    <v>8核 64G</v>
  </rv>
  <rv s="2">
    <v>2</v>
    <v>上海 - 内存型 M3 - 12核 96G</v>
    <v>1</v>
    <v>Generic</v>
    <v>12</v>
    <v>上海 - 内存型 M3 - 12核 96G</v>
    <v>2112</v>
    <v>上海</v>
    <v>内存型 M3</v>
    <v>上海 - 内存型 M3 - 12核 96G</v>
    <v>1</v>
    <v>96</v>
    <v>12核 96G</v>
  </rv>
  <rv s="2">
    <v>2</v>
    <v>上海 - 内存型 M3 - 12核 144G</v>
    <v>1</v>
    <v>Generic</v>
    <v>12</v>
    <v>上海 - 内存型 M3 - 12核 144G</v>
    <v>2880</v>
    <v>上海</v>
    <v>内存型 M3</v>
    <v>上海 - 内存型 M3 - 12核 144G</v>
    <v>1</v>
    <v>144</v>
    <v>12核 144G</v>
  </rv>
  <rv s="2">
    <v>2</v>
    <v>上海 - 内存型 M3 - 16核 128G</v>
    <v>1</v>
    <v>Generic</v>
    <v>16</v>
    <v>上海 - 内存型 M3 - 16核 128G</v>
    <v>2816</v>
    <v>上海</v>
    <v>内存型 M3</v>
    <v>上海 - 内存型 M3 - 16核 128G</v>
    <v>1</v>
    <v>128</v>
    <v>16核 128G</v>
  </rv>
  <rv s="2">
    <v>2</v>
    <v>上海 - 内存型 M3 - 16核 192G</v>
    <v>1</v>
    <v>Generic</v>
    <v>16</v>
    <v>上海 - 内存型 M3 - 16核 192G</v>
    <v>3840</v>
    <v>上海</v>
    <v>内存型 M3</v>
    <v>上海 - 内存型 M3 - 16核 192G</v>
    <v>1</v>
    <v>192</v>
    <v>16核 192G</v>
  </rv>
  <rv s="2">
    <v>2</v>
    <v>上海 - 内存型 M3 - 32核 256G</v>
    <v>1</v>
    <v>Generic</v>
    <v>32</v>
    <v>上海 - 内存型 M3 - 32核 256G</v>
    <v>5632</v>
    <v>上海</v>
    <v>内存型 M3</v>
    <v>上海 - 内存型 M3 - 32核 256G</v>
    <v>1</v>
    <v>256</v>
    <v>32核 256G</v>
  </rv>
  <rv s="2">
    <v>2</v>
    <v>上海 - 内存型 M3 - 32核 384G</v>
    <v>1</v>
    <v>Generic</v>
    <v>32</v>
    <v>上海 - 内存型 M3 - 32核 384G</v>
    <v>7680</v>
    <v>上海</v>
    <v>内存型 M3</v>
    <v>上海 - 内存型 M3 - 32核 384G</v>
    <v>1</v>
    <v>384</v>
    <v>32核 384G</v>
  </rv>
  <rv s="2">
    <v>2</v>
    <v>上海 - 内存型 M3 - 64核 512G</v>
    <v>1</v>
    <v>Generic</v>
    <v>64</v>
    <v>上海 - 内存型 M3 - 64核 512G</v>
    <v>11264</v>
    <v>上海</v>
    <v>内存型 M3</v>
    <v>上海 - 内存型 M3 - 64核 512G</v>
    <v>1</v>
    <v>512</v>
    <v>64核 512G</v>
  </rv>
  <rv s="2">
    <v>2</v>
    <v>上海 - 内存型 M2 - 1核 8G</v>
    <v>1</v>
    <v>Generic</v>
    <v>1</v>
    <v>上海 - 内存型 M2 - 1核 8G</v>
    <v>176</v>
    <v>上海</v>
    <v>内存型 M2</v>
    <v>上海 - 内存型 M2 - 1核 8G</v>
    <v>1</v>
    <v>8</v>
    <v>1核 8G</v>
  </rv>
  <rv s="2">
    <v>2</v>
    <v>上海 - 内存型 M2 - 2核 16G</v>
    <v>1</v>
    <v>Generic</v>
    <v>2</v>
    <v>上海 - 内存型 M2 - 2核 16G</v>
    <v>352</v>
    <v>上海</v>
    <v>内存型 M2</v>
    <v>上海 - 内存型 M2 - 2核 16G</v>
    <v>1</v>
    <v>16</v>
    <v>2核 16G</v>
  </rv>
  <rv s="2">
    <v>2</v>
    <v>上海 - 内存型 M2 - 4核 32G</v>
    <v>1</v>
    <v>Generic</v>
    <v>4</v>
    <v>上海 - 内存型 M2 - 4核 32G</v>
    <v>704</v>
    <v>上海</v>
    <v>内存型 M2</v>
    <v>上海 - 内存型 M2 - 4核 32G</v>
    <v>1</v>
    <v>32</v>
    <v>4核 32G</v>
  </rv>
  <rv s="2">
    <v>2</v>
    <v>上海 - 内存型 M2 - 8核 64G</v>
    <v>1</v>
    <v>Generic</v>
    <v>8</v>
    <v>上海 - 内存型 M2 - 8核 64G</v>
    <v>1408</v>
    <v>上海</v>
    <v>内存型 M2</v>
    <v>上海 - 内存型 M2 - 8核 64G</v>
    <v>1</v>
    <v>64</v>
    <v>8核 64G</v>
  </rv>
  <rv s="2">
    <v>2</v>
    <v>上海 - 内存型 M2 - 12核 96G</v>
    <v>1</v>
    <v>Generic</v>
    <v>12</v>
    <v>上海 - 内存型 M2 - 12核 96G</v>
    <v>2112</v>
    <v>上海</v>
    <v>内存型 M2</v>
    <v>上海 - 内存型 M2 - 12核 96G</v>
    <v>1</v>
    <v>96</v>
    <v>12核 96G</v>
  </rv>
  <rv s="2">
    <v>2</v>
    <v>上海 - 内存型 M2 - 16核 128G</v>
    <v>1</v>
    <v>Generic</v>
    <v>16</v>
    <v>上海 - 内存型 M2 - 16核 128G</v>
    <v>2816</v>
    <v>上海</v>
    <v>内存型 M2</v>
    <v>上海 - 内存型 M2 - 16核 128G</v>
    <v>1</v>
    <v>128</v>
    <v>16核 128G</v>
  </rv>
  <rv s="2">
    <v>2</v>
    <v>上海 - 内存型 M2 - 24核 192G</v>
    <v>1</v>
    <v>Generic</v>
    <v>24</v>
    <v>上海 - 内存型 M2 - 24核 192G</v>
    <v>4224</v>
    <v>上海</v>
    <v>内存型 M2</v>
    <v>上海 - 内存型 M2 - 24核 192G</v>
    <v>1</v>
    <v>192</v>
    <v>24核 192G</v>
  </rv>
  <rv s="2">
    <v>2</v>
    <v>上海 - 内存型 M2 - 32核 256G</v>
    <v>1</v>
    <v>Generic</v>
    <v>32</v>
    <v>上海 - 内存型 M2 - 32核 256G</v>
    <v>5632</v>
    <v>上海</v>
    <v>内存型 M2</v>
    <v>上海 - 内存型 M2 - 32核 256G</v>
    <v>1</v>
    <v>256</v>
    <v>32核 256G</v>
  </rv>
  <rv s="2">
    <v>2</v>
    <v>上海 - 内存型 M2 - 48核 384G</v>
    <v>1</v>
    <v>Generic</v>
    <v>48</v>
    <v>上海 - 内存型 M2 - 48核 384G</v>
    <v>8448</v>
    <v>上海</v>
    <v>内存型 M2</v>
    <v>上海 - 内存型 M2 - 48核 384G</v>
    <v>1</v>
    <v>384</v>
    <v>48核 384G</v>
  </rv>
  <rv s="2">
    <v>2</v>
    <v>上海 - 内存型 M2 - 56核 448G</v>
    <v>1</v>
    <v>Generic</v>
    <v>56</v>
    <v>上海 - 内存型 M2 - 56核 448G</v>
    <v>9856</v>
    <v>上海</v>
    <v>内存型 M2</v>
    <v>上海 - 内存型 M2 - 56核 448G</v>
    <v>1</v>
    <v>448</v>
    <v>56核 448G</v>
  </rv>
  <rv s="2">
    <v>2</v>
    <v>上海 - GPU计算型 GT4 - 16核 96G</v>
    <v>1</v>
    <v>Generic</v>
    <v>16</v>
    <v>上海 - GPU计算型 GT4 - 16核 96G</v>
    <v>13748</v>
    <v>上海</v>
    <v>GPU计算型 GT4</v>
    <v>上海 - GPU计算型 GT4 - 16核 96G</v>
    <v>1</v>
    <v>96</v>
    <v>16核 96G</v>
  </rv>
  <rv s="2">
    <v>2</v>
    <v>上海 - GPU计算型 GT4 - 32核 192G</v>
    <v>1</v>
    <v>Generic</v>
    <v>32</v>
    <v>上海 - GPU计算型 GT4 - 32核 192G</v>
    <v>27496</v>
    <v>上海</v>
    <v>GPU计算型 GT4</v>
    <v>上海 - GPU计算型 GT4 - 32核 192G</v>
    <v>1</v>
    <v>192</v>
    <v>32核 192G</v>
  </rv>
  <rv s="2">
    <v>2</v>
    <v>上海 - GPU计算型 GT4 - 82核 474G</v>
    <v>1</v>
    <v>Generic</v>
    <v>82</v>
    <v>上海 - GPU计算型 GT4 - 82核 474G</v>
    <v>57008</v>
    <v>上海</v>
    <v>GPU计算型 GT4</v>
    <v>上海 - GPU计算型 GT4 - 82核 474G</v>
    <v>1</v>
    <v>474</v>
    <v>82核 474G</v>
  </rv>
  <rv s="2">
    <v>2</v>
    <v>上海 - GPU计算型 GT4 - 164核 948G</v>
    <v>1</v>
    <v>Generic</v>
    <v>164</v>
    <v>上海 - GPU计算型 GT4 - 164核 948G</v>
    <v>114016</v>
    <v>上海</v>
    <v>GPU计算型 GT4</v>
    <v>上海 - GPU计算型 GT4 - 164核 948G</v>
    <v>1</v>
    <v>948</v>
    <v>164核 948G</v>
  </rv>
  <rv s="2">
    <v>2</v>
    <v>上海 - GPU计算型 GN8 - 6核 56G</v>
    <v>1</v>
    <v>Generic</v>
    <v>6</v>
    <v>上海 - GPU计算型 GN8 - 6核 56G</v>
    <v>4400</v>
    <v>上海</v>
    <v>GPU计算型 GN8</v>
    <v>上海 - GPU计算型 GN8 - 6核 56G</v>
    <v>1</v>
    <v>56</v>
    <v>6核 56G</v>
  </rv>
  <rv s="2">
    <v>2</v>
    <v>上海 - GPU计算型 GN8 - 14核 112G</v>
    <v>1</v>
    <v>Generic</v>
    <v>14</v>
    <v>上海 - GPU计算型 GN8 - 14核 112G</v>
    <v>9000</v>
    <v>上海</v>
    <v>GPU计算型 GN8</v>
    <v>上海 - GPU计算型 GN8 - 14核 112G</v>
    <v>1</v>
    <v>112</v>
    <v>14核 112G</v>
  </rv>
  <rv s="2">
    <v>2</v>
    <v>上海 - GPU计算型 GN8 - 28核 224G</v>
    <v>1</v>
    <v>Generic</v>
    <v>28</v>
    <v>上海 - GPU计算型 GN8 - 28核 224G</v>
    <v>18000</v>
    <v>上海</v>
    <v>GPU计算型 GN8</v>
    <v>上海 - GPU计算型 GN8 - 28核 224G</v>
    <v>1</v>
    <v>224</v>
    <v>28核 224G</v>
  </rv>
  <rv s="2">
    <v>2</v>
    <v>上海 - GPU计算型 GN8 - 56核 448G</v>
    <v>1</v>
    <v>Generic</v>
    <v>56</v>
    <v>上海 - GPU计算型 GN8 - 56核 448G</v>
    <v>36000</v>
    <v>上海</v>
    <v>GPU计算型 GN8</v>
    <v>上海 - GPU计算型 GN8 - 56核 448G</v>
    <v>1</v>
    <v>448</v>
    <v>56核 448G</v>
  </rv>
  <rv s="2">
    <v>2</v>
    <v>上海 - GPU计算型 GN7 - 4核 20G</v>
    <v>1</v>
    <v>Generic</v>
    <v>4</v>
    <v>上海 - GPU计算型 GN7 - 4核 20G</v>
    <v>975</v>
    <v>上海</v>
    <v>GPU计算型 GN7</v>
    <v>上海 - GPU计算型 GN7 - 4核 20G</v>
    <v>1</v>
    <v>20</v>
    <v>4核 20G</v>
  </rv>
  <rv s="2">
    <v>2</v>
    <v>上海 - GPU计算型 GN7 - 8核 32G</v>
    <v>1</v>
    <v>Generic</v>
    <v>8</v>
    <v>上海 - GPU计算型 GN7 - 8核 32G</v>
    <v>2500</v>
    <v>上海</v>
    <v>GPU计算型 GN7</v>
    <v>上海 - GPU计算型 GN7 - 8核 32G</v>
    <v>1</v>
    <v>32</v>
    <v>8核 32G</v>
  </rv>
  <rv s="2">
    <v>2</v>
    <v>上海 - GPU计算型 GN7 - 10核 40G</v>
    <v>1</v>
    <v>Generic</v>
    <v>10</v>
    <v>上海 - GPU计算型 GN7 - 10核 40G</v>
    <v>2000</v>
    <v>上海</v>
    <v>GPU计算型 GN7</v>
    <v>上海 - GPU计算型 GN7 - 10核 40G</v>
    <v>1</v>
    <v>40</v>
    <v>10核 40G</v>
  </rv>
  <rv s="2">
    <v>2</v>
    <v>上海 - GPU计算型 GN7 - 20核 80G</v>
    <v>1</v>
    <v>Generic</v>
    <v>20</v>
    <v>上海 - GPU计算型 GN7 - 20核 80G</v>
    <v>4000</v>
    <v>上海</v>
    <v>GPU计算型 GN7</v>
    <v>上海 - GPU计算型 GN7 - 20核 80G</v>
    <v>1</v>
    <v>80</v>
    <v>20核 80G</v>
  </rv>
  <rv s="2">
    <v>2</v>
    <v>上海 - GPU计算型 GN7 - 32核 128G</v>
    <v>1</v>
    <v>Generic</v>
    <v>32</v>
    <v>上海 - GPU计算型 GN7 - 32核 128G</v>
    <v>5500</v>
    <v>上海</v>
    <v>GPU计算型 GN7</v>
    <v>上海 - GPU计算型 GN7 - 32核 128G</v>
    <v>1</v>
    <v>128</v>
    <v>32核 128G</v>
  </rv>
  <rv s="2">
    <v>2</v>
    <v>上海 - GPU计算型 GN7 - 40核 160G</v>
    <v>1</v>
    <v>Generic</v>
    <v>40</v>
    <v>上海 - GPU计算型 GN7 - 40核 160G</v>
    <v>8000</v>
    <v>上海</v>
    <v>GPU计算型 GN7</v>
    <v>上海 - GPU计算型 GN7 - 40核 160G</v>
    <v>1</v>
    <v>160</v>
    <v>40核 160G</v>
  </rv>
  <rv s="2">
    <v>2</v>
    <v>上海 - GPU计算型 GN7 - 80核 320G</v>
    <v>1</v>
    <v>Generic</v>
    <v>80</v>
    <v>上海 - GPU计算型 GN7 - 80核 320G</v>
    <v>16000</v>
    <v>上海</v>
    <v>GPU计算型 GN7</v>
    <v>上海 - GPU计算型 GN7 - 80核 320G</v>
    <v>1</v>
    <v>320</v>
    <v>80核 320G</v>
  </rv>
  <rv s="2">
    <v>2</v>
    <v>上海 - GPU计算型 GN6S - 4核 20G</v>
    <v>1</v>
    <v>Generic</v>
    <v>4</v>
    <v>上海 - GPU计算型 GN6S - 4核 20G</v>
    <v>2000</v>
    <v>上海</v>
    <v>GPU计算型 GN6S</v>
    <v>上海 - GPU计算型 GN6S - 4核 20G</v>
    <v>1</v>
    <v>20</v>
    <v>4核 20G</v>
  </rv>
  <rv s="2">
    <v>2</v>
    <v>上海 - GPU计算型 GN6S - 8核 40G</v>
    <v>1</v>
    <v>Generic</v>
    <v>8</v>
    <v>上海 - GPU计算型 GN6S - 8核 40G</v>
    <v>4000</v>
    <v>上海</v>
    <v>GPU计算型 GN6S</v>
    <v>上海 - GPU计算型 GN6S - 8核 40G</v>
    <v>1</v>
    <v>40</v>
    <v>8核 40G</v>
  </rv>
  <rv s="2">
    <v>2</v>
    <v>上海 - GPU计算型 GN10Xp - 10核 40G</v>
    <v>1</v>
    <v>Generic</v>
    <v>10</v>
    <v>上海 - GPU计算型 GN10Xp - 10核 40G</v>
    <v>5750</v>
    <v>上海</v>
    <v>GPU计算型 GN10Xp</v>
    <v>上海 - GPU计算型 GN10Xp - 10核 40G</v>
    <v>1</v>
    <v>40</v>
    <v>10核 40G</v>
  </rv>
  <rv s="2">
    <v>2</v>
    <v>上海 - GPU计算型 GN10Xp - 20核 80G</v>
    <v>1</v>
    <v>Generic</v>
    <v>20</v>
    <v>上海 - GPU计算型 GN10Xp - 20核 80G</v>
    <v>11500</v>
    <v>上海</v>
    <v>GPU计算型 GN10Xp</v>
    <v>上海 - GPU计算型 GN10Xp - 20核 80G</v>
    <v>1</v>
    <v>80</v>
    <v>20核 80G</v>
  </rv>
  <rv s="2">
    <v>2</v>
    <v>上海 - GPU计算型 GN10Xp - 40核 160G</v>
    <v>1</v>
    <v>Generic</v>
    <v>40</v>
    <v>上海 - GPU计算型 GN10Xp - 40核 160G</v>
    <v>23000</v>
    <v>上海</v>
    <v>GPU计算型 GN10Xp</v>
    <v>上海 - GPU计算型 GN10Xp - 40核 160G</v>
    <v>1</v>
    <v>160</v>
    <v>40核 160G</v>
  </rv>
  <rv s="2">
    <v>2</v>
    <v>上海 - GPU计算型 GN10Xp - 80核 320G</v>
    <v>1</v>
    <v>Generic</v>
    <v>80</v>
    <v>上海 - GPU计算型 GN10Xp - 80核 320G</v>
    <v>46000</v>
    <v>上海</v>
    <v>GPU计算型 GN10Xp</v>
    <v>上海 - GPU计算型 GN10Xp - 80核 320G</v>
    <v>1</v>
    <v>320</v>
    <v>80核 320G</v>
  </rv>
  <rv s="2">
    <v>2</v>
    <v>上海 - GPU计算型 GN10X - 8核 40G</v>
    <v>1</v>
    <v>Generic</v>
    <v>8</v>
    <v>上海 - GPU计算型 GN10X - 8核 40G</v>
    <v>5190</v>
    <v>上海</v>
    <v>GPU计算型 GN10X</v>
    <v>上海 - GPU计算型 GN10X - 8核 40G</v>
    <v>1</v>
    <v>40</v>
    <v>8核 40G</v>
  </rv>
  <rv s="2">
    <v>2</v>
    <v>上海 - GPU计算型 GN10X - 36核 160G</v>
    <v>1</v>
    <v>Generic</v>
    <v>36</v>
    <v>上海 - GPU计算型 GN10X - 36核 160G</v>
    <v>21000</v>
    <v>上海</v>
    <v>GPU计算型 GN10X</v>
    <v>上海 - GPU计算型 GN10X - 36核 160G</v>
    <v>1</v>
    <v>160</v>
    <v>36核 160G</v>
  </rv>
  <rv s="2">
    <v>2</v>
    <v>上海 - GPU计算型 GN10X - 72核 320G</v>
    <v>1</v>
    <v>Generic</v>
    <v>72</v>
    <v>上海 - GPU计算型 GN10X - 72核 320G</v>
    <v>42000</v>
    <v>上海</v>
    <v>GPU计算型 GN10X</v>
    <v>上海 - GPU计算型 GN10X - 72核 320G</v>
    <v>1</v>
    <v>320</v>
    <v>72核 320G</v>
  </rv>
  <rv s="2">
    <v>2</v>
    <v>上海 - GPU推理型 GI3X - 32核 64G</v>
    <v>1</v>
    <v>Generic</v>
    <v>32</v>
    <v>上海 - GPU推理型 GI3X - 32核 64G</v>
    <v>4600</v>
    <v>上海</v>
    <v>GPU推理型 GI3X</v>
    <v>上海 - GPU推理型 GI3X - 32核 64G</v>
    <v>1</v>
    <v>64</v>
    <v>32核 64G</v>
  </rv>
  <rv s="2">
    <v>2</v>
    <v>上海 - GPU推理型 GI3X - 90核 226G</v>
    <v>1</v>
    <v>Generic</v>
    <v>90</v>
    <v>上海 - GPU推理型 GI3X - 90核 226G</v>
    <v>9200</v>
    <v>上海</v>
    <v>GPU推理型 GI3X</v>
    <v>上海 - GPU推理型 GI3X - 90核 226G</v>
    <v>1</v>
    <v>226</v>
    <v>90核 226G</v>
  </rv>
  <rv s="2">
    <v>2</v>
    <v>上海 - GPU推理型 GI3X - 180核 452G</v>
    <v>1</v>
    <v>Generic</v>
    <v>180</v>
    <v>上海 - GPU推理型 GI3X - 180核 452G</v>
    <v>18400</v>
    <v>上海</v>
    <v>GPU推理型 GI3X</v>
    <v>上海 - GPU推理型 GI3X - 180核 452G</v>
    <v>1</v>
    <v>452</v>
    <v>180核 452G</v>
  </rv>
  <rv s="2">
    <v>2</v>
    <v>上海 - GPU型 黑石物理服务器BMG5t - 96核 384G</v>
    <v>1</v>
    <v>Generic</v>
    <v>96</v>
    <v>上海 - GPU型 黑石物理服务器BMG5t - 96核 384G</v>
    <v>25248</v>
    <v>上海</v>
    <v>GPU型 黑石物理服务器BMG5t</v>
    <v>上海 - GPU型 黑石物理服务器BMG5t - 96核 384G</v>
    <v>1</v>
    <v>384</v>
    <v>96核 384G</v>
  </rv>
  <rv s="2">
    <v>2</v>
    <v>上海 - FPGA加速型 FX4 - 10核 88G</v>
    <v>1</v>
    <v>Generic</v>
    <v>10</v>
    <v>上海 - FPGA加速型 FX4 - 10核 88G</v>
    <v>5225</v>
    <v>上海</v>
    <v>FPGA加速型 FX4</v>
    <v>上海 - FPGA加速型 FX4 - 10核 88G</v>
    <v>1</v>
    <v>88</v>
    <v>10核 88G</v>
  </rv>
  <rv s="2">
    <v>2</v>
    <v>上海 - FPGA加速型 FX4 - 22核 176G</v>
    <v>1</v>
    <v>Generic</v>
    <v>22</v>
    <v>上海 - FPGA加速型 FX4 - 22核 176G</v>
    <v>10500</v>
    <v>上海</v>
    <v>FPGA加速型 FX4</v>
    <v>上海 - FPGA加速型 FX4 - 22核 176G</v>
    <v>1</v>
    <v>176</v>
    <v>22核 176G</v>
  </rv>
  <rv s="2">
    <v>2</v>
    <v>上海 - FPGA加速型 FX4 - 44核 352G</v>
    <v>1</v>
    <v>Generic</v>
    <v>44</v>
    <v>上海 - FPGA加速型 FX4 - 44核 352G</v>
    <v>21000</v>
    <v>上海</v>
    <v>FPGA加速型 FX4</v>
    <v>上海 - FPGA加速型 FX4 - 44核 352G</v>
    <v>1</v>
    <v>352</v>
    <v>44核 352G</v>
  </rv>
</rvData>
</file>

<file path=xl/richData/rdrichvaluestructure.xml><?xml version="1.0" encoding="utf-8"?>
<rvStructures xmlns="http://schemas.microsoft.com/office/spreadsheetml/2017/richdata" count="3">
  <s t="_entity">
    <k n="_Display" t="spb"/>
    <k n="_DisplayString" t="s"/>
    <k n="_Format" t="spb"/>
    <k n="_Icon" t="s"/>
    <k n="Title" t="s"/>
    <k n="产品URL" t="s"/>
    <k n="产品标识" t="s"/>
    <k n="产品二级分类" t="s"/>
    <k n="产品描述" t="s"/>
    <k n="产品名" t="s"/>
    <k n="产品选项名" t="s"/>
    <k n="产品一级分类" t="s"/>
    <k n="费用" t="s"/>
    <k n="关注" t="s"/>
  </s>
  <s t="_error">
    <k n="errorType" t="i"/>
    <k n="subType" t="i"/>
  </s>
  <s t="_entity">
    <k n="_Display" t="spb"/>
    <k n="_DisplayString" t="s"/>
    <k n="_Format" t="spb"/>
    <k n="_Icon" t="s"/>
    <k n="CPU(核)"/>
    <k n="Title" t="s"/>
    <k n="标准月价(元)"/>
    <k n="地域" t="s"/>
    <k n="机型" t="s"/>
    <k n="机型_配置" t="s"/>
    <k n="计数"/>
    <k n="内存(G)"/>
    <k n="配置" t="s"/>
  </s>
</rvStructures>
</file>

<file path=xl/richData/rdsupportingpropertybag.xml><?xml version="1.0" encoding="utf-8"?>
<supportingPropertyBags xmlns="http://schemas.microsoft.com/office/spreadsheetml/2017/richdata2">
  <spbArrays count="2">
    <a count="14">
      <v t="s">_Icon</v>
      <v t="s">_DisplayString</v>
      <v t="s">_Display</v>
      <v t="s">Title</v>
      <v t="s">_Format</v>
      <v t="s">产品一级分类</v>
      <v t="s">产品二级分类</v>
      <v t="s">产品名</v>
      <v t="s">费用</v>
      <v t="s">关注</v>
      <v t="s">产品描述</v>
      <v t="s">产品标识</v>
      <v t="s">产品URL</v>
      <v t="s">产品选项名</v>
    </a>
    <a count="13">
      <v t="s">_Icon</v>
      <v t="s">_DisplayString</v>
      <v t="s">_Display</v>
      <v t="s">Title</v>
      <v t="s">_Format</v>
      <v t="s">地域</v>
      <v t="s">机型</v>
      <v t="s">CPU(核)</v>
      <v t="s">内存(G)</v>
      <v t="s">配置</v>
      <v t="s">标准月价(元)</v>
      <v t="s">计数</v>
      <v t="s">机型_配置</v>
    </a>
  </spbArrays>
  <spbData count="3">
    <spb s="0">
      <v>0</v>
      <v>Title</v>
    </spb>
    <spb s="1">
      <v>1</v>
    </spb>
    <spb s="0">
      <v>1</v>
      <v>Title</v>
    </spb>
  </spbData>
</supportingPropertyBags>
</file>

<file path=xl/richData/rdsupportingpropertybagstructure.xml><?xml version="1.0" encoding="utf-8"?>
<spbStructures xmlns="http://schemas.microsoft.com/office/spreadsheetml/2017/richdata2" count="2">
  <s>
    <k n="^Order" t="spba"/>
    <k n="TitleProperty" t="s"/>
  </s>
  <s>
    <k n="Title"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richProperties>
    <rPr n="IsTitleField" t="b"/>
  </richProperties>
  <richStyles>
    <rSty>
      <rpv i="0">1</rpv>
    </rSty>
  </richStyles>
</richStyleSheet>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一级分类" xr10:uid="{2D5A5426-2E6C-461F-AFCC-55CED2D01BF1}" sourceName="产品一级分类">
  <extLst>
    <x:ext xmlns:x15="http://schemas.microsoft.com/office/spreadsheetml/2010/11/main" uri="{2F2917AC-EB37-4324-AD4E-5DD8C200BD13}">
      <x15:tableSlicerCache tableId="10" column="2"/>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二级分类" xr10:uid="{6405168A-CB60-4015-8655-7B0D10B61AED}" sourceName="产品二级分类">
  <extLst>
    <x:ext xmlns:x15="http://schemas.microsoft.com/office/spreadsheetml/2010/11/main" uri="{2F2917AC-EB37-4324-AD4E-5DD8C200BD13}">
      <x15:tableSlicerCache tableId="10" column="3"/>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费用" xr10:uid="{8FE07FC2-A02F-4A19-8CBE-344629765FF0}" sourceName="费用">
  <extLst>
    <x:ext xmlns:x15="http://schemas.microsoft.com/office/spreadsheetml/2010/11/main" uri="{2F2917AC-EB37-4324-AD4E-5DD8C200BD13}">
      <x15:tableSlicerCache tableId="10" column="5"/>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关注" xr10:uid="{A28AF9E6-8059-4FEE-BA57-EB67D0B2E18A}" sourceName="关注">
  <extLst>
    <x:ext xmlns:x15="http://schemas.microsoft.com/office/spreadsheetml/2010/11/main" uri="{2F2917AC-EB37-4324-AD4E-5DD8C200BD13}">
      <x15:tableSlicerCache tableId="10" column="6"/>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1" xr10:uid="{DBDF9B20-B64A-4A13-8648-5BD56EB02B4C}" sourceName="地域">
  <extLst>
    <x:ext xmlns:x15="http://schemas.microsoft.com/office/spreadsheetml/2010/11/main" uri="{2F2917AC-EB37-4324-AD4E-5DD8C200BD13}">
      <x15:tableSlicerCache tableId="6" column="2"/>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机型1" xr10:uid="{27E9601B-1654-4F1D-8596-A368E657849E}" sourceName="机型">
  <extLst>
    <x:ext xmlns:x15="http://schemas.microsoft.com/office/spreadsheetml/2010/11/main" uri="{2F2917AC-EB37-4324-AD4E-5DD8C200BD13}">
      <x15:tableSlicerCache tableId="6" column="3"/>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CPU" xr10:uid="{3DBDF261-32CF-45E3-BB5C-3BAC5ED999A2}" sourceName="CPU">
  <extLst>
    <x:ext xmlns:x15="http://schemas.microsoft.com/office/spreadsheetml/2010/11/main" uri="{2F2917AC-EB37-4324-AD4E-5DD8C200BD13}">
      <x15:tableSlicerCache tableId="6" column="10"/>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内存" xr10:uid="{20ED918E-1E58-448A-9669-9558E43ACC5F}" sourceName="内存">
  <extLst>
    <x:ext xmlns:x15="http://schemas.microsoft.com/office/spreadsheetml/2010/11/main" uri="{2F2917AC-EB37-4324-AD4E-5DD8C200BD13}">
      <x15:tableSlicerCache tableId="6" column="11"/>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部门" xr10:uid="{3E190250-77E4-4EBB-AD68-07320BBBB4DE}" sourceName="部门">
  <extLst>
    <x:ext xmlns:x15="http://schemas.microsoft.com/office/spreadsheetml/2010/11/main" uri="{2F2917AC-EB37-4324-AD4E-5DD8C200BD13}">
      <x15:tableSlicerCache tableId="3" column="67"/>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环境" xr10:uid="{91E7AC96-E113-4B9B-BC8E-5B330BE43864}" sourceName="环境">
  <extLst>
    <x:ext xmlns:x15="http://schemas.microsoft.com/office/spreadsheetml/2010/11/main" uri="{2F2917AC-EB37-4324-AD4E-5DD8C200BD13}">
      <x15:tableSlicerCache tableId="3" column="66"/>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项目" xr10:uid="{2ECD85BA-6086-4324-A8E7-FF6028C10633}" sourceName="项目">
  <extLst>
    <x:ext xmlns:x15="http://schemas.microsoft.com/office/spreadsheetml/2010/11/main" uri="{2F2917AC-EB37-4324-AD4E-5DD8C200BD13}">
      <x15:tableSlicerCache tableId="3" column="64"/>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部门" xr10:uid="{E8222872-F832-4B78-A7F2-2F1E71EFAFA4}" cache="切片器_部门" caption="部门" columnCount="3" rowHeight="201613"/>
  <slicer name="环境" xr10:uid="{E20F04B3-0BFF-429A-AB84-C3C80CA4820E}" cache="切片器_环境" caption="环境" rowHeight="201613"/>
  <slicer name="项目" xr10:uid="{F565D4FC-EA13-467F-B5C7-58E1A97C6E8C}" cache="切片器_项目" caption="项目" columnCount="4" rowHeight="20161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一级分类" xr10:uid="{EAA0835F-6864-4348-B232-38F757B71AFF}" cache="切片器_产品一级分类" caption="产品一级分类" columnCount="3" rowHeight="201613"/>
  <slicer name="产品二级分类" xr10:uid="{2FF8659F-649B-4739-A71B-88534603AE04}" cache="切片器_产品二级分类" caption="产品二级分类" columnCount="3" rowHeight="201613"/>
  <slicer name="费用" xr10:uid="{11D3A8F6-73B5-4BC3-9850-B7DFF676FF41}" cache="切片器_费用" caption="费用" columnCount="3" rowHeight="201613"/>
  <slicer name="关注" xr10:uid="{C94510E3-BB7E-4864-8FB3-2C4867D5DE55}" cache="切片器_关注" caption="关注" columnCount="4" rowHeight="20161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地域 1" xr10:uid="{F26672DD-B84A-4E8E-A072-A4C5EF7E262F}" cache="切片器_地域1" caption="地域" columnCount="4" rowHeight="201613"/>
  <slicer name="机型 1" xr10:uid="{5D77090C-A488-4C50-8668-9D4FDE77A678}" cache="切片器_机型1" caption="机型" rowHeight="201613"/>
  <slicer name="CPU" xr10:uid="{8D310DAC-7398-4FA1-95E3-FC808FC94612}" cache="切片器_CPU" caption="CPU" columnCount="6" rowHeight="201613"/>
  <slicer name="内存" xr10:uid="{AF1C2B70-5457-4FD4-99A4-32AC5F62BA63}" cache="切片器_内存" caption="内存" columnCount="6" rowHeight="201613"/>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41AA2FC-ACDB-4FF0-AB83-6EA6BEC855D3}" name="price" displayName="price" ref="A8:AR55" headerRowDxfId="108" dataDxfId="106" headerRowBorderDxfId="107" tableBorderDxfId="105" totalsRowBorderDxfId="104">
  <autoFilter ref="A8:AR55" xr:uid="{C41AA2FC-ACDB-4FF0-AB83-6EA6BEC855D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autoFilter>
  <tableColumns count="44">
    <tableColumn id="67" xr3:uid="{53FA49E2-CA90-4E5E-90F8-51B2BEA9168C}" name="部门" dataDxfId="103" totalsRowDxfId="102"/>
    <tableColumn id="66" xr3:uid="{3E7B0A60-ECA9-4932-BCAD-03D1453B5495}" name="环境" dataDxfId="101" totalsRowDxfId="100"/>
    <tableColumn id="64" xr3:uid="{FA998A86-9008-4040-831C-86A097187BC5}" name="项目" dataDxfId="99" totalsRowDxfId="98"/>
    <tableColumn id="63" xr3:uid="{960EED0A-522F-4BB5-88F8-C675EFE9A5FD}" name="模块" dataDxfId="97" totalsRowDxfId="96"/>
    <tableColumn id="5" xr3:uid="{C94D7A1B-D3CF-4BDE-990E-158121AFD4DF}" name="选择产品" dataDxfId="95"/>
    <tableColumn id="3" xr3:uid="{D9AEB3CA-F5D7-49DC-9425-DAC1B646750B}" name="规格" dataDxfId="94" totalsRowDxfId="93"/>
    <tableColumn id="54" xr3:uid="{D4C362AD-C05E-4006-AD54-BD5D46463CFE}" name="指定月单价" dataDxfId="92"/>
    <tableColumn id="59" xr3:uid="{32CA9C38-1467-4324-AA52-7B4D7A7A0599}" name="指定一次性费用" dataDxfId="91"/>
    <tableColumn id="37" xr3:uid="{D97BC561-DC1F-4112-ACE1-6AD5023FEF7B}" name="CVMCPU" dataDxfId="90"/>
    <tableColumn id="56" xr3:uid="{70258E08-18B1-4204-879F-F33D7607B566}" name="CVM内存" dataDxfId="89"/>
    <tableColumn id="34" xr3:uid="{8886D7EB-15C5-49C4-A269-F46ADA02BEE1}" name="CVM系统盘HDD" dataDxfId="88"/>
    <tableColumn id="12" xr3:uid="{A9572D60-D8F8-4B8B-9E66-4F03AFEF779D}" name="CVM系统盘SSD" dataDxfId="87"/>
    <tableColumn id="13" xr3:uid="{2CA619E3-C864-4B52-8677-359E85BE763F}" name="CVM数据盘HDD" dataDxfId="86"/>
    <tableColumn id="14" xr3:uid="{65AD1090-BB30-4C7B-B572-40D236AB9B42}" name="CVM数据盘SSD" dataDxfId="85"/>
    <tableColumn id="15" xr3:uid="{3B2F6D63-3652-4FA1-9526-C107FF03352F}" name="CDB节点" dataDxfId="84" totalsRowDxfId="83"/>
    <tableColumn id="33" xr3:uid="{CF967255-4E24-45D3-A1CE-6E44309BEB29}" name="CDB只读节点" dataDxfId="82" totalsRowDxfId="81"/>
    <tableColumn id="16" xr3:uid="{DDDAF5AF-FB47-41C2-B4D4-3F6DF435B0C3}" name="CDB硬盘" dataDxfId="80" totalsRowDxfId="79"/>
    <tableColumn id="30" xr3:uid="{05088D04-CFEF-435A-97E1-20188DDC5BAE}" name="CRS分片容量" dataDxfId="78" totalsRowDxfId="77"/>
    <tableColumn id="43" xr3:uid="{F410AAA8-A20C-4DA4-82D4-E30FBAD807DB}" name="CRS分片数" dataDxfId="76" totalsRowDxfId="75"/>
    <tableColumn id="42" xr3:uid="{C4B590FA-CB64-44F3-8CBE-735C8A535C47}" name="CRS副本数" dataDxfId="74" totalsRowDxfId="73"/>
    <tableColumn id="49" xr3:uid="{F2A4BB40-5013-4C28-B02C-42CED8137D9F}" name="数量" dataDxfId="72"/>
    <tableColumn id="7" xr3:uid="{98EF4297-A692-5040-9BFE-16129D51F461}" name="折扣率" dataDxfId="71"/>
    <tableColumn id="24" xr3:uid="{7AF8639B-5CD6-4543-B4E3-CF6170573DAE}" name="采购月数" dataDxfId="70"/>
    <tableColumn id="20" xr3:uid="{CF679477-25F7-5A4A-8EB0-9CF6DF208A8D}" name="产品链接" dataDxfId="69" dataCellStyle="超链接">
      <calculatedColumnFormula array="1">IF(price[[#This Row],[选择产品]]="", "-",  HYPERLINK(
        _xlfn.SINGLE(IFERROR(_FV(price[[#This Row],[产品]],"产品URL"),"https://cloud.tencent.com/product")),
        price[[#This Row],[产品]]
    )
)</calculatedColumnFormula>
    </tableColumn>
    <tableColumn id="17" xr3:uid="{59489BD5-3EFA-224A-BD0E-597292048958}" name="产品参数" dataDxfId="68">
      <calculatedColumnFormula array="1"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calculatedColumnFormula>
    </tableColumn>
    <tableColumn id="29" xr3:uid="{80427AFD-CF3E-4D44-90CB-FBA3CA784192}" name="折前月单价" dataDxfId="1">
      <calculatedColumnFormula array="1">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calculatedColumnFormula>
    </tableColumn>
    <tableColumn id="11" xr3:uid="{839C6298-B05F-0049-843F-DE20041C85BD}" name="折前一次性费用单价" dataDxfId="67">
      <calculatedColumnFormula array="1">IF(ISNUMBER(price[[#This Row],[指定一次性费用]]),
    price[[#This Row],[指定一次性费用]],
    _xlfn.SWITCH(price[[#This Row],[产品标识]],
        "自定义", price[[#This Row],[指定一次性费用]],
    0)
)</calculatedColumnFormula>
    </tableColumn>
    <tableColumn id="53" xr3:uid="{213735D2-0556-411E-B3AB-0E77670D9151}" name="折后价" totalsRowFunction="sum" dataDxfId="2">
      <calculatedColumnFormula>IFERROR(
    (price[[#This Row],[折前月单价]] * price[[#This Row],[采购月数]] + price[[#This Row],[折前一次性费用单价]]) * price[[#This Row],[数量]] * price[[#This Row],[折扣率]],
    0
)</calculatedColumnFormula>
    </tableColumn>
    <tableColumn id="38" xr3:uid="{F0B9A0F0-1A89-4D01-B530-9FB0DBADBBF8}" name="产品标识" dataDxfId="66">
      <calculatedColumnFormula array="1" xml:space="preserve"> IF(
    ISBLANK(price[[#This Row],[选择产品]]), "-",IFERROR(_xlfn._xlws.FILTER(产品[产品标识],产品[产品选项名]=_xlfn.VALUETOTEXT(price[[#This Row],[选择产品]])), "自定义")
)</calculatedColumnFormula>
    </tableColumn>
    <tableColumn id="61" xr3:uid="{DCDA7352-F1CE-49B9-B828-5CDA971664A9}" name="报价器222" dataDxfId="0">
      <calculatedColumnFormula array="1" xml:space="preserve"> IF(
    ISBLANK(price[[#This Row],[选择产品]]), "-",
    IFERROR(_xlfn._xlws.FILTER(报价器表[报价器],报价器表[产品标识]=price[[#This Row],[产品标识]]), "指定价")
)</calculatedColumnFormula>
    </tableColumn>
    <tableColumn id="18" xr3:uid="{94050E4C-A079-43E9-9EB4-54A6A2159A4C}" name="产品" dataDxfId="65">
      <calculatedColumnFormula array="1" xml:space="preserve"> IF(
    ISBLANK(price[[#This Row],[选择产品]]), "-",IFERROR(_xlfn._xlws.FILTER(产品[产品],产品[产品选项名]=_xlfn.VALUETOTEXT(price[[#This Row],[选择产品]])), price[[#This Row],[产品标识]])
)</calculatedColumnFormula>
    </tableColumn>
    <tableColumn id="10" xr3:uid="{F9E13F96-A8EA-4D9E-B6C2-13F9080407F8}" name="产品名" dataDxfId="64">
      <calculatedColumnFormula array="1" xml:space="preserve"> IF(
    ISBLANK(price[[#This Row],[选择产品]]), "-",IFERROR(_xlfn._xlws.FILTER(产品[产品名],产品[产品选项名]=_xlfn.VALUETOTEXT(price[[#This Row],[选择产品]])), price[[#This Row],[选择产品]])
)</calculatedColumnFormula>
    </tableColumn>
    <tableColumn id="52" xr3:uid="{32F94490-A673-4A83-BF50-7985919E3983}" name="cvmcpu列表" dataDxfId="63" totalsRowDxfId="62">
      <calculatedColumnFormula array="1">IF(price[[#This Row],[产品标识]]="cvm",
      _xlfn._xlws.FILTER(cvmCpu选项表[cpu列表], (cvmCpu选项表[地域]=报价地域)
                                                                        * (cvmCpu选项表[机型]=price[[#This Row],[规格]])
                                                                        * (cvmCpu选项表[内存]=price[[#This Row],[CVM内存]]) ),
       "-"
)</calculatedColumnFormula>
    </tableColumn>
    <tableColumn id="58" xr3:uid="{02CE3749-CF10-407B-8D43-CE34ABF79572}" name="cvm内存列表" dataDxfId="61" totalsRowDxfId="60">
      <calculatedColumnFormula array="1">IF(price[[#This Row],[产品标识]]="cvm",
      _xlfn._xlws.FILTER(cvm内存选项表[内存列表], (cvm内存选项表[地域]=报价地域)
                                                                        * (cvm内存选项表[机型]=price[[#This Row],[规格]])
                                                                        * (cvm内存选项表[CPU]=price[[#This Row],[CVMCPU]]) ),
       "-"
)</calculatedColumnFormula>
    </tableColumn>
    <tableColumn id="1" xr3:uid="{922CFB39-6610-42B8-B2F7-EEB146FAE3B3}" name="cvmcpu汇总" dataDxfId="12" totalsRowDxfId="14">
      <calculatedColumnFormula>price[[#This Row],[CVMCPU]]*price[[#This Row],[数量]]</calculatedColumnFormula>
    </tableColumn>
    <tableColumn id="9" xr3:uid="{CDF36D42-F2EC-47DE-B535-9CE96272BCE8}" name="cvm内存汇总" dataDxfId="11" totalsRowDxfId="13">
      <calculatedColumnFormula>price[[#This Row],[CVM内存]]*price[[#This Row],[数量]]</calculatedColumnFormula>
    </tableColumn>
    <tableColumn id="19" xr3:uid="{303A2CED-5A50-4ACF-9AA7-F7AB4CDE1CF3}" name="cvm云硬盘HDD汇总" dataDxfId="4" totalsRowDxfId="10">
      <calculatedColumnFormula>(price[[#This Row],[CVM系统盘HDD]]+price[[#This Row],[CVM数据盘HDD]])*price[[#This Row],[数量]]</calculatedColumnFormula>
    </tableColumn>
    <tableColumn id="21" xr3:uid="{08918904-C2E3-4AEF-9BC0-FFDEA136F5F0}" name="cvm云硬盘SDD汇总" dataDxfId="3" totalsRowDxfId="5">
      <calculatedColumnFormula>(price[[#This Row],[CVM系统盘SSD]]+price[[#This Row],[CVM系统盘SSD]])*price[[#This Row],[数量]]</calculatedColumnFormula>
    </tableColumn>
    <tableColumn id="44" xr3:uid="{2DE752E3-A10A-49F6-A841-5683E3AC56E6}" name="crs分片数量列表" dataDxfId="59" totalsRowDxfId="58">
      <calculatedColumnFormula array="1">IF(price[[#This Row],[产品标识]]="crs",_xlfn._xlws.FILTER(crs架构表[分片数量地址],crs架构表[架构]=price[[#This Row],[规格]]),"-")</calculatedColumnFormula>
    </tableColumn>
    <tableColumn id="41" xr3:uid="{7D637D27-B9C4-46E6-8AE5-83AC3254B802}" name="crs分片容量列表" dataDxfId="15" totalsRowDxfId="57">
      <calculatedColumnFormula array="1">IF(price[[#This Row],[产品标识]]="crs",_xlfn._xlws.FILTER(crs架构表[分片容量地址],crs架构表[架构]=price[[#This Row],[规格]]),"-")</calculatedColumnFormula>
    </tableColumn>
    <tableColumn id="4" xr3:uid="{C73EE9DA-3A04-E546-8547-2F1ABB5D3CA5}" name="产品规格列表" dataDxfId="56" totalsRowDxfId="55">
      <calculatedColumnFormula array="1">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calculatedColumnFormula>
    </tableColumn>
    <tableColumn id="2" xr3:uid="{0D14EEF5-80FA-4D00-9D66-E34A370CD702}" name="期望配置【上海】数量*1 12个月" dataDxfId="54" totalsRowDxfId="53"/>
    <tableColumn id="6" xr3:uid="{53BF626F-0013-4D14-B659-6C7512B74871}" name="期望价格" dataDxfId="52" totalsRowDxfId="51" dataCellStyle="千位分隔"/>
    <tableColumn id="8" xr3:uid="{CB9496FF-B884-49D3-AD6D-050FE09BF0E1}" name="自检" dataDxfId="50">
      <calculatedColumnFormula>IF(price[[#This Row],[项目]]&lt;&gt;"qcloud-报价工具自检测试","ok",IF(price[[#This Row],[期望价格]]=price[[#This Row],[折后价]],"ok","error"))</calculatedColumnFormula>
    </tableColumn>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9E4A6DF1-6CD4-4CF0-B338-A101E98007C0}" name="产品" displayName="产品" ref="B1:K351" tableType="queryTable" totalsRowShown="0">
  <autoFilter ref="B1:K351" xr:uid="{9E4A6DF1-6CD4-4CF0-B338-A101E98007C0}"/>
  <tableColumns count="10">
    <tableColumn id="1" xr3:uid="{F78EA336-F862-45DE-86DB-E26C149212BD}" uniqueName="1" name="产品" queryTableFieldId="5"/>
    <tableColumn id="2" xr3:uid="{BB93E866-42E1-4402-9153-44A9A9190BD2}" uniqueName="2" name="产品一级分类" queryTableFieldId="6"/>
    <tableColumn id="3" xr3:uid="{4F6B7B5B-04FE-4E6F-81CA-195E02C7ED59}" uniqueName="3" name="产品二级分类" queryTableFieldId="7"/>
    <tableColumn id="4" xr3:uid="{AA73C2C2-504D-4ACF-9BCA-9DEFB758E695}" uniqueName="4" name="产品名" queryTableFieldId="8"/>
    <tableColumn id="5" xr3:uid="{C68B5263-2713-4334-A48F-9EF33C21EC40}" uniqueName="5" name="费用" queryTableFieldId="9"/>
    <tableColumn id="6" xr3:uid="{12A0E286-9BA8-438A-B677-8EB1D91BF882}" uniqueName="6" name="关注" queryTableFieldId="10"/>
    <tableColumn id="9" xr3:uid="{056C556E-0A20-472F-9239-B2E6DF532F01}" uniqueName="9" name="产品描述" queryTableFieldId="13"/>
    <tableColumn id="10" xr3:uid="{0DC71875-B228-479A-88AA-A9E8CAB9E523}" uniqueName="10" name="产品标识" queryTableFieldId="14"/>
    <tableColumn id="11" xr3:uid="{CBF91F17-6419-470D-B814-7E4119BF58EF}" uniqueName="11" name="产品URL" queryTableFieldId="15"/>
    <tableColumn id="12" xr3:uid="{8DC57FA8-AC51-4820-9B3E-9D5D6CF41B19}" uniqueName="12" name="产品选项名" queryTableFieldId="1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96C858F-58A2-4775-9908-196629A52797}" name="产品列表子集" displayName="产品列表子集" ref="N1:O2" totalsRowShown="0">
  <autoFilter ref="N1:O2" xr:uid="{296C858F-58A2-4775-9908-196629A52797}"/>
  <tableColumns count="2">
    <tableColumn id="1" xr3:uid="{EDEE96E9-054C-4C19-A66A-5906CD5096C3}" name="产品列表名"/>
    <tableColumn id="2" xr3:uid="{2FDCDB4B-CA7C-4CF4-839C-AA435543DEB5}" name="产品列表">
      <calculatedColumnFormula>"cvm!"&amp;ADDRESS(ROW(DK2),COLUMN(DK2)) &amp; "#"</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51785396-1A1B-4483-8DAD-4CC910FB4736}" name="报价工具属性表19" displayName="报价工具属性表19" ref="A1:B4" totalsRowShown="0" dataDxfId="49">
  <autoFilter ref="A1:B4" xr:uid="{C34ADEC8-D3E4-49A1-8866-98E4FC46E4DB}">
    <filterColumn colId="0" hiddenButton="1"/>
    <filterColumn colId="1" hiddenButton="1"/>
  </autoFilter>
  <tableColumns count="2">
    <tableColumn id="1" xr3:uid="{02945AA4-1910-4E85-8E96-53A2905FDD76}" name="报价工具属性" dataDxfId="48"/>
    <tableColumn id="2" xr3:uid="{230E9CBA-AAA7-4281-A756-A0C597935D77}" name="值" dataDxfId="47"/>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226C8F88-FF9D-4EBC-A11D-04167C76C1DC}" name="报价器表" displayName="报价器表" ref="A4:C13" totalsRowShown="0">
  <autoFilter ref="A4:C13" xr:uid="{226C8F88-FF9D-4EBC-A11D-04167C76C1DC}">
    <filterColumn colId="0" hiddenButton="1"/>
    <filterColumn colId="1" hiddenButton="1"/>
    <filterColumn colId="2" hiddenButton="1"/>
  </autoFilter>
  <tableColumns count="3">
    <tableColumn id="4" xr3:uid="{87783BAF-7CC6-4A87-92E1-ED22D2BB1514}" name="产品名"/>
    <tableColumn id="1" xr3:uid="{7E2EDEE6-6E43-4835-96FA-43BC75C1BCF1}" name="产品标识"/>
    <tableColumn id="3" xr3:uid="{0E88B3B8-045F-4FC1-A164-9D1ADEFCC187}" name="报价器"/>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5205EC50-212A-4EDD-99B9-B3AFF5367C91}" name="bug自检表" displayName="bug自检表" ref="A18:B22" totalsRowShown="0">
  <autoFilter ref="A18:B22" xr:uid="{5205EC50-212A-4EDD-99B9-B3AFF5367C91}"/>
  <tableColumns count="2">
    <tableColumn id="1" xr3:uid="{79C9680C-EA0F-42BF-89E3-AAB84468ACEE}" name="自检项"/>
    <tableColumn id="2" xr3:uid="{230F757C-0F61-4E37-AF39-F7F23113CFCB}" name="自检结果(如果有红色错误可联系工具作者)" dataDxfId="46">
      <calculatedColumnFormula array="1">_xlfn.LET(_xlpm.x,_xlfn.SINGLE(_xlfn._xlws.FILTER(#REF!,#REF!&lt;&gt;"ok","ok")),_xlpm.x)</calculatedColumnFormula>
    </tableColumn>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CA143F01-48B3-44AB-B06D-63F08668CD8B}" name="地域表" displayName="地域表" ref="A1:B4" tableType="queryTable" totalsRowShown="0">
  <autoFilter ref="A1:B4" xr:uid="{CA143F01-48B3-44AB-B06D-63F08668CD8B}">
    <filterColumn colId="0" hiddenButton="1"/>
    <filterColumn colId="1" hiddenButton="1"/>
  </autoFilter>
  <tableColumns count="2">
    <tableColumn id="1" xr3:uid="{D3DE1EA5-B232-451E-8DE9-BD2374D1C551}" uniqueName="1" name="地域" queryTableFieldId="1" dataDxfId="45"/>
    <tableColumn id="2" xr3:uid="{9D40524D-3EBF-4076-BF5F-9981552430F3}" uniqueName="2" name="地域标识" queryTableFieldId="2" dataDxfId="44"/>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61AF9EE-2B51-474F-A2C8-AA7CB76004D6}" name="bwp价格表" displayName="bwp价格表" ref="A1:B2" totalsRowShown="0" headerRowDxfId="43" dataDxfId="42">
  <autoFilter ref="A1:B2" xr:uid="{C61AF9EE-2B51-474F-A2C8-AA7CB76004D6}">
    <filterColumn colId="0" hiddenButton="1"/>
    <filterColumn colId="1" hiddenButton="1"/>
  </autoFilter>
  <tableColumns count="2">
    <tableColumn id="1" xr3:uid="{E17D458C-010F-AE4A-B874-9CFEE7F7051C}" name="地域" dataDxfId="41"/>
    <tableColumn id="2" xr3:uid="{9D25EF1E-A019-1743-AF0D-995FC9CD3FFC}" name="单价（元/Mbps/月）" dataDxfId="4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07D32C8-4F41-42DE-9BE0-2368A1C7789D}" name="bwp规格表" displayName="bwp规格表" ref="A7:A35" totalsRowShown="0">
  <autoFilter ref="A7:A35" xr:uid="{A07D32C8-4F41-42DE-9BE0-2368A1C7789D}"/>
  <tableColumns count="1">
    <tableColumn id="1" xr3:uid="{9B5B6D9E-9BDD-43B9-8307-0AE7F82D366F}" name="带宽Mbps/月"/>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14783FF-D2FA-4A9E-8358-AC11580F848A}" name="cvm表" displayName="cvm表" ref="B1:J1107" tableType="queryTable" totalsRowShown="0">
  <autoFilter ref="B1:J1107" xr:uid="{914783FF-D2FA-4A9E-8358-AC11580F848A}"/>
  <tableColumns count="9">
    <tableColumn id="1" xr3:uid="{C5D8D5BC-CBF1-41E4-B088-0C61FF4EBB10}" uniqueName="1" name="cvm" queryTableFieldId="1"/>
    <tableColumn id="2" xr3:uid="{F6D945C8-F0AD-4D20-8E64-E356F1C06BA8}" uniqueName="2" name="地域" queryTableFieldId="2"/>
    <tableColumn id="3" xr3:uid="{D0270DA6-A88C-49A6-9DA4-05E3CA4E2163}" uniqueName="3" name="机型" queryTableFieldId="3"/>
    <tableColumn id="10" xr3:uid="{29912A90-5D6A-4578-91F2-20E5A7102BF2}" uniqueName="10" name="CPU" queryTableFieldId="10" dataDxfId="39"/>
    <tableColumn id="11" xr3:uid="{373184A0-1D19-45C5-974B-A37EF5D69990}" uniqueName="11" name="内存" queryTableFieldId="11" dataDxfId="38"/>
    <tableColumn id="6" xr3:uid="{0B2235E1-8C4D-445A-887A-EA6758A1ECE5}" uniqueName="6" name="配置" queryTableFieldId="6"/>
    <tableColumn id="7" xr3:uid="{906F1D69-CACD-441A-9EF1-29F7D7B7F80C}" uniqueName="7" name="标准月价(元)" queryTableFieldId="7"/>
    <tableColumn id="8" xr3:uid="{7E194F68-7679-4DF3-B17C-C0A49A435FCD}" uniqueName="8" name="计数" queryTableFieldId="8"/>
    <tableColumn id="9" xr3:uid="{108BB1E6-B6F7-4E50-82E3-13D3CDC8D09D}" uniqueName="9" name="机型_配置" queryTableFieldId="9"/>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C2ABC055-F90B-4177-BA97-263DB2B9BDC6}" name="cvmCpu选项表" displayName="cvmCpu选项表" ref="DD1:DH1136" tableType="queryTable" totalsRowShown="0">
  <autoFilter ref="DD1:DH1136" xr:uid="{C2ABC055-F90B-4177-BA97-263DB2B9BDC6}"/>
  <tableColumns count="5">
    <tableColumn id="1" xr3:uid="{73DA30D6-DC0F-46E4-81E4-74639A4F7F60}" uniqueName="1" name="地域" queryTableFieldId="1"/>
    <tableColumn id="2" xr3:uid="{0DF0EEA3-1AF0-4670-B906-42737D57A3A8}" uniqueName="2" name="机型" queryTableFieldId="2"/>
    <tableColumn id="3" xr3:uid="{3C0D9B7B-89E4-4EED-8CD1-DB3148294092}" uniqueName="3" name="内存" queryTableFieldId="3" dataDxfId="37"/>
    <tableColumn id="5" xr3:uid="{5BCE0F06-0C32-467C-B4FA-300C0B50B4BF}" uniqueName="5" name="cpu列表" queryTableFieldId="5" dataDxfId="36">
      <calculatedColumnFormula>"cvm!"&amp;ADDRESS(ROW(DK2),COLUMN(DK2)) &amp; "#"</calculatedColumnFormula>
    </tableColumn>
    <tableColumn id="4" xr3:uid="{1A84B559-F455-49FB-AB26-77F6697678A1}" uniqueName="4" name="自检" queryTableFieldId="4" dataDxfId="35">
      <calculatedColumnFormula array="1">_xlfn.LET(_xlpm.x, DK2,
         _xlpm.cellAddress, "【 cvm!" &amp; ADDRESS(ROW(cvmCpu选项表[[#This Row],[自检]]),COLUMN(cvmCpu选项表[[#This Row],[自检]])) &amp; "】",
         _xlfn.IFS(ISBLANK(_xlpm.x),   "error:右侧选项不足" &amp;  _xlpm.cellAddress,
               ISERROR(_xlpm.x),   "error:右侧选项执行失败: cvm!" &amp; _xlpm.cellAddress,
               TRUE,             "ok")
)</calculatedColumnFormula>
    </tableColumn>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1118337-8FDA-4DAC-B0C2-C317DD7509D3}" name="cvm内存选项表" displayName="cvm内存选项表" ref="FP1:FT997" tableType="queryTable" totalsRowShown="0">
  <autoFilter ref="FP1:FT997" xr:uid="{C1118337-8FDA-4DAC-B0C2-C317DD7509D3}"/>
  <tableColumns count="5">
    <tableColumn id="1" xr3:uid="{F86C6E5F-87DE-421C-AE9C-D696848FDD43}" uniqueName="1" name="地域" queryTableFieldId="1"/>
    <tableColumn id="2" xr3:uid="{19A9B909-A610-491C-8DE5-86DED30FDC23}" uniqueName="2" name="机型" queryTableFieldId="2"/>
    <tableColumn id="3" xr3:uid="{BB656057-9FAF-45BC-AE73-F06A00BCBCA1}" uniqueName="3" name="CPU" queryTableFieldId="3"/>
    <tableColumn id="4" xr3:uid="{DDF6EF2A-F64D-4D22-A296-5970E03A4CAB}" uniqueName="4" name="内存列表" queryTableFieldId="4" dataDxfId="34">
      <calculatedColumnFormula>"cvm!"&amp;ADDRESS(ROW(FW2),COLUMN(FW2)) &amp; "#"</calculatedColumnFormula>
    </tableColumn>
    <tableColumn id="5" xr3:uid="{E8F9F82D-343C-4ACF-A0E9-4DD795817673}" uniqueName="5" name="自检" queryTableFieldId="5" dataDxfId="33">
      <calculatedColumnFormula array="1">_xlfn.LET(_xlpm.x, FW2,
         _xlpm.cellAddress, "【 cvm!" &amp; ADDRESS(ROW(cvm内存选项表[[#This Row],[自检]]),COLUMN(cvm内存选项表[[#This Row],[自检]])) &amp; "】",
         _xlfn.IFS(ISBLANK(_xlpm.x),   "error:右侧选项不足" &amp;  _xlpm.cellAddress,
               ISERROR(_xlpm.x),   "error:右侧选项执行失败: cvm!" &amp; _xlpm.cellAddress,
               TRUE,             "ok")
)</calculatedColumnFormula>
    </tableColumn>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4E0D3768-97E9-48A0-B631-0E096CD10477}" name="cvm机型选项表" displayName="cvm机型选项表" ref="W1:AA553" tableType="queryTable" totalsRowShown="0">
  <autoFilter ref="W1:AA553" xr:uid="{4E0D3768-97E9-48A0-B631-0E096CD10477}"/>
  <tableColumns count="5">
    <tableColumn id="1" xr3:uid="{41B7AC02-89F4-41F8-B9E3-4A9E89BE6082}" uniqueName="1" name="地域" queryTableFieldId="1"/>
    <tableColumn id="2" xr3:uid="{137B30D2-4E49-4615-943D-386AADF4555B}" uniqueName="2" name="CPU" queryTableFieldId="2"/>
    <tableColumn id="3" xr3:uid="{5BFA438D-B8E5-47F6-9451-CF88F5C7422D}" uniqueName="3" name="内存" queryTableFieldId="3"/>
    <tableColumn id="4" xr3:uid="{FCFDC2DD-227F-4D9C-9008-441E22CD4F18}" uniqueName="4" name="机型列表" queryTableFieldId="4" dataDxfId="32">
      <calculatedColumnFormula>"cvm!"&amp;ADDRESS(ROW(AH2),COLUMN(AH2)) &amp; "#"</calculatedColumnFormula>
    </tableColumn>
    <tableColumn id="5" xr3:uid="{0CFFFF58-4A38-4FC4-96E1-3D3CB81F773D}" uniqueName="5" name="自检" queryTableFieldId="5" dataDxfId="31">
      <calculatedColumnFormula array="1">_xlfn.LET(_xlpm.x, AH1,
         _xlpm.cellAddress, "【 cvm!" &amp; ADDRESS(ROW(cvm机型选项表[[#This Row],[自检]]),COLUMN(cvm机型选项表[[#This Row],[自检]])) &amp; "】",
         _xlfn.IFS(ISBLANK(_xlpm.x),   "error:右侧选项不足" &amp;  _xlpm.cellAddress,
               ISERROR(_xlpm.x),   "error:右侧选项执行失败: cvm!" &amp; _xlpm.cellAddress,
               TRUE,             "ok")
)</calculatedColumnFormula>
    </tableColumn>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96FD104-ED3A-4640-9DA6-F2BBAC2C6B9C}" name="cdb磁盘价格" displayName="cdb磁盘价格" ref="A31:C34" totalsRowShown="0">
  <tableColumns count="3">
    <tableColumn id="1" xr3:uid="{03986401-C713-46D0-9F0F-6BA0C1751FA4}" name="数据库类型"/>
    <tableColumn id="2" xr3:uid="{CEAA2B38-A3BA-4907-BE9C-AC664E038149}" name="按量计费价格/元/GB/小时"/>
    <tableColumn id="3" xr3:uid="{0978503A-0AFC-49A9-B1E1-68997FDBB299}" name="包月优惠价/元/GB/月"/>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A5BBE57-F0F7-4C4C-9EB6-DE9AC0524912}" name="cdb表" displayName="cdb表" ref="A1:J14" tableType="queryTable" totalsRowShown="0">
  <autoFilter ref="A1:J14" xr:uid="{3A5BBE57-F0F7-4C4C-9EB6-DE9AC052491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autoFilter>
  <tableColumns count="10">
    <tableColumn id="1" xr3:uid="{B6AD34D5-8BA0-492E-AEC3-3C05CC91A03E}" uniqueName="1" name="配置类型" queryTableFieldId="1" dataDxfId="30"/>
    <tableColumn id="2" xr3:uid="{917E01A8-9A76-40A1-A52A-EED6AC5B69D4}" uniqueName="2" name="数据库类型" queryTableFieldId="2" dataDxfId="29"/>
    <tableColumn id="3" xr3:uid="{CFFB2924-5B50-49F7-AED8-736B49E8E384}" uniqueName="3" name="实例规格" queryTableFieldId="3" dataDxfId="28"/>
    <tableColumn id="4" xr3:uid="{2E65EC0D-6CC9-496D-BA7E-CFEF69F77724}" uniqueName="4" name="按量T1（元/小时）" queryTableFieldId="4"/>
    <tableColumn id="5" xr3:uid="{2A371D26-F8DB-4938-AC7C-C4736262FE37}" uniqueName="5" name="按量T2（元/小时）" queryTableFieldId="5"/>
    <tableColumn id="6" xr3:uid="{B3430B7A-633D-40F7-AD4B-18C9433426EB}" uniqueName="6" name="按量T3（元/小时）" queryTableFieldId="6"/>
    <tableColumn id="7" xr3:uid="{4BEB5403-11F6-4F2F-AEA9-497E6A1E904D}" uniqueName="7" name="包月（元/月）" queryTableFieldId="7"/>
    <tableColumn id="8" xr3:uid="{BD5D88DA-2FF2-44A1-AFB9-880808752ACC}" uniqueName="8" name="包年（元/年）" queryTableFieldId="8"/>
    <tableColumn id="9" xr3:uid="{44554E8C-903D-448C-B4EB-7F02F7932758}" uniqueName="9" name="3年（元/3年）" queryTableFieldId="9"/>
    <tableColumn id="10" xr3:uid="{3BDB4B0D-2B6B-44BE-975C-B7A3B57FCA76}" uniqueName="10" name="地域" queryTableFieldId="10" dataDxfId="27"/>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5C9D0AC7-C59E-47D2-A5FE-95A72965C78C}" name="crs架构表" displayName="crs架构表" ref="K2:M4" totalsRowShown="0">
  <autoFilter ref="K2:M4" xr:uid="{5C9D0AC7-C59E-47D2-A5FE-95A72965C78C}">
    <filterColumn colId="0" hiddenButton="1"/>
    <filterColumn colId="1" hiddenButton="1"/>
    <filterColumn colId="2" hiddenButton="1"/>
  </autoFilter>
  <tableColumns count="3">
    <tableColumn id="1" xr3:uid="{0AA91FEE-0F34-47E9-B99F-FD15BBCE027C}" name="架构"/>
    <tableColumn id="2" xr3:uid="{D6630BF4-1886-472C-B4F8-EC39A00E1CC1}" name="分片容量地址" dataDxfId="26">
      <calculatedColumnFormula>"crs!" &amp; ADDRESS(ROW(S3),COLUMN(S3)) &amp; "#"</calculatedColumnFormula>
    </tableColumn>
    <tableColumn id="3" xr3:uid="{CD259E1D-820C-4F27-AFF8-893B68927CDC}" name="分片数量地址" dataDxfId="25">
      <calculatedColumnFormula>"crs!" &amp; ADDRESS(ROW(AJ3),COLUMN(AJ3)) &amp; "#"</calculatedColumn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C120111-FA52-42B7-AB9F-4B79300BDE91}" name="crs" displayName="crs" ref="A2:F8" tableType="queryTable" totalsRowShown="0">
  <autoFilter ref="A2:F8" xr:uid="{8C120111-FA52-42B7-AB9F-4B79300BDE91}"/>
  <tableColumns count="6">
    <tableColumn id="1" xr3:uid="{8685EC27-0CE6-49E0-BBC7-3FC70B05E005}" uniqueName="1" name="第一阶梯（元/GB/小时）" queryTableFieldId="1"/>
    <tableColumn id="2" xr3:uid="{0FB002D5-5FBC-4D80-B5D3-BEC94FDD142A}" uniqueName="2" name="第二阶梯（元/GB/小时）" queryTableFieldId="2"/>
    <tableColumn id="3" xr3:uid="{99821B80-4CBA-47C6-BE16-8EE8A44586A4}" uniqueName="3" name="第三阶梯（元/GB/小时）" queryTableFieldId="3"/>
    <tableColumn id="4" xr3:uid="{95F24B3F-AA95-4FB4-A29D-A1BC23064442}" uniqueName="4" name="（元/GB/月）" queryTableFieldId="4"/>
    <tableColumn id="5" xr3:uid="{B7A076C1-929A-4D12-84E0-231F13186872}" uniqueName="5" name="地域" queryTableFieldId="5" dataDxfId="24"/>
    <tableColumn id="6" xr3:uid="{69650B4F-F815-437E-A0AE-44FDBBBE2F05}" uniqueName="6" name="架构" queryTableFieldId="6" dataDxfId="23"/>
  </tableColumns>
  <tableStyleInfo name="TableStyleMedium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3E4B989-9552-4E93-BC7B-2C01AA283D42}" name="dc_cas表" displayName="dc_cas表" ref="A1:B59" tableType="queryTable" totalsRowShown="0">
  <autoFilter ref="A1:B59" xr:uid="{B3E4B989-9552-4E93-BC7B-2C01AA283D42}"/>
  <tableColumns count="2">
    <tableColumn id="1" xr3:uid="{B1E4B08E-DFBE-4B7C-BFCF-AE9FCEBFA23C}" uniqueName="1" name="带宽" queryTableFieldId="1" dataDxfId="22"/>
    <tableColumn id="2" xr3:uid="{64E1BCAA-DC83-461B-8330-03C8423BA519}" uniqueName="2" name="月单价" queryTableFieldId="2"/>
  </tableColumns>
  <tableStyleInfo name="TableStyleMedium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96984271-5A05-43B5-A4C3-B2D13E08D35F}" name="nat表" displayName="nat表" ref="A1:G4" tableType="queryTable" totalsRowShown="0">
  <autoFilter ref="A1:G4" xr:uid="{96984271-5A05-43B5-A4C3-B2D13E08D35F}">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3" xr3:uid="{BE9CF8DB-1D8F-40AA-A577-6C5A874E4DDD}" uniqueName="3" name="类型" queryTableFieldId="3" dataDxfId="21"/>
    <tableColumn id="4" xr3:uid="{F2029513-0118-4B05-A279-3E608E4AECC0}" uniqueName="4" name="中国大陆（不含港澳台地区）" queryTableFieldId="4" dataDxfId="20"/>
    <tableColumn id="5" xr3:uid="{1E8F7F75-605D-4954-B349-E3095E296AC2}" uniqueName="5" name="新加坡、硅谷、弗吉尼亚、法兰克福、 中国香港、韩国、俄罗斯、日本" queryTableFieldId="5" dataDxfId="19"/>
    <tableColumn id="6" xr3:uid="{29C794E2-718E-49A6-B209-5144CA227BA4}" uniqueName="6" name="孟买" queryTableFieldId="6" dataDxfId="18"/>
    <tableColumn id="7" xr3:uid="{6076C07F-E502-4FE0-9110-CFDEAFE1F970}" uniqueName="7" name="多伦多、曼谷" queryTableFieldId="7" dataDxfId="17"/>
    <tableColumn id="8" xr3:uid="{3AE684EF-DA71-475B-AFCE-EE888D607D6E}" uniqueName="8" name="中国大陆元_小时" queryTableFieldId="8"/>
    <tableColumn id="9" xr3:uid="{B4F72AAB-595C-43E1-B893-1E946B15ECBB}" uniqueName="9" name="中国大陆元_月" queryTableFieldId="9"/>
  </tableColumns>
  <tableStyleInfo name="TableStyleMedium7"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ED897531-BFBB-49B7-BC46-359A9AAC3C30}" name="vpn表" displayName="vpn表" ref="A1:B9" tableType="queryTable" totalsRowShown="0">
  <autoFilter ref="A1:B9" xr:uid="{ED897531-BFBB-49B7-BC46-359A9AAC3C30}"/>
  <tableColumns count="2">
    <tableColumn id="1" xr3:uid="{490686C5-1A48-4A81-8B77-C1C10550FCA2}" uniqueName="1" name="网关规格" queryTableFieldId="1" dataDxfId="16"/>
    <tableColumn id="2" xr3:uid="{86F20B11-A5FB-4BD9-88DC-57F8B759F1A5}" uniqueName="2" name="中国大陆月单价" queryTableField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00" row="5">
    <wetp:webextensionref xmlns:r="http://schemas.openxmlformats.org/officeDocument/2006/relationships" r:id="rId1"/>
  </wetp:taskpane>
  <wetp:taskpane dockstate="right" visibility="0" width="700" row="8">
    <wetp:webextensionref xmlns:r="http://schemas.openxmlformats.org/officeDocument/2006/relationships" r:id="rId2"/>
  </wetp:taskpane>
</wetp:taskpanes>
</file>

<file path=xl/webextensions/webextension1.xml><?xml version="1.0" encoding="utf-8"?>
<we:webextension xmlns:we="http://schemas.microsoft.com/office/webextensions/webextension/2010/11" id="{6EFFA28A-13CF-4AEB-9DB5-619BD19875DE}">
  <we:reference id="WA104381207" version="1.3.1.0" store="en-US" storeType="omex"/>
  <we:alternateReferences>
    <we:reference id="WA104381207" version="1.3.1.0" store="omex" storeType="omex"/>
  </we:alternateReferences>
  <we:properties>
    <we:property name="Office.AutoShowTaskpaneWithDocument" value="true"/>
  </we:properties>
  <we:bindings/>
  <we:snapshot xmlns:r="http://schemas.openxmlformats.org/officeDocument/2006/relationships"/>
  <we:extLst>
    <a:ext xmlns:a="http://schemas.openxmlformats.org/drawingml/2006/main" uri="{D87F86FE-615C-45B5-9D79-34F1136793EB}">
      <we:containsCustomFunctions/>
    </a:ext>
  </we:extLst>
</we:webextension>
</file>

<file path=xl/webextensions/webextension2.xml><?xml version="1.0" encoding="utf-8"?>
<we:webextension xmlns:we="http://schemas.microsoft.com/office/webextensions/webextension/2010/11" id="{8569BDC2-9866-405A-B624-14AEC9CC3312}">
  <we:reference id="wa104379279" version="2.1.0.0" store="zh-CN" storeType="OMEX"/>
  <we:alternateReferences>
    <we:reference id="WA104379279" version="2.1.0.0" store=""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3.xml"/><Relationship Id="rId1" Type="http://schemas.openxmlformats.org/officeDocument/2006/relationships/printerSettings" Target="../printerSettings/printerSettings2.bin"/><Relationship Id="rId5" Type="http://schemas.microsoft.com/office/2007/relationships/slicer" Target="../slicers/slicer2.xml"/><Relationship Id="rId4"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github.com/chen56/qcloud-price/issues" TargetMode="External"/><Relationship Id="rId1" Type="http://schemas.openxmlformats.org/officeDocument/2006/relationships/hyperlink" Target="https://github.com/chen56/qcloud-price" TargetMode="External"/><Relationship Id="rId5" Type="http://schemas.openxmlformats.org/officeDocument/2006/relationships/table" Target="../tables/table4.xml"/><Relationship Id="rId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table" Target="../tables/table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table" Target="../tables/table8.x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table" Target="../tables/table10.xml"/><Relationship Id="rId7"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rinterSettings" Target="../printerSettings/printerSettings6.bin"/><Relationship Id="rId6" Type="http://schemas.openxmlformats.org/officeDocument/2006/relationships/table" Target="../tables/table13.xml"/><Relationship Id="rId5" Type="http://schemas.openxmlformats.org/officeDocument/2006/relationships/table" Target="../tables/table12.xml"/><Relationship Id="rId4" Type="http://schemas.openxmlformats.org/officeDocument/2006/relationships/table" Target="../tables/table1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table" Target="../tables/table14.xml"/><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7.xml"/><Relationship Id="rId2" Type="http://schemas.openxmlformats.org/officeDocument/2006/relationships/table" Target="../tables/table16.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18.xml"/><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20.xml"/><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82745-E09E-431E-8B7B-A29A230E7B47}">
  <dimension ref="A3:J25"/>
  <sheetViews>
    <sheetView workbookViewId="0">
      <selection activeCell="D18" sqref="D18"/>
    </sheetView>
  </sheetViews>
  <sheetFormatPr defaultRowHeight="13.9"/>
  <cols>
    <col min="2" max="3" width="23.6640625" bestFit="1" customWidth="1"/>
    <col min="4" max="4" width="13.33203125" bestFit="1" customWidth="1"/>
    <col min="5" max="5" width="9.265625" bestFit="1" customWidth="1"/>
    <col min="6" max="6" width="16.53125" bestFit="1" customWidth="1"/>
    <col min="7" max="7" width="17.19921875" bestFit="1" customWidth="1"/>
    <col min="8" max="8" width="23.73046875" bestFit="1" customWidth="1"/>
    <col min="9" max="9" width="23.33203125" bestFit="1" customWidth="1"/>
    <col min="10" max="10" width="21.53125" bestFit="1" customWidth="1"/>
  </cols>
  <sheetData>
    <row r="3" spans="1:10">
      <c r="A3" s="97" t="s">
        <v>3342</v>
      </c>
      <c r="B3" s="97" t="s">
        <v>3369</v>
      </c>
      <c r="C3" s="97" t="s">
        <v>77</v>
      </c>
      <c r="D3" s="98" t="s">
        <v>3376</v>
      </c>
      <c r="E3" s="98" t="s">
        <v>3377</v>
      </c>
      <c r="F3" s="98" t="s">
        <v>3378</v>
      </c>
      <c r="G3" s="98" t="s">
        <v>3379</v>
      </c>
      <c r="H3" s="98" t="s">
        <v>3380</v>
      </c>
      <c r="I3" s="98" t="s">
        <v>3381</v>
      </c>
      <c r="J3" s="98" t="s">
        <v>3382</v>
      </c>
    </row>
    <row r="4" spans="1:10">
      <c r="A4" s="101" t="s">
        <v>3374</v>
      </c>
      <c r="B4" s="101" t="s">
        <v>3374</v>
      </c>
      <c r="C4" s="101" t="s">
        <v>3375</v>
      </c>
      <c r="D4" s="52"/>
      <c r="E4" s="52"/>
      <c r="F4" s="52">
        <v>0</v>
      </c>
      <c r="G4" s="52">
        <v>0</v>
      </c>
      <c r="H4" s="52">
        <v>0</v>
      </c>
      <c r="I4" s="52">
        <v>0</v>
      </c>
      <c r="J4" s="52">
        <v>0</v>
      </c>
    </row>
    <row r="5" spans="1:10">
      <c r="A5" s="100" t="s">
        <v>0</v>
      </c>
      <c r="B5" s="100" t="s">
        <v>3364</v>
      </c>
      <c r="C5" s="101" t="s">
        <v>4</v>
      </c>
      <c r="D5" s="52">
        <v>1</v>
      </c>
      <c r="E5" s="52">
        <v>1</v>
      </c>
      <c r="F5" s="52">
        <v>0</v>
      </c>
      <c r="G5" s="52">
        <v>0</v>
      </c>
      <c r="H5" s="52">
        <v>0</v>
      </c>
      <c r="I5" s="52">
        <v>0</v>
      </c>
      <c r="J5" s="52">
        <v>13140</v>
      </c>
    </row>
    <row r="6" spans="1:10">
      <c r="A6" s="99" t="s">
        <v>0</v>
      </c>
      <c r="B6" s="99"/>
      <c r="C6" s="101" t="s">
        <v>5</v>
      </c>
      <c r="D6" s="52">
        <v>1</v>
      </c>
      <c r="E6" s="52">
        <v>1</v>
      </c>
      <c r="F6" s="52">
        <v>0</v>
      </c>
      <c r="G6" s="52">
        <v>0</v>
      </c>
      <c r="H6" s="52">
        <v>0</v>
      </c>
      <c r="I6" s="52">
        <v>0</v>
      </c>
      <c r="J6" s="52">
        <v>10560</v>
      </c>
    </row>
    <row r="7" spans="1:10">
      <c r="A7" s="99" t="s">
        <v>0</v>
      </c>
      <c r="B7" s="99"/>
      <c r="C7" s="101" t="s">
        <v>6</v>
      </c>
      <c r="D7" s="52">
        <v>1</v>
      </c>
      <c r="E7" s="52">
        <v>1</v>
      </c>
      <c r="F7" s="52">
        <v>0</v>
      </c>
      <c r="G7" s="52">
        <v>0</v>
      </c>
      <c r="H7" s="52">
        <v>0</v>
      </c>
      <c r="I7" s="52">
        <v>0</v>
      </c>
      <c r="J7" s="52">
        <v>1752.0000000000005</v>
      </c>
    </row>
    <row r="8" spans="1:10">
      <c r="A8" s="99" t="s">
        <v>0</v>
      </c>
      <c r="B8" s="99"/>
      <c r="C8" s="101" t="s">
        <v>7</v>
      </c>
      <c r="D8" s="52">
        <v>1</v>
      </c>
      <c r="E8" s="52">
        <v>1</v>
      </c>
      <c r="F8" s="52">
        <v>0</v>
      </c>
      <c r="G8" s="52">
        <v>0</v>
      </c>
      <c r="H8" s="52">
        <v>0</v>
      </c>
      <c r="I8" s="52">
        <v>0</v>
      </c>
      <c r="J8" s="52">
        <v>129600</v>
      </c>
    </row>
    <row r="9" spans="1:10">
      <c r="A9" s="99" t="s">
        <v>0</v>
      </c>
      <c r="B9" s="99"/>
      <c r="C9" s="101" t="s">
        <v>3363</v>
      </c>
      <c r="D9" s="52">
        <v>1</v>
      </c>
      <c r="E9" s="52">
        <v>1</v>
      </c>
      <c r="F9" s="52">
        <v>0</v>
      </c>
      <c r="G9" s="52">
        <v>0</v>
      </c>
      <c r="H9" s="52">
        <v>0</v>
      </c>
      <c r="I9" s="52">
        <v>0</v>
      </c>
      <c r="J9" s="52">
        <v>50000</v>
      </c>
    </row>
    <row r="10" spans="1:10">
      <c r="A10" s="99" t="s">
        <v>0</v>
      </c>
      <c r="B10" s="99"/>
      <c r="C10" s="101" t="s">
        <v>8</v>
      </c>
      <c r="D10" s="52">
        <v>1</v>
      </c>
      <c r="E10" s="52">
        <v>1</v>
      </c>
      <c r="F10" s="52">
        <v>0</v>
      </c>
      <c r="G10" s="52">
        <v>0</v>
      </c>
      <c r="H10" s="52">
        <v>0</v>
      </c>
      <c r="I10" s="52">
        <v>0</v>
      </c>
      <c r="J10" s="52">
        <v>12000</v>
      </c>
    </row>
    <row r="11" spans="1:10">
      <c r="A11" s="99" t="s">
        <v>0</v>
      </c>
      <c r="B11" s="99"/>
      <c r="C11" s="101" t="s">
        <v>9</v>
      </c>
      <c r="D11" s="52">
        <v>1</v>
      </c>
      <c r="E11" s="52">
        <v>1</v>
      </c>
      <c r="F11" s="52">
        <v>8</v>
      </c>
      <c r="G11" s="52">
        <v>16</v>
      </c>
      <c r="H11" s="52">
        <v>50</v>
      </c>
      <c r="I11" s="52">
        <v>0</v>
      </c>
      <c r="J11" s="52">
        <v>15925.199999999999</v>
      </c>
    </row>
    <row r="12" spans="1:10">
      <c r="A12" s="99" t="s">
        <v>0</v>
      </c>
      <c r="B12" s="99"/>
      <c r="C12" s="101" t="s">
        <v>10</v>
      </c>
      <c r="D12" s="52">
        <v>1</v>
      </c>
      <c r="E12" s="52">
        <v>2</v>
      </c>
      <c r="F12" s="52">
        <v>0</v>
      </c>
      <c r="G12" s="52">
        <v>0</v>
      </c>
      <c r="H12" s="52">
        <v>0</v>
      </c>
      <c r="I12" s="52">
        <v>0</v>
      </c>
      <c r="J12" s="52">
        <v>23040</v>
      </c>
    </row>
    <row r="13" spans="1:10">
      <c r="A13" s="99" t="s">
        <v>0</v>
      </c>
      <c r="B13" s="99"/>
      <c r="C13" s="101" t="s">
        <v>11</v>
      </c>
      <c r="D13" s="52">
        <v>1</v>
      </c>
      <c r="E13" s="52">
        <v>1</v>
      </c>
      <c r="F13" s="52">
        <v>0</v>
      </c>
      <c r="G13" s="52">
        <v>0</v>
      </c>
      <c r="H13" s="52">
        <v>0</v>
      </c>
      <c r="I13" s="52">
        <v>0</v>
      </c>
      <c r="J13" s="52">
        <v>32256</v>
      </c>
    </row>
    <row r="14" spans="1:10">
      <c r="A14" s="99" t="s">
        <v>0</v>
      </c>
      <c r="B14" s="99"/>
      <c r="C14" s="101" t="s">
        <v>12</v>
      </c>
      <c r="D14" s="52">
        <v>1</v>
      </c>
      <c r="E14" s="52">
        <v>1</v>
      </c>
      <c r="F14" s="52">
        <v>0</v>
      </c>
      <c r="G14" s="52">
        <v>0</v>
      </c>
      <c r="H14" s="52">
        <v>0</v>
      </c>
      <c r="I14" s="52">
        <v>0</v>
      </c>
      <c r="J14" s="52">
        <v>969600</v>
      </c>
    </row>
    <row r="15" spans="1:10">
      <c r="A15" s="99" t="s">
        <v>0</v>
      </c>
      <c r="B15" s="100" t="s">
        <v>1</v>
      </c>
      <c r="C15" s="101" t="s">
        <v>4</v>
      </c>
      <c r="D15" s="52"/>
      <c r="E15" s="52"/>
      <c r="F15" s="52">
        <v>0</v>
      </c>
      <c r="G15" s="52">
        <v>0</v>
      </c>
      <c r="H15" s="52">
        <v>0</v>
      </c>
      <c r="I15" s="52">
        <v>0</v>
      </c>
      <c r="J15" s="52">
        <v>0</v>
      </c>
    </row>
    <row r="16" spans="1:10">
      <c r="A16" s="99" t="s">
        <v>0</v>
      </c>
      <c r="B16" s="99"/>
      <c r="C16" s="101" t="s">
        <v>5</v>
      </c>
      <c r="D16" s="52"/>
      <c r="E16" s="52"/>
      <c r="F16" s="52">
        <v>0</v>
      </c>
      <c r="G16" s="52">
        <v>0</v>
      </c>
      <c r="H16" s="52">
        <v>0</v>
      </c>
      <c r="I16" s="52">
        <v>0</v>
      </c>
      <c r="J16" s="52">
        <v>0</v>
      </c>
    </row>
    <row r="17" spans="1:10">
      <c r="A17" s="99" t="s">
        <v>0</v>
      </c>
      <c r="B17" s="99"/>
      <c r="C17" s="101" t="s">
        <v>6</v>
      </c>
      <c r="D17" s="52"/>
      <c r="E17" s="52"/>
      <c r="F17" s="52">
        <v>0</v>
      </c>
      <c r="G17" s="52">
        <v>0</v>
      </c>
      <c r="H17" s="52">
        <v>0</v>
      </c>
      <c r="I17" s="52">
        <v>0</v>
      </c>
      <c r="J17" s="52">
        <v>0</v>
      </c>
    </row>
    <row r="18" spans="1:10">
      <c r="A18" s="99" t="s">
        <v>0</v>
      </c>
      <c r="B18" s="99"/>
      <c r="C18" s="101" t="s">
        <v>7</v>
      </c>
      <c r="D18" s="52"/>
      <c r="E18" s="52"/>
      <c r="F18" s="52">
        <v>0</v>
      </c>
      <c r="G18" s="52">
        <v>0</v>
      </c>
      <c r="H18" s="52">
        <v>0</v>
      </c>
      <c r="I18" s="52">
        <v>0</v>
      </c>
      <c r="J18" s="52">
        <v>0</v>
      </c>
    </row>
    <row r="19" spans="1:10">
      <c r="A19" s="99" t="s">
        <v>0</v>
      </c>
      <c r="B19" s="99"/>
      <c r="C19" s="101" t="s">
        <v>3363</v>
      </c>
      <c r="D19" s="52"/>
      <c r="E19" s="52"/>
      <c r="F19" s="52">
        <v>0</v>
      </c>
      <c r="G19" s="52">
        <v>0</v>
      </c>
      <c r="H19" s="52">
        <v>0</v>
      </c>
      <c r="I19" s="52">
        <v>0</v>
      </c>
      <c r="J19" s="52">
        <v>0</v>
      </c>
    </row>
    <row r="20" spans="1:10">
      <c r="A20" s="99" t="s">
        <v>0</v>
      </c>
      <c r="B20" s="99"/>
      <c r="C20" s="101" t="s">
        <v>9</v>
      </c>
      <c r="D20" s="52"/>
      <c r="E20" s="52"/>
      <c r="F20" s="52">
        <v>0</v>
      </c>
      <c r="G20" s="52">
        <v>0</v>
      </c>
      <c r="H20" s="52">
        <v>0</v>
      </c>
      <c r="I20" s="52">
        <v>0</v>
      </c>
      <c r="J20" s="52">
        <v>0</v>
      </c>
    </row>
    <row r="21" spans="1:10">
      <c r="A21" s="99" t="s">
        <v>0</v>
      </c>
      <c r="B21" s="99"/>
      <c r="C21" s="101" t="s">
        <v>10</v>
      </c>
      <c r="D21" s="52"/>
      <c r="E21" s="52"/>
      <c r="F21" s="52">
        <v>0</v>
      </c>
      <c r="G21" s="52">
        <v>0</v>
      </c>
      <c r="H21" s="52">
        <v>0</v>
      </c>
      <c r="I21" s="52">
        <v>0</v>
      </c>
      <c r="J21" s="52">
        <v>0</v>
      </c>
    </row>
    <row r="22" spans="1:10">
      <c r="A22" s="99" t="s">
        <v>0</v>
      </c>
      <c r="B22" s="99"/>
      <c r="C22" s="101" t="s">
        <v>11</v>
      </c>
      <c r="D22" s="52"/>
      <c r="E22" s="52"/>
      <c r="F22" s="52">
        <v>0</v>
      </c>
      <c r="G22" s="52">
        <v>0</v>
      </c>
      <c r="H22" s="52">
        <v>0</v>
      </c>
      <c r="I22" s="52">
        <v>0</v>
      </c>
      <c r="J22" s="52">
        <v>0</v>
      </c>
    </row>
    <row r="23" spans="1:10">
      <c r="A23" s="99" t="s">
        <v>0</v>
      </c>
      <c r="B23" s="99"/>
      <c r="C23" s="101" t="s">
        <v>1893</v>
      </c>
      <c r="D23" s="52"/>
      <c r="E23" s="52"/>
      <c r="F23" s="52">
        <v>0</v>
      </c>
      <c r="G23" s="52">
        <v>0</v>
      </c>
      <c r="H23" s="52">
        <v>0</v>
      </c>
      <c r="I23" s="52">
        <v>0</v>
      </c>
      <c r="J23" s="52">
        <v>0</v>
      </c>
    </row>
    <row r="24" spans="1:10">
      <c r="A24" s="99" t="s">
        <v>0</v>
      </c>
      <c r="B24" s="99"/>
      <c r="C24" s="101" t="s">
        <v>12</v>
      </c>
      <c r="D24" s="52"/>
      <c r="E24" s="52"/>
      <c r="F24" s="52">
        <v>0</v>
      </c>
      <c r="G24" s="52">
        <v>0</v>
      </c>
      <c r="H24" s="52">
        <v>0</v>
      </c>
      <c r="I24" s="52">
        <v>0</v>
      </c>
      <c r="J24" s="52">
        <v>0</v>
      </c>
    </row>
    <row r="25" spans="1:10">
      <c r="A25" s="100" t="s">
        <v>3</v>
      </c>
      <c r="B25" s="99"/>
      <c r="C25" s="99"/>
      <c r="D25" s="52">
        <v>1</v>
      </c>
      <c r="E25" s="52">
        <v>11</v>
      </c>
      <c r="F25" s="52">
        <v>8</v>
      </c>
      <c r="G25" s="52">
        <v>16</v>
      </c>
      <c r="H25" s="52">
        <v>50</v>
      </c>
      <c r="I25" s="52">
        <v>0</v>
      </c>
      <c r="J25" s="52">
        <v>1257873.2</v>
      </c>
    </row>
  </sheetData>
  <mergeCells count="4">
    <mergeCell ref="A5:A24"/>
    <mergeCell ref="A25:C25"/>
    <mergeCell ref="B5:B14"/>
    <mergeCell ref="B15:B24"/>
  </mergeCells>
  <phoneticPr fontId="1" type="noConversion"/>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55"/>
  <sheetViews>
    <sheetView showGridLines="0" tabSelected="1" topLeftCell="AB7" zoomScaleNormal="100" workbookViewId="0">
      <selection activeCell="AD16" sqref="AD16"/>
    </sheetView>
  </sheetViews>
  <sheetFormatPr defaultColWidth="9.33203125" defaultRowHeight="13.9" outlineLevelCol="1"/>
  <cols>
    <col min="1" max="1" width="12.796875" customWidth="1"/>
    <col min="2" max="2" width="6.33203125" customWidth="1"/>
    <col min="3" max="3" width="34.9296875" customWidth="1"/>
    <col min="4" max="4" width="25.59765625" customWidth="1"/>
    <col min="5" max="5" width="39.53125" customWidth="1"/>
    <col min="6" max="6" width="33.265625" customWidth="1" outlineLevel="1"/>
    <col min="7" max="7" width="11.3984375" customWidth="1" outlineLevel="1"/>
    <col min="8" max="8" width="13.86328125" customWidth="1" outlineLevel="1"/>
    <col min="9" max="9" width="8" customWidth="1" outlineLevel="1"/>
    <col min="10" max="10" width="7.59765625" customWidth="1" outlineLevel="1"/>
    <col min="11" max="11" width="7" customWidth="1" outlineLevel="1"/>
    <col min="12" max="12" width="7.265625" customWidth="1" outlineLevel="1"/>
    <col min="13" max="13" width="7.3984375" customWidth="1" outlineLevel="1"/>
    <col min="14" max="14" width="7.53125" customWidth="1" outlineLevel="1"/>
    <col min="15" max="15" width="5.3984375" customWidth="1" outlineLevel="1"/>
    <col min="16" max="16" width="7" customWidth="1" outlineLevel="1"/>
    <col min="17" max="17" width="6.86328125" customWidth="1" outlineLevel="1"/>
    <col min="18" max="19" width="5.6640625" customWidth="1" outlineLevel="1"/>
    <col min="20" max="20" width="5.9296875" customWidth="1" outlineLevel="1"/>
    <col min="21" max="21" width="4" customWidth="1"/>
    <col min="22" max="22" width="4.6640625" customWidth="1"/>
    <col min="23" max="23" width="4.796875" customWidth="1"/>
    <col min="24" max="24" width="8.6640625" customWidth="1"/>
    <col min="25" max="25" width="66" customWidth="1"/>
    <col min="26" max="26" width="13.86328125" customWidth="1"/>
    <col min="27" max="27" width="13.06640625" customWidth="1"/>
    <col min="28" max="28" width="21.59765625" customWidth="1"/>
    <col min="29" max="29" width="11.796875" customWidth="1" outlineLevel="1"/>
    <col min="30" max="31" width="10.33203125" customWidth="1" outlineLevel="1"/>
    <col min="32" max="32" width="22.265625" customWidth="1" outlineLevel="1"/>
    <col min="33" max="33" width="14.33203125" customWidth="1" outlineLevel="1"/>
    <col min="34" max="34" width="12.3984375" customWidth="1" outlineLevel="1"/>
    <col min="35" max="35" width="7.86328125" customWidth="1" outlineLevel="1"/>
    <col min="36" max="36" width="8" customWidth="1" outlineLevel="1"/>
    <col min="37" max="37" width="10.265625" customWidth="1" outlineLevel="1"/>
    <col min="38" max="38" width="10.06640625" customWidth="1" outlineLevel="1"/>
    <col min="39" max="39" width="9.73046875" customWidth="1" outlineLevel="1"/>
    <col min="40" max="40" width="10" customWidth="1" outlineLevel="1"/>
    <col min="41" max="41" width="17.19921875" customWidth="1" outlineLevel="1"/>
    <col min="42" max="42" width="18.1328125" customWidth="1" outlineLevel="1"/>
    <col min="43" max="43" width="11.59765625" customWidth="1" outlineLevel="1"/>
    <col min="44" max="44" width="7.06640625" customWidth="1" outlineLevel="1"/>
  </cols>
  <sheetData>
    <row r="1" spans="1:44" ht="30" customHeight="1"/>
    <row r="2" spans="1:44">
      <c r="A2" s="37" t="s">
        <v>13</v>
      </c>
      <c r="B2" s="36" t="s">
        <v>14</v>
      </c>
    </row>
    <row r="3" spans="1:44" ht="39" customHeight="1"/>
    <row r="5" spans="1:44">
      <c r="A5" s="91" t="s">
        <v>24</v>
      </c>
      <c r="B5" s="91"/>
      <c r="C5" s="91"/>
      <c r="D5" s="91"/>
      <c r="E5" s="64" t="s">
        <v>3323</v>
      </c>
      <c r="F5" s="55" t="s">
        <v>3348</v>
      </c>
      <c r="G5" s="94" t="s">
        <v>3336</v>
      </c>
      <c r="H5" s="94"/>
      <c r="I5" s="95" t="s">
        <v>3333</v>
      </c>
      <c r="J5" s="95"/>
      <c r="K5" s="95"/>
      <c r="L5" s="95"/>
      <c r="M5" s="95"/>
      <c r="N5" s="95"/>
      <c r="O5" s="93" t="s">
        <v>3334</v>
      </c>
      <c r="P5" s="93"/>
      <c r="Q5" s="93"/>
      <c r="R5" s="92" t="s">
        <v>3335</v>
      </c>
      <c r="S5" s="92"/>
      <c r="T5" s="92"/>
      <c r="U5" s="89" t="s">
        <v>3321</v>
      </c>
      <c r="V5" s="89"/>
      <c r="W5" s="89"/>
      <c r="X5" s="90" t="s">
        <v>3322</v>
      </c>
      <c r="Y5" s="90"/>
      <c r="Z5" s="90"/>
      <c r="AA5" s="90"/>
      <c r="AB5" s="90"/>
      <c r="AC5" s="87" t="s">
        <v>3320</v>
      </c>
      <c r="AD5" s="87"/>
      <c r="AE5" s="87"/>
      <c r="AF5" s="87"/>
      <c r="AG5" s="87"/>
      <c r="AH5" s="87"/>
      <c r="AI5" s="87"/>
      <c r="AJ5" s="87"/>
      <c r="AK5" s="87"/>
      <c r="AL5" s="87"/>
      <c r="AM5" s="87"/>
      <c r="AN5" s="87"/>
      <c r="AO5" s="87"/>
      <c r="AP5" s="88"/>
      <c r="AQ5" s="88"/>
      <c r="AR5" s="88"/>
    </row>
    <row r="6" spans="1:44" s="19" customFormat="1" ht="14.1" customHeight="1">
      <c r="A6" s="30"/>
      <c r="B6" s="30"/>
      <c r="C6" s="30"/>
      <c r="D6" s="30"/>
      <c r="E6" s="31"/>
      <c r="F6" s="45"/>
      <c r="G6" s="32" t="s">
        <v>15</v>
      </c>
      <c r="H6" s="32" t="s">
        <v>15</v>
      </c>
      <c r="I6" s="45" t="s">
        <v>16</v>
      </c>
      <c r="J6" s="45" t="s">
        <v>16</v>
      </c>
      <c r="K6" s="45" t="s">
        <v>16</v>
      </c>
      <c r="L6" s="45" t="s">
        <v>16</v>
      </c>
      <c r="M6" s="45" t="s">
        <v>16</v>
      </c>
      <c r="N6" s="45" t="s">
        <v>16</v>
      </c>
      <c r="O6" s="32" t="s">
        <v>17</v>
      </c>
      <c r="P6" s="32" t="s">
        <v>17</v>
      </c>
      <c r="Q6" s="32" t="s">
        <v>17</v>
      </c>
      <c r="R6" s="45" t="s">
        <v>18</v>
      </c>
      <c r="S6" s="45" t="s">
        <v>18</v>
      </c>
      <c r="T6" s="45" t="s">
        <v>18</v>
      </c>
      <c r="U6" s="47"/>
      <c r="V6" s="47"/>
      <c r="W6" s="47"/>
      <c r="X6" s="46"/>
      <c r="Y6" s="46"/>
      <c r="Z6" s="46"/>
      <c r="AA6" s="46"/>
      <c r="AB6" s="46"/>
      <c r="AC6" s="33"/>
      <c r="AD6" s="33"/>
      <c r="AE6" s="33"/>
      <c r="AF6" s="33"/>
      <c r="AG6" s="33" t="s">
        <v>16</v>
      </c>
      <c r="AH6" s="33" t="s">
        <v>16</v>
      </c>
      <c r="AI6" s="33" t="s">
        <v>16</v>
      </c>
      <c r="AJ6" s="33" t="s">
        <v>16</v>
      </c>
      <c r="AK6" s="33" t="s">
        <v>16</v>
      </c>
      <c r="AL6" s="33" t="s">
        <v>16</v>
      </c>
      <c r="AM6" s="33" t="s">
        <v>18</v>
      </c>
      <c r="AN6" s="33" t="s">
        <v>18</v>
      </c>
      <c r="AO6" s="49"/>
      <c r="AP6" s="66"/>
      <c r="AQ6" s="66"/>
      <c r="AR6" s="66"/>
    </row>
    <row r="7" spans="1:44" ht="14.1" customHeight="1">
      <c r="A7" s="13"/>
      <c r="B7" s="13"/>
      <c r="C7" s="13"/>
      <c r="D7" s="13"/>
      <c r="E7" s="65"/>
      <c r="F7" s="14"/>
      <c r="G7" s="4" t="s">
        <v>3317</v>
      </c>
      <c r="H7" s="4" t="s">
        <v>3318</v>
      </c>
      <c r="I7" s="3" t="s">
        <v>25</v>
      </c>
      <c r="J7" s="3" t="s">
        <v>26</v>
      </c>
      <c r="K7" s="3" t="s">
        <v>26</v>
      </c>
      <c r="L7" s="3" t="s">
        <v>27</v>
      </c>
      <c r="M7" s="3" t="s">
        <v>26</v>
      </c>
      <c r="N7" s="3" t="s">
        <v>26</v>
      </c>
      <c r="O7" s="4"/>
      <c r="P7" s="4"/>
      <c r="Q7" s="4" t="s">
        <v>27</v>
      </c>
      <c r="R7" s="14" t="s">
        <v>27</v>
      </c>
      <c r="S7" s="14"/>
      <c r="T7" s="14"/>
      <c r="U7" s="44"/>
      <c r="V7" s="44"/>
      <c r="W7" s="44"/>
      <c r="X7" s="10"/>
      <c r="Y7" s="10"/>
      <c r="Z7" s="10"/>
      <c r="AA7" s="10"/>
      <c r="AB7" s="54"/>
      <c r="AC7" s="16"/>
      <c r="AD7" s="16"/>
      <c r="AE7" s="16"/>
      <c r="AF7" s="16"/>
      <c r="AG7" s="102" t="s">
        <v>28</v>
      </c>
      <c r="AH7" s="102" t="s">
        <v>3319</v>
      </c>
      <c r="AI7" s="102"/>
      <c r="AJ7" s="102"/>
      <c r="AK7" s="102"/>
      <c r="AL7" s="102"/>
      <c r="AM7" s="102" t="s">
        <v>28</v>
      </c>
      <c r="AN7" s="102" t="s">
        <v>28</v>
      </c>
      <c r="AO7" s="48"/>
      <c r="AP7" s="67"/>
      <c r="AQ7" s="67"/>
      <c r="AR7" s="67"/>
    </row>
    <row r="8" spans="1:44" ht="41.1" customHeight="1">
      <c r="A8" s="11" t="s">
        <v>29</v>
      </c>
      <c r="B8" s="11" t="s">
        <v>30</v>
      </c>
      <c r="C8" s="11" t="s">
        <v>31</v>
      </c>
      <c r="D8" s="11" t="s">
        <v>32</v>
      </c>
      <c r="E8" s="12" t="s">
        <v>33</v>
      </c>
      <c r="F8" s="15" t="s">
        <v>3348</v>
      </c>
      <c r="G8" s="2" t="s">
        <v>39</v>
      </c>
      <c r="H8" s="2" t="s">
        <v>3324</v>
      </c>
      <c r="I8" s="1" t="s">
        <v>40</v>
      </c>
      <c r="J8" s="1" t="s">
        <v>41</v>
      </c>
      <c r="K8" s="1" t="s">
        <v>42</v>
      </c>
      <c r="L8" s="1" t="s">
        <v>43</v>
      </c>
      <c r="M8" s="1" t="s">
        <v>44</v>
      </c>
      <c r="N8" s="1" t="s">
        <v>45</v>
      </c>
      <c r="O8" s="2" t="s">
        <v>3315</v>
      </c>
      <c r="P8" s="2" t="s">
        <v>3316</v>
      </c>
      <c r="Q8" s="2" t="s">
        <v>46</v>
      </c>
      <c r="R8" s="15" t="s">
        <v>47</v>
      </c>
      <c r="S8" s="15" t="s">
        <v>3331</v>
      </c>
      <c r="T8" s="15" t="s">
        <v>3330</v>
      </c>
      <c r="U8" s="12" t="s">
        <v>35</v>
      </c>
      <c r="V8" s="12" t="s">
        <v>36</v>
      </c>
      <c r="W8" s="12" t="s">
        <v>37</v>
      </c>
      <c r="X8" s="11" t="s">
        <v>34</v>
      </c>
      <c r="Y8" s="53" t="s">
        <v>3337</v>
      </c>
      <c r="Z8" s="11" t="s">
        <v>38</v>
      </c>
      <c r="AA8" s="11" t="s">
        <v>3325</v>
      </c>
      <c r="AB8" s="11" t="s">
        <v>3341</v>
      </c>
      <c r="AC8" s="17" t="s">
        <v>48</v>
      </c>
      <c r="AD8" s="17" t="s">
        <v>3386</v>
      </c>
      <c r="AE8" s="17" t="s">
        <v>3323</v>
      </c>
      <c r="AF8" s="17" t="s">
        <v>1909</v>
      </c>
      <c r="AG8" s="18" t="s">
        <v>50</v>
      </c>
      <c r="AH8" s="18" t="s">
        <v>51</v>
      </c>
      <c r="AI8" s="18" t="s">
        <v>3370</v>
      </c>
      <c r="AJ8" s="18" t="s">
        <v>3371</v>
      </c>
      <c r="AK8" s="18" t="s">
        <v>3372</v>
      </c>
      <c r="AL8" s="18" t="s">
        <v>3373</v>
      </c>
      <c r="AM8" s="18" t="s">
        <v>52</v>
      </c>
      <c r="AN8" s="18" t="s">
        <v>53</v>
      </c>
      <c r="AO8" s="18" t="s">
        <v>3344</v>
      </c>
      <c r="AP8" s="68" t="s">
        <v>3359</v>
      </c>
      <c r="AQ8" s="68" t="s">
        <v>3351</v>
      </c>
      <c r="AR8" s="68" t="s">
        <v>1927</v>
      </c>
    </row>
    <row r="9" spans="1:44">
      <c r="A9" s="7" t="s">
        <v>0</v>
      </c>
      <c r="B9" s="7" t="s">
        <v>3349</v>
      </c>
      <c r="C9" s="7" t="s">
        <v>3365</v>
      </c>
      <c r="D9" s="7" t="s">
        <v>54</v>
      </c>
      <c r="E9" s="21" t="s">
        <v>55</v>
      </c>
      <c r="F9" s="7" t="s">
        <v>1977</v>
      </c>
      <c r="G9" s="28"/>
      <c r="H9" s="27"/>
      <c r="I9" s="7">
        <v>8</v>
      </c>
      <c r="J9" s="7">
        <v>16</v>
      </c>
      <c r="K9" s="25">
        <v>50</v>
      </c>
      <c r="L9" s="7"/>
      <c r="M9" s="7"/>
      <c r="N9" s="7">
        <v>500</v>
      </c>
      <c r="O9" s="7"/>
      <c r="P9" s="7"/>
      <c r="Q9" s="7"/>
      <c r="R9" s="8"/>
      <c r="S9" s="8"/>
      <c r="T9" s="8"/>
      <c r="U9" s="7">
        <v>1</v>
      </c>
      <c r="V9" s="7">
        <v>1</v>
      </c>
      <c r="W9" s="7">
        <v>12</v>
      </c>
      <c r="X9" s="20" t="e" cm="1" vm="1">
        <f t="array" ref="X9">IF(price[[#This Row],[选择产品]]="", "-",  HYPERLINK(
        _xlfn.SINGLE(IFERROR(_FV(price[[#This Row],[产品]],"产品URL"),"https://cloud.tencent.com/product")),
        price[[#This Row],[产品]]
    )
)</f>
        <v>#VALUE!</v>
      </c>
      <c r="Y9" s="76" t="str" cm="1">
        <f t="array" ref="Y9"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【标准型 S6】
 8核
 16GB
 系统盘HDD 50GB
 数据盘SSD 500GB</v>
      </c>
      <c r="Z9" s="77" cm="1">
        <f t="array" ref="Z9">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1327.1</v>
      </c>
      <c r="AA9" s="77" cm="1">
        <f t="array" ref="AA9">IF(ISNUMBER(price[[#This Row],[指定一次性费用]]),
    price[[#This Row],[指定一次性费用]],
    _xlfn.SWITCH(price[[#This Row],[产品标识]],
        "自定义", price[[#This Row],[指定一次性费用]],
    0)
)</f>
        <v>0</v>
      </c>
      <c r="AB9" s="78">
        <f>IFERROR(
    (price[[#This Row],[折前月单价]] * price[[#This Row],[采购月数]] + price[[#This Row],[折前一次性费用单价]]) * price[[#This Row],[数量]] * price[[#This Row],[折扣率]],
    0
)</f>
        <v>15925.199999999999</v>
      </c>
      <c r="AC9" s="74" t="str" cm="1">
        <f t="array" ref="AC9" xml:space="preserve"> IF(
    ISBLANK(price[[#This Row],[选择产品]]), "-",IFERROR(_xlfn._xlws.FILTER(产品[产品标识],产品[产品选项名]=_xlfn.VALUETOTEXT(price[[#This Row],[选择产品]])), "自定义")
)</f>
        <v>cvm</v>
      </c>
      <c r="AD9" s="69" t="str" cm="1">
        <f t="array" ref="AD9" xml:space="preserve"> IF(
    ISBLANK(price[[#This Row],[选择产品]]), "-",
    IFERROR(_xlfn._xlws.FILTER(报价器表[报价器],报价器表[产品标识]=price[[#This Row],[产品标识]]), "指定价")
)</f>
        <v>CVM</v>
      </c>
      <c r="AE9" s="69" t="e" cm="1" vm="1">
        <f t="array" ref="AE9" xml:space="preserve"> IF(
    ISBLANK(price[[#This Row],[选择产品]]), "-",IFERROR(_xlfn._xlws.FILTER(产品[产品],产品[产品选项名]=_xlfn.VALUETOTEXT(price[[#This Row],[选择产品]])), price[[#This Row],[产品标识]])
)</f>
        <v>#VALUE!</v>
      </c>
      <c r="AF9" s="70" t="str" cm="1">
        <f t="array" ref="AF9" xml:space="preserve"> IF(
    ISBLANK(price[[#This Row],[选择产品]]), "-",IFERROR(_xlfn._xlws.FILTER(产品[产品名],产品[产品选项名]=_xlfn.VALUETOTEXT(price[[#This Row],[选择产品]])), price[[#This Row],[选择产品]])
)</f>
        <v>云服务器</v>
      </c>
      <c r="AG9" s="71" t="str" cm="1">
        <f t="array" ref="AG9">IF(price[[#This Row],[产品标识]]="cvm",
      _xlfn._xlws.FILTER(cvmCpu选项表[cpu列表], (cvmCpu选项表[地域]=报价地域)
                                                                        * (cvmCpu选项表[机型]=price[[#This Row],[规格]])
                                                                        * (cvmCpu选项表[内存]=price[[#This Row],[CVM内存]]) ),
       "-"
)</f>
        <v>cvm!$DK$695#</v>
      </c>
      <c r="AH9" s="71" t="str" cm="1">
        <f t="array" ref="AH9">IF(price[[#This Row],[产品标识]]="cvm",
      _xlfn._xlws.FILTER(cvm内存选项表[内存列表], (cvm内存选项表[地域]=报价地域)
                                                                        * (cvm内存选项表[机型]=price[[#This Row],[规格]])
                                                                        * (cvm内存选项表[CPU]=price[[#This Row],[CVMCPU]]) ),
       "-"
)</f>
        <v>cvm!$FW$849#</v>
      </c>
      <c r="AI9" s="71">
        <f>price[[#This Row],[CVMCPU]]*price[[#This Row],[数量]]</f>
        <v>8</v>
      </c>
      <c r="AJ9" s="71">
        <f>price[[#This Row],[CVM内存]]*price[[#This Row],[数量]]</f>
        <v>16</v>
      </c>
      <c r="AK9" s="71">
        <f>(price[[#This Row],[CVM系统盘HDD]]+price[[#This Row],[CVM数据盘HDD]])*price[[#This Row],[数量]]</f>
        <v>50</v>
      </c>
      <c r="AL9" s="71">
        <f>(price[[#This Row],[CVM系统盘SSD]]+price[[#This Row],[CVM系统盘SSD]])*price[[#This Row],[数量]]</f>
        <v>0</v>
      </c>
      <c r="AM9" s="71" t="str" cm="1">
        <f t="array" ref="AM9">IF(price[[#This Row],[产品标识]]="crs",_xlfn._xlws.FILTER(crs架构表[分片数量地址],crs架构表[架构]=price[[#This Row],[规格]]),"-")</f>
        <v>-</v>
      </c>
      <c r="AN9" s="71" t="str" cm="1">
        <f t="array" ref="AN9">IF(price[[#This Row],[产品标识]]="crs",_xlfn._xlws.FILTER(crs架构表[分片容量地址],crs架构表[架构]=price[[#This Row],[规格]]),"-")</f>
        <v>-</v>
      </c>
      <c r="AO9" s="72" t="str" cm="1">
        <f t="array" ref="AO9">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cvm!$AH$204#</v>
      </c>
      <c r="AP9" s="73" t="s">
        <v>3350</v>
      </c>
      <c r="AQ9" s="103">
        <v>15925.2</v>
      </c>
      <c r="AR9" s="85" t="str">
        <f>IF(price[[#This Row],[项目]]&lt;&gt;"qcloud-报价工具自检测试","ok",IF(price[[#This Row],[期望价格]]=price[[#This Row],[折后价]],"ok","error"))</f>
        <v>ok</v>
      </c>
    </row>
    <row r="10" spans="1:44">
      <c r="A10" s="7" t="s">
        <v>0</v>
      </c>
      <c r="B10" s="7" t="s">
        <v>3349</v>
      </c>
      <c r="C10" s="7" t="s">
        <v>3365</v>
      </c>
      <c r="D10" s="7" t="s">
        <v>57</v>
      </c>
      <c r="E10" s="21" t="s">
        <v>58</v>
      </c>
      <c r="F10" s="7" t="s">
        <v>3198</v>
      </c>
      <c r="G10" s="28"/>
      <c r="H10" s="27"/>
      <c r="I10" s="7"/>
      <c r="J10" s="7"/>
      <c r="K10" s="25"/>
      <c r="L10" s="7"/>
      <c r="M10" s="7"/>
      <c r="N10" s="7"/>
      <c r="O10" s="7">
        <v>3</v>
      </c>
      <c r="P10" s="7"/>
      <c r="Q10" s="7">
        <v>500</v>
      </c>
      <c r="R10" s="8"/>
      <c r="S10" s="8"/>
      <c r="T10" s="8"/>
      <c r="U10" s="7">
        <v>1</v>
      </c>
      <c r="V10" s="7">
        <v>1</v>
      </c>
      <c r="W10" s="7">
        <v>12</v>
      </c>
      <c r="X10" s="20" t="e" cm="1" vm="2">
        <f t="array" ref="X10">IF(price[[#This Row],[选择产品]]="", "-",  HYPERLINK(
        _xlfn.SINGLE(IFERROR(_FV(price[[#This Row],[产品]],"产品URL"),"https://cloud.tencent.com/product")),
        price[[#This Row],[产品]]
    )
)</f>
        <v>#VALUE!</v>
      </c>
      <c r="Y10" s="79" t="str" cm="1">
        <f t="array" ref="Y10"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【2核4000MB内存】
 硬盘500GB 
 架构节点*3</v>
      </c>
      <c r="Z10" s="77" cm="1">
        <f t="array" ref="Z10">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1152</v>
      </c>
      <c r="AA10" s="77" cm="1">
        <f t="array" ref="AA10">IF(ISNUMBER(price[[#This Row],[指定一次性费用]]),
    price[[#This Row],[指定一次性费用]],
    _xlfn.SWITCH(price[[#This Row],[产品标识]],
        "自定义", price[[#This Row],[指定一次性费用]],
    0)
)</f>
        <v>0</v>
      </c>
      <c r="AB10" s="78">
        <f>IFERROR(
    (price[[#This Row],[折前月单价]] * price[[#This Row],[采购月数]] + price[[#This Row],[折前一次性费用单价]]) * price[[#This Row],[数量]] * price[[#This Row],[折扣率]],
    0
)</f>
        <v>13824</v>
      </c>
      <c r="AC10" s="74" t="str" cm="1">
        <f t="array" ref="AC10" xml:space="preserve"> IF(
    ISBLANK(price[[#This Row],[选择产品]]), "-",IFERROR(_xlfn._xlws.FILTER(产品[产品标识],产品[产品选项名]=_xlfn.VALUETOTEXT(price[[#This Row],[选择产品]])), "自定义")
)</f>
        <v>cdb</v>
      </c>
      <c r="AD10" s="74" t="str" cm="1">
        <f t="array" ref="AD10" xml:space="preserve"> IF(
    ISBLANK(price[[#This Row],[选择产品]]), "-",
    IFERROR(_xlfn._xlws.FILTER(报价器表[报价器],报价器表[产品标识]=price[[#This Row],[产品标识]]), "指定价")
)</f>
        <v>CDB</v>
      </c>
      <c r="AE10" s="74" t="e" cm="1" vm="2">
        <f t="array" ref="AE10" xml:space="preserve"> IF(
    ISBLANK(price[[#This Row],[选择产品]]), "-",IFERROR(_xlfn._xlws.FILTER(产品[产品],产品[产品选项名]=_xlfn.VALUETOTEXT(price[[#This Row],[选择产品]])), price[[#This Row],[产品标识]])
)</f>
        <v>#VALUE!</v>
      </c>
      <c r="AF10" s="75" t="str" cm="1">
        <f t="array" ref="AF10" xml:space="preserve"> IF(
    ISBLANK(price[[#This Row],[选择产品]]), "-",IFERROR(_xlfn._xlws.FILTER(产品[产品名],产品[产品选项名]=_xlfn.VALUETOTEXT(price[[#This Row],[选择产品]])), price[[#This Row],[选择产品]])
)</f>
        <v>云数据库 MySQL</v>
      </c>
      <c r="AG10" s="71" t="str" cm="1">
        <f t="array" ref="AG10">IF(price[[#This Row],[产品标识]]="cvm",
      _xlfn._xlws.FILTER(cvmCpu选项表[cpu列表], (cvmCpu选项表[地域]=报价地域)
                                                                        * (cvmCpu选项表[机型]=price[[#This Row],[规格]])
                                                                        * (cvmCpu选项表[内存]=price[[#This Row],[CVM内存]]) ),
       "-"
)</f>
        <v>-</v>
      </c>
      <c r="AH10" s="71" t="str" cm="1">
        <f t="array" ref="AH10">IF(price[[#This Row],[产品标识]]="cvm",
      _xlfn._xlws.FILTER(cvm内存选项表[内存列表], (cvm内存选项表[地域]=报价地域)
                                                                        * (cvm内存选项表[机型]=price[[#This Row],[规格]])
                                                                        * (cvm内存选项表[CPU]=price[[#This Row],[CVMCPU]]) ),
       "-"
)</f>
        <v>-</v>
      </c>
      <c r="AI10" s="71">
        <f>price[[#This Row],[CVMCPU]]*price[[#This Row],[数量]]</f>
        <v>0</v>
      </c>
      <c r="AJ10" s="71">
        <f>price[[#This Row],[CVM内存]]*price[[#This Row],[数量]]</f>
        <v>0</v>
      </c>
      <c r="AK10" s="71">
        <f>(price[[#This Row],[CVM系统盘HDD]]+price[[#This Row],[CVM数据盘HDD]])*price[[#This Row],[数量]]</f>
        <v>0</v>
      </c>
      <c r="AL10" s="71">
        <f>(price[[#This Row],[CVM系统盘SSD]]+price[[#This Row],[CVM系统盘SSD]])*price[[#This Row],[数量]]</f>
        <v>0</v>
      </c>
      <c r="AM10" s="71" t="str" cm="1">
        <f t="array" ref="AM10">IF(price[[#This Row],[产品标识]]="crs",_xlfn._xlws.FILTER(crs架构表[分片数量地址],crs架构表[架构]=price[[#This Row],[规格]]),"-")</f>
        <v>-</v>
      </c>
      <c r="AN10" s="71" t="str" cm="1">
        <f t="array" ref="AN10">IF(price[[#This Row],[产品标识]]="crs",_xlfn._xlws.FILTER(crs架构表[分片容量地址],crs架构表[架构]=price[[#This Row],[规格]]),"-")</f>
        <v>-</v>
      </c>
      <c r="AO10" s="72" t="str" cm="1">
        <f t="array" ref="AO10">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cdb!$O$2#</v>
      </c>
      <c r="AP10" s="72" t="s">
        <v>3352</v>
      </c>
      <c r="AQ10" s="103">
        <v>13824</v>
      </c>
      <c r="AR10" s="85" t="str">
        <f>IF(price[[#This Row],[项目]]&lt;&gt;"qcloud-报价工具自检测试","ok",IF(price[[#This Row],[期望价格]]=price[[#This Row],[折后价]],"ok","error"))</f>
        <v>ok</v>
      </c>
    </row>
    <row r="11" spans="1:44">
      <c r="A11" s="7" t="s">
        <v>0</v>
      </c>
      <c r="B11" s="7" t="s">
        <v>3349</v>
      </c>
      <c r="C11" s="7" t="s">
        <v>3365</v>
      </c>
      <c r="D11" s="7" t="s">
        <v>3345</v>
      </c>
      <c r="E11" s="21" t="s">
        <v>58</v>
      </c>
      <c r="F11" s="7" t="s">
        <v>3198</v>
      </c>
      <c r="G11" s="28"/>
      <c r="H11" s="27"/>
      <c r="I11" s="7"/>
      <c r="J11" s="7"/>
      <c r="K11" s="25"/>
      <c r="L11" s="7"/>
      <c r="M11" s="7"/>
      <c r="N11" s="7"/>
      <c r="O11" s="7"/>
      <c r="P11" s="7">
        <v>2</v>
      </c>
      <c r="Q11" s="7">
        <v>500</v>
      </c>
      <c r="R11" s="8"/>
      <c r="S11" s="8"/>
      <c r="T11" s="8"/>
      <c r="U11" s="7">
        <v>1</v>
      </c>
      <c r="V11" s="7">
        <v>1</v>
      </c>
      <c r="W11" s="7">
        <v>12</v>
      </c>
      <c r="X11" s="20" t="e" cm="1" vm="2">
        <f t="array" ref="X11">IF(price[[#This Row],[选择产品]]="", "-",  HYPERLINK(
        _xlfn.SINGLE(IFERROR(_FV(price[[#This Row],[产品]],"产品URL"),"https://cloud.tencent.com/product")),
        price[[#This Row],[产品]]
    )
)</f>
        <v>#VALUE!</v>
      </c>
      <c r="Y11" s="79" t="str" cm="1">
        <f t="array" ref="Y11"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【2核4000MB内存】
 硬盘500GB 
 只读节点*2</v>
      </c>
      <c r="Z11" s="77" cm="1">
        <f t="array" ref="Z11">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768</v>
      </c>
      <c r="AA11" s="77" cm="1">
        <f t="array" ref="AA11">IF(ISNUMBER(price[[#This Row],[指定一次性费用]]),
    price[[#This Row],[指定一次性费用]],
    _xlfn.SWITCH(price[[#This Row],[产品标识]],
        "自定义", price[[#This Row],[指定一次性费用]],
    0)
)</f>
        <v>0</v>
      </c>
      <c r="AB11" s="78">
        <f>IFERROR(
    (price[[#This Row],[折前月单价]] * price[[#This Row],[采购月数]] + price[[#This Row],[折前一次性费用单价]]) * price[[#This Row],[数量]] * price[[#This Row],[折扣率]],
    0
)</f>
        <v>9216</v>
      </c>
      <c r="AC11" s="74" t="str" cm="1">
        <f t="array" ref="AC11" xml:space="preserve"> IF(
    ISBLANK(price[[#This Row],[选择产品]]), "-",IFERROR(_xlfn._xlws.FILTER(产品[产品标识],产品[产品选项名]=_xlfn.VALUETOTEXT(price[[#This Row],[选择产品]])), "自定义")
)</f>
        <v>cdb</v>
      </c>
      <c r="AD11" s="74" t="str" cm="1">
        <f t="array" ref="AD11" xml:space="preserve"> IF(
    ISBLANK(price[[#This Row],[选择产品]]), "-",
    IFERROR(_xlfn._xlws.FILTER(报价器表[报价器],报价器表[产品标识]=price[[#This Row],[产品标识]]), "指定价")
)</f>
        <v>CDB</v>
      </c>
      <c r="AE11" s="74" t="e" cm="1" vm="2">
        <f t="array" ref="AE11" xml:space="preserve"> IF(
    ISBLANK(price[[#This Row],[选择产品]]), "-",IFERROR(_xlfn._xlws.FILTER(产品[产品],产品[产品选项名]=_xlfn.VALUETOTEXT(price[[#This Row],[选择产品]])), price[[#This Row],[产品标识]])
)</f>
        <v>#VALUE!</v>
      </c>
      <c r="AF11" s="75" t="str" cm="1">
        <f t="array" ref="AF11" xml:space="preserve"> IF(
    ISBLANK(price[[#This Row],[选择产品]]), "-",IFERROR(_xlfn._xlws.FILTER(产品[产品名],产品[产品选项名]=_xlfn.VALUETOTEXT(price[[#This Row],[选择产品]])), price[[#This Row],[选择产品]])
)</f>
        <v>云数据库 MySQL</v>
      </c>
      <c r="AG11" s="71" t="str" cm="1">
        <f t="array" ref="AG11">IF(price[[#This Row],[产品标识]]="cvm",
      _xlfn._xlws.FILTER(cvmCpu选项表[cpu列表], (cvmCpu选项表[地域]=报价地域)
                                                                        * (cvmCpu选项表[机型]=price[[#This Row],[规格]])
                                                                        * (cvmCpu选项表[内存]=price[[#This Row],[CVM内存]]) ),
       "-"
)</f>
        <v>-</v>
      </c>
      <c r="AH11" s="71" t="str" cm="1">
        <f t="array" ref="AH11">IF(price[[#This Row],[产品标识]]="cvm",
      _xlfn._xlws.FILTER(cvm内存选项表[内存列表], (cvm内存选项表[地域]=报价地域)
                                                                        * (cvm内存选项表[机型]=price[[#This Row],[规格]])
                                                                        * (cvm内存选项表[CPU]=price[[#This Row],[CVMCPU]]) ),
       "-"
)</f>
        <v>-</v>
      </c>
      <c r="AI11" s="71">
        <f>price[[#This Row],[CVMCPU]]*price[[#This Row],[数量]]</f>
        <v>0</v>
      </c>
      <c r="AJ11" s="71">
        <f>price[[#This Row],[CVM内存]]*price[[#This Row],[数量]]</f>
        <v>0</v>
      </c>
      <c r="AK11" s="71">
        <f>(price[[#This Row],[CVM系统盘HDD]]+price[[#This Row],[CVM数据盘HDD]])*price[[#This Row],[数量]]</f>
        <v>0</v>
      </c>
      <c r="AL11" s="71">
        <f>(price[[#This Row],[CVM系统盘SSD]]+price[[#This Row],[CVM系统盘SSD]])*price[[#This Row],[数量]]</f>
        <v>0</v>
      </c>
      <c r="AM11" s="71" t="str" cm="1">
        <f t="array" ref="AM11">IF(price[[#This Row],[产品标识]]="crs",_xlfn._xlws.FILTER(crs架构表[分片数量地址],crs架构表[架构]=price[[#This Row],[规格]]),"-")</f>
        <v>-</v>
      </c>
      <c r="AN11" s="71" t="str" cm="1">
        <f t="array" ref="AN11">IF(price[[#This Row],[产品标识]]="crs",_xlfn._xlws.FILTER(crs架构表[分片容量地址],crs架构表[架构]=price[[#This Row],[规格]]),"-")</f>
        <v>-</v>
      </c>
      <c r="AO11" s="72" t="str" cm="1">
        <f t="array" ref="AO11">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cdb!$O$2#</v>
      </c>
      <c r="AP11" s="72" t="s">
        <v>3353</v>
      </c>
      <c r="AQ11" s="103">
        <v>9216</v>
      </c>
      <c r="AR11" s="85" t="str">
        <f>IF(price[[#This Row],[项目]]&lt;&gt;"qcloud-报价工具自检测试","ok",IF(price[[#This Row],[期望价格]]=price[[#This Row],[折后价]],"ok","error"))</f>
        <v>ok</v>
      </c>
    </row>
    <row r="12" spans="1:44">
      <c r="A12" s="7" t="s">
        <v>0</v>
      </c>
      <c r="B12" s="7" t="s">
        <v>3349</v>
      </c>
      <c r="C12" s="7" t="s">
        <v>3365</v>
      </c>
      <c r="D12" s="7" t="s">
        <v>57</v>
      </c>
      <c r="E12" s="21" t="s">
        <v>60</v>
      </c>
      <c r="F12" s="7" t="s">
        <v>3222</v>
      </c>
      <c r="G12" s="28"/>
      <c r="H12" s="27"/>
      <c r="I12" s="7"/>
      <c r="J12" s="7"/>
      <c r="K12" s="25"/>
      <c r="L12" s="7"/>
      <c r="M12" s="7"/>
      <c r="N12" s="7"/>
      <c r="O12" s="7"/>
      <c r="P12" s="7"/>
      <c r="Q12" s="7"/>
      <c r="R12" s="8">
        <v>4</v>
      </c>
      <c r="S12" s="8">
        <v>8</v>
      </c>
      <c r="T12" s="8">
        <v>1</v>
      </c>
      <c r="U12" s="7">
        <v>1</v>
      </c>
      <c r="V12" s="7">
        <v>1</v>
      </c>
      <c r="W12" s="7">
        <v>12</v>
      </c>
      <c r="X12" s="20" t="e" cm="1" vm="3">
        <f t="array" ref="X12">IF(price[[#This Row],[选择产品]]="", "-",  HYPERLINK(
        _xlfn.SINGLE(IFERROR(_FV(price[[#This Row],[产品]],"产品URL"),"https://cloud.tencent.com/product")),
        price[[#This Row],[产品]]
    )
)</f>
        <v>#VALUE!</v>
      </c>
      <c r="Y12" s="79" t="str" cm="1">
        <f t="array" ref="Y12"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【内存版（集群架构）】
 分片容量4GB 
 分片*8
 副本*1
 (实例容量32GB)</v>
      </c>
      <c r="Z12" s="77" cm="1">
        <f t="array" ref="Z12">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2688</v>
      </c>
      <c r="AA12" s="77" cm="1">
        <f t="array" ref="AA12">IF(ISNUMBER(price[[#This Row],[指定一次性费用]]),
    price[[#This Row],[指定一次性费用]],
    _xlfn.SWITCH(price[[#This Row],[产品标识]],
        "自定义", price[[#This Row],[指定一次性费用]],
    0)
)</f>
        <v>0</v>
      </c>
      <c r="AB12" s="78">
        <f>IFERROR(
    (price[[#This Row],[折前月单价]] * price[[#This Row],[采购月数]] + price[[#This Row],[折前一次性费用单价]]) * price[[#This Row],[数量]] * price[[#This Row],[折扣率]],
    0
)</f>
        <v>32256</v>
      </c>
      <c r="AC12" s="74" t="str" cm="1">
        <f t="array" ref="AC12" xml:space="preserve"> IF(
    ISBLANK(price[[#This Row],[选择产品]]), "-",IFERROR(_xlfn._xlws.FILTER(产品[产品标识],产品[产品选项名]=_xlfn.VALUETOTEXT(price[[#This Row],[选择产品]])), "自定义")
)</f>
        <v>crs</v>
      </c>
      <c r="AD12" s="74" t="str" cm="1">
        <f t="array" ref="AD12" xml:space="preserve"> IF(
    ISBLANK(price[[#This Row],[选择产品]]), "-",
    IFERROR(_xlfn._xlws.FILTER(报价器表[报价器],报价器表[产品标识]=price[[#This Row],[产品标识]]), "指定价")
)</f>
        <v>CRS</v>
      </c>
      <c r="AE12" s="74" t="e" cm="1" vm="3">
        <f t="array" ref="AE12" xml:space="preserve"> IF(
    ISBLANK(price[[#This Row],[选择产品]]), "-",IFERROR(_xlfn._xlws.FILTER(产品[产品],产品[产品选项名]=_xlfn.VALUETOTEXT(price[[#This Row],[选择产品]])), price[[#This Row],[产品标识]])
)</f>
        <v>#VALUE!</v>
      </c>
      <c r="AF12" s="75" t="str" cm="1">
        <f t="array" ref="AF12" xml:space="preserve"> IF(
    ISBLANK(price[[#This Row],[选择产品]]), "-",IFERROR(_xlfn._xlws.FILTER(产品[产品名],产品[产品选项名]=_xlfn.VALUETOTEXT(price[[#This Row],[选择产品]])), price[[#This Row],[选择产品]])
)</f>
        <v>云数据库 Redis</v>
      </c>
      <c r="AG12" s="71" t="str" cm="1">
        <f t="array" ref="AG12">IF(price[[#This Row],[产品标识]]="cvm",
      _xlfn._xlws.FILTER(cvmCpu选项表[cpu列表], (cvmCpu选项表[地域]=报价地域)
                                                                        * (cvmCpu选项表[机型]=price[[#This Row],[规格]])
                                                                        * (cvmCpu选项表[内存]=price[[#This Row],[CVM内存]]) ),
       "-"
)</f>
        <v>-</v>
      </c>
      <c r="AH12" s="71" t="str" cm="1">
        <f t="array" ref="AH12">IF(price[[#This Row],[产品标识]]="cvm",
      _xlfn._xlws.FILTER(cvm内存选项表[内存列表], (cvm内存选项表[地域]=报价地域)
                                                                        * (cvm内存选项表[机型]=price[[#This Row],[规格]])
                                                                        * (cvm内存选项表[CPU]=price[[#This Row],[CVMCPU]]) ),
       "-"
)</f>
        <v>-</v>
      </c>
      <c r="AI12" s="71">
        <f>price[[#This Row],[CVMCPU]]*price[[#This Row],[数量]]</f>
        <v>0</v>
      </c>
      <c r="AJ12" s="71">
        <f>price[[#This Row],[CVM内存]]*price[[#This Row],[数量]]</f>
        <v>0</v>
      </c>
      <c r="AK12" s="71">
        <f>(price[[#This Row],[CVM系统盘HDD]]+price[[#This Row],[CVM数据盘HDD]])*price[[#This Row],[数量]]</f>
        <v>0</v>
      </c>
      <c r="AL12" s="71">
        <f>(price[[#This Row],[CVM系统盘SSD]]+price[[#This Row],[CVM系统盘SSD]])*price[[#This Row],[数量]]</f>
        <v>0</v>
      </c>
      <c r="AM12" s="71" t="str" cm="1">
        <f t="array" ref="AM12">IF(price[[#This Row],[产品标识]]="crs",_xlfn._xlws.FILTER(crs架构表[分片数量地址],crs架构表[架构]=price[[#This Row],[规格]]),"-")</f>
        <v>crs!$AJ$4#</v>
      </c>
      <c r="AN12" s="71" t="str" cm="1">
        <f t="array" ref="AN12">IF(price[[#This Row],[产品标识]]="crs",_xlfn._xlws.FILTER(crs架构表[分片容量地址],crs架构表[架构]=price[[#This Row],[规格]]),"-")</f>
        <v>crs!$S$4#</v>
      </c>
      <c r="AO12" s="72" t="str" cm="1">
        <f t="array" ref="AO12">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crs!$Q$2#</v>
      </c>
      <c r="AP12" s="72" t="s">
        <v>3354</v>
      </c>
      <c r="AQ12" s="103">
        <v>32256</v>
      </c>
      <c r="AR12" s="85" t="str">
        <f>IF(price[[#This Row],[项目]]&lt;&gt;"qcloud-报价工具自检测试","ok",IF(price[[#This Row],[期望价格]]=price[[#This Row],[折后价]],"ok","error"))</f>
        <v>ok</v>
      </c>
    </row>
    <row r="13" spans="1:44">
      <c r="A13" s="7" t="s">
        <v>0</v>
      </c>
      <c r="B13" s="7" t="s">
        <v>3349</v>
      </c>
      <c r="C13" s="7" t="s">
        <v>3365</v>
      </c>
      <c r="D13" s="7" t="s">
        <v>62</v>
      </c>
      <c r="E13" s="21" t="s">
        <v>63</v>
      </c>
      <c r="F13" s="7" t="s">
        <v>3332</v>
      </c>
      <c r="G13" s="28"/>
      <c r="H13" s="27"/>
      <c r="I13" s="7"/>
      <c r="J13" s="7"/>
      <c r="K13" s="25"/>
      <c r="L13" s="7"/>
      <c r="M13" s="7"/>
      <c r="N13" s="7"/>
      <c r="O13" s="7"/>
      <c r="P13" s="7"/>
      <c r="Q13" s="7"/>
      <c r="R13" s="8"/>
      <c r="S13" s="8"/>
      <c r="T13" s="8"/>
      <c r="U13" s="7">
        <v>1</v>
      </c>
      <c r="V13" s="7">
        <v>1</v>
      </c>
      <c r="W13" s="7">
        <v>12</v>
      </c>
      <c r="X13" s="20" t="e" cm="1" vm="4">
        <f t="array" ref="X13">IF(price[[#This Row],[选择产品]]="", "-",  HYPERLINK(
        _xlfn.SINGLE(IFERROR(_FV(price[[#This Row],[产品]],"产品URL"),"https://cloud.tencent.com/product")),
        price[[#This Row],[产品]]
    )
)</f>
        <v>#VALUE!</v>
      </c>
      <c r="Y13" s="79" t="str" cm="1">
        <f t="array" ref="Y13"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【共享型实例】</v>
      </c>
      <c r="Z13" s="77" cm="1">
        <f t="array" ref="Z13">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146.00000000000003</v>
      </c>
      <c r="AA13" s="77" cm="1">
        <f t="array" ref="AA13">IF(ISNUMBER(price[[#This Row],[指定一次性费用]]),
    price[[#This Row],[指定一次性费用]],
    _xlfn.SWITCH(price[[#This Row],[产品标识]],
        "自定义", price[[#This Row],[指定一次性费用]],
    0)
)</f>
        <v>0</v>
      </c>
      <c r="AB13" s="78">
        <f>IFERROR(
    (price[[#This Row],[折前月单价]] * price[[#This Row],[采购月数]] + price[[#This Row],[折前一次性费用单价]]) * price[[#This Row],[数量]] * price[[#This Row],[折扣率]],
    0
)</f>
        <v>1752.0000000000005</v>
      </c>
      <c r="AC13" s="74" t="str" cm="1">
        <f t="array" ref="AC13" xml:space="preserve"> IF(
    ISBLANK(price[[#This Row],[选择产品]]), "-",IFERROR(_xlfn._xlws.FILTER(产品[产品标识],产品[产品选项名]=_xlfn.VALUETOTEXT(price[[#This Row],[选择产品]])), "自定义")
)</f>
        <v>clb</v>
      </c>
      <c r="AD13" s="74" t="str" cm="1">
        <f t="array" ref="AD13" xml:space="preserve"> IF(
    ISBLANK(price[[#This Row],[选择产品]]), "-",
    IFERROR(_xlfn._xlws.FILTER(报价器表[报价器],报价器表[产品标识]=price[[#This Row],[产品标识]]), "指定价")
)</f>
        <v>CLB</v>
      </c>
      <c r="AE13" s="74" t="e" cm="1" vm="4">
        <f t="array" ref="AE13" xml:space="preserve"> IF(
    ISBLANK(price[[#This Row],[选择产品]]), "-",IFERROR(_xlfn._xlws.FILTER(产品[产品],产品[产品选项名]=_xlfn.VALUETOTEXT(price[[#This Row],[选择产品]])), price[[#This Row],[产品标识]])
)</f>
        <v>#VALUE!</v>
      </c>
      <c r="AF13" s="75" t="str" cm="1">
        <f t="array" ref="AF13" xml:space="preserve"> IF(
    ISBLANK(price[[#This Row],[选择产品]]), "-",IFERROR(_xlfn._xlws.FILTER(产品[产品名],产品[产品选项名]=_xlfn.VALUETOTEXT(price[[#This Row],[选择产品]])), price[[#This Row],[选择产品]])
)</f>
        <v>负载均衡</v>
      </c>
      <c r="AG13" s="71" t="str" cm="1">
        <f t="array" ref="AG13">IF(price[[#This Row],[产品标识]]="cvm",
      _xlfn._xlws.FILTER(cvmCpu选项表[cpu列表], (cvmCpu选项表[地域]=报价地域)
                                                                        * (cvmCpu选项表[机型]=price[[#This Row],[规格]])
                                                                        * (cvmCpu选项表[内存]=price[[#This Row],[CVM内存]]) ),
       "-"
)</f>
        <v>-</v>
      </c>
      <c r="AH13" s="71" t="str" cm="1">
        <f t="array" ref="AH13">IF(price[[#This Row],[产品标识]]="cvm",
      _xlfn._xlws.FILTER(cvm内存选项表[内存列表], (cvm内存选项表[地域]=报价地域)
                                                                        * (cvm内存选项表[机型]=price[[#This Row],[规格]])
                                                                        * (cvm内存选项表[CPU]=price[[#This Row],[CVMCPU]]) ),
       "-"
)</f>
        <v>-</v>
      </c>
      <c r="AI13" s="71">
        <f>price[[#This Row],[CVMCPU]]*price[[#This Row],[数量]]</f>
        <v>0</v>
      </c>
      <c r="AJ13" s="71">
        <f>price[[#This Row],[CVM内存]]*price[[#This Row],[数量]]</f>
        <v>0</v>
      </c>
      <c r="AK13" s="71">
        <f>(price[[#This Row],[CVM系统盘HDD]]+price[[#This Row],[CVM数据盘HDD]])*price[[#This Row],[数量]]</f>
        <v>0</v>
      </c>
      <c r="AL13" s="71">
        <f>(price[[#This Row],[CVM系统盘SSD]]+price[[#This Row],[CVM系统盘SSD]])*price[[#This Row],[数量]]</f>
        <v>0</v>
      </c>
      <c r="AM13" s="71" t="str" cm="1">
        <f t="array" ref="AM13">IF(price[[#This Row],[产品标识]]="crs",_xlfn._xlws.FILTER(crs架构表[分片数量地址],crs架构表[架构]=price[[#This Row],[规格]]),"-")</f>
        <v>-</v>
      </c>
      <c r="AN13" s="71" t="str" cm="1">
        <f t="array" ref="AN13">IF(price[[#This Row],[产品标识]]="crs",_xlfn._xlws.FILTER(crs架构表[分片容量地址],crs架构表[架构]=price[[#This Row],[规格]]),"-")</f>
        <v>-</v>
      </c>
      <c r="AO13" s="72" t="str" cm="1">
        <f t="array" ref="AO13">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clb!$M$2#</v>
      </c>
      <c r="AP13" s="72" t="s">
        <v>3355</v>
      </c>
      <c r="AQ13" s="103">
        <f>price[[#This Row],[数量]]*price[[#This Row],[采购月数]]*0.2*24*365/12</f>
        <v>1752.0000000000002</v>
      </c>
      <c r="AR13" s="85" t="str">
        <f>IF(price[[#This Row],[项目]]&lt;&gt;"qcloud-报价工具自检测试","ok",IF(price[[#This Row],[期望价格]]=price[[#This Row],[折后价]],"ok","error"))</f>
        <v>ok</v>
      </c>
    </row>
    <row r="14" spans="1:44">
      <c r="A14" s="7" t="s">
        <v>0</v>
      </c>
      <c r="B14" s="7" t="s">
        <v>3349</v>
      </c>
      <c r="C14" s="7" t="s">
        <v>3365</v>
      </c>
      <c r="D14" s="7" t="s">
        <v>62</v>
      </c>
      <c r="E14" s="21" t="s">
        <v>64</v>
      </c>
      <c r="F14" s="7" t="s">
        <v>3306</v>
      </c>
      <c r="G14" s="28"/>
      <c r="H14" s="27"/>
      <c r="I14" s="7"/>
      <c r="J14" s="7"/>
      <c r="K14" s="25"/>
      <c r="L14" s="7"/>
      <c r="M14" s="7"/>
      <c r="N14" s="7"/>
      <c r="O14" s="7"/>
      <c r="P14" s="7"/>
      <c r="Q14" s="7"/>
      <c r="R14" s="8"/>
      <c r="S14" s="8"/>
      <c r="T14" s="8"/>
      <c r="U14" s="7">
        <v>1</v>
      </c>
      <c r="V14" s="7">
        <v>1</v>
      </c>
      <c r="W14" s="7">
        <v>12</v>
      </c>
      <c r="X14" s="20" t="e" cm="1" vm="5">
        <f t="array" ref="X14">IF(price[[#This Row],[选择产品]]="", "-",  HYPERLINK(
        _xlfn.SINGLE(IFERROR(_FV(price[[#This Row],[产品]],"产品URL"),"https://cloud.tencent.com/product")),
        price[[#This Row],[产品]]
    )
)</f>
        <v>#VALUE!</v>
      </c>
      <c r="Y14" s="79" t="str" cm="1">
        <f t="array" ref="Y14"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【10Mbps】</v>
      </c>
      <c r="Z14" s="77" cm="1">
        <f t="array" ref="Z14">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880</v>
      </c>
      <c r="AA14" s="77" cm="1">
        <f t="array" ref="AA14">IF(ISNUMBER(price[[#This Row],[指定一次性费用]]),
    price[[#This Row],[指定一次性费用]],
    _xlfn.SWITCH(price[[#This Row],[产品标识]],
        "自定义", price[[#This Row],[指定一次性费用]],
    0)
)</f>
        <v>0</v>
      </c>
      <c r="AB14" s="78">
        <f>IFERROR(
    (price[[#This Row],[折前月单价]] * price[[#This Row],[采购月数]] + price[[#This Row],[折前一次性费用单价]]) * price[[#This Row],[数量]] * price[[#This Row],[折扣率]],
    0
)</f>
        <v>10560</v>
      </c>
      <c r="AC14" s="74" t="str" cm="1">
        <f t="array" ref="AC14" xml:space="preserve"> IF(
    ISBLANK(price[[#This Row],[选择产品]]), "-",IFERROR(_xlfn._xlws.FILTER(产品[产品标识],产品[产品选项名]=_xlfn.VALUETOTEXT(price[[#This Row],[选择产品]])), "自定义")
)</f>
        <v>vpn</v>
      </c>
      <c r="AD14" s="74" t="str" cm="1">
        <f t="array" ref="AD14" xml:space="preserve"> IF(
    ISBLANK(price[[#This Row],[选择产品]]), "-",
    IFERROR(_xlfn._xlws.FILTER(报价器表[报价器],报价器表[产品标识]=price[[#This Row],[产品标识]]), "指定价")
)</f>
        <v>VPN</v>
      </c>
      <c r="AE14" s="74" t="e" cm="1" vm="5">
        <f t="array" ref="AE14" xml:space="preserve"> IF(
    ISBLANK(price[[#This Row],[选择产品]]), "-",IFERROR(_xlfn._xlws.FILTER(产品[产品],产品[产品选项名]=_xlfn.VALUETOTEXT(price[[#This Row],[选择产品]])), price[[#This Row],[产品标识]])
)</f>
        <v>#VALUE!</v>
      </c>
      <c r="AF14" s="75" t="str" cm="1">
        <f t="array" ref="AF14" xml:space="preserve"> IF(
    ISBLANK(price[[#This Row],[选择产品]]), "-",IFERROR(_xlfn._xlws.FILTER(产品[产品名],产品[产品选项名]=_xlfn.VALUETOTEXT(price[[#This Row],[选择产品]])), price[[#This Row],[选择产品]])
)</f>
        <v>VPN 连接</v>
      </c>
      <c r="AG14" s="71" t="str" cm="1">
        <f t="array" ref="AG14">IF(price[[#This Row],[产品标识]]="cvm",
      _xlfn._xlws.FILTER(cvmCpu选项表[cpu列表], (cvmCpu选项表[地域]=报价地域)
                                                                        * (cvmCpu选项表[机型]=price[[#This Row],[规格]])
                                                                        * (cvmCpu选项表[内存]=price[[#This Row],[CVM内存]]) ),
       "-"
)</f>
        <v>-</v>
      </c>
      <c r="AH14" s="71" t="str" cm="1">
        <f t="array" ref="AH14">IF(price[[#This Row],[产品标识]]="cvm",
      _xlfn._xlws.FILTER(cvm内存选项表[内存列表], (cvm内存选项表[地域]=报价地域)
                                                                        * (cvm内存选项表[机型]=price[[#This Row],[规格]])
                                                                        * (cvm内存选项表[CPU]=price[[#This Row],[CVMCPU]]) ),
       "-"
)</f>
        <v>-</v>
      </c>
      <c r="AI14" s="71">
        <f>price[[#This Row],[CVMCPU]]*price[[#This Row],[数量]]</f>
        <v>0</v>
      </c>
      <c r="AJ14" s="71">
        <f>price[[#This Row],[CVM内存]]*price[[#This Row],[数量]]</f>
        <v>0</v>
      </c>
      <c r="AK14" s="71">
        <f>(price[[#This Row],[CVM系统盘HDD]]+price[[#This Row],[CVM数据盘HDD]])*price[[#This Row],[数量]]</f>
        <v>0</v>
      </c>
      <c r="AL14" s="71">
        <f>(price[[#This Row],[CVM系统盘SSD]]+price[[#This Row],[CVM系统盘SSD]])*price[[#This Row],[数量]]</f>
        <v>0</v>
      </c>
      <c r="AM14" s="71" t="str" cm="1">
        <f t="array" ref="AM14">IF(price[[#This Row],[产品标识]]="crs",_xlfn._xlws.FILTER(crs架构表[分片数量地址],crs架构表[架构]=price[[#This Row],[规格]]),"-")</f>
        <v>-</v>
      </c>
      <c r="AN14" s="71" t="str" cm="1">
        <f t="array" ref="AN14">IF(price[[#This Row],[产品标识]]="crs",_xlfn._xlws.FILTER(crs架构表[分片容量地址],crs架构表[架构]=price[[#This Row],[规格]]),"-")</f>
        <v>-</v>
      </c>
      <c r="AO14" s="72" t="str" cm="1">
        <f t="array" ref="AO14">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vpn!$H$2#</v>
      </c>
      <c r="AP14" s="72" t="s">
        <v>3356</v>
      </c>
      <c r="AQ14" s="103">
        <v>10560</v>
      </c>
      <c r="AR14" s="85" t="str">
        <f>IF(price[[#This Row],[项目]]&lt;&gt;"qcloud-报价工具自检测试","ok",IF(price[[#This Row],[期望价格]]=price[[#This Row],[折后价]],"ok","error"))</f>
        <v>ok</v>
      </c>
    </row>
    <row r="15" spans="1:44">
      <c r="A15" s="7" t="s">
        <v>0</v>
      </c>
      <c r="B15" s="7" t="s">
        <v>3349</v>
      </c>
      <c r="C15" s="7" t="s">
        <v>3365</v>
      </c>
      <c r="D15" s="7" t="s">
        <v>62</v>
      </c>
      <c r="E15" s="21" t="s">
        <v>66</v>
      </c>
      <c r="F15" s="7" t="s">
        <v>67</v>
      </c>
      <c r="G15" s="28"/>
      <c r="H15" s="27"/>
      <c r="I15" s="7"/>
      <c r="J15" s="7"/>
      <c r="K15" s="25"/>
      <c r="L15" s="7"/>
      <c r="M15" s="7"/>
      <c r="N15" s="7"/>
      <c r="O15" s="7"/>
      <c r="P15" s="7"/>
      <c r="Q15" s="7"/>
      <c r="R15" s="8"/>
      <c r="S15" s="8"/>
      <c r="T15" s="8"/>
      <c r="U15" s="7">
        <v>1</v>
      </c>
      <c r="V15" s="7">
        <v>1</v>
      </c>
      <c r="W15" s="7">
        <v>12</v>
      </c>
      <c r="X15" s="20" t="e" cm="1" vm="6">
        <f t="array" ref="X15">IF(price[[#This Row],[选择产品]]="", "-",  HYPERLINK(
        _xlfn.SINGLE(IFERROR(_FV(price[[#This Row],[产品]],"产品URL"),"https://cloud.tencent.com/product")),
        price[[#This Row],[产品]]
    )
)</f>
        <v>#VALUE!</v>
      </c>
      <c r="Y15" s="79" t="str" cm="1">
        <f t="array" ref="Y15"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【中型（最大 300 万连接数）】</v>
      </c>
      <c r="Z15" s="77" cm="1">
        <f t="array" ref="Z15">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1095</v>
      </c>
      <c r="AA15" s="77" cm="1">
        <f t="array" ref="AA15">IF(ISNUMBER(price[[#This Row],[指定一次性费用]]),
    price[[#This Row],[指定一次性费用]],
    _xlfn.SWITCH(price[[#This Row],[产品标识]],
        "自定义", price[[#This Row],[指定一次性费用]],
    0)
)</f>
        <v>0</v>
      </c>
      <c r="AB15" s="78">
        <f>IFERROR(
    (price[[#This Row],[折前月单价]] * price[[#This Row],[采购月数]] + price[[#This Row],[折前一次性费用单价]]) * price[[#This Row],[数量]] * price[[#This Row],[折扣率]],
    0
)</f>
        <v>13140</v>
      </c>
      <c r="AC15" s="74" t="str" cm="1">
        <f t="array" ref="AC15" xml:space="preserve"> IF(
    ISBLANK(price[[#This Row],[选择产品]]), "-",IFERROR(_xlfn._xlws.FILTER(产品[产品标识],产品[产品选项名]=_xlfn.VALUETOTEXT(price[[#This Row],[选择产品]])), "自定义")
)</f>
        <v>nat</v>
      </c>
      <c r="AD15" s="74" t="str" cm="1">
        <f t="array" ref="AD15" xml:space="preserve"> IF(
    ISBLANK(price[[#This Row],[选择产品]]), "-",
    IFERROR(_xlfn._xlws.FILTER(报价器表[报价器],报价器表[产品标识]=price[[#This Row],[产品标识]]), "指定价")
)</f>
        <v>NAT</v>
      </c>
      <c r="AE15" s="74" t="e" cm="1" vm="6">
        <f t="array" ref="AE15" xml:space="preserve"> IF(
    ISBLANK(price[[#This Row],[选择产品]]), "-",IFERROR(_xlfn._xlws.FILTER(产品[产品],产品[产品选项名]=_xlfn.VALUETOTEXT(price[[#This Row],[选择产品]])), price[[#This Row],[产品标识]])
)</f>
        <v>#VALUE!</v>
      </c>
      <c r="AF15" s="75" t="str" cm="1">
        <f t="array" ref="AF15" xml:space="preserve"> IF(
    ISBLANK(price[[#This Row],[选择产品]]), "-",IFERROR(_xlfn._xlws.FILTER(产品[产品名],产品[产品选项名]=_xlfn.VALUETOTEXT(price[[#This Row],[选择产品]])), price[[#This Row],[选择产品]])
)</f>
        <v>NAT 网关</v>
      </c>
      <c r="AG15" s="71" t="str" cm="1">
        <f t="array" ref="AG15">IF(price[[#This Row],[产品标识]]="cvm",
      _xlfn._xlws.FILTER(cvmCpu选项表[cpu列表], (cvmCpu选项表[地域]=报价地域)
                                                                        * (cvmCpu选项表[机型]=price[[#This Row],[规格]])
                                                                        * (cvmCpu选项表[内存]=price[[#This Row],[CVM内存]]) ),
       "-"
)</f>
        <v>-</v>
      </c>
      <c r="AH15" s="71" t="str" cm="1">
        <f t="array" ref="AH15">IF(price[[#This Row],[产品标识]]="cvm",
      _xlfn._xlws.FILTER(cvm内存选项表[内存列表], (cvm内存选项表[地域]=报价地域)
                                                                        * (cvm内存选项表[机型]=price[[#This Row],[规格]])
                                                                        * (cvm内存选项表[CPU]=price[[#This Row],[CVMCPU]]) ),
       "-"
)</f>
        <v>-</v>
      </c>
      <c r="AI15" s="71">
        <f>price[[#This Row],[CVMCPU]]*price[[#This Row],[数量]]</f>
        <v>0</v>
      </c>
      <c r="AJ15" s="71">
        <f>price[[#This Row],[CVM内存]]*price[[#This Row],[数量]]</f>
        <v>0</v>
      </c>
      <c r="AK15" s="71">
        <f>(price[[#This Row],[CVM系统盘HDD]]+price[[#This Row],[CVM数据盘HDD]])*price[[#This Row],[数量]]</f>
        <v>0</v>
      </c>
      <c r="AL15" s="71">
        <f>(price[[#This Row],[CVM系统盘SSD]]+price[[#This Row],[CVM系统盘SSD]])*price[[#This Row],[数量]]</f>
        <v>0</v>
      </c>
      <c r="AM15" s="71" t="str" cm="1">
        <f t="array" ref="AM15">IF(price[[#This Row],[产品标识]]="crs",_xlfn._xlws.FILTER(crs架构表[分片数量地址],crs架构表[架构]=price[[#This Row],[规格]]),"-")</f>
        <v>-</v>
      </c>
      <c r="AN15" s="71" t="str" cm="1">
        <f t="array" ref="AN15">IF(price[[#This Row],[产品标识]]="crs",_xlfn._xlws.FILTER(crs架构表[分片容量地址],crs架构表[架构]=price[[#This Row],[规格]]),"-")</f>
        <v>-</v>
      </c>
      <c r="AO15" s="72" t="str" cm="1">
        <f t="array" ref="AO15">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nat!$L$2#</v>
      </c>
      <c r="AP15" s="72" t="s">
        <v>3357</v>
      </c>
      <c r="AQ15" s="103">
        <f>price[[#This Row],[数量]]*price[[#This Row],[采购月数]]*1.5*24*365/12</f>
        <v>13140</v>
      </c>
      <c r="AR15" s="85" t="str">
        <f>IF(price[[#This Row],[项目]]&lt;&gt;"qcloud-报价工具自检测试","ok",IF(price[[#This Row],[期望价格]]=price[[#This Row],[折后价]],"ok","error"))</f>
        <v>ok</v>
      </c>
    </row>
    <row r="16" spans="1:44">
      <c r="A16" s="7" t="s">
        <v>0</v>
      </c>
      <c r="B16" s="7" t="s">
        <v>3349</v>
      </c>
      <c r="C16" s="7" t="s">
        <v>3365</v>
      </c>
      <c r="D16" s="7" t="s">
        <v>68</v>
      </c>
      <c r="E16" s="21" t="s">
        <v>69</v>
      </c>
      <c r="F16" s="7" t="s">
        <v>3246</v>
      </c>
      <c r="G16" s="28"/>
      <c r="H16" s="27"/>
      <c r="I16" s="7"/>
      <c r="J16" s="7"/>
      <c r="K16" s="25"/>
      <c r="L16" s="7"/>
      <c r="M16" s="7"/>
      <c r="N16" s="7"/>
      <c r="O16" s="7"/>
      <c r="P16" s="7"/>
      <c r="Q16" s="7"/>
      <c r="R16" s="8"/>
      <c r="S16" s="8"/>
      <c r="T16" s="8"/>
      <c r="U16" s="7">
        <v>1</v>
      </c>
      <c r="V16" s="7">
        <v>1</v>
      </c>
      <c r="W16" s="7">
        <v>12</v>
      </c>
      <c r="X16" s="20" t="e" cm="1" vm="7">
        <f t="array" ref="X16">IF(price[[#This Row],[选择产品]]="", "-",  HYPERLINK(
        _xlfn.SINGLE(IFERROR(_FV(price[[#This Row],[产品]],"产品URL"),"https://cloud.tencent.com/product")),
        price[[#This Row],[产品]]
    )
)</f>
        <v>#VALUE!</v>
      </c>
      <c r="Y16" s="79" t="str" cm="1">
        <f t="array" ref="Y16"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【同城 1G】</v>
      </c>
      <c r="Z16" s="77" cm="1">
        <f t="array" ref="Z16">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80800</v>
      </c>
      <c r="AA16" s="77" cm="1">
        <f t="array" ref="AA16">IF(ISNUMBER(price[[#This Row],[指定一次性费用]]),
    price[[#This Row],[指定一次性费用]],
    _xlfn.SWITCH(price[[#This Row],[产品标识]],
        "自定义", price[[#This Row],[指定一次性费用]],
    0)
)</f>
        <v>0</v>
      </c>
      <c r="AB16" s="78">
        <f>IFERROR(
    (price[[#This Row],[折前月单价]] * price[[#This Row],[采购月数]] + price[[#This Row],[折前一次性费用单价]]) * price[[#This Row],[数量]] * price[[#This Row],[折扣率]],
    0
)</f>
        <v>969600</v>
      </c>
      <c r="AC16" s="74" t="str" cm="1">
        <f t="array" ref="AC16" xml:space="preserve"> IF(
    ISBLANK(price[[#This Row],[选择产品]]), "-",IFERROR(_xlfn._xlws.FILTER(产品[产品标识],产品[产品选项名]=_xlfn.VALUETOTEXT(price[[#This Row],[选择产品]])), "自定义")
)</f>
        <v>dc/cas</v>
      </c>
      <c r="AD16" s="74" t="str" cm="1">
        <f t="array" ref="AD16" xml:space="preserve"> IF(
    ISBLANK(price[[#This Row],[选择产品]]), "-",
    IFERROR(_xlfn._xlws.FILTER(报价器表[报价器],报价器表[产品标识]=price[[#This Row],[产品标识]]), "指定价")
)</f>
        <v>DC/CAS</v>
      </c>
      <c r="AE16" s="74" t="e" cm="1" vm="7">
        <f t="array" ref="AE16" xml:space="preserve"> IF(
    ISBLANK(price[[#This Row],[选择产品]]), "-",IFERROR(_xlfn._xlws.FILTER(产品[产品],产品[产品选项名]=_xlfn.VALUETOTEXT(price[[#This Row],[选择产品]])), price[[#This Row],[产品标识]])
)</f>
        <v>#VALUE!</v>
      </c>
      <c r="AF16" s="75" t="str" cm="1">
        <f t="array" ref="AF16" xml:space="preserve"> IF(
    ISBLANK(price[[#This Row],[选择产品]]), "-",IFERROR(_xlfn._xlws.FILTER(产品[产品名],产品[产品选项名]=_xlfn.VALUETOTEXT(price[[#This Row],[选择产品]])), price[[#This Row],[选择产品]])
)</f>
        <v>专线接入-高速上云</v>
      </c>
      <c r="AG16" s="71" t="str" cm="1">
        <f t="array" ref="AG16">IF(price[[#This Row],[产品标识]]="cvm",
      _xlfn._xlws.FILTER(cvmCpu选项表[cpu列表], (cvmCpu选项表[地域]=报价地域)
                                                                        * (cvmCpu选项表[机型]=price[[#This Row],[规格]])
                                                                        * (cvmCpu选项表[内存]=price[[#This Row],[CVM内存]]) ),
       "-"
)</f>
        <v>-</v>
      </c>
      <c r="AH16" s="71" t="str" cm="1">
        <f t="array" ref="AH16">IF(price[[#This Row],[产品标识]]="cvm",
      _xlfn._xlws.FILTER(cvm内存选项表[内存列表], (cvm内存选项表[地域]=报价地域)
                                                                        * (cvm内存选项表[机型]=price[[#This Row],[规格]])
                                                                        * (cvm内存选项表[CPU]=price[[#This Row],[CVMCPU]]) ),
       "-"
)</f>
        <v>-</v>
      </c>
      <c r="AI16" s="71">
        <f>price[[#This Row],[CVMCPU]]*price[[#This Row],[数量]]</f>
        <v>0</v>
      </c>
      <c r="AJ16" s="71">
        <f>price[[#This Row],[CVM内存]]*price[[#This Row],[数量]]</f>
        <v>0</v>
      </c>
      <c r="AK16" s="71">
        <f>(price[[#This Row],[CVM系统盘HDD]]+price[[#This Row],[CVM数据盘HDD]])*price[[#This Row],[数量]]</f>
        <v>0</v>
      </c>
      <c r="AL16" s="71">
        <f>(price[[#This Row],[CVM系统盘SSD]]+price[[#This Row],[CVM系统盘SSD]])*price[[#This Row],[数量]]</f>
        <v>0</v>
      </c>
      <c r="AM16" s="71" t="str" cm="1">
        <f t="array" ref="AM16">IF(price[[#This Row],[产品标识]]="crs",_xlfn._xlws.FILTER(crs架构表[分片数量地址],crs架构表[架构]=price[[#This Row],[规格]]),"-")</f>
        <v>-</v>
      </c>
      <c r="AN16" s="71" t="str" cm="1">
        <f t="array" ref="AN16">IF(price[[#This Row],[产品标识]]="crs",_xlfn._xlws.FILTER(crs架构表[分片容量地址],crs架构表[架构]=price[[#This Row],[规格]]),"-")</f>
        <v>-</v>
      </c>
      <c r="AO16" s="72" t="str" cm="1">
        <f t="array" ref="AO16">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dc_cas!$H$2#</v>
      </c>
      <c r="AP16" s="72" t="s">
        <v>3360</v>
      </c>
      <c r="AQ16" s="103">
        <f>80800*12</f>
        <v>969600</v>
      </c>
      <c r="AR16" s="85" t="str">
        <f>IF(price[[#This Row],[项目]]&lt;&gt;"qcloud-报价工具自检测试","ok",IF(price[[#This Row],[期望价格]]=price[[#This Row],[折后价]],"ok","error"))</f>
        <v>ok</v>
      </c>
    </row>
    <row r="17" spans="1:44">
      <c r="A17" s="7" t="s">
        <v>0</v>
      </c>
      <c r="B17" s="7" t="s">
        <v>3349</v>
      </c>
      <c r="C17" s="7" t="s">
        <v>3365</v>
      </c>
      <c r="D17" s="7" t="s">
        <v>71</v>
      </c>
      <c r="E17" s="23" t="s">
        <v>72</v>
      </c>
      <c r="F17" s="7">
        <v>100</v>
      </c>
      <c r="G17" s="29"/>
      <c r="H17" s="27"/>
      <c r="I17" s="7"/>
      <c r="J17" s="22"/>
      <c r="K17" s="25"/>
      <c r="L17" s="22"/>
      <c r="M17" s="22"/>
      <c r="N17" s="22"/>
      <c r="O17" s="22"/>
      <c r="P17" s="22"/>
      <c r="Q17" s="22"/>
      <c r="R17" s="24"/>
      <c r="S17" s="24"/>
      <c r="T17" s="24"/>
      <c r="U17" s="7">
        <v>1</v>
      </c>
      <c r="V17" s="7">
        <v>1</v>
      </c>
      <c r="W17" s="7">
        <v>12</v>
      </c>
      <c r="X17" s="26" t="e" cm="1" vm="8">
        <f t="array" ref="X17">IF(price[[#This Row],[选择产品]]="", "-",  HYPERLINK(
        _xlfn.SINGLE(IFERROR(_FV(price[[#This Row],[产品]],"产品URL"),"https://cloud.tencent.com/product")),
        price[[#This Row],[产品]]
    )
)</f>
        <v>#VALUE!</v>
      </c>
      <c r="Y17" s="79" t="str" cm="1">
        <f t="array" ref="Y17"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【100】</v>
      </c>
      <c r="Z17" s="77" cm="1">
        <f t="array" ref="Z17">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10800</v>
      </c>
      <c r="AA17" s="77" cm="1">
        <f t="array" ref="AA17">IF(ISNUMBER(price[[#This Row],[指定一次性费用]]),
    price[[#This Row],[指定一次性费用]],
    _xlfn.SWITCH(price[[#This Row],[产品标识]],
        "自定义", price[[#This Row],[指定一次性费用]],
    0)
)</f>
        <v>0</v>
      </c>
      <c r="AB17" s="78">
        <f>IFERROR(
    (price[[#This Row],[折前月单价]] * price[[#This Row],[采购月数]] + price[[#This Row],[折前一次性费用单价]]) * price[[#This Row],[数量]] * price[[#This Row],[折扣率]],
    0
)</f>
        <v>129600</v>
      </c>
      <c r="AC17" s="74" t="str" cm="1">
        <f t="array" ref="AC17" xml:space="preserve"> IF(
    ISBLANK(price[[#This Row],[选择产品]]), "-",IFERROR(_xlfn._xlws.FILTER(产品[产品标识],产品[产品选项名]=_xlfn.VALUETOTEXT(price[[#This Row],[选择产品]])), "自定义")
)</f>
        <v>bwp</v>
      </c>
      <c r="AD17" s="74" t="str" cm="1">
        <f t="array" ref="AD17" xml:space="preserve"> IF(
    ISBLANK(price[[#This Row],[选择产品]]), "-",
    IFERROR(_xlfn._xlws.FILTER(报价器表[报价器],报价器表[产品标识]=price[[#This Row],[产品标识]]), "指定价")
)</f>
        <v>BWP</v>
      </c>
      <c r="AE17" s="74" t="e" cm="1" vm="8">
        <f t="array" ref="AE17" xml:space="preserve"> IF(
    ISBLANK(price[[#This Row],[选择产品]]), "-",IFERROR(_xlfn._xlws.FILTER(产品[产品],产品[产品选项名]=_xlfn.VALUETOTEXT(price[[#This Row],[选择产品]])), price[[#This Row],[产品标识]])
)</f>
        <v>#VALUE!</v>
      </c>
      <c r="AF17" s="75" t="str" cm="1">
        <f t="array" ref="AF17" xml:space="preserve"> IF(
    ISBLANK(price[[#This Row],[选择产品]]), "-",IFERROR(_xlfn._xlws.FILTER(产品[产品名],产品[产品选项名]=_xlfn.VALUETOTEXT(price[[#This Row],[选择产品]])), price[[#This Row],[选择产品]])
)</f>
        <v>共享带宽包</v>
      </c>
      <c r="AG17" s="71" t="str" cm="1">
        <f t="array" ref="AG17">IF(price[[#This Row],[产品标识]]="cvm",
      _xlfn._xlws.FILTER(cvmCpu选项表[cpu列表], (cvmCpu选项表[地域]=报价地域)
                                                                        * (cvmCpu选项表[机型]=price[[#This Row],[规格]])
                                                                        * (cvmCpu选项表[内存]=price[[#This Row],[CVM内存]]) ),
       "-"
)</f>
        <v>-</v>
      </c>
      <c r="AH17" s="71" t="str" cm="1">
        <f t="array" ref="AH17">IF(price[[#This Row],[产品标识]]="cvm",
      _xlfn._xlws.FILTER(cvm内存选项表[内存列表], (cvm内存选项表[地域]=报价地域)
                                                                        * (cvm内存选项表[机型]=price[[#This Row],[规格]])
                                                                        * (cvm内存选项表[CPU]=price[[#This Row],[CVMCPU]]) ),
       "-"
)</f>
        <v>-</v>
      </c>
      <c r="AI17" s="71">
        <f>price[[#This Row],[CVMCPU]]*price[[#This Row],[数量]]</f>
        <v>0</v>
      </c>
      <c r="AJ17" s="71">
        <f>price[[#This Row],[CVM内存]]*price[[#This Row],[数量]]</f>
        <v>0</v>
      </c>
      <c r="AK17" s="71">
        <f>(price[[#This Row],[CVM系统盘HDD]]+price[[#This Row],[CVM数据盘HDD]])*price[[#This Row],[数量]]</f>
        <v>0</v>
      </c>
      <c r="AL17" s="71">
        <f>(price[[#This Row],[CVM系统盘SSD]]+price[[#This Row],[CVM系统盘SSD]])*price[[#This Row],[数量]]</f>
        <v>0</v>
      </c>
      <c r="AM17" s="71" t="str" cm="1">
        <f t="array" ref="AM17">IF(price[[#This Row],[产品标识]]="crs",_xlfn._xlws.FILTER(crs架构表[分片数量地址],crs架构表[架构]=price[[#This Row],[规格]]),"-")</f>
        <v>-</v>
      </c>
      <c r="AN17" s="71" t="str" cm="1">
        <f t="array" ref="AN17">IF(price[[#This Row],[产品标识]]="crs",_xlfn._xlws.FILTER(crs架构表[分片容量地址],crs架构表[架构]=price[[#This Row],[规格]]),"-")</f>
        <v>-</v>
      </c>
      <c r="AO17" s="72" t="str" cm="1">
        <f t="array" ref="AO17">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bwp!$E$8#</v>
      </c>
      <c r="AP17" s="72" t="s">
        <v>3358</v>
      </c>
      <c r="AQ17" s="103">
        <f>price[[#This Row],[数量]]*price[[#This Row],[采购月数]]*100*108</f>
        <v>129600</v>
      </c>
      <c r="AR17" s="85" t="str">
        <f>IF(price[[#This Row],[项目]]&lt;&gt;"qcloud-报价工具自检测试","ok",IF(price[[#This Row],[期望价格]]=price[[#This Row],[折后价]],"ok","error"))</f>
        <v>ok</v>
      </c>
    </row>
    <row r="18" spans="1:44">
      <c r="A18" s="7" t="s">
        <v>0</v>
      </c>
      <c r="B18" s="7" t="s">
        <v>3349</v>
      </c>
      <c r="C18" s="7" t="s">
        <v>3365</v>
      </c>
      <c r="D18" s="7" t="s">
        <v>3339</v>
      </c>
      <c r="E18" s="56" t="s">
        <v>73</v>
      </c>
      <c r="F18" s="7" t="s">
        <v>3338</v>
      </c>
      <c r="G18" s="57">
        <v>1000</v>
      </c>
      <c r="H18" s="38"/>
      <c r="I18" s="7"/>
      <c r="J18" s="58"/>
      <c r="K18" s="25"/>
      <c r="L18" s="58"/>
      <c r="M18" s="59"/>
      <c r="N18" s="59"/>
      <c r="O18" s="58"/>
      <c r="P18" s="58"/>
      <c r="Q18" s="58"/>
      <c r="R18" s="60"/>
      <c r="S18" s="60"/>
      <c r="T18" s="60"/>
      <c r="U18" s="7">
        <v>1</v>
      </c>
      <c r="V18" s="7">
        <v>1</v>
      </c>
      <c r="W18" s="7">
        <v>12</v>
      </c>
      <c r="X18" s="26" t="e" cm="1" vm="9">
        <f t="array" ref="X18">IF(price[[#This Row],[选择产品]]="", "-",  HYPERLINK(
        _xlfn.SINGLE(IFERROR(_FV(price[[#This Row],[产品]],"产品URL"),"https://cloud.tencent.com/product")),
        price[[#This Row],[产品]]
    )
)</f>
        <v>#VALUE!</v>
      </c>
      <c r="Y18" s="79" t="str" cm="1">
        <f t="array" ref="Y18"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【默认配置或可在此列手工输入】</v>
      </c>
      <c r="Z18" s="77" cm="1">
        <f t="array" ref="Z18">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1000</v>
      </c>
      <c r="AA18" s="80" cm="1">
        <f t="array" ref="AA18">IF(ISNUMBER(price[[#This Row],[指定一次性费用]]),
    price[[#This Row],[指定一次性费用]],
    _xlfn.SWITCH(price[[#This Row],[产品标识]],
        "自定义", price[[#This Row],[指定一次性费用]],
    0)
)</f>
        <v>0</v>
      </c>
      <c r="AB18" s="81">
        <f>IFERROR(
    (price[[#This Row],[折前月单价]] * price[[#This Row],[采购月数]] + price[[#This Row],[折前一次性费用单价]]) * price[[#This Row],[数量]] * price[[#This Row],[折扣率]],
    0
)</f>
        <v>12000</v>
      </c>
      <c r="AC18" s="82" t="str" cm="1">
        <f t="array" ref="AC18" xml:space="preserve"> IF(
    ISBLANK(price[[#This Row],[选择产品]]), "-",IFERROR(_xlfn._xlws.FILTER(产品[产品标识],产品[产品选项名]=_xlfn.VALUETOTEXT(price[[#This Row],[选择产品]])), "自定义")
)</f>
        <v>tdc</v>
      </c>
      <c r="AD18" s="74" t="str" cm="1">
        <f t="array" ref="AD18" xml:space="preserve"> IF(
    ISBLANK(price[[#This Row],[选择产品]]), "-",
    IFERROR(_xlfn._xlws.FILTER(报价器表[报价器],报价器表[产品标识]=price[[#This Row],[产品标识]]), "指定价")
)</f>
        <v>指定价</v>
      </c>
      <c r="AE18" s="74" t="e" cm="1" vm="9">
        <f t="array" ref="AE18" xml:space="preserve"> IF(
    ISBLANK(price[[#This Row],[选择产品]]), "-",IFERROR(_xlfn._xlws.FILTER(产品[产品],产品[产品选项名]=_xlfn.VALUETOTEXT(price[[#This Row],[选择产品]])), price[[#This Row],[产品标识]])
)</f>
        <v>#VALUE!</v>
      </c>
      <c r="AF18" s="75" t="str" cm="1">
        <f t="array" ref="AF18" xml:space="preserve"> IF(
    ISBLANK(price[[#This Row],[选择产品]]), "-",IFERROR(_xlfn._xlws.FILTER(产品[产品名],产品[产品选项名]=_xlfn.VALUETOTEXT(price[[#This Row],[选择产品]])), price[[#This Row],[选择产品]])
)</f>
        <v>腾讯数字农村</v>
      </c>
      <c r="AG18" s="71" t="str" cm="1">
        <f t="array" ref="AG18">IF(price[[#This Row],[产品标识]]="cvm",
      _xlfn._xlws.FILTER(cvmCpu选项表[cpu列表], (cvmCpu选项表[地域]=报价地域)
                                                                        * (cvmCpu选项表[机型]=price[[#This Row],[规格]])
                                                                        * (cvmCpu选项表[内存]=price[[#This Row],[CVM内存]]) ),
       "-"
)</f>
        <v>-</v>
      </c>
      <c r="AH18" s="71" t="str" cm="1">
        <f t="array" ref="AH18">IF(price[[#This Row],[产品标识]]="cvm",
      _xlfn._xlws.FILTER(cvm内存选项表[内存列表], (cvm内存选项表[地域]=报价地域)
                                                                        * (cvm内存选项表[机型]=price[[#This Row],[规格]])
                                                                        * (cvm内存选项表[CPU]=price[[#This Row],[CVMCPU]]) ),
       "-"
)</f>
        <v>-</v>
      </c>
      <c r="AI18" s="71">
        <f>price[[#This Row],[CVMCPU]]*price[[#This Row],[数量]]</f>
        <v>0</v>
      </c>
      <c r="AJ18" s="71">
        <f>price[[#This Row],[CVM内存]]*price[[#This Row],[数量]]</f>
        <v>0</v>
      </c>
      <c r="AK18" s="71">
        <f>(price[[#This Row],[CVM系统盘HDD]]+price[[#This Row],[CVM数据盘HDD]])*price[[#This Row],[数量]]</f>
        <v>0</v>
      </c>
      <c r="AL18" s="71">
        <f>(price[[#This Row],[CVM系统盘SSD]]+price[[#This Row],[CVM系统盘SSD]])*price[[#This Row],[数量]]</f>
        <v>0</v>
      </c>
      <c r="AM18" s="71" t="str" cm="1">
        <f t="array" ref="AM18">IF(price[[#This Row],[产品标识]]="crs",_xlfn._xlws.FILTER(crs架构表[分片数量地址],crs架构表[架构]=price[[#This Row],[规格]]),"-")</f>
        <v>-</v>
      </c>
      <c r="AN18" s="71" t="str" cm="1">
        <f t="array" ref="AN18">IF(price[[#This Row],[产品标识]]="crs",_xlfn._xlws.FILTER(crs架构表[分片容量地址],crs架构表[架构]=price[[#This Row],[规格]]),"-")</f>
        <v>-</v>
      </c>
      <c r="AO18" s="72" t="str" cm="1">
        <f t="array" ref="AO18">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region!$G$2#</v>
      </c>
      <c r="AP18" s="72" t="s">
        <v>3361</v>
      </c>
      <c r="AQ18" s="103">
        <f>price[[#This Row],[数量]]*price[[#This Row],[采购月数]]*1000</f>
        <v>12000</v>
      </c>
      <c r="AR18" s="85" t="str">
        <f>IF(price[[#This Row],[项目]]&lt;&gt;"qcloud-报价工具自检测试","ok",IF(price[[#This Row],[期望价格]]=price[[#This Row],[折后价]],"ok","error"))</f>
        <v>ok</v>
      </c>
    </row>
    <row r="19" spans="1:44">
      <c r="A19" s="7" t="s">
        <v>0</v>
      </c>
      <c r="B19" s="7" t="s">
        <v>3349</v>
      </c>
      <c r="C19" s="7" t="s">
        <v>3365</v>
      </c>
      <c r="D19" s="7" t="s">
        <v>3340</v>
      </c>
      <c r="E19" s="39" t="s">
        <v>3347</v>
      </c>
      <c r="F19" s="7" t="s">
        <v>3346</v>
      </c>
      <c r="G19" s="40"/>
      <c r="H19" s="38">
        <v>50000</v>
      </c>
      <c r="I19" s="7"/>
      <c r="J19" s="41"/>
      <c r="K19" s="25"/>
      <c r="L19" s="41"/>
      <c r="M19" s="42"/>
      <c r="N19" s="42"/>
      <c r="O19" s="41"/>
      <c r="P19" s="41"/>
      <c r="Q19" s="41"/>
      <c r="R19" s="43"/>
      <c r="S19" s="43"/>
      <c r="T19" s="43"/>
      <c r="U19" s="7">
        <v>1</v>
      </c>
      <c r="V19" s="7">
        <v>1</v>
      </c>
      <c r="W19" s="7">
        <v>12</v>
      </c>
      <c r="X19" s="26" t="str" cm="1">
        <f t="array" ref="X19">IF(price[[#This Row],[选择产品]]="", "-",  HYPERLINK(
        _xlfn.SINGLE(IFERROR(_FV(price[[#This Row],[产品]],"产品URL"),"https://cloud.tencent.com/product")),
        price[[#This Row],[产品]]
    )
)</f>
        <v>自定义</v>
      </c>
      <c r="Y19" s="76" t="str" cm="1">
        <f t="array" ref="Y19"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【服务费用】</v>
      </c>
      <c r="Z19" s="77" cm="1">
        <f t="array" ref="Z19">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AA19" s="77" cm="1">
        <f t="array" ref="AA19">IF(ISNUMBER(price[[#This Row],[指定一次性费用]]),
    price[[#This Row],[指定一次性费用]],
    _xlfn.SWITCH(price[[#This Row],[产品标识]],
        "自定义", price[[#This Row],[指定一次性费用]],
    0)
)</f>
        <v>50000</v>
      </c>
      <c r="AB19" s="83">
        <f>IFERROR(
    (price[[#This Row],[折前月单价]] * price[[#This Row],[采购月数]] + price[[#This Row],[折前一次性费用单价]]) * price[[#This Row],[数量]] * price[[#This Row],[折扣率]],
    0
)</f>
        <v>50000</v>
      </c>
      <c r="AC19" s="82" t="str" cm="1">
        <f t="array" ref="AC19" xml:space="preserve"> IF(
    ISBLANK(price[[#This Row],[选择产品]]), "-",IFERROR(_xlfn._xlws.FILTER(产品[产品标识],产品[产品选项名]=_xlfn.VALUETOTEXT(price[[#This Row],[选择产品]])), "自定义")
)</f>
        <v>自定义</v>
      </c>
      <c r="AD19" s="74" t="str" cm="1">
        <f t="array" ref="AD19" xml:space="preserve"> IF(
    ISBLANK(price[[#This Row],[选择产品]]), "-",
    IFERROR(_xlfn._xlws.FILTER(报价器表[报价器],报价器表[产品标识]=price[[#This Row],[产品标识]]), "指定价")
)</f>
        <v>指定价</v>
      </c>
      <c r="AE19" s="74" t="str" cm="1">
        <f t="array" ref="AE19" xml:space="preserve"> IF(
    ISBLANK(price[[#This Row],[选择产品]]), "-",IFERROR(_xlfn._xlws.FILTER(产品[产品],产品[产品选项名]=_xlfn.VALUETOTEXT(price[[#This Row],[选择产品]])), price[[#This Row],[产品标识]])
)</f>
        <v>自定义</v>
      </c>
      <c r="AF19" s="75" t="str" cm="1">
        <f t="array" ref="AF19" xml:space="preserve"> IF(
    ISBLANK(price[[#This Row],[选择产品]]), "-",IFERROR(_xlfn._xlws.FILTER(产品[产品名],产品[产品选项名]=_xlfn.VALUETOTEXT(price[[#This Row],[选择产品]])), price[[#This Row],[选择产品]])
)</f>
        <v>某线下服务费用 线下结算</v>
      </c>
      <c r="AG19" s="71" t="str" cm="1">
        <f t="array" ref="AG19">IF(price[[#This Row],[产品标识]]="cvm",
      _xlfn._xlws.FILTER(cvmCpu选项表[cpu列表], (cvmCpu选项表[地域]=报价地域)
                                                                        * (cvmCpu选项表[机型]=price[[#This Row],[规格]])
                                                                        * (cvmCpu选项表[内存]=price[[#This Row],[CVM内存]]) ),
       "-"
)</f>
        <v>-</v>
      </c>
      <c r="AH19" s="71" t="str" cm="1">
        <f t="array" ref="AH19">IF(price[[#This Row],[产品标识]]="cvm",
      _xlfn._xlws.FILTER(cvm内存选项表[内存列表], (cvm内存选项表[地域]=报价地域)
                                                                        * (cvm内存选项表[机型]=price[[#This Row],[规格]])
                                                                        * (cvm内存选项表[CPU]=price[[#This Row],[CVMCPU]]) ),
       "-"
)</f>
        <v>-</v>
      </c>
      <c r="AI19" s="71">
        <f>price[[#This Row],[CVMCPU]]*price[[#This Row],[数量]]</f>
        <v>0</v>
      </c>
      <c r="AJ19" s="71">
        <f>price[[#This Row],[CVM内存]]*price[[#This Row],[数量]]</f>
        <v>0</v>
      </c>
      <c r="AK19" s="71">
        <f>(price[[#This Row],[CVM系统盘HDD]]+price[[#This Row],[CVM数据盘HDD]])*price[[#This Row],[数量]]</f>
        <v>0</v>
      </c>
      <c r="AL19" s="71">
        <f>(price[[#This Row],[CVM系统盘SSD]]+price[[#This Row],[CVM系统盘SSD]])*price[[#This Row],[数量]]</f>
        <v>0</v>
      </c>
      <c r="AM19" s="71" t="str" cm="1">
        <f t="array" ref="AM19">IF(price[[#This Row],[产品标识]]="crs",_xlfn._xlws.FILTER(crs架构表[分片数量地址],crs架构表[架构]=price[[#This Row],[规格]]),"-")</f>
        <v>-</v>
      </c>
      <c r="AN19" s="71" t="str" cm="1">
        <f t="array" ref="AN19">IF(price[[#This Row],[产品标识]]="crs",_xlfn._xlws.FILTER(crs架构表[分片容量地址],crs架构表[架构]=price[[#This Row],[规格]]),"-")</f>
        <v>-</v>
      </c>
      <c r="AO19" s="72" t="str" cm="1">
        <f t="array" ref="AO19">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region!$G$2#</v>
      </c>
      <c r="AP19" s="72" t="s">
        <v>3362</v>
      </c>
      <c r="AQ19" s="103">
        <v>50000</v>
      </c>
      <c r="AR19" s="85" t="str">
        <f>IF(price[[#This Row],[项目]]&lt;&gt;"qcloud-报价工具自检测试","ok",IF(price[[#This Row],[期望价格]]=price[[#This Row],[折后价]],"ok","error"))</f>
        <v>ok</v>
      </c>
    </row>
    <row r="20" spans="1:44">
      <c r="A20" s="7"/>
      <c r="B20" s="7"/>
      <c r="C20" s="7"/>
      <c r="D20" s="7"/>
      <c r="E20" s="56"/>
      <c r="F20" s="63"/>
      <c r="G20" s="57"/>
      <c r="H20" s="38"/>
      <c r="I20" s="7"/>
      <c r="J20" s="58"/>
      <c r="K20" s="25"/>
      <c r="L20" s="58"/>
      <c r="M20" s="59"/>
      <c r="N20" s="59"/>
      <c r="O20" s="58"/>
      <c r="P20" s="58"/>
      <c r="Q20" s="58"/>
      <c r="R20" s="60"/>
      <c r="S20" s="60"/>
      <c r="T20" s="60"/>
      <c r="U20" s="61"/>
      <c r="V20" s="62"/>
      <c r="W20" s="62"/>
      <c r="X20" s="26" t="str" cm="1">
        <f t="array" ref="X20">IF(price[[#This Row],[选择产品]]="", "-",  HYPERLINK(
        _xlfn.SINGLE(IFERROR(_FV(price[[#This Row],[产品]],"产品URL"),"https://cloud.tencent.com/product")),
        price[[#This Row],[产品]]
    )
)</f>
        <v>-</v>
      </c>
      <c r="Y20" s="84" t="str" cm="1">
        <f t="array" ref="Y20"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Z20" s="80" cm="1">
        <f t="array" ref="Z20">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AA20" s="80" cm="1">
        <f t="array" ref="AA20">IF(ISNUMBER(price[[#This Row],[指定一次性费用]]),
    price[[#This Row],[指定一次性费用]],
    _xlfn.SWITCH(price[[#This Row],[产品标识]],
        "自定义", price[[#This Row],[指定一次性费用]],
    0)
)</f>
        <v>0</v>
      </c>
      <c r="AB20" s="80">
        <f>IFERROR(
    (price[[#This Row],[折前月单价]] * price[[#This Row],[采购月数]] + price[[#This Row],[折前一次性费用单价]]) * price[[#This Row],[数量]] * price[[#This Row],[折扣率]],
    0
)</f>
        <v>0</v>
      </c>
      <c r="AC20" s="82" t="str" cm="1">
        <f t="array" ref="AC20" xml:space="preserve"> IF(
    ISBLANK(price[[#This Row],[选择产品]]), "-",IFERROR(_xlfn._xlws.FILTER(产品[产品标识],产品[产品选项名]=_xlfn.VALUETOTEXT(price[[#This Row],[选择产品]])), "自定义")
)</f>
        <v>-</v>
      </c>
      <c r="AD20" s="74" t="str" cm="1">
        <f t="array" ref="AD20" xml:space="preserve"> IF(
    ISBLANK(price[[#This Row],[选择产品]]), "-",
    IFERROR(_xlfn._xlws.FILTER(报价器表[报价器],报价器表[产品标识]=price[[#This Row],[产品标识]]), "指定价")
)</f>
        <v>-</v>
      </c>
      <c r="AE20" s="74" t="str" cm="1">
        <f t="array" ref="AE20" xml:space="preserve"> IF(
    ISBLANK(price[[#This Row],[选择产品]]), "-",IFERROR(_xlfn._xlws.FILTER(产品[产品],产品[产品选项名]=_xlfn.VALUETOTEXT(price[[#This Row],[选择产品]])), price[[#This Row],[产品标识]])
)</f>
        <v>-</v>
      </c>
      <c r="AF20" s="75" t="str" cm="1">
        <f t="array" ref="AF20" xml:space="preserve"> IF(
    ISBLANK(price[[#This Row],[选择产品]]), "-",IFERROR(_xlfn._xlws.FILTER(产品[产品名],产品[产品选项名]=_xlfn.VALUETOTEXT(price[[#This Row],[选择产品]])), price[[#This Row],[选择产品]])
)</f>
        <v>-</v>
      </c>
      <c r="AG20" s="72" t="str" cm="1">
        <f t="array" ref="AG20">IF(price[[#This Row],[产品标识]]="cvm",
      _xlfn._xlws.FILTER(cvmCpu选项表[cpu列表], (cvmCpu选项表[地域]=报价地域)
                                                                        * (cvmCpu选项表[机型]=price[[#This Row],[规格]])
                                                                        * (cvmCpu选项表[内存]=price[[#This Row],[CVM内存]]) ),
       "-"
)</f>
        <v>-</v>
      </c>
      <c r="AH20" s="72" t="str" cm="1">
        <f t="array" ref="AH20">IF(price[[#This Row],[产品标识]]="cvm",
      _xlfn._xlws.FILTER(cvm内存选项表[内存列表], (cvm内存选项表[地域]=报价地域)
                                                                        * (cvm内存选项表[机型]=price[[#This Row],[规格]])
                                                                        * (cvm内存选项表[CPU]=price[[#This Row],[CVMCPU]]) ),
       "-"
)</f>
        <v>-</v>
      </c>
      <c r="AI20" s="72">
        <f>price[[#This Row],[CVMCPU]]*price[[#This Row],[数量]]</f>
        <v>0</v>
      </c>
      <c r="AJ20" s="72">
        <f>price[[#This Row],[CVM内存]]*price[[#This Row],[数量]]</f>
        <v>0</v>
      </c>
      <c r="AK20" s="72">
        <f>(price[[#This Row],[CVM系统盘HDD]]+price[[#This Row],[CVM数据盘HDD]])*price[[#This Row],[数量]]</f>
        <v>0</v>
      </c>
      <c r="AL20" s="72">
        <f>(price[[#This Row],[CVM系统盘SSD]]+price[[#This Row],[CVM系统盘SSD]])*price[[#This Row],[数量]]</f>
        <v>0</v>
      </c>
      <c r="AM20" s="72" t="str" cm="1">
        <f t="array" ref="AM20">IF(price[[#This Row],[产品标识]]="crs",_xlfn._xlws.FILTER(crs架构表[分片数量地址],crs架构表[架构]=price[[#This Row],[规格]]),"-")</f>
        <v>-</v>
      </c>
      <c r="AN20" s="72" t="str" cm="1">
        <f t="array" ref="AN20">IF(price[[#This Row],[产品标识]]="crs",_xlfn._xlws.FILTER(crs架构表[分片容量地址],crs架构表[架构]=price[[#This Row],[规格]]),"-")</f>
        <v>-</v>
      </c>
      <c r="AO20" s="72" t="str" cm="1">
        <f t="array" ref="AO20">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P20" s="72"/>
      <c r="AQ20" s="103"/>
      <c r="AR20" s="85" t="str">
        <f>IF(price[[#This Row],[项目]]&lt;&gt;"qcloud-报价工具自检测试","ok",IF(price[[#This Row],[期望价格]]=price[[#This Row],[折后价]],"ok","error"))</f>
        <v>ok</v>
      </c>
    </row>
    <row r="21" spans="1:44">
      <c r="A21" s="7"/>
      <c r="B21" s="7"/>
      <c r="C21" s="7"/>
      <c r="D21" s="7"/>
      <c r="E21" s="56"/>
      <c r="F21" s="63"/>
      <c r="G21" s="57"/>
      <c r="H21" s="38"/>
      <c r="I21" s="7"/>
      <c r="J21" s="58"/>
      <c r="K21" s="25"/>
      <c r="L21" s="58"/>
      <c r="M21" s="59"/>
      <c r="N21" s="59"/>
      <c r="O21" s="58"/>
      <c r="P21" s="58"/>
      <c r="Q21" s="58"/>
      <c r="R21" s="60"/>
      <c r="S21" s="60"/>
      <c r="T21" s="60"/>
      <c r="U21" s="61"/>
      <c r="V21" s="62"/>
      <c r="W21" s="62"/>
      <c r="X21" s="26" t="str" cm="1">
        <f t="array" ref="X21">IF(price[[#This Row],[选择产品]]="", "-",  HYPERLINK(
        _xlfn.SINGLE(IFERROR(_FV(price[[#This Row],[产品]],"产品URL"),"https://cloud.tencent.com/product")),
        price[[#This Row],[产品]]
    )
)</f>
        <v>-</v>
      </c>
      <c r="Y21" s="84" t="str" cm="1">
        <f t="array" ref="Y21"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Z21" s="80" cm="1">
        <f t="array" ref="Z21">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AA21" s="80" cm="1">
        <f t="array" ref="AA21">IF(ISNUMBER(price[[#This Row],[指定一次性费用]]),
    price[[#This Row],[指定一次性费用]],
    _xlfn.SWITCH(price[[#This Row],[产品标识]],
        "自定义", price[[#This Row],[指定一次性费用]],
    0)
)</f>
        <v>0</v>
      </c>
      <c r="AB21" s="80">
        <f>IFERROR(
    (price[[#This Row],[折前月单价]] * price[[#This Row],[采购月数]] + price[[#This Row],[折前一次性费用单价]]) * price[[#This Row],[数量]] * price[[#This Row],[折扣率]],
    0
)</f>
        <v>0</v>
      </c>
      <c r="AC21" s="82" t="str" cm="1">
        <f t="array" ref="AC21" xml:space="preserve"> IF(
    ISBLANK(price[[#This Row],[选择产品]]), "-",IFERROR(_xlfn._xlws.FILTER(产品[产品标识],产品[产品选项名]=_xlfn.VALUETOTEXT(price[[#This Row],[选择产品]])), "自定义")
)</f>
        <v>-</v>
      </c>
      <c r="AD21" s="74" t="str" cm="1">
        <f t="array" ref="AD21" xml:space="preserve"> IF(
    ISBLANK(price[[#This Row],[选择产品]]), "-",
    IFERROR(_xlfn._xlws.FILTER(报价器表[报价器],报价器表[产品标识]=price[[#This Row],[产品标识]]), "指定价")
)</f>
        <v>-</v>
      </c>
      <c r="AE21" s="74" t="str" cm="1">
        <f t="array" ref="AE21" xml:space="preserve"> IF(
    ISBLANK(price[[#This Row],[选择产品]]), "-",IFERROR(_xlfn._xlws.FILTER(产品[产品],产品[产品选项名]=_xlfn.VALUETOTEXT(price[[#This Row],[选择产品]])), price[[#This Row],[产品标识]])
)</f>
        <v>-</v>
      </c>
      <c r="AF21" s="75" t="str" cm="1">
        <f t="array" ref="AF21" xml:space="preserve"> IF(
    ISBLANK(price[[#This Row],[选择产品]]), "-",IFERROR(_xlfn._xlws.FILTER(产品[产品名],产品[产品选项名]=_xlfn.VALUETOTEXT(price[[#This Row],[选择产品]])), price[[#This Row],[选择产品]])
)</f>
        <v>-</v>
      </c>
      <c r="AG21" s="72" t="str" cm="1">
        <f t="array" ref="AG21">IF(price[[#This Row],[产品标识]]="cvm",
      _xlfn._xlws.FILTER(cvmCpu选项表[cpu列表], (cvmCpu选项表[地域]=报价地域)
                                                                        * (cvmCpu选项表[机型]=price[[#This Row],[规格]])
                                                                        * (cvmCpu选项表[内存]=price[[#This Row],[CVM内存]]) ),
       "-"
)</f>
        <v>-</v>
      </c>
      <c r="AH21" s="72" t="str" cm="1">
        <f t="array" ref="AH21">IF(price[[#This Row],[产品标识]]="cvm",
      _xlfn._xlws.FILTER(cvm内存选项表[内存列表], (cvm内存选项表[地域]=报价地域)
                                                                        * (cvm内存选项表[机型]=price[[#This Row],[规格]])
                                                                        * (cvm内存选项表[CPU]=price[[#This Row],[CVMCPU]]) ),
       "-"
)</f>
        <v>-</v>
      </c>
      <c r="AI21" s="72">
        <f>price[[#This Row],[CVMCPU]]*price[[#This Row],[数量]]</f>
        <v>0</v>
      </c>
      <c r="AJ21" s="72">
        <f>price[[#This Row],[CVM内存]]*price[[#This Row],[数量]]</f>
        <v>0</v>
      </c>
      <c r="AK21" s="72">
        <f>(price[[#This Row],[CVM系统盘HDD]]+price[[#This Row],[CVM数据盘HDD]])*price[[#This Row],[数量]]</f>
        <v>0</v>
      </c>
      <c r="AL21" s="72">
        <f>(price[[#This Row],[CVM系统盘SSD]]+price[[#This Row],[CVM系统盘SSD]])*price[[#This Row],[数量]]</f>
        <v>0</v>
      </c>
      <c r="AM21" s="72" t="str" cm="1">
        <f t="array" ref="AM21">IF(price[[#This Row],[产品标识]]="crs",_xlfn._xlws.FILTER(crs架构表[分片数量地址],crs架构表[架构]=price[[#This Row],[规格]]),"-")</f>
        <v>-</v>
      </c>
      <c r="AN21" s="72" t="str" cm="1">
        <f t="array" ref="AN21">IF(price[[#This Row],[产品标识]]="crs",_xlfn._xlws.FILTER(crs架构表[分片容量地址],crs架构表[架构]=price[[#This Row],[规格]]),"-")</f>
        <v>-</v>
      </c>
      <c r="AO21" s="72" t="str" cm="1">
        <f t="array" ref="AO21">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P21" s="72"/>
      <c r="AQ21" s="103"/>
      <c r="AR21" s="85" t="str">
        <f>IF(price[[#This Row],[项目]]&lt;&gt;"qcloud-报价工具自检测试","ok",IF(price[[#This Row],[期望价格]]=price[[#This Row],[折后价]],"ok","error"))</f>
        <v>ok</v>
      </c>
    </row>
    <row r="22" spans="1:44">
      <c r="A22" s="7"/>
      <c r="B22" s="7"/>
      <c r="C22" s="7"/>
      <c r="D22" s="7"/>
      <c r="E22" s="56"/>
      <c r="F22" s="63"/>
      <c r="G22" s="57"/>
      <c r="H22" s="38"/>
      <c r="I22" s="7"/>
      <c r="J22" s="58"/>
      <c r="K22" s="25"/>
      <c r="L22" s="58"/>
      <c r="M22" s="59"/>
      <c r="N22" s="59"/>
      <c r="O22" s="58"/>
      <c r="P22" s="58"/>
      <c r="Q22" s="58"/>
      <c r="R22" s="60"/>
      <c r="S22" s="60"/>
      <c r="T22" s="60"/>
      <c r="U22" s="61"/>
      <c r="V22" s="62"/>
      <c r="W22" s="62"/>
      <c r="X22" s="26" t="str" cm="1">
        <f t="array" ref="X22">IF(price[[#This Row],[选择产品]]="", "-",  HYPERLINK(
        _xlfn.SINGLE(IFERROR(_FV(price[[#This Row],[产品]],"产品URL"),"https://cloud.tencent.com/product")),
        price[[#This Row],[产品]]
    )
)</f>
        <v>-</v>
      </c>
      <c r="Y22" s="84" t="str" cm="1">
        <f t="array" ref="Y22"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Z22" s="80" cm="1">
        <f t="array" ref="Z22">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AA22" s="80" cm="1">
        <f t="array" ref="AA22">IF(ISNUMBER(price[[#This Row],[指定一次性费用]]),
    price[[#This Row],[指定一次性费用]],
    _xlfn.SWITCH(price[[#This Row],[产品标识]],
        "自定义", price[[#This Row],[指定一次性费用]],
    0)
)</f>
        <v>0</v>
      </c>
      <c r="AB22" s="80">
        <f>IFERROR(
    (price[[#This Row],[折前月单价]] * price[[#This Row],[采购月数]] + price[[#This Row],[折前一次性费用单价]]) * price[[#This Row],[数量]] * price[[#This Row],[折扣率]],
    0
)</f>
        <v>0</v>
      </c>
      <c r="AC22" s="82" t="str" cm="1">
        <f t="array" ref="AC22" xml:space="preserve"> IF(
    ISBLANK(price[[#This Row],[选择产品]]), "-",IFERROR(_xlfn._xlws.FILTER(产品[产品标识],产品[产品选项名]=_xlfn.VALUETOTEXT(price[[#This Row],[选择产品]])), "自定义")
)</f>
        <v>-</v>
      </c>
      <c r="AD22" s="74" t="str" cm="1">
        <f t="array" ref="AD22" xml:space="preserve"> IF(
    ISBLANK(price[[#This Row],[选择产品]]), "-",
    IFERROR(_xlfn._xlws.FILTER(报价器表[报价器],报价器表[产品标识]=price[[#This Row],[产品标识]]), "指定价")
)</f>
        <v>-</v>
      </c>
      <c r="AE22" s="74" t="str" cm="1">
        <f t="array" ref="AE22" xml:space="preserve"> IF(
    ISBLANK(price[[#This Row],[选择产品]]), "-",IFERROR(_xlfn._xlws.FILTER(产品[产品],产品[产品选项名]=_xlfn.VALUETOTEXT(price[[#This Row],[选择产品]])), price[[#This Row],[产品标识]])
)</f>
        <v>-</v>
      </c>
      <c r="AF22" s="75" t="str" cm="1">
        <f t="array" ref="AF22" xml:space="preserve"> IF(
    ISBLANK(price[[#This Row],[选择产品]]), "-",IFERROR(_xlfn._xlws.FILTER(产品[产品名],产品[产品选项名]=_xlfn.VALUETOTEXT(price[[#This Row],[选择产品]])), price[[#This Row],[选择产品]])
)</f>
        <v>-</v>
      </c>
      <c r="AG22" s="72" t="str" cm="1">
        <f t="array" ref="AG22">IF(price[[#This Row],[产品标识]]="cvm",
      _xlfn._xlws.FILTER(cvmCpu选项表[cpu列表], (cvmCpu选项表[地域]=报价地域)
                                                                        * (cvmCpu选项表[机型]=price[[#This Row],[规格]])
                                                                        * (cvmCpu选项表[内存]=price[[#This Row],[CVM内存]]) ),
       "-"
)</f>
        <v>-</v>
      </c>
      <c r="AH22" s="72" t="str" cm="1">
        <f t="array" ref="AH22">IF(price[[#This Row],[产品标识]]="cvm",
      _xlfn._xlws.FILTER(cvm内存选项表[内存列表], (cvm内存选项表[地域]=报价地域)
                                                                        * (cvm内存选项表[机型]=price[[#This Row],[规格]])
                                                                        * (cvm内存选项表[CPU]=price[[#This Row],[CVMCPU]]) ),
       "-"
)</f>
        <v>-</v>
      </c>
      <c r="AI22" s="72">
        <f>price[[#This Row],[CVMCPU]]*price[[#This Row],[数量]]</f>
        <v>0</v>
      </c>
      <c r="AJ22" s="72">
        <f>price[[#This Row],[CVM内存]]*price[[#This Row],[数量]]</f>
        <v>0</v>
      </c>
      <c r="AK22" s="72">
        <f>(price[[#This Row],[CVM系统盘HDD]]+price[[#This Row],[CVM数据盘HDD]])*price[[#This Row],[数量]]</f>
        <v>0</v>
      </c>
      <c r="AL22" s="72">
        <f>(price[[#This Row],[CVM系统盘SSD]]+price[[#This Row],[CVM系统盘SSD]])*price[[#This Row],[数量]]</f>
        <v>0</v>
      </c>
      <c r="AM22" s="72" t="str" cm="1">
        <f t="array" ref="AM22">IF(price[[#This Row],[产品标识]]="crs",_xlfn._xlws.FILTER(crs架构表[分片数量地址],crs架构表[架构]=price[[#This Row],[规格]]),"-")</f>
        <v>-</v>
      </c>
      <c r="AN22" s="72" t="str" cm="1">
        <f t="array" ref="AN22">IF(price[[#This Row],[产品标识]]="crs",_xlfn._xlws.FILTER(crs架构表[分片容量地址],crs架构表[架构]=price[[#This Row],[规格]]),"-")</f>
        <v>-</v>
      </c>
      <c r="AO22" s="72" t="str" cm="1">
        <f t="array" ref="AO22">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P22" s="72"/>
      <c r="AQ22" s="103"/>
      <c r="AR22" s="85" t="str">
        <f>IF(price[[#This Row],[项目]]&lt;&gt;"qcloud-报价工具自检测试","ok",IF(price[[#This Row],[期望价格]]=price[[#This Row],[折后价]],"ok","error"))</f>
        <v>ok</v>
      </c>
    </row>
    <row r="23" spans="1:44">
      <c r="A23" s="7" t="s">
        <v>0</v>
      </c>
      <c r="B23" s="7" t="s">
        <v>2</v>
      </c>
      <c r="C23" s="7" t="s">
        <v>1</v>
      </c>
      <c r="D23" s="7" t="s">
        <v>3343</v>
      </c>
      <c r="E23" s="56" t="s">
        <v>55</v>
      </c>
      <c r="F23" s="63"/>
      <c r="G23" s="57"/>
      <c r="H23" s="38"/>
      <c r="I23" s="7"/>
      <c r="J23" s="58"/>
      <c r="K23" s="25"/>
      <c r="L23" s="58"/>
      <c r="M23" s="59"/>
      <c r="N23" s="59"/>
      <c r="O23" s="58"/>
      <c r="P23" s="58"/>
      <c r="Q23" s="58"/>
      <c r="R23" s="60"/>
      <c r="S23" s="60"/>
      <c r="T23" s="60"/>
      <c r="U23" s="61"/>
      <c r="V23" s="62"/>
      <c r="W23" s="62"/>
      <c r="X23" s="26" t="e" cm="1" vm="1">
        <f t="array" ref="X23">IF(price[[#This Row],[选择产品]]="", "-",  HYPERLINK(
        _xlfn.SINGLE(IFERROR(_FV(price[[#This Row],[产品]],"产品URL"),"https://cloud.tencent.com/product")),
        price[[#This Row],[产品]]
    )
)</f>
        <v>#VALUE!</v>
      </c>
      <c r="Y23" s="84" t="str" cm="1">
        <f t="array" ref="Y23"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
 CPU?
 内存?</v>
      </c>
      <c r="Z23" s="80" cm="1">
        <f t="array" ref="Z23">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AA23" s="80" cm="1">
        <f t="array" ref="AA23">IF(ISNUMBER(price[[#This Row],[指定一次性费用]]),
    price[[#This Row],[指定一次性费用]],
    _xlfn.SWITCH(price[[#This Row],[产品标识]],
        "自定义", price[[#This Row],[指定一次性费用]],
    0)
)</f>
        <v>0</v>
      </c>
      <c r="AB23" s="80">
        <f>IFERROR(
    (price[[#This Row],[折前月单价]] * price[[#This Row],[采购月数]] + price[[#This Row],[折前一次性费用单价]]) * price[[#This Row],[数量]] * price[[#This Row],[折扣率]],
    0
)</f>
        <v>0</v>
      </c>
      <c r="AC23" s="82" t="str" cm="1">
        <f t="array" ref="AC23" xml:space="preserve"> IF(
    ISBLANK(price[[#This Row],[选择产品]]), "-",IFERROR(_xlfn._xlws.FILTER(产品[产品标识],产品[产品选项名]=_xlfn.VALUETOTEXT(price[[#This Row],[选择产品]])), "自定义")
)</f>
        <v>cvm</v>
      </c>
      <c r="AD23" s="74" t="str" cm="1">
        <f t="array" ref="AD23" xml:space="preserve"> IF(
    ISBLANK(price[[#This Row],[选择产品]]), "-",
    IFERROR(_xlfn._xlws.FILTER(报价器表[报价器],报价器表[产品标识]=price[[#This Row],[产品标识]]), "指定价")
)</f>
        <v>CVM</v>
      </c>
      <c r="AE23" s="74" t="e" cm="1" vm="1">
        <f t="array" ref="AE23" xml:space="preserve"> IF(
    ISBLANK(price[[#This Row],[选择产品]]), "-",IFERROR(_xlfn._xlws.FILTER(产品[产品],产品[产品选项名]=_xlfn.VALUETOTEXT(price[[#This Row],[选择产品]])), price[[#This Row],[产品标识]])
)</f>
        <v>#VALUE!</v>
      </c>
      <c r="AF23" s="75" t="str" cm="1">
        <f t="array" ref="AF23" xml:space="preserve"> IF(
    ISBLANK(price[[#This Row],[选择产品]]), "-",IFERROR(_xlfn._xlws.FILTER(产品[产品名],产品[产品选项名]=_xlfn.VALUETOTEXT(price[[#This Row],[选择产品]])), price[[#This Row],[选择产品]])
)</f>
        <v>云服务器</v>
      </c>
      <c r="AG23" s="72" t="str" cm="1">
        <f t="array" ref="AG23">IF(price[[#This Row],[产品标识]]="cvm",
      _xlfn._xlws.FILTER(cvmCpu选项表[cpu列表], (cvmCpu选项表[地域]=报价地域)
                                                                        * (cvmCpu选项表[机型]=price[[#This Row],[规格]])
                                                                        * (cvmCpu选项表[内存]=price[[#This Row],[CVM内存]]) ),
       "-"
)</f>
        <v>cvm!$DK$863#</v>
      </c>
      <c r="AH23" s="72" t="str" cm="1">
        <f t="array" ref="AH23">IF(price[[#This Row],[产品标识]]="cvm",
      _xlfn._xlws.FILTER(cvm内存选项表[内存列表], (cvm内存选项表[地域]=报价地域)
                                                                        * (cvm内存选项表[机型]=price[[#This Row],[规格]])
                                                                        * (cvm内存选项表[CPU]=price[[#This Row],[CVMCPU]]) ),
       "-"
)</f>
        <v>cvm!$FW$3#</v>
      </c>
      <c r="AI23" s="72">
        <f>price[[#This Row],[CVMCPU]]*price[[#This Row],[数量]]</f>
        <v>0</v>
      </c>
      <c r="AJ23" s="72">
        <f>price[[#This Row],[CVM内存]]*price[[#This Row],[数量]]</f>
        <v>0</v>
      </c>
      <c r="AK23" s="72">
        <f>(price[[#This Row],[CVM系统盘HDD]]+price[[#This Row],[CVM数据盘HDD]])*price[[#This Row],[数量]]</f>
        <v>0</v>
      </c>
      <c r="AL23" s="72">
        <f>(price[[#This Row],[CVM系统盘SSD]]+price[[#This Row],[CVM系统盘SSD]])*price[[#This Row],[数量]]</f>
        <v>0</v>
      </c>
      <c r="AM23" s="72" t="str" cm="1">
        <f t="array" ref="AM23">IF(price[[#This Row],[产品标识]]="crs",_xlfn._xlws.FILTER(crs架构表[分片数量地址],crs架构表[架构]=price[[#This Row],[规格]]),"-")</f>
        <v>-</v>
      </c>
      <c r="AN23" s="72" t="str" cm="1">
        <f t="array" ref="AN23">IF(price[[#This Row],[产品标识]]="crs",_xlfn._xlws.FILTER(crs架构表[分片容量地址],crs架构表[架构]=price[[#This Row],[规格]]),"-")</f>
        <v>-</v>
      </c>
      <c r="AO23" s="72" t="str" cm="1">
        <f t="array" ref="AO23">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cvm!$AH$286#</v>
      </c>
      <c r="AP23" s="72"/>
      <c r="AQ23" s="103"/>
      <c r="AR23" s="85" t="str">
        <f>IF(price[[#This Row],[项目]]&lt;&gt;"qcloud-报价工具自检测试","ok",IF(price[[#This Row],[期望价格]]=price[[#This Row],[折后价]],"ok","error"))</f>
        <v>ok</v>
      </c>
    </row>
    <row r="24" spans="1:44">
      <c r="A24" s="7" t="s">
        <v>0</v>
      </c>
      <c r="B24" s="7" t="s">
        <v>2</v>
      </c>
      <c r="C24" s="7" t="s">
        <v>1</v>
      </c>
      <c r="D24" s="7" t="s">
        <v>3343</v>
      </c>
      <c r="E24" s="56" t="s">
        <v>58</v>
      </c>
      <c r="F24" s="63"/>
      <c r="G24" s="57"/>
      <c r="H24" s="38"/>
      <c r="I24" s="7"/>
      <c r="J24" s="58"/>
      <c r="K24" s="25"/>
      <c r="L24" s="58"/>
      <c r="M24" s="59"/>
      <c r="N24" s="59"/>
      <c r="O24" s="58"/>
      <c r="P24" s="58"/>
      <c r="Q24" s="58"/>
      <c r="R24" s="60"/>
      <c r="S24" s="60"/>
      <c r="T24" s="60"/>
      <c r="U24" s="61"/>
      <c r="V24" s="62"/>
      <c r="W24" s="62"/>
      <c r="X24" s="26" t="e" cm="1" vm="2">
        <f t="array" ref="X24">IF(price[[#This Row],[选择产品]]="", "-",  HYPERLINK(
        _xlfn.SINGLE(IFERROR(_FV(price[[#This Row],[产品]],"产品URL"),"https://cloud.tencent.com/product")),
        price[[#This Row],[产品]]
    )
)</f>
        <v>#VALUE!</v>
      </c>
      <c r="Y24" s="84" t="str" cm="1">
        <f t="array" ref="Y24"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
 硬盘?</v>
      </c>
      <c r="Z24" s="80" cm="1">
        <f t="array" ref="Z24">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AA24" s="80" cm="1">
        <f t="array" ref="AA24">IF(ISNUMBER(price[[#This Row],[指定一次性费用]]),
    price[[#This Row],[指定一次性费用]],
    _xlfn.SWITCH(price[[#This Row],[产品标识]],
        "自定义", price[[#This Row],[指定一次性费用]],
    0)
)</f>
        <v>0</v>
      </c>
      <c r="AB24" s="80">
        <f>IFERROR(
    (price[[#This Row],[折前月单价]] * price[[#This Row],[采购月数]] + price[[#This Row],[折前一次性费用单价]]) * price[[#This Row],[数量]] * price[[#This Row],[折扣率]],
    0
)</f>
        <v>0</v>
      </c>
      <c r="AC24" s="82" t="str" cm="1">
        <f t="array" ref="AC24" xml:space="preserve"> IF(
    ISBLANK(price[[#This Row],[选择产品]]), "-",IFERROR(_xlfn._xlws.FILTER(产品[产品标识],产品[产品选项名]=_xlfn.VALUETOTEXT(price[[#This Row],[选择产品]])), "自定义")
)</f>
        <v>cdb</v>
      </c>
      <c r="AD24" s="74" t="str" cm="1">
        <f t="array" ref="AD24" xml:space="preserve"> IF(
    ISBLANK(price[[#This Row],[选择产品]]), "-",
    IFERROR(_xlfn._xlws.FILTER(报价器表[报价器],报价器表[产品标识]=price[[#This Row],[产品标识]]), "指定价")
)</f>
        <v>CDB</v>
      </c>
      <c r="AE24" s="74" t="e" cm="1" vm="2">
        <f t="array" ref="AE24" xml:space="preserve"> IF(
    ISBLANK(price[[#This Row],[选择产品]]), "-",IFERROR(_xlfn._xlws.FILTER(产品[产品],产品[产品选项名]=_xlfn.VALUETOTEXT(price[[#This Row],[选择产品]])), price[[#This Row],[产品标识]])
)</f>
        <v>#VALUE!</v>
      </c>
      <c r="AF24" s="75" t="str" cm="1">
        <f t="array" ref="AF24" xml:space="preserve"> IF(
    ISBLANK(price[[#This Row],[选择产品]]), "-",IFERROR(_xlfn._xlws.FILTER(产品[产品名],产品[产品选项名]=_xlfn.VALUETOTEXT(price[[#This Row],[选择产品]])), price[[#This Row],[选择产品]])
)</f>
        <v>云数据库 MySQL</v>
      </c>
      <c r="AG24" s="72" t="str" cm="1">
        <f t="array" ref="AG24">IF(price[[#This Row],[产品标识]]="cvm",
      _xlfn._xlws.FILTER(cvmCpu选项表[cpu列表], (cvmCpu选项表[地域]=报价地域)
                                                                        * (cvmCpu选项表[机型]=price[[#This Row],[规格]])
                                                                        * (cvmCpu选项表[内存]=price[[#This Row],[CVM内存]]) ),
       "-"
)</f>
        <v>-</v>
      </c>
      <c r="AH24" s="72" t="str" cm="1">
        <f t="array" ref="AH24">IF(price[[#This Row],[产品标识]]="cvm",
      _xlfn._xlws.FILTER(cvm内存选项表[内存列表], (cvm内存选项表[地域]=报价地域)
                                                                        * (cvm内存选项表[机型]=price[[#This Row],[规格]])
                                                                        * (cvm内存选项表[CPU]=price[[#This Row],[CVMCPU]]) ),
       "-"
)</f>
        <v>-</v>
      </c>
      <c r="AI24" s="72">
        <f>price[[#This Row],[CVMCPU]]*price[[#This Row],[数量]]</f>
        <v>0</v>
      </c>
      <c r="AJ24" s="72">
        <f>price[[#This Row],[CVM内存]]*price[[#This Row],[数量]]</f>
        <v>0</v>
      </c>
      <c r="AK24" s="72">
        <f>(price[[#This Row],[CVM系统盘HDD]]+price[[#This Row],[CVM数据盘HDD]])*price[[#This Row],[数量]]</f>
        <v>0</v>
      </c>
      <c r="AL24" s="72">
        <f>(price[[#This Row],[CVM系统盘SSD]]+price[[#This Row],[CVM系统盘SSD]])*price[[#This Row],[数量]]</f>
        <v>0</v>
      </c>
      <c r="AM24" s="72" t="str" cm="1">
        <f t="array" ref="AM24">IF(price[[#This Row],[产品标识]]="crs",_xlfn._xlws.FILTER(crs架构表[分片数量地址],crs架构表[架构]=price[[#This Row],[规格]]),"-")</f>
        <v>-</v>
      </c>
      <c r="AN24" s="72" t="str" cm="1">
        <f t="array" ref="AN24">IF(price[[#This Row],[产品标识]]="crs",_xlfn._xlws.FILTER(crs架构表[分片容量地址],crs架构表[架构]=price[[#This Row],[规格]]),"-")</f>
        <v>-</v>
      </c>
      <c r="AO24" s="72" t="str" cm="1">
        <f t="array" ref="AO24">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cdb!$O$2#</v>
      </c>
      <c r="AP24" s="72"/>
      <c r="AQ24" s="103"/>
      <c r="AR24" s="85" t="str">
        <f>IF(price[[#This Row],[项目]]&lt;&gt;"qcloud-报价工具自检测试","ok",IF(price[[#This Row],[期望价格]]=price[[#This Row],[折后价]],"ok","error"))</f>
        <v>ok</v>
      </c>
    </row>
    <row r="25" spans="1:44">
      <c r="A25" s="7" t="s">
        <v>0</v>
      </c>
      <c r="B25" s="7" t="s">
        <v>2</v>
      </c>
      <c r="C25" s="7" t="s">
        <v>1</v>
      </c>
      <c r="D25" s="7" t="s">
        <v>3343</v>
      </c>
      <c r="E25" s="56" t="s">
        <v>60</v>
      </c>
      <c r="F25" s="63"/>
      <c r="G25" s="57"/>
      <c r="H25" s="38"/>
      <c r="I25" s="7"/>
      <c r="J25" s="58"/>
      <c r="K25" s="25"/>
      <c r="L25" s="58"/>
      <c r="M25" s="59"/>
      <c r="N25" s="59"/>
      <c r="O25" s="58"/>
      <c r="P25" s="58"/>
      <c r="Q25" s="58"/>
      <c r="R25" s="60"/>
      <c r="S25" s="60"/>
      <c r="T25" s="60"/>
      <c r="U25" s="61"/>
      <c r="V25" s="62"/>
      <c r="W25" s="62"/>
      <c r="X25" s="26" t="e" cm="1" vm="3">
        <f t="array" ref="X25">IF(price[[#This Row],[选择产品]]="", "-",  HYPERLINK(
        _xlfn.SINGLE(IFERROR(_FV(price[[#This Row],[产品]],"产品URL"),"https://cloud.tencent.com/product")),
        price[[#This Row],[产品]]
    )
)</f>
        <v>#VALUE!</v>
      </c>
      <c r="Y25" s="84" t="str" cm="1">
        <f t="array" ref="Y25"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
 分片容量?
 分片*?
 副本*?
 (实例容量0GB)</v>
      </c>
      <c r="Z25" s="80" cm="1">
        <f t="array" ref="Z25">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AA25" s="80" cm="1">
        <f t="array" ref="AA25">IF(ISNUMBER(price[[#This Row],[指定一次性费用]]),
    price[[#This Row],[指定一次性费用]],
    _xlfn.SWITCH(price[[#This Row],[产品标识]],
        "自定义", price[[#This Row],[指定一次性费用]],
    0)
)</f>
        <v>0</v>
      </c>
      <c r="AB25" s="80">
        <f>IFERROR(
    (price[[#This Row],[折前月单价]] * price[[#This Row],[采购月数]] + price[[#This Row],[折前一次性费用单价]]) * price[[#This Row],[数量]] * price[[#This Row],[折扣率]],
    0
)</f>
        <v>0</v>
      </c>
      <c r="AC25" s="82" t="str" cm="1">
        <f t="array" ref="AC25" xml:space="preserve"> IF(
    ISBLANK(price[[#This Row],[选择产品]]), "-",IFERROR(_xlfn._xlws.FILTER(产品[产品标识],产品[产品选项名]=_xlfn.VALUETOTEXT(price[[#This Row],[选择产品]])), "自定义")
)</f>
        <v>crs</v>
      </c>
      <c r="AD25" s="74" t="str" cm="1">
        <f t="array" ref="AD25" xml:space="preserve"> IF(
    ISBLANK(price[[#This Row],[选择产品]]), "-",
    IFERROR(_xlfn._xlws.FILTER(报价器表[报价器],报价器表[产品标识]=price[[#This Row],[产品标识]]), "指定价")
)</f>
        <v>CRS</v>
      </c>
      <c r="AE25" s="74" t="e" cm="1" vm="3">
        <f t="array" ref="AE25" xml:space="preserve"> IF(
    ISBLANK(price[[#This Row],[选择产品]]), "-",IFERROR(_xlfn._xlws.FILTER(产品[产品],产品[产品选项名]=_xlfn.VALUETOTEXT(price[[#This Row],[选择产品]])), price[[#This Row],[产品标识]])
)</f>
        <v>#VALUE!</v>
      </c>
      <c r="AF25" s="75" t="str" cm="1">
        <f t="array" ref="AF25" xml:space="preserve"> IF(
    ISBLANK(price[[#This Row],[选择产品]]), "-",IFERROR(_xlfn._xlws.FILTER(产品[产品名],产品[产品选项名]=_xlfn.VALUETOTEXT(price[[#This Row],[选择产品]])), price[[#This Row],[选择产品]])
)</f>
        <v>云数据库 Redis</v>
      </c>
      <c r="AG25" s="72" t="str" cm="1">
        <f t="array" ref="AG25">IF(price[[#This Row],[产品标识]]="cvm",
      _xlfn._xlws.FILTER(cvmCpu选项表[cpu列表], (cvmCpu选项表[地域]=报价地域)
                                                                        * (cvmCpu选项表[机型]=price[[#This Row],[规格]])
                                                                        * (cvmCpu选项表[内存]=price[[#This Row],[CVM内存]]) ),
       "-"
)</f>
        <v>-</v>
      </c>
      <c r="AH25" s="72" t="str" cm="1">
        <f t="array" ref="AH25">IF(price[[#This Row],[产品标识]]="cvm",
      _xlfn._xlws.FILTER(cvm内存选项表[内存列表], (cvm内存选项表[地域]=报价地域)
                                                                        * (cvm内存选项表[机型]=price[[#This Row],[规格]])
                                                                        * (cvm内存选项表[CPU]=price[[#This Row],[CVMCPU]]) ),
       "-"
)</f>
        <v>-</v>
      </c>
      <c r="AI25" s="72">
        <f>price[[#This Row],[CVMCPU]]*price[[#This Row],[数量]]</f>
        <v>0</v>
      </c>
      <c r="AJ25" s="72">
        <f>price[[#This Row],[CVM内存]]*price[[#This Row],[数量]]</f>
        <v>0</v>
      </c>
      <c r="AK25" s="72">
        <f>(price[[#This Row],[CVM系统盘HDD]]+price[[#This Row],[CVM数据盘HDD]])*price[[#This Row],[数量]]</f>
        <v>0</v>
      </c>
      <c r="AL25" s="72">
        <f>(price[[#This Row],[CVM系统盘SSD]]+price[[#This Row],[CVM系统盘SSD]])*price[[#This Row],[数量]]</f>
        <v>0</v>
      </c>
      <c r="AM25" s="72" t="e" cm="1" vm="10">
        <f t="array" ref="AM25">IF(price[[#This Row],[产品标识]]="crs",_xlfn._xlws.FILTER(crs架构表[分片数量地址],crs架构表[架构]=price[[#This Row],[规格]]),"-")</f>
        <v>#VALUE!</v>
      </c>
      <c r="AN25" s="72" t="e" cm="1" vm="10">
        <f t="array" ref="AN25">IF(price[[#This Row],[产品标识]]="crs",_xlfn._xlws.FILTER(crs架构表[分片容量地址],crs架构表[架构]=price[[#This Row],[规格]]),"-")</f>
        <v>#VALUE!</v>
      </c>
      <c r="AO25" s="72" t="str" cm="1">
        <f t="array" ref="AO25">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crs!$Q$2#</v>
      </c>
      <c r="AP25" s="72"/>
      <c r="AQ25" s="103"/>
      <c r="AR25" s="85" t="str">
        <f>IF(price[[#This Row],[项目]]&lt;&gt;"qcloud-报价工具自检测试","ok",IF(price[[#This Row],[期望价格]]=price[[#This Row],[折后价]],"ok","error"))</f>
        <v>ok</v>
      </c>
    </row>
    <row r="26" spans="1:44">
      <c r="A26" s="7" t="s">
        <v>0</v>
      </c>
      <c r="B26" s="7" t="s">
        <v>2</v>
      </c>
      <c r="C26" s="7" t="s">
        <v>1</v>
      </c>
      <c r="D26" s="7" t="s">
        <v>3343</v>
      </c>
      <c r="E26" s="56" t="s">
        <v>63</v>
      </c>
      <c r="F26" s="63"/>
      <c r="G26" s="57"/>
      <c r="H26" s="38"/>
      <c r="I26" s="7"/>
      <c r="J26" s="58"/>
      <c r="K26" s="25"/>
      <c r="L26" s="58"/>
      <c r="M26" s="59"/>
      <c r="N26" s="59"/>
      <c r="O26" s="58"/>
      <c r="P26" s="58"/>
      <c r="Q26" s="58"/>
      <c r="R26" s="60"/>
      <c r="S26" s="60"/>
      <c r="T26" s="60"/>
      <c r="U26" s="61"/>
      <c r="V26" s="62"/>
      <c r="W26" s="62"/>
      <c r="X26" s="26" t="e" cm="1" vm="4">
        <f t="array" ref="X26">IF(price[[#This Row],[选择产品]]="", "-",  HYPERLINK(
        _xlfn.SINGLE(IFERROR(_FV(price[[#This Row],[产品]],"产品URL"),"https://cloud.tencent.com/product")),
        price[[#This Row],[产品]]
    )
)</f>
        <v>#VALUE!</v>
      </c>
      <c r="Y26" s="84" t="str" cm="1">
        <f t="array" ref="Y26"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v>
      </c>
      <c r="Z26" s="80" cm="1">
        <f t="array" ref="Z26">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146.00000000000003</v>
      </c>
      <c r="AA26" s="80" cm="1">
        <f t="array" ref="AA26">IF(ISNUMBER(price[[#This Row],[指定一次性费用]]),
    price[[#This Row],[指定一次性费用]],
    _xlfn.SWITCH(price[[#This Row],[产品标识]],
        "自定义", price[[#This Row],[指定一次性费用]],
    0)
)</f>
        <v>0</v>
      </c>
      <c r="AB26" s="80">
        <f>IFERROR(
    (price[[#This Row],[折前月单价]] * price[[#This Row],[采购月数]] + price[[#This Row],[折前一次性费用单价]]) * price[[#This Row],[数量]] * price[[#This Row],[折扣率]],
    0
)</f>
        <v>0</v>
      </c>
      <c r="AC26" s="82" t="str" cm="1">
        <f t="array" ref="AC26" xml:space="preserve"> IF(
    ISBLANK(price[[#This Row],[选择产品]]), "-",IFERROR(_xlfn._xlws.FILTER(产品[产品标识],产品[产品选项名]=_xlfn.VALUETOTEXT(price[[#This Row],[选择产品]])), "自定义")
)</f>
        <v>clb</v>
      </c>
      <c r="AD26" s="74" t="str" cm="1">
        <f t="array" ref="AD26" xml:space="preserve"> IF(
    ISBLANK(price[[#This Row],[选择产品]]), "-",
    IFERROR(_xlfn._xlws.FILTER(报价器表[报价器],报价器表[产品标识]=price[[#This Row],[产品标识]]), "指定价")
)</f>
        <v>CLB</v>
      </c>
      <c r="AE26" s="74" t="e" cm="1" vm="4">
        <f t="array" ref="AE26" xml:space="preserve"> IF(
    ISBLANK(price[[#This Row],[选择产品]]), "-",IFERROR(_xlfn._xlws.FILTER(产品[产品],产品[产品选项名]=_xlfn.VALUETOTEXT(price[[#This Row],[选择产品]])), price[[#This Row],[产品标识]])
)</f>
        <v>#VALUE!</v>
      </c>
      <c r="AF26" s="75" t="str" cm="1">
        <f t="array" ref="AF26" xml:space="preserve"> IF(
    ISBLANK(price[[#This Row],[选择产品]]), "-",IFERROR(_xlfn._xlws.FILTER(产品[产品名],产品[产品选项名]=_xlfn.VALUETOTEXT(price[[#This Row],[选择产品]])), price[[#This Row],[选择产品]])
)</f>
        <v>负载均衡</v>
      </c>
      <c r="AG26" s="72" t="str" cm="1">
        <f t="array" ref="AG26">IF(price[[#This Row],[产品标识]]="cvm",
      _xlfn._xlws.FILTER(cvmCpu选项表[cpu列表], (cvmCpu选项表[地域]=报价地域)
                                                                        * (cvmCpu选项表[机型]=price[[#This Row],[规格]])
                                                                        * (cvmCpu选项表[内存]=price[[#This Row],[CVM内存]]) ),
       "-"
)</f>
        <v>-</v>
      </c>
      <c r="AH26" s="72" t="str" cm="1">
        <f t="array" ref="AH26">IF(price[[#This Row],[产品标识]]="cvm",
      _xlfn._xlws.FILTER(cvm内存选项表[内存列表], (cvm内存选项表[地域]=报价地域)
                                                                        * (cvm内存选项表[机型]=price[[#This Row],[规格]])
                                                                        * (cvm内存选项表[CPU]=price[[#This Row],[CVMCPU]]) ),
       "-"
)</f>
        <v>-</v>
      </c>
      <c r="AI26" s="72">
        <f>price[[#This Row],[CVMCPU]]*price[[#This Row],[数量]]</f>
        <v>0</v>
      </c>
      <c r="AJ26" s="72">
        <f>price[[#This Row],[CVM内存]]*price[[#This Row],[数量]]</f>
        <v>0</v>
      </c>
      <c r="AK26" s="72">
        <f>(price[[#This Row],[CVM系统盘HDD]]+price[[#This Row],[CVM数据盘HDD]])*price[[#This Row],[数量]]</f>
        <v>0</v>
      </c>
      <c r="AL26" s="72">
        <f>(price[[#This Row],[CVM系统盘SSD]]+price[[#This Row],[CVM系统盘SSD]])*price[[#This Row],[数量]]</f>
        <v>0</v>
      </c>
      <c r="AM26" s="72" t="str" cm="1">
        <f t="array" ref="AM26">IF(price[[#This Row],[产品标识]]="crs",_xlfn._xlws.FILTER(crs架构表[分片数量地址],crs架构表[架构]=price[[#This Row],[规格]]),"-")</f>
        <v>-</v>
      </c>
      <c r="AN26" s="72" t="str" cm="1">
        <f t="array" ref="AN26">IF(price[[#This Row],[产品标识]]="crs",_xlfn._xlws.FILTER(crs架构表[分片容量地址],crs架构表[架构]=price[[#This Row],[规格]]),"-")</f>
        <v>-</v>
      </c>
      <c r="AO26" s="72" t="str" cm="1">
        <f t="array" ref="AO26">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clb!$M$2#</v>
      </c>
      <c r="AP26" s="72"/>
      <c r="AQ26" s="103"/>
      <c r="AR26" s="85" t="str">
        <f>IF(price[[#This Row],[项目]]&lt;&gt;"qcloud-报价工具自检测试","ok",IF(price[[#This Row],[期望价格]]=price[[#This Row],[折后价]],"ok","error"))</f>
        <v>ok</v>
      </c>
    </row>
    <row r="27" spans="1:44">
      <c r="A27" s="7" t="s">
        <v>0</v>
      </c>
      <c r="B27" s="7" t="s">
        <v>2</v>
      </c>
      <c r="C27" s="7" t="s">
        <v>1</v>
      </c>
      <c r="D27" s="7" t="s">
        <v>3343</v>
      </c>
      <c r="E27" s="56" t="s">
        <v>64</v>
      </c>
      <c r="F27" s="63"/>
      <c r="G27" s="57"/>
      <c r="H27" s="38"/>
      <c r="I27" s="7"/>
      <c r="J27" s="58"/>
      <c r="K27" s="25"/>
      <c r="L27" s="58"/>
      <c r="M27" s="59"/>
      <c r="N27" s="59"/>
      <c r="O27" s="58"/>
      <c r="P27" s="58"/>
      <c r="Q27" s="58"/>
      <c r="R27" s="60"/>
      <c r="S27" s="60"/>
      <c r="T27" s="60"/>
      <c r="U27" s="61"/>
      <c r="V27" s="62"/>
      <c r="W27" s="62"/>
      <c r="X27" s="26" t="e" cm="1" vm="5">
        <f t="array" ref="X27">IF(price[[#This Row],[选择产品]]="", "-",  HYPERLINK(
        _xlfn.SINGLE(IFERROR(_FV(price[[#This Row],[产品]],"产品URL"),"https://cloud.tencent.com/product")),
        price[[#This Row],[产品]]
    )
)</f>
        <v>#VALUE!</v>
      </c>
      <c r="Y27" s="84" t="str" cm="1">
        <f t="array" ref="Y27"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v>
      </c>
      <c r="Z27" s="80" cm="1">
        <f t="array" ref="Z27">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AA27" s="80" cm="1">
        <f t="array" ref="AA27">IF(ISNUMBER(price[[#This Row],[指定一次性费用]]),
    price[[#This Row],[指定一次性费用]],
    _xlfn.SWITCH(price[[#This Row],[产品标识]],
        "自定义", price[[#This Row],[指定一次性费用]],
    0)
)</f>
        <v>0</v>
      </c>
      <c r="AB27" s="80">
        <f>IFERROR(
    (price[[#This Row],[折前月单价]] * price[[#This Row],[采购月数]] + price[[#This Row],[折前一次性费用单价]]) * price[[#This Row],[数量]] * price[[#This Row],[折扣率]],
    0
)</f>
        <v>0</v>
      </c>
      <c r="AC27" s="82" t="str" cm="1">
        <f t="array" ref="AC27" xml:space="preserve"> IF(
    ISBLANK(price[[#This Row],[选择产品]]), "-",IFERROR(_xlfn._xlws.FILTER(产品[产品标识],产品[产品选项名]=_xlfn.VALUETOTEXT(price[[#This Row],[选择产品]])), "自定义")
)</f>
        <v>vpn</v>
      </c>
      <c r="AD27" s="74" t="str" cm="1">
        <f t="array" ref="AD27" xml:space="preserve"> IF(
    ISBLANK(price[[#This Row],[选择产品]]), "-",
    IFERROR(_xlfn._xlws.FILTER(报价器表[报价器],报价器表[产品标识]=price[[#This Row],[产品标识]]), "指定价")
)</f>
        <v>VPN</v>
      </c>
      <c r="AE27" s="74" t="e" cm="1" vm="5">
        <f t="array" ref="AE27" xml:space="preserve"> IF(
    ISBLANK(price[[#This Row],[选择产品]]), "-",IFERROR(_xlfn._xlws.FILTER(产品[产品],产品[产品选项名]=_xlfn.VALUETOTEXT(price[[#This Row],[选择产品]])), price[[#This Row],[产品标识]])
)</f>
        <v>#VALUE!</v>
      </c>
      <c r="AF27" s="75" t="str" cm="1">
        <f t="array" ref="AF27" xml:space="preserve"> IF(
    ISBLANK(price[[#This Row],[选择产品]]), "-",IFERROR(_xlfn._xlws.FILTER(产品[产品名],产品[产品选项名]=_xlfn.VALUETOTEXT(price[[#This Row],[选择产品]])), price[[#This Row],[选择产品]])
)</f>
        <v>VPN 连接</v>
      </c>
      <c r="AG27" s="72" t="str" cm="1">
        <f t="array" ref="AG27">IF(price[[#This Row],[产品标识]]="cvm",
      _xlfn._xlws.FILTER(cvmCpu选项表[cpu列表], (cvmCpu选项表[地域]=报价地域)
                                                                        * (cvmCpu选项表[机型]=price[[#This Row],[规格]])
                                                                        * (cvmCpu选项表[内存]=price[[#This Row],[CVM内存]]) ),
       "-"
)</f>
        <v>-</v>
      </c>
      <c r="AH27" s="72" t="str" cm="1">
        <f t="array" ref="AH27">IF(price[[#This Row],[产品标识]]="cvm",
      _xlfn._xlws.FILTER(cvm内存选项表[内存列表], (cvm内存选项表[地域]=报价地域)
                                                                        * (cvm内存选项表[机型]=price[[#This Row],[规格]])
                                                                        * (cvm内存选项表[CPU]=price[[#This Row],[CVMCPU]]) ),
       "-"
)</f>
        <v>-</v>
      </c>
      <c r="AI27" s="72">
        <f>price[[#This Row],[CVMCPU]]*price[[#This Row],[数量]]</f>
        <v>0</v>
      </c>
      <c r="AJ27" s="72">
        <f>price[[#This Row],[CVM内存]]*price[[#This Row],[数量]]</f>
        <v>0</v>
      </c>
      <c r="AK27" s="72">
        <f>(price[[#This Row],[CVM系统盘HDD]]+price[[#This Row],[CVM数据盘HDD]])*price[[#This Row],[数量]]</f>
        <v>0</v>
      </c>
      <c r="AL27" s="72">
        <f>(price[[#This Row],[CVM系统盘SSD]]+price[[#This Row],[CVM系统盘SSD]])*price[[#This Row],[数量]]</f>
        <v>0</v>
      </c>
      <c r="AM27" s="72" t="str" cm="1">
        <f t="array" ref="AM27">IF(price[[#This Row],[产品标识]]="crs",_xlfn._xlws.FILTER(crs架构表[分片数量地址],crs架构表[架构]=price[[#This Row],[规格]]),"-")</f>
        <v>-</v>
      </c>
      <c r="AN27" s="72" t="str" cm="1">
        <f t="array" ref="AN27">IF(price[[#This Row],[产品标识]]="crs",_xlfn._xlws.FILTER(crs架构表[分片容量地址],crs架构表[架构]=price[[#This Row],[规格]]),"-")</f>
        <v>-</v>
      </c>
      <c r="AO27" s="72" t="str" cm="1">
        <f t="array" ref="AO27">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vpn!$H$2#</v>
      </c>
      <c r="AP27" s="72"/>
      <c r="AQ27" s="103"/>
      <c r="AR27" s="85" t="str">
        <f>IF(price[[#This Row],[项目]]&lt;&gt;"qcloud-报价工具自检测试","ok",IF(price[[#This Row],[期望价格]]=price[[#This Row],[折后价]],"ok","error"))</f>
        <v>ok</v>
      </c>
    </row>
    <row r="28" spans="1:44">
      <c r="A28" s="7" t="s">
        <v>0</v>
      </c>
      <c r="B28" s="7" t="s">
        <v>2</v>
      </c>
      <c r="C28" s="7" t="s">
        <v>1</v>
      </c>
      <c r="D28" s="7" t="s">
        <v>3343</v>
      </c>
      <c r="E28" s="56" t="s">
        <v>66</v>
      </c>
      <c r="F28" s="63"/>
      <c r="G28" s="57"/>
      <c r="H28" s="38"/>
      <c r="I28" s="7"/>
      <c r="J28" s="58"/>
      <c r="K28" s="25"/>
      <c r="L28" s="58"/>
      <c r="M28" s="59"/>
      <c r="N28" s="59"/>
      <c r="O28" s="58"/>
      <c r="P28" s="58"/>
      <c r="Q28" s="58"/>
      <c r="R28" s="60"/>
      <c r="S28" s="60"/>
      <c r="T28" s="60"/>
      <c r="U28" s="61"/>
      <c r="V28" s="62"/>
      <c r="W28" s="62"/>
      <c r="X28" s="26" t="e" cm="1" vm="6">
        <f t="array" ref="X28">IF(price[[#This Row],[选择产品]]="", "-",  HYPERLINK(
        _xlfn.SINGLE(IFERROR(_FV(price[[#This Row],[产品]],"产品URL"),"https://cloud.tencent.com/product")),
        price[[#This Row],[产品]]
    )
)</f>
        <v>#VALUE!</v>
      </c>
      <c r="Y28" s="84" t="str" cm="1">
        <f t="array" ref="Y28"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v>
      </c>
      <c r="Z28" s="80" cm="1">
        <f t="array" ref="Z28">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AA28" s="80" cm="1">
        <f t="array" ref="AA28">IF(ISNUMBER(price[[#This Row],[指定一次性费用]]),
    price[[#This Row],[指定一次性费用]],
    _xlfn.SWITCH(price[[#This Row],[产品标识]],
        "自定义", price[[#This Row],[指定一次性费用]],
    0)
)</f>
        <v>0</v>
      </c>
      <c r="AB28" s="80">
        <f>IFERROR(
    (price[[#This Row],[折前月单价]] * price[[#This Row],[采购月数]] + price[[#This Row],[折前一次性费用单价]]) * price[[#This Row],[数量]] * price[[#This Row],[折扣率]],
    0
)</f>
        <v>0</v>
      </c>
      <c r="AC28" s="82" t="str" cm="1">
        <f t="array" ref="AC28" xml:space="preserve"> IF(
    ISBLANK(price[[#This Row],[选择产品]]), "-",IFERROR(_xlfn._xlws.FILTER(产品[产品标识],产品[产品选项名]=_xlfn.VALUETOTEXT(price[[#This Row],[选择产品]])), "自定义")
)</f>
        <v>nat</v>
      </c>
      <c r="AD28" s="74" t="str" cm="1">
        <f t="array" ref="AD28" xml:space="preserve"> IF(
    ISBLANK(price[[#This Row],[选择产品]]), "-",
    IFERROR(_xlfn._xlws.FILTER(报价器表[报价器],报价器表[产品标识]=price[[#This Row],[产品标识]]), "指定价")
)</f>
        <v>NAT</v>
      </c>
      <c r="AE28" s="74" t="e" cm="1" vm="6">
        <f t="array" ref="AE28" xml:space="preserve"> IF(
    ISBLANK(price[[#This Row],[选择产品]]), "-",IFERROR(_xlfn._xlws.FILTER(产品[产品],产品[产品选项名]=_xlfn.VALUETOTEXT(price[[#This Row],[选择产品]])), price[[#This Row],[产品标识]])
)</f>
        <v>#VALUE!</v>
      </c>
      <c r="AF28" s="75" t="str" cm="1">
        <f t="array" ref="AF28" xml:space="preserve"> IF(
    ISBLANK(price[[#This Row],[选择产品]]), "-",IFERROR(_xlfn._xlws.FILTER(产品[产品名],产品[产品选项名]=_xlfn.VALUETOTEXT(price[[#This Row],[选择产品]])), price[[#This Row],[选择产品]])
)</f>
        <v>NAT 网关</v>
      </c>
      <c r="AG28" s="72" t="str" cm="1">
        <f t="array" ref="AG28">IF(price[[#This Row],[产品标识]]="cvm",
      _xlfn._xlws.FILTER(cvmCpu选项表[cpu列表], (cvmCpu选项表[地域]=报价地域)
                                                                        * (cvmCpu选项表[机型]=price[[#This Row],[规格]])
                                                                        * (cvmCpu选项表[内存]=price[[#This Row],[CVM内存]]) ),
       "-"
)</f>
        <v>-</v>
      </c>
      <c r="AH28" s="72" t="str" cm="1">
        <f t="array" ref="AH28">IF(price[[#This Row],[产品标识]]="cvm",
      _xlfn._xlws.FILTER(cvm内存选项表[内存列表], (cvm内存选项表[地域]=报价地域)
                                                                        * (cvm内存选项表[机型]=price[[#This Row],[规格]])
                                                                        * (cvm内存选项表[CPU]=price[[#This Row],[CVMCPU]]) ),
       "-"
)</f>
        <v>-</v>
      </c>
      <c r="AI28" s="72">
        <f>price[[#This Row],[CVMCPU]]*price[[#This Row],[数量]]</f>
        <v>0</v>
      </c>
      <c r="AJ28" s="72">
        <f>price[[#This Row],[CVM内存]]*price[[#This Row],[数量]]</f>
        <v>0</v>
      </c>
      <c r="AK28" s="72">
        <f>(price[[#This Row],[CVM系统盘HDD]]+price[[#This Row],[CVM数据盘HDD]])*price[[#This Row],[数量]]</f>
        <v>0</v>
      </c>
      <c r="AL28" s="72">
        <f>(price[[#This Row],[CVM系统盘SSD]]+price[[#This Row],[CVM系统盘SSD]])*price[[#This Row],[数量]]</f>
        <v>0</v>
      </c>
      <c r="AM28" s="72" t="str" cm="1">
        <f t="array" ref="AM28">IF(price[[#This Row],[产品标识]]="crs",_xlfn._xlws.FILTER(crs架构表[分片数量地址],crs架构表[架构]=price[[#This Row],[规格]]),"-")</f>
        <v>-</v>
      </c>
      <c r="AN28" s="72" t="str" cm="1">
        <f t="array" ref="AN28">IF(price[[#This Row],[产品标识]]="crs",_xlfn._xlws.FILTER(crs架构表[分片容量地址],crs架构表[架构]=price[[#This Row],[规格]]),"-")</f>
        <v>-</v>
      </c>
      <c r="AO28" s="72" t="str" cm="1">
        <f t="array" ref="AO28">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nat!$L$2#</v>
      </c>
      <c r="AP28" s="72"/>
      <c r="AQ28" s="103"/>
      <c r="AR28" s="85" t="str">
        <f>IF(price[[#This Row],[项目]]&lt;&gt;"qcloud-报价工具自检测试","ok",IF(price[[#This Row],[期望价格]]=price[[#This Row],[折后价]],"ok","error"))</f>
        <v>ok</v>
      </c>
    </row>
    <row r="29" spans="1:44">
      <c r="A29" s="7" t="s">
        <v>0</v>
      </c>
      <c r="B29" s="7" t="s">
        <v>2</v>
      </c>
      <c r="C29" s="7" t="s">
        <v>1</v>
      </c>
      <c r="D29" s="7" t="s">
        <v>3343</v>
      </c>
      <c r="E29" s="56" t="s">
        <v>69</v>
      </c>
      <c r="F29" s="63"/>
      <c r="G29" s="57"/>
      <c r="H29" s="38"/>
      <c r="I29" s="7"/>
      <c r="J29" s="58"/>
      <c r="K29" s="25"/>
      <c r="L29" s="58"/>
      <c r="M29" s="59"/>
      <c r="N29" s="59"/>
      <c r="O29" s="58"/>
      <c r="P29" s="58"/>
      <c r="Q29" s="58"/>
      <c r="R29" s="60"/>
      <c r="S29" s="60"/>
      <c r="T29" s="60"/>
      <c r="U29" s="61"/>
      <c r="V29" s="62"/>
      <c r="W29" s="62"/>
      <c r="X29" s="26" t="e" cm="1" vm="7">
        <f t="array" ref="X29">IF(price[[#This Row],[选择产品]]="", "-",  HYPERLINK(
        _xlfn.SINGLE(IFERROR(_FV(price[[#This Row],[产品]],"产品URL"),"https://cloud.tencent.com/product")),
        price[[#This Row],[产品]]
    )
)</f>
        <v>#VALUE!</v>
      </c>
      <c r="Y29" s="84" t="str" cm="1">
        <f t="array" ref="Y29"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v>
      </c>
      <c r="Z29" s="80" cm="1">
        <f t="array" ref="Z29">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AA29" s="80" cm="1">
        <f t="array" ref="AA29">IF(ISNUMBER(price[[#This Row],[指定一次性费用]]),
    price[[#This Row],[指定一次性费用]],
    _xlfn.SWITCH(price[[#This Row],[产品标识]],
        "自定义", price[[#This Row],[指定一次性费用]],
    0)
)</f>
        <v>0</v>
      </c>
      <c r="AB29" s="80">
        <f>IFERROR(
    (price[[#This Row],[折前月单价]] * price[[#This Row],[采购月数]] + price[[#This Row],[折前一次性费用单价]]) * price[[#This Row],[数量]] * price[[#This Row],[折扣率]],
    0
)</f>
        <v>0</v>
      </c>
      <c r="AC29" s="82" t="str" cm="1">
        <f t="array" ref="AC29" xml:space="preserve"> IF(
    ISBLANK(price[[#This Row],[选择产品]]), "-",IFERROR(_xlfn._xlws.FILTER(产品[产品标识],产品[产品选项名]=_xlfn.VALUETOTEXT(price[[#This Row],[选择产品]])), "自定义")
)</f>
        <v>dc/cas</v>
      </c>
      <c r="AD29" s="74" t="str" cm="1">
        <f t="array" ref="AD29" xml:space="preserve"> IF(
    ISBLANK(price[[#This Row],[选择产品]]), "-",
    IFERROR(_xlfn._xlws.FILTER(报价器表[报价器],报价器表[产品标识]=price[[#This Row],[产品标识]]), "指定价")
)</f>
        <v>DC/CAS</v>
      </c>
      <c r="AE29" s="74" t="e" cm="1" vm="7">
        <f t="array" ref="AE29" xml:space="preserve"> IF(
    ISBLANK(price[[#This Row],[选择产品]]), "-",IFERROR(_xlfn._xlws.FILTER(产品[产品],产品[产品选项名]=_xlfn.VALUETOTEXT(price[[#This Row],[选择产品]])), price[[#This Row],[产品标识]])
)</f>
        <v>#VALUE!</v>
      </c>
      <c r="AF29" s="75" t="str" cm="1">
        <f t="array" ref="AF29" xml:space="preserve"> IF(
    ISBLANK(price[[#This Row],[选择产品]]), "-",IFERROR(_xlfn._xlws.FILTER(产品[产品名],产品[产品选项名]=_xlfn.VALUETOTEXT(price[[#This Row],[选择产品]])), price[[#This Row],[选择产品]])
)</f>
        <v>专线接入-高速上云</v>
      </c>
      <c r="AG29" s="72" t="str" cm="1">
        <f t="array" ref="AG29">IF(price[[#This Row],[产品标识]]="cvm",
      _xlfn._xlws.FILTER(cvmCpu选项表[cpu列表], (cvmCpu选项表[地域]=报价地域)
                                                                        * (cvmCpu选项表[机型]=price[[#This Row],[规格]])
                                                                        * (cvmCpu选项表[内存]=price[[#This Row],[CVM内存]]) ),
       "-"
)</f>
        <v>-</v>
      </c>
      <c r="AH29" s="72" t="str" cm="1">
        <f t="array" ref="AH29">IF(price[[#This Row],[产品标识]]="cvm",
      _xlfn._xlws.FILTER(cvm内存选项表[内存列表], (cvm内存选项表[地域]=报价地域)
                                                                        * (cvm内存选项表[机型]=price[[#This Row],[规格]])
                                                                        * (cvm内存选项表[CPU]=price[[#This Row],[CVMCPU]]) ),
       "-"
)</f>
        <v>-</v>
      </c>
      <c r="AI29" s="72">
        <f>price[[#This Row],[CVMCPU]]*price[[#This Row],[数量]]</f>
        <v>0</v>
      </c>
      <c r="AJ29" s="72">
        <f>price[[#This Row],[CVM内存]]*price[[#This Row],[数量]]</f>
        <v>0</v>
      </c>
      <c r="AK29" s="72">
        <f>(price[[#This Row],[CVM系统盘HDD]]+price[[#This Row],[CVM数据盘HDD]])*price[[#This Row],[数量]]</f>
        <v>0</v>
      </c>
      <c r="AL29" s="72">
        <f>(price[[#This Row],[CVM系统盘SSD]]+price[[#This Row],[CVM系统盘SSD]])*price[[#This Row],[数量]]</f>
        <v>0</v>
      </c>
      <c r="AM29" s="72" t="str" cm="1">
        <f t="array" ref="AM29">IF(price[[#This Row],[产品标识]]="crs",_xlfn._xlws.FILTER(crs架构表[分片数量地址],crs架构表[架构]=price[[#This Row],[规格]]),"-")</f>
        <v>-</v>
      </c>
      <c r="AN29" s="72" t="str" cm="1">
        <f t="array" ref="AN29">IF(price[[#This Row],[产品标识]]="crs",_xlfn._xlws.FILTER(crs架构表[分片容量地址],crs架构表[架构]=price[[#This Row],[规格]]),"-")</f>
        <v>-</v>
      </c>
      <c r="AO29" s="72" t="str" cm="1">
        <f t="array" ref="AO29">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dc_cas!$H$2#</v>
      </c>
      <c r="AP29" s="72"/>
      <c r="AQ29" s="103"/>
      <c r="AR29" s="85" t="str">
        <f>IF(price[[#This Row],[项目]]&lt;&gt;"qcloud-报价工具自检测试","ok",IF(price[[#This Row],[期望价格]]=price[[#This Row],[折后价]],"ok","error"))</f>
        <v>ok</v>
      </c>
    </row>
    <row r="30" spans="1:44">
      <c r="A30" s="7" t="s">
        <v>0</v>
      </c>
      <c r="B30" s="7" t="s">
        <v>2</v>
      </c>
      <c r="C30" s="7" t="s">
        <v>1</v>
      </c>
      <c r="D30" s="7" t="s">
        <v>3343</v>
      </c>
      <c r="E30" s="56" t="s">
        <v>72</v>
      </c>
      <c r="F30" s="63"/>
      <c r="G30" s="57"/>
      <c r="H30" s="38"/>
      <c r="I30" s="7"/>
      <c r="J30" s="58"/>
      <c r="K30" s="25"/>
      <c r="L30" s="58"/>
      <c r="M30" s="59"/>
      <c r="N30" s="59"/>
      <c r="O30" s="58"/>
      <c r="P30" s="58"/>
      <c r="Q30" s="58"/>
      <c r="R30" s="60"/>
      <c r="S30" s="60"/>
      <c r="T30" s="60"/>
      <c r="U30" s="61"/>
      <c r="V30" s="62"/>
      <c r="W30" s="62"/>
      <c r="X30" s="26" t="e" cm="1" vm="8">
        <f t="array" ref="X30">IF(price[[#This Row],[选择产品]]="", "-",  HYPERLINK(
        _xlfn.SINGLE(IFERROR(_FV(price[[#This Row],[产品]],"产品URL"),"https://cloud.tencent.com/product")),
        price[[#This Row],[产品]]
    )
)</f>
        <v>#VALUE!</v>
      </c>
      <c r="Y30" s="84" t="str" cm="1">
        <f t="array" ref="Y30"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v>
      </c>
      <c r="Z30" s="80" cm="1">
        <f t="array" ref="Z30">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AA30" s="80" cm="1">
        <f t="array" ref="AA30">IF(ISNUMBER(price[[#This Row],[指定一次性费用]]),
    price[[#This Row],[指定一次性费用]],
    _xlfn.SWITCH(price[[#This Row],[产品标识]],
        "自定义", price[[#This Row],[指定一次性费用]],
    0)
)</f>
        <v>0</v>
      </c>
      <c r="AB30" s="80">
        <f>IFERROR(
    (price[[#This Row],[折前月单价]] * price[[#This Row],[采购月数]] + price[[#This Row],[折前一次性费用单价]]) * price[[#This Row],[数量]] * price[[#This Row],[折扣率]],
    0
)</f>
        <v>0</v>
      </c>
      <c r="AC30" s="82" t="str" cm="1">
        <f t="array" ref="AC30" xml:space="preserve"> IF(
    ISBLANK(price[[#This Row],[选择产品]]), "-",IFERROR(_xlfn._xlws.FILTER(产品[产品标识],产品[产品选项名]=_xlfn.VALUETOTEXT(price[[#This Row],[选择产品]])), "自定义")
)</f>
        <v>bwp</v>
      </c>
      <c r="AD30" s="74" t="str" cm="1">
        <f t="array" ref="AD30" xml:space="preserve"> IF(
    ISBLANK(price[[#This Row],[选择产品]]), "-",
    IFERROR(_xlfn._xlws.FILTER(报价器表[报价器],报价器表[产品标识]=price[[#This Row],[产品标识]]), "指定价")
)</f>
        <v>BWP</v>
      </c>
      <c r="AE30" s="74" t="e" cm="1" vm="8">
        <f t="array" ref="AE30" xml:space="preserve"> IF(
    ISBLANK(price[[#This Row],[选择产品]]), "-",IFERROR(_xlfn._xlws.FILTER(产品[产品],产品[产品选项名]=_xlfn.VALUETOTEXT(price[[#This Row],[选择产品]])), price[[#This Row],[产品标识]])
)</f>
        <v>#VALUE!</v>
      </c>
      <c r="AF30" s="75" t="str" cm="1">
        <f t="array" ref="AF30" xml:space="preserve"> IF(
    ISBLANK(price[[#This Row],[选择产品]]), "-",IFERROR(_xlfn._xlws.FILTER(产品[产品名],产品[产品选项名]=_xlfn.VALUETOTEXT(price[[#This Row],[选择产品]])), price[[#This Row],[选择产品]])
)</f>
        <v>共享带宽包</v>
      </c>
      <c r="AG30" s="72" t="str" cm="1">
        <f t="array" ref="AG30">IF(price[[#This Row],[产品标识]]="cvm",
      _xlfn._xlws.FILTER(cvmCpu选项表[cpu列表], (cvmCpu选项表[地域]=报价地域)
                                                                        * (cvmCpu选项表[机型]=price[[#This Row],[规格]])
                                                                        * (cvmCpu选项表[内存]=price[[#This Row],[CVM内存]]) ),
       "-"
)</f>
        <v>-</v>
      </c>
      <c r="AH30" s="72" t="str" cm="1">
        <f t="array" ref="AH30">IF(price[[#This Row],[产品标识]]="cvm",
      _xlfn._xlws.FILTER(cvm内存选项表[内存列表], (cvm内存选项表[地域]=报价地域)
                                                                        * (cvm内存选项表[机型]=price[[#This Row],[规格]])
                                                                        * (cvm内存选项表[CPU]=price[[#This Row],[CVMCPU]]) ),
       "-"
)</f>
        <v>-</v>
      </c>
      <c r="AI30" s="72">
        <f>price[[#This Row],[CVMCPU]]*price[[#This Row],[数量]]</f>
        <v>0</v>
      </c>
      <c r="AJ30" s="72">
        <f>price[[#This Row],[CVM内存]]*price[[#This Row],[数量]]</f>
        <v>0</v>
      </c>
      <c r="AK30" s="72">
        <f>(price[[#This Row],[CVM系统盘HDD]]+price[[#This Row],[CVM数据盘HDD]])*price[[#This Row],[数量]]</f>
        <v>0</v>
      </c>
      <c r="AL30" s="72">
        <f>(price[[#This Row],[CVM系统盘SSD]]+price[[#This Row],[CVM系统盘SSD]])*price[[#This Row],[数量]]</f>
        <v>0</v>
      </c>
      <c r="AM30" s="72" t="str" cm="1">
        <f t="array" ref="AM30">IF(price[[#This Row],[产品标识]]="crs",_xlfn._xlws.FILTER(crs架构表[分片数量地址],crs架构表[架构]=price[[#This Row],[规格]]),"-")</f>
        <v>-</v>
      </c>
      <c r="AN30" s="72" t="str" cm="1">
        <f t="array" ref="AN30">IF(price[[#This Row],[产品标识]]="crs",_xlfn._xlws.FILTER(crs架构表[分片容量地址],crs架构表[架构]=price[[#This Row],[规格]]),"-")</f>
        <v>-</v>
      </c>
      <c r="AO30" s="72" t="str" cm="1">
        <f t="array" ref="AO30">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bwp!$E$8#</v>
      </c>
      <c r="AP30" s="72"/>
      <c r="AQ30" s="103"/>
      <c r="AR30" s="85" t="str">
        <f>IF(price[[#This Row],[项目]]&lt;&gt;"qcloud-报价工具自检测试","ok",IF(price[[#This Row],[期望价格]]=price[[#This Row],[折后价]],"ok","error"))</f>
        <v>ok</v>
      </c>
    </row>
    <row r="31" spans="1:44">
      <c r="A31" s="7" t="s">
        <v>0</v>
      </c>
      <c r="B31" s="7" t="s">
        <v>2</v>
      </c>
      <c r="C31" s="7" t="s">
        <v>1</v>
      </c>
      <c r="D31" s="7" t="s">
        <v>3343</v>
      </c>
      <c r="E31" s="56" t="s">
        <v>1897</v>
      </c>
      <c r="F31" s="63"/>
      <c r="G31" s="57"/>
      <c r="H31" s="38"/>
      <c r="I31" s="7"/>
      <c r="J31" s="58"/>
      <c r="K31" s="25"/>
      <c r="L31" s="58"/>
      <c r="M31" s="59"/>
      <c r="N31" s="59"/>
      <c r="O31" s="58"/>
      <c r="P31" s="58"/>
      <c r="Q31" s="58"/>
      <c r="R31" s="60"/>
      <c r="S31" s="60"/>
      <c r="T31" s="60"/>
      <c r="U31" s="61"/>
      <c r="V31" s="62"/>
      <c r="W31" s="62"/>
      <c r="X31" s="26" t="e" cm="1" vm="11">
        <f t="array" ref="X31">IF(price[[#This Row],[选择产品]]="", "-",  HYPERLINK(
        _xlfn.SINGLE(IFERROR(_FV(price[[#This Row],[产品]],"产品URL"),"https://cloud.tencent.com/product")),
        price[[#This Row],[产品]]
    )
)</f>
        <v>#VALUE!</v>
      </c>
      <c r="Y31" s="84" t="str" cm="1">
        <f t="array" ref="Y31"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v>
      </c>
      <c r="Z31" s="80" cm="1">
        <f t="array" ref="Z31">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AA31" s="80" cm="1">
        <f t="array" ref="AA31">IF(ISNUMBER(price[[#This Row],[指定一次性费用]]),
    price[[#This Row],[指定一次性费用]],
    _xlfn.SWITCH(price[[#This Row],[产品标识]],
        "自定义", price[[#This Row],[指定一次性费用]],
    0)
)</f>
        <v>0</v>
      </c>
      <c r="AB31" s="80">
        <f>IFERROR(
    (price[[#This Row],[折前月单价]] * price[[#This Row],[采购月数]] + price[[#This Row],[折前一次性费用单价]]) * price[[#This Row],[数量]] * price[[#This Row],[折扣率]],
    0
)</f>
        <v>0</v>
      </c>
      <c r="AC31" s="82" t="str" cm="1">
        <f t="array" ref="AC31" xml:space="preserve"> IF(
    ISBLANK(price[[#This Row],[选择产品]]), "-",IFERROR(_xlfn._xlws.FILTER(产品[产品标识],产品[产品选项名]=_xlfn.VALUETOTEXT(price[[#This Row],[选择产品]])), "自定义")
)</f>
        <v>spb</v>
      </c>
      <c r="AD31" s="74" t="str" cm="1">
        <f t="array" ref="AD31" xml:space="preserve"> IF(
    ISBLANK(price[[#This Row],[选择产品]]), "-",
    IFERROR(_xlfn._xlws.FILTER(报价器表[报价器],报价器表[产品标识]=price[[#This Row],[产品标识]]), "指定价")
)</f>
        <v>指定价</v>
      </c>
      <c r="AE31" s="74" t="e" cm="1" vm="11">
        <f t="array" ref="AE31" xml:space="preserve"> IF(
    ISBLANK(price[[#This Row],[选择产品]]), "-",IFERROR(_xlfn._xlws.FILTER(产品[产品],产品[产品选项名]=_xlfn.VALUETOTEXT(price[[#This Row],[选择产品]])), price[[#This Row],[产品标识]])
)</f>
        <v>#VALUE!</v>
      </c>
      <c r="AF31" s="75" t="str" cm="1">
        <f t="array" ref="AF31" xml:space="preserve"> IF(
    ISBLANK(price[[#This Row],[选择产品]]), "-",IFERROR(_xlfn._xlws.FILTER(产品[产品名],产品[产品选项名]=_xlfn.VALUETOTEXT(price[[#This Row],[选择产品]])), price[[#This Row],[选择产品]])
)</f>
        <v>智慧党建</v>
      </c>
      <c r="AG31" s="72" t="str" cm="1">
        <f t="array" ref="AG31">IF(price[[#This Row],[产品标识]]="cvm",
      _xlfn._xlws.FILTER(cvmCpu选项表[cpu列表], (cvmCpu选项表[地域]=报价地域)
                                                                        * (cvmCpu选项表[机型]=price[[#This Row],[规格]])
                                                                        * (cvmCpu选项表[内存]=price[[#This Row],[CVM内存]]) ),
       "-"
)</f>
        <v>-</v>
      </c>
      <c r="AH31" s="72" t="str" cm="1">
        <f t="array" ref="AH31">IF(price[[#This Row],[产品标识]]="cvm",
      _xlfn._xlws.FILTER(cvm内存选项表[内存列表], (cvm内存选项表[地域]=报价地域)
                                                                        * (cvm内存选项表[机型]=price[[#This Row],[规格]])
                                                                        * (cvm内存选项表[CPU]=price[[#This Row],[CVMCPU]]) ),
       "-"
)</f>
        <v>-</v>
      </c>
      <c r="AI31" s="72">
        <f>price[[#This Row],[CVMCPU]]*price[[#This Row],[数量]]</f>
        <v>0</v>
      </c>
      <c r="AJ31" s="72">
        <f>price[[#This Row],[CVM内存]]*price[[#This Row],[数量]]</f>
        <v>0</v>
      </c>
      <c r="AK31" s="72">
        <f>(price[[#This Row],[CVM系统盘HDD]]+price[[#This Row],[CVM数据盘HDD]])*price[[#This Row],[数量]]</f>
        <v>0</v>
      </c>
      <c r="AL31" s="72">
        <f>(price[[#This Row],[CVM系统盘SSD]]+price[[#This Row],[CVM系统盘SSD]])*price[[#This Row],[数量]]</f>
        <v>0</v>
      </c>
      <c r="AM31" s="72" t="str" cm="1">
        <f t="array" ref="AM31">IF(price[[#This Row],[产品标识]]="crs",_xlfn._xlws.FILTER(crs架构表[分片数量地址],crs架构表[架构]=price[[#This Row],[规格]]),"-")</f>
        <v>-</v>
      </c>
      <c r="AN31" s="72" t="str" cm="1">
        <f t="array" ref="AN31">IF(price[[#This Row],[产品标识]]="crs",_xlfn._xlws.FILTER(crs架构表[分片容量地址],crs架构表[架构]=price[[#This Row],[规格]]),"-")</f>
        <v>-</v>
      </c>
      <c r="AO31" s="72" t="str" cm="1">
        <f t="array" ref="AO31">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region!$G$2#</v>
      </c>
      <c r="AP31" s="72"/>
      <c r="AQ31" s="103"/>
      <c r="AR31" s="85" t="str">
        <f>IF(price[[#This Row],[项目]]&lt;&gt;"qcloud-报价工具自检测试","ok",IF(price[[#This Row],[期望价格]]=price[[#This Row],[折后价]],"ok","error"))</f>
        <v>ok</v>
      </c>
    </row>
    <row r="32" spans="1:44">
      <c r="A32" s="7" t="s">
        <v>0</v>
      </c>
      <c r="B32" s="7" t="s">
        <v>2</v>
      </c>
      <c r="C32" s="7" t="s">
        <v>1</v>
      </c>
      <c r="D32" s="7" t="s">
        <v>3343</v>
      </c>
      <c r="E32" s="39" t="s">
        <v>3347</v>
      </c>
      <c r="F32" s="7"/>
      <c r="G32" s="57"/>
      <c r="H32" s="38"/>
      <c r="I32" s="7"/>
      <c r="J32" s="58"/>
      <c r="K32" s="25"/>
      <c r="L32" s="58"/>
      <c r="M32" s="59"/>
      <c r="N32" s="59"/>
      <c r="O32" s="58"/>
      <c r="P32" s="58"/>
      <c r="Q32" s="58"/>
      <c r="R32" s="60"/>
      <c r="S32" s="60"/>
      <c r="T32" s="60"/>
      <c r="U32" s="61"/>
      <c r="V32" s="62"/>
      <c r="W32" s="62"/>
      <c r="X32" s="26" t="str" cm="1">
        <f t="array" ref="X32">IF(price[[#This Row],[选择产品]]="", "-",  HYPERLINK(
        _xlfn.SINGLE(IFERROR(_FV(price[[#This Row],[产品]],"产品URL"),"https://cloud.tencent.com/product")),
        price[[#This Row],[产品]]
    )
)</f>
        <v>自定义</v>
      </c>
      <c r="Y32" s="84" t="str" cm="1">
        <f t="array" ref="Y32"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【规格?】</v>
      </c>
      <c r="Z32" s="80" cm="1">
        <f t="array" ref="Z32">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AA32" s="80" cm="1">
        <f t="array" ref="AA32">IF(ISNUMBER(price[[#This Row],[指定一次性费用]]),
    price[[#This Row],[指定一次性费用]],
    _xlfn.SWITCH(price[[#This Row],[产品标识]],
        "自定义", price[[#This Row],[指定一次性费用]],
    0)
)</f>
        <v>0</v>
      </c>
      <c r="AB32" s="80">
        <f>IFERROR(
    (price[[#This Row],[折前月单价]] * price[[#This Row],[采购月数]] + price[[#This Row],[折前一次性费用单价]]) * price[[#This Row],[数量]] * price[[#This Row],[折扣率]],
    0
)</f>
        <v>0</v>
      </c>
      <c r="AC32" s="82" t="str" cm="1">
        <f t="array" ref="AC32" xml:space="preserve"> IF(
    ISBLANK(price[[#This Row],[选择产品]]), "-",IFERROR(_xlfn._xlws.FILTER(产品[产品标识],产品[产品选项名]=_xlfn.VALUETOTEXT(price[[#This Row],[选择产品]])), "自定义")
)</f>
        <v>自定义</v>
      </c>
      <c r="AD32" s="74" t="str" cm="1">
        <f t="array" ref="AD32" xml:space="preserve"> IF(
    ISBLANK(price[[#This Row],[选择产品]]), "-",
    IFERROR(_xlfn._xlws.FILTER(报价器表[报价器],报价器表[产品标识]=price[[#This Row],[产品标识]]), "指定价")
)</f>
        <v>指定价</v>
      </c>
      <c r="AE32" s="74" t="str" cm="1">
        <f t="array" ref="AE32" xml:space="preserve"> IF(
    ISBLANK(price[[#This Row],[选择产品]]), "-",IFERROR(_xlfn._xlws.FILTER(产品[产品],产品[产品选项名]=_xlfn.VALUETOTEXT(price[[#This Row],[选择产品]])), price[[#This Row],[产品标识]])
)</f>
        <v>自定义</v>
      </c>
      <c r="AF32" s="75" t="str" cm="1">
        <f t="array" ref="AF32" xml:space="preserve"> IF(
    ISBLANK(price[[#This Row],[选择产品]]), "-",IFERROR(_xlfn._xlws.FILTER(产品[产品名],产品[产品选项名]=_xlfn.VALUETOTEXT(price[[#This Row],[选择产品]])), price[[#This Row],[选择产品]])
)</f>
        <v>某线下服务费用 线下结算</v>
      </c>
      <c r="AG32" s="72" t="str" cm="1">
        <f t="array" ref="AG32">IF(price[[#This Row],[产品标识]]="cvm",
      _xlfn._xlws.FILTER(cvmCpu选项表[cpu列表], (cvmCpu选项表[地域]=报价地域)
                                                                        * (cvmCpu选项表[机型]=price[[#This Row],[规格]])
                                                                        * (cvmCpu选项表[内存]=price[[#This Row],[CVM内存]]) ),
       "-"
)</f>
        <v>-</v>
      </c>
      <c r="AH32" s="72" t="str" cm="1">
        <f t="array" ref="AH32">IF(price[[#This Row],[产品标识]]="cvm",
      _xlfn._xlws.FILTER(cvm内存选项表[内存列表], (cvm内存选项表[地域]=报价地域)
                                                                        * (cvm内存选项表[机型]=price[[#This Row],[规格]])
                                                                        * (cvm内存选项表[CPU]=price[[#This Row],[CVMCPU]]) ),
       "-"
)</f>
        <v>-</v>
      </c>
      <c r="AI32" s="72">
        <f>price[[#This Row],[CVMCPU]]*price[[#This Row],[数量]]</f>
        <v>0</v>
      </c>
      <c r="AJ32" s="72">
        <f>price[[#This Row],[CVM内存]]*price[[#This Row],[数量]]</f>
        <v>0</v>
      </c>
      <c r="AK32" s="72">
        <f>(price[[#This Row],[CVM系统盘HDD]]+price[[#This Row],[CVM数据盘HDD]])*price[[#This Row],[数量]]</f>
        <v>0</v>
      </c>
      <c r="AL32" s="72">
        <f>(price[[#This Row],[CVM系统盘SSD]]+price[[#This Row],[CVM系统盘SSD]])*price[[#This Row],[数量]]</f>
        <v>0</v>
      </c>
      <c r="AM32" s="72" t="str" cm="1">
        <f t="array" ref="AM32">IF(price[[#This Row],[产品标识]]="crs",_xlfn._xlws.FILTER(crs架构表[分片数量地址],crs架构表[架构]=price[[#This Row],[规格]]),"-")</f>
        <v>-</v>
      </c>
      <c r="AN32" s="72" t="str" cm="1">
        <f t="array" ref="AN32">IF(price[[#This Row],[产品标识]]="crs",_xlfn._xlws.FILTER(crs架构表[分片容量地址],crs架构表[架构]=price[[#This Row],[规格]]),"-")</f>
        <v>-</v>
      </c>
      <c r="AO32" s="72" t="str" cm="1">
        <f t="array" ref="AO32">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region!$G$2#</v>
      </c>
      <c r="AP32" s="72"/>
      <c r="AQ32" s="103"/>
      <c r="AR32" s="85" t="str">
        <f>IF(price[[#This Row],[项目]]&lt;&gt;"qcloud-报价工具自检测试","ok",IF(price[[#This Row],[期望价格]]=price[[#This Row],[折后价]],"ok","error"))</f>
        <v>ok</v>
      </c>
    </row>
    <row r="33" spans="1:44">
      <c r="A33" s="7"/>
      <c r="B33" s="7"/>
      <c r="C33" s="7"/>
      <c r="D33" s="7"/>
      <c r="E33" s="56"/>
      <c r="F33" s="63"/>
      <c r="G33" s="57"/>
      <c r="H33" s="38"/>
      <c r="I33" s="7"/>
      <c r="J33" s="58"/>
      <c r="K33" s="25"/>
      <c r="L33" s="58"/>
      <c r="M33" s="59"/>
      <c r="N33" s="59"/>
      <c r="O33" s="58"/>
      <c r="P33" s="58"/>
      <c r="Q33" s="58"/>
      <c r="R33" s="60"/>
      <c r="S33" s="60"/>
      <c r="T33" s="60"/>
      <c r="U33" s="61"/>
      <c r="V33" s="62"/>
      <c r="W33" s="62"/>
      <c r="X33" s="26" t="str" cm="1">
        <f t="array" ref="X33">IF(price[[#This Row],[选择产品]]="", "-",  HYPERLINK(
        _xlfn.SINGLE(IFERROR(_FV(price[[#This Row],[产品]],"产品URL"),"https://cloud.tencent.com/product")),
        price[[#This Row],[产品]]
    )
)</f>
        <v>-</v>
      </c>
      <c r="Y33" s="84" t="str" cm="1">
        <f t="array" ref="Y33"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Z33" s="80" cm="1">
        <f t="array" ref="Z33">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AA33" s="80" cm="1">
        <f t="array" ref="AA33">IF(ISNUMBER(price[[#This Row],[指定一次性费用]]),
    price[[#This Row],[指定一次性费用]],
    _xlfn.SWITCH(price[[#This Row],[产品标识]],
        "自定义", price[[#This Row],[指定一次性费用]],
    0)
)</f>
        <v>0</v>
      </c>
      <c r="AB33" s="80">
        <f>IFERROR(
    (price[[#This Row],[折前月单价]] * price[[#This Row],[采购月数]] + price[[#This Row],[折前一次性费用单价]]) * price[[#This Row],[数量]] * price[[#This Row],[折扣率]],
    0
)</f>
        <v>0</v>
      </c>
      <c r="AC33" s="82" t="str" cm="1">
        <f t="array" ref="AC33" xml:space="preserve"> IF(
    ISBLANK(price[[#This Row],[选择产品]]), "-",IFERROR(_xlfn._xlws.FILTER(产品[产品标识],产品[产品选项名]=_xlfn.VALUETOTEXT(price[[#This Row],[选择产品]])), "自定义")
)</f>
        <v>-</v>
      </c>
      <c r="AD33" s="74" t="str" cm="1">
        <f t="array" ref="AD33" xml:space="preserve"> IF(
    ISBLANK(price[[#This Row],[选择产品]]), "-",
    IFERROR(_xlfn._xlws.FILTER(报价器表[报价器],报价器表[产品标识]=price[[#This Row],[产品标识]]), "指定价")
)</f>
        <v>-</v>
      </c>
      <c r="AE33" s="74" t="str" cm="1">
        <f t="array" ref="AE33" xml:space="preserve"> IF(
    ISBLANK(price[[#This Row],[选择产品]]), "-",IFERROR(_xlfn._xlws.FILTER(产品[产品],产品[产品选项名]=_xlfn.VALUETOTEXT(price[[#This Row],[选择产品]])), price[[#This Row],[产品标识]])
)</f>
        <v>-</v>
      </c>
      <c r="AF33" s="75" t="str" cm="1">
        <f t="array" ref="AF33" xml:space="preserve"> IF(
    ISBLANK(price[[#This Row],[选择产品]]), "-",IFERROR(_xlfn._xlws.FILTER(产品[产品名],产品[产品选项名]=_xlfn.VALUETOTEXT(price[[#This Row],[选择产品]])), price[[#This Row],[选择产品]])
)</f>
        <v>-</v>
      </c>
      <c r="AG33" s="72" t="str" cm="1">
        <f t="array" ref="AG33">IF(price[[#This Row],[产品标识]]="cvm",
      _xlfn._xlws.FILTER(cvmCpu选项表[cpu列表], (cvmCpu选项表[地域]=报价地域)
                                                                        * (cvmCpu选项表[机型]=price[[#This Row],[规格]])
                                                                        * (cvmCpu选项表[内存]=price[[#This Row],[CVM内存]]) ),
       "-"
)</f>
        <v>-</v>
      </c>
      <c r="AH33" s="72" t="str" cm="1">
        <f t="array" ref="AH33">IF(price[[#This Row],[产品标识]]="cvm",
      _xlfn._xlws.FILTER(cvm内存选项表[内存列表], (cvm内存选项表[地域]=报价地域)
                                                                        * (cvm内存选项表[机型]=price[[#This Row],[规格]])
                                                                        * (cvm内存选项表[CPU]=price[[#This Row],[CVMCPU]]) ),
       "-"
)</f>
        <v>-</v>
      </c>
      <c r="AI33" s="72">
        <f>price[[#This Row],[CVMCPU]]*price[[#This Row],[数量]]</f>
        <v>0</v>
      </c>
      <c r="AJ33" s="72">
        <f>price[[#This Row],[CVM内存]]*price[[#This Row],[数量]]</f>
        <v>0</v>
      </c>
      <c r="AK33" s="72">
        <f>(price[[#This Row],[CVM系统盘HDD]]+price[[#This Row],[CVM数据盘HDD]])*price[[#This Row],[数量]]</f>
        <v>0</v>
      </c>
      <c r="AL33" s="72">
        <f>(price[[#This Row],[CVM系统盘SSD]]+price[[#This Row],[CVM系统盘SSD]])*price[[#This Row],[数量]]</f>
        <v>0</v>
      </c>
      <c r="AM33" s="72" t="str" cm="1">
        <f t="array" ref="AM33">IF(price[[#This Row],[产品标识]]="crs",_xlfn._xlws.FILTER(crs架构表[分片数量地址],crs架构表[架构]=price[[#This Row],[规格]]),"-")</f>
        <v>-</v>
      </c>
      <c r="AN33" s="72" t="str" cm="1">
        <f t="array" ref="AN33">IF(price[[#This Row],[产品标识]]="crs",_xlfn._xlws.FILTER(crs架构表[分片容量地址],crs架构表[架构]=price[[#This Row],[规格]]),"-")</f>
        <v>-</v>
      </c>
      <c r="AO33" s="72" t="str" cm="1">
        <f t="array" ref="AO33">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P33" s="72"/>
      <c r="AQ33" s="103"/>
      <c r="AR33" s="85" t="str">
        <f>IF(price[[#This Row],[项目]]&lt;&gt;"qcloud-报价工具自检测试","ok",IF(price[[#This Row],[期望价格]]=price[[#This Row],[折后价]],"ok","error"))</f>
        <v>ok</v>
      </c>
    </row>
    <row r="34" spans="1:44">
      <c r="A34" s="7"/>
      <c r="B34" s="7"/>
      <c r="C34" s="7"/>
      <c r="D34" s="7"/>
      <c r="E34" s="56"/>
      <c r="F34" s="63"/>
      <c r="G34" s="57"/>
      <c r="H34" s="38"/>
      <c r="I34" s="7"/>
      <c r="J34" s="58"/>
      <c r="K34" s="25"/>
      <c r="L34" s="58"/>
      <c r="M34" s="59"/>
      <c r="N34" s="59"/>
      <c r="O34" s="58"/>
      <c r="P34" s="58"/>
      <c r="Q34" s="58"/>
      <c r="R34" s="60"/>
      <c r="S34" s="60"/>
      <c r="T34" s="60"/>
      <c r="U34" s="61"/>
      <c r="V34" s="62"/>
      <c r="W34" s="62"/>
      <c r="X34" s="26" t="str" cm="1">
        <f t="array" ref="X34">IF(price[[#This Row],[选择产品]]="", "-",  HYPERLINK(
        _xlfn.SINGLE(IFERROR(_FV(price[[#This Row],[产品]],"产品URL"),"https://cloud.tencent.com/product")),
        price[[#This Row],[产品]]
    )
)</f>
        <v>-</v>
      </c>
      <c r="Y34" s="84" t="str" cm="1">
        <f t="array" ref="Y34"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Z34" s="80" cm="1">
        <f t="array" ref="Z34">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AA34" s="80" cm="1">
        <f t="array" ref="AA34">IF(ISNUMBER(price[[#This Row],[指定一次性费用]]),
    price[[#This Row],[指定一次性费用]],
    _xlfn.SWITCH(price[[#This Row],[产品标识]],
        "自定义", price[[#This Row],[指定一次性费用]],
    0)
)</f>
        <v>0</v>
      </c>
      <c r="AB34" s="80">
        <f>IFERROR(
    (price[[#This Row],[折前月单价]] * price[[#This Row],[采购月数]] + price[[#This Row],[折前一次性费用单价]]) * price[[#This Row],[数量]] * price[[#This Row],[折扣率]],
    0
)</f>
        <v>0</v>
      </c>
      <c r="AC34" s="82" t="str" cm="1">
        <f t="array" ref="AC34" xml:space="preserve"> IF(
    ISBLANK(price[[#This Row],[选择产品]]), "-",IFERROR(_xlfn._xlws.FILTER(产品[产品标识],产品[产品选项名]=_xlfn.VALUETOTEXT(price[[#This Row],[选择产品]])), "自定义")
)</f>
        <v>-</v>
      </c>
      <c r="AD34" s="74" t="str" cm="1">
        <f t="array" ref="AD34" xml:space="preserve"> IF(
    ISBLANK(price[[#This Row],[选择产品]]), "-",
    IFERROR(_xlfn._xlws.FILTER(报价器表[报价器],报价器表[产品标识]=price[[#This Row],[产品标识]]), "指定价")
)</f>
        <v>-</v>
      </c>
      <c r="AE34" s="74" t="str" cm="1">
        <f t="array" ref="AE34" xml:space="preserve"> IF(
    ISBLANK(price[[#This Row],[选择产品]]), "-",IFERROR(_xlfn._xlws.FILTER(产品[产品],产品[产品选项名]=_xlfn.VALUETOTEXT(price[[#This Row],[选择产品]])), price[[#This Row],[产品标识]])
)</f>
        <v>-</v>
      </c>
      <c r="AF34" s="75" t="str" cm="1">
        <f t="array" ref="AF34" xml:space="preserve"> IF(
    ISBLANK(price[[#This Row],[选择产品]]), "-",IFERROR(_xlfn._xlws.FILTER(产品[产品名],产品[产品选项名]=_xlfn.VALUETOTEXT(price[[#This Row],[选择产品]])), price[[#This Row],[选择产品]])
)</f>
        <v>-</v>
      </c>
      <c r="AG34" s="72" t="str" cm="1">
        <f t="array" ref="AG34">IF(price[[#This Row],[产品标识]]="cvm",
      _xlfn._xlws.FILTER(cvmCpu选项表[cpu列表], (cvmCpu选项表[地域]=报价地域)
                                                                        * (cvmCpu选项表[机型]=price[[#This Row],[规格]])
                                                                        * (cvmCpu选项表[内存]=price[[#This Row],[CVM内存]]) ),
       "-"
)</f>
        <v>-</v>
      </c>
      <c r="AH34" s="72" t="str" cm="1">
        <f t="array" ref="AH34">IF(price[[#This Row],[产品标识]]="cvm",
      _xlfn._xlws.FILTER(cvm内存选项表[内存列表], (cvm内存选项表[地域]=报价地域)
                                                                        * (cvm内存选项表[机型]=price[[#This Row],[规格]])
                                                                        * (cvm内存选项表[CPU]=price[[#This Row],[CVMCPU]]) ),
       "-"
)</f>
        <v>-</v>
      </c>
      <c r="AI34" s="72">
        <f>price[[#This Row],[CVMCPU]]*price[[#This Row],[数量]]</f>
        <v>0</v>
      </c>
      <c r="AJ34" s="72">
        <f>price[[#This Row],[CVM内存]]*price[[#This Row],[数量]]</f>
        <v>0</v>
      </c>
      <c r="AK34" s="72">
        <f>(price[[#This Row],[CVM系统盘HDD]]+price[[#This Row],[CVM数据盘HDD]])*price[[#This Row],[数量]]</f>
        <v>0</v>
      </c>
      <c r="AL34" s="72">
        <f>(price[[#This Row],[CVM系统盘SSD]]+price[[#This Row],[CVM系统盘SSD]])*price[[#This Row],[数量]]</f>
        <v>0</v>
      </c>
      <c r="AM34" s="72" t="str" cm="1">
        <f t="array" ref="AM34">IF(price[[#This Row],[产品标识]]="crs",_xlfn._xlws.FILTER(crs架构表[分片数量地址],crs架构表[架构]=price[[#This Row],[规格]]),"-")</f>
        <v>-</v>
      </c>
      <c r="AN34" s="72" t="str" cm="1">
        <f t="array" ref="AN34">IF(price[[#This Row],[产品标识]]="crs",_xlfn._xlws.FILTER(crs架构表[分片容量地址],crs架构表[架构]=price[[#This Row],[规格]]),"-")</f>
        <v>-</v>
      </c>
      <c r="AO34" s="72" t="str" cm="1">
        <f t="array" ref="AO34">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P34" s="72"/>
      <c r="AQ34" s="103"/>
      <c r="AR34" s="85" t="str">
        <f>IF(price[[#This Row],[项目]]&lt;&gt;"qcloud-报价工具自检测试","ok",IF(price[[#This Row],[期望价格]]=price[[#This Row],[折后价]],"ok","error"))</f>
        <v>ok</v>
      </c>
    </row>
    <row r="35" spans="1:44">
      <c r="A35" s="7"/>
      <c r="B35" s="7"/>
      <c r="C35" s="7"/>
      <c r="D35" s="7"/>
      <c r="E35" s="56"/>
      <c r="F35" s="63"/>
      <c r="G35" s="57"/>
      <c r="H35" s="38"/>
      <c r="I35" s="7"/>
      <c r="J35" s="58"/>
      <c r="K35" s="25"/>
      <c r="L35" s="58"/>
      <c r="M35" s="59"/>
      <c r="N35" s="59"/>
      <c r="O35" s="58"/>
      <c r="P35" s="58"/>
      <c r="Q35" s="58"/>
      <c r="R35" s="60"/>
      <c r="S35" s="60"/>
      <c r="T35" s="60"/>
      <c r="U35" s="61"/>
      <c r="V35" s="62"/>
      <c r="W35" s="62"/>
      <c r="X35" s="26" t="str" cm="1">
        <f t="array" ref="X35">IF(price[[#This Row],[选择产品]]="", "-",  HYPERLINK(
        _xlfn.SINGLE(IFERROR(_FV(price[[#This Row],[产品]],"产品URL"),"https://cloud.tencent.com/product")),
        price[[#This Row],[产品]]
    )
)</f>
        <v>-</v>
      </c>
      <c r="Y35" s="84" t="str" cm="1">
        <f t="array" ref="Y35"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Z35" s="80" cm="1">
        <f t="array" ref="Z35">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AA35" s="80" cm="1">
        <f t="array" ref="AA35">IF(ISNUMBER(price[[#This Row],[指定一次性费用]]),
    price[[#This Row],[指定一次性费用]],
    _xlfn.SWITCH(price[[#This Row],[产品标识]],
        "自定义", price[[#This Row],[指定一次性费用]],
    0)
)</f>
        <v>0</v>
      </c>
      <c r="AB35" s="80">
        <f>IFERROR(
    (price[[#This Row],[折前月单价]] * price[[#This Row],[采购月数]] + price[[#This Row],[折前一次性费用单价]]) * price[[#This Row],[数量]] * price[[#This Row],[折扣率]],
    0
)</f>
        <v>0</v>
      </c>
      <c r="AC35" s="82" t="str" cm="1">
        <f t="array" ref="AC35" xml:space="preserve"> IF(
    ISBLANK(price[[#This Row],[选择产品]]), "-",IFERROR(_xlfn._xlws.FILTER(产品[产品标识],产品[产品选项名]=_xlfn.VALUETOTEXT(price[[#This Row],[选择产品]])), "自定义")
)</f>
        <v>-</v>
      </c>
      <c r="AD35" s="74" t="str" cm="1">
        <f t="array" ref="AD35" xml:space="preserve"> IF(
    ISBLANK(price[[#This Row],[选择产品]]), "-",
    IFERROR(_xlfn._xlws.FILTER(报价器表[报价器],报价器表[产品标识]=price[[#This Row],[产品标识]]), "指定价")
)</f>
        <v>-</v>
      </c>
      <c r="AE35" s="74" t="str" cm="1">
        <f t="array" ref="AE35" xml:space="preserve"> IF(
    ISBLANK(price[[#This Row],[选择产品]]), "-",IFERROR(_xlfn._xlws.FILTER(产品[产品],产品[产品选项名]=_xlfn.VALUETOTEXT(price[[#This Row],[选择产品]])), price[[#This Row],[产品标识]])
)</f>
        <v>-</v>
      </c>
      <c r="AF35" s="75" t="str" cm="1">
        <f t="array" ref="AF35" xml:space="preserve"> IF(
    ISBLANK(price[[#This Row],[选择产品]]), "-",IFERROR(_xlfn._xlws.FILTER(产品[产品名],产品[产品选项名]=_xlfn.VALUETOTEXT(price[[#This Row],[选择产品]])), price[[#This Row],[选择产品]])
)</f>
        <v>-</v>
      </c>
      <c r="AG35" s="72" t="str" cm="1">
        <f t="array" ref="AG35">IF(price[[#This Row],[产品标识]]="cvm",
      _xlfn._xlws.FILTER(cvmCpu选项表[cpu列表], (cvmCpu选项表[地域]=报价地域)
                                                                        * (cvmCpu选项表[机型]=price[[#This Row],[规格]])
                                                                        * (cvmCpu选项表[内存]=price[[#This Row],[CVM内存]]) ),
       "-"
)</f>
        <v>-</v>
      </c>
      <c r="AH35" s="72" t="str" cm="1">
        <f t="array" ref="AH35">IF(price[[#This Row],[产品标识]]="cvm",
      _xlfn._xlws.FILTER(cvm内存选项表[内存列表], (cvm内存选项表[地域]=报价地域)
                                                                        * (cvm内存选项表[机型]=price[[#This Row],[规格]])
                                                                        * (cvm内存选项表[CPU]=price[[#This Row],[CVMCPU]]) ),
       "-"
)</f>
        <v>-</v>
      </c>
      <c r="AI35" s="72">
        <f>price[[#This Row],[CVMCPU]]*price[[#This Row],[数量]]</f>
        <v>0</v>
      </c>
      <c r="AJ35" s="72">
        <f>price[[#This Row],[CVM内存]]*price[[#This Row],[数量]]</f>
        <v>0</v>
      </c>
      <c r="AK35" s="72">
        <f>(price[[#This Row],[CVM系统盘HDD]]+price[[#This Row],[CVM数据盘HDD]])*price[[#This Row],[数量]]</f>
        <v>0</v>
      </c>
      <c r="AL35" s="72">
        <f>(price[[#This Row],[CVM系统盘SSD]]+price[[#This Row],[CVM系统盘SSD]])*price[[#This Row],[数量]]</f>
        <v>0</v>
      </c>
      <c r="AM35" s="72" t="str" cm="1">
        <f t="array" ref="AM35">IF(price[[#This Row],[产品标识]]="crs",_xlfn._xlws.FILTER(crs架构表[分片数量地址],crs架构表[架构]=price[[#This Row],[规格]]),"-")</f>
        <v>-</v>
      </c>
      <c r="AN35" s="72" t="str" cm="1">
        <f t="array" ref="AN35">IF(price[[#This Row],[产品标识]]="crs",_xlfn._xlws.FILTER(crs架构表[分片容量地址],crs架构表[架构]=price[[#This Row],[规格]]),"-")</f>
        <v>-</v>
      </c>
      <c r="AO35" s="72" t="str" cm="1">
        <f t="array" ref="AO35">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P35" s="72"/>
      <c r="AQ35" s="103"/>
      <c r="AR35" s="85" t="str">
        <f>IF(price[[#This Row],[项目]]&lt;&gt;"qcloud-报价工具自检测试","ok",IF(price[[#This Row],[期望价格]]=price[[#This Row],[折后价]],"ok","error"))</f>
        <v>ok</v>
      </c>
    </row>
    <row r="36" spans="1:44">
      <c r="A36" s="7"/>
      <c r="B36" s="7"/>
      <c r="C36" s="7"/>
      <c r="D36" s="7"/>
      <c r="E36" s="56"/>
      <c r="F36" s="63"/>
      <c r="G36" s="57"/>
      <c r="H36" s="38"/>
      <c r="I36" s="7"/>
      <c r="J36" s="58"/>
      <c r="K36" s="25"/>
      <c r="L36" s="58"/>
      <c r="M36" s="59"/>
      <c r="N36" s="59"/>
      <c r="O36" s="58"/>
      <c r="P36" s="58"/>
      <c r="Q36" s="58"/>
      <c r="R36" s="60"/>
      <c r="S36" s="60"/>
      <c r="T36" s="60"/>
      <c r="U36" s="61"/>
      <c r="V36" s="62"/>
      <c r="W36" s="62"/>
      <c r="X36" s="26" t="str" cm="1">
        <f t="array" ref="X36">IF(price[[#This Row],[选择产品]]="", "-",  HYPERLINK(
        _xlfn.SINGLE(IFERROR(_FV(price[[#This Row],[产品]],"产品URL"),"https://cloud.tencent.com/product")),
        price[[#This Row],[产品]]
    )
)</f>
        <v>-</v>
      </c>
      <c r="Y36" s="84" t="str" cm="1">
        <f t="array" ref="Y36"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Z36" s="80" cm="1">
        <f t="array" ref="Z36">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AA36" s="80" cm="1">
        <f t="array" ref="AA36">IF(ISNUMBER(price[[#This Row],[指定一次性费用]]),
    price[[#This Row],[指定一次性费用]],
    _xlfn.SWITCH(price[[#This Row],[产品标识]],
        "自定义", price[[#This Row],[指定一次性费用]],
    0)
)</f>
        <v>0</v>
      </c>
      <c r="AB36" s="80">
        <f>IFERROR(
    (price[[#This Row],[折前月单价]] * price[[#This Row],[采购月数]] + price[[#This Row],[折前一次性费用单价]]) * price[[#This Row],[数量]] * price[[#This Row],[折扣率]],
    0
)</f>
        <v>0</v>
      </c>
      <c r="AC36" s="82" t="str" cm="1">
        <f t="array" ref="AC36" xml:space="preserve"> IF(
    ISBLANK(price[[#This Row],[选择产品]]), "-",IFERROR(_xlfn._xlws.FILTER(产品[产品标识],产品[产品选项名]=_xlfn.VALUETOTEXT(price[[#This Row],[选择产品]])), "自定义")
)</f>
        <v>-</v>
      </c>
      <c r="AD36" s="74" t="str" cm="1">
        <f t="array" ref="AD36" xml:space="preserve"> IF(
    ISBLANK(price[[#This Row],[选择产品]]), "-",
    IFERROR(_xlfn._xlws.FILTER(报价器表[报价器],报价器表[产品标识]=price[[#This Row],[产品标识]]), "指定价")
)</f>
        <v>-</v>
      </c>
      <c r="AE36" s="74" t="str" cm="1">
        <f t="array" ref="AE36" xml:space="preserve"> IF(
    ISBLANK(price[[#This Row],[选择产品]]), "-",IFERROR(_xlfn._xlws.FILTER(产品[产品],产品[产品选项名]=_xlfn.VALUETOTEXT(price[[#This Row],[选择产品]])), price[[#This Row],[产品标识]])
)</f>
        <v>-</v>
      </c>
      <c r="AF36" s="75" t="str" cm="1">
        <f t="array" ref="AF36" xml:space="preserve"> IF(
    ISBLANK(price[[#This Row],[选择产品]]), "-",IFERROR(_xlfn._xlws.FILTER(产品[产品名],产品[产品选项名]=_xlfn.VALUETOTEXT(price[[#This Row],[选择产品]])), price[[#This Row],[选择产品]])
)</f>
        <v>-</v>
      </c>
      <c r="AG36" s="72" t="str" cm="1">
        <f t="array" ref="AG36">IF(price[[#This Row],[产品标识]]="cvm",
      _xlfn._xlws.FILTER(cvmCpu选项表[cpu列表], (cvmCpu选项表[地域]=报价地域)
                                                                        * (cvmCpu选项表[机型]=price[[#This Row],[规格]])
                                                                        * (cvmCpu选项表[内存]=price[[#This Row],[CVM内存]]) ),
       "-"
)</f>
        <v>-</v>
      </c>
      <c r="AH36" s="72" t="str" cm="1">
        <f t="array" ref="AH36">IF(price[[#This Row],[产品标识]]="cvm",
      _xlfn._xlws.FILTER(cvm内存选项表[内存列表], (cvm内存选项表[地域]=报价地域)
                                                                        * (cvm内存选项表[机型]=price[[#This Row],[规格]])
                                                                        * (cvm内存选项表[CPU]=price[[#This Row],[CVMCPU]]) ),
       "-"
)</f>
        <v>-</v>
      </c>
      <c r="AI36" s="72">
        <f>price[[#This Row],[CVMCPU]]*price[[#This Row],[数量]]</f>
        <v>0</v>
      </c>
      <c r="AJ36" s="72">
        <f>price[[#This Row],[CVM内存]]*price[[#This Row],[数量]]</f>
        <v>0</v>
      </c>
      <c r="AK36" s="72">
        <f>(price[[#This Row],[CVM系统盘HDD]]+price[[#This Row],[CVM数据盘HDD]])*price[[#This Row],[数量]]</f>
        <v>0</v>
      </c>
      <c r="AL36" s="72">
        <f>(price[[#This Row],[CVM系统盘SSD]]+price[[#This Row],[CVM系统盘SSD]])*price[[#This Row],[数量]]</f>
        <v>0</v>
      </c>
      <c r="AM36" s="72" t="str" cm="1">
        <f t="array" ref="AM36">IF(price[[#This Row],[产品标识]]="crs",_xlfn._xlws.FILTER(crs架构表[分片数量地址],crs架构表[架构]=price[[#This Row],[规格]]),"-")</f>
        <v>-</v>
      </c>
      <c r="AN36" s="72" t="str" cm="1">
        <f t="array" ref="AN36">IF(price[[#This Row],[产品标识]]="crs",_xlfn._xlws.FILTER(crs架构表[分片容量地址],crs架构表[架构]=price[[#This Row],[规格]]),"-")</f>
        <v>-</v>
      </c>
      <c r="AO36" s="72" t="str" cm="1">
        <f t="array" ref="AO36">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P36" s="72"/>
      <c r="AQ36" s="103"/>
      <c r="AR36" s="85" t="str">
        <f>IF(price[[#This Row],[项目]]&lt;&gt;"qcloud-报价工具自检测试","ok",IF(price[[#This Row],[期望价格]]=price[[#This Row],[折后价]],"ok","error"))</f>
        <v>ok</v>
      </c>
    </row>
    <row r="37" spans="1:44">
      <c r="A37" s="7"/>
      <c r="B37" s="7"/>
      <c r="C37" s="7"/>
      <c r="D37" s="7"/>
      <c r="E37" s="56"/>
      <c r="F37" s="63"/>
      <c r="G37" s="57"/>
      <c r="H37" s="38"/>
      <c r="I37" s="7"/>
      <c r="J37" s="58"/>
      <c r="K37" s="25"/>
      <c r="L37" s="58"/>
      <c r="M37" s="59"/>
      <c r="N37" s="59"/>
      <c r="O37" s="58"/>
      <c r="P37" s="58"/>
      <c r="Q37" s="58"/>
      <c r="R37" s="60"/>
      <c r="S37" s="60"/>
      <c r="T37" s="60"/>
      <c r="U37" s="61"/>
      <c r="V37" s="62"/>
      <c r="W37" s="62"/>
      <c r="X37" s="26" t="str" cm="1">
        <f t="array" ref="X37">IF(price[[#This Row],[选择产品]]="", "-",  HYPERLINK(
        _xlfn.SINGLE(IFERROR(_FV(price[[#This Row],[产品]],"产品URL"),"https://cloud.tencent.com/product")),
        price[[#This Row],[产品]]
    )
)</f>
        <v>-</v>
      </c>
      <c r="Y37" s="84" t="str" cm="1">
        <f t="array" ref="Y37"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Z37" s="80" cm="1">
        <f t="array" ref="Z37">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AA37" s="80" cm="1">
        <f t="array" ref="AA37">IF(ISNUMBER(price[[#This Row],[指定一次性费用]]),
    price[[#This Row],[指定一次性费用]],
    _xlfn.SWITCH(price[[#This Row],[产品标识]],
        "自定义", price[[#This Row],[指定一次性费用]],
    0)
)</f>
        <v>0</v>
      </c>
      <c r="AB37" s="80">
        <f>IFERROR(
    (price[[#This Row],[折前月单价]] * price[[#This Row],[采购月数]] + price[[#This Row],[折前一次性费用单价]]) * price[[#This Row],[数量]] * price[[#This Row],[折扣率]],
    0
)</f>
        <v>0</v>
      </c>
      <c r="AC37" s="82" t="str" cm="1">
        <f t="array" ref="AC37" xml:space="preserve"> IF(
    ISBLANK(price[[#This Row],[选择产品]]), "-",IFERROR(_xlfn._xlws.FILTER(产品[产品标识],产品[产品选项名]=_xlfn.VALUETOTEXT(price[[#This Row],[选择产品]])), "自定义")
)</f>
        <v>-</v>
      </c>
      <c r="AD37" s="74" t="str" cm="1">
        <f t="array" ref="AD37" xml:space="preserve"> IF(
    ISBLANK(price[[#This Row],[选择产品]]), "-",
    IFERROR(_xlfn._xlws.FILTER(报价器表[报价器],报价器表[产品标识]=price[[#This Row],[产品标识]]), "指定价")
)</f>
        <v>-</v>
      </c>
      <c r="AE37" s="74" t="str" cm="1">
        <f t="array" ref="AE37" xml:space="preserve"> IF(
    ISBLANK(price[[#This Row],[选择产品]]), "-",IFERROR(_xlfn._xlws.FILTER(产品[产品],产品[产品选项名]=_xlfn.VALUETOTEXT(price[[#This Row],[选择产品]])), price[[#This Row],[产品标识]])
)</f>
        <v>-</v>
      </c>
      <c r="AF37" s="75" t="str" cm="1">
        <f t="array" ref="AF37" xml:space="preserve"> IF(
    ISBLANK(price[[#This Row],[选择产品]]), "-",IFERROR(_xlfn._xlws.FILTER(产品[产品名],产品[产品选项名]=_xlfn.VALUETOTEXT(price[[#This Row],[选择产品]])), price[[#This Row],[选择产品]])
)</f>
        <v>-</v>
      </c>
      <c r="AG37" s="72" t="str" cm="1">
        <f t="array" ref="AG37">IF(price[[#This Row],[产品标识]]="cvm",
      _xlfn._xlws.FILTER(cvmCpu选项表[cpu列表], (cvmCpu选项表[地域]=报价地域)
                                                                        * (cvmCpu选项表[机型]=price[[#This Row],[规格]])
                                                                        * (cvmCpu选项表[内存]=price[[#This Row],[CVM内存]]) ),
       "-"
)</f>
        <v>-</v>
      </c>
      <c r="AH37" s="72" t="str" cm="1">
        <f t="array" ref="AH37">IF(price[[#This Row],[产品标识]]="cvm",
      _xlfn._xlws.FILTER(cvm内存选项表[内存列表], (cvm内存选项表[地域]=报价地域)
                                                                        * (cvm内存选项表[机型]=price[[#This Row],[规格]])
                                                                        * (cvm内存选项表[CPU]=price[[#This Row],[CVMCPU]]) ),
       "-"
)</f>
        <v>-</v>
      </c>
      <c r="AI37" s="72">
        <f>price[[#This Row],[CVMCPU]]*price[[#This Row],[数量]]</f>
        <v>0</v>
      </c>
      <c r="AJ37" s="72">
        <f>price[[#This Row],[CVM内存]]*price[[#This Row],[数量]]</f>
        <v>0</v>
      </c>
      <c r="AK37" s="72">
        <f>(price[[#This Row],[CVM系统盘HDD]]+price[[#This Row],[CVM数据盘HDD]])*price[[#This Row],[数量]]</f>
        <v>0</v>
      </c>
      <c r="AL37" s="72">
        <f>(price[[#This Row],[CVM系统盘SSD]]+price[[#This Row],[CVM系统盘SSD]])*price[[#This Row],[数量]]</f>
        <v>0</v>
      </c>
      <c r="AM37" s="72" t="str" cm="1">
        <f t="array" ref="AM37">IF(price[[#This Row],[产品标识]]="crs",_xlfn._xlws.FILTER(crs架构表[分片数量地址],crs架构表[架构]=price[[#This Row],[规格]]),"-")</f>
        <v>-</v>
      </c>
      <c r="AN37" s="72" t="str" cm="1">
        <f t="array" ref="AN37">IF(price[[#This Row],[产品标识]]="crs",_xlfn._xlws.FILTER(crs架构表[分片容量地址],crs架构表[架构]=price[[#This Row],[规格]]),"-")</f>
        <v>-</v>
      </c>
      <c r="AO37" s="72" t="str" cm="1">
        <f t="array" ref="AO37">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P37" s="72"/>
      <c r="AQ37" s="103"/>
      <c r="AR37" s="85" t="str">
        <f>IF(price[[#This Row],[项目]]&lt;&gt;"qcloud-报价工具自检测试","ok",IF(price[[#This Row],[期望价格]]=price[[#This Row],[折后价]],"ok","error"))</f>
        <v>ok</v>
      </c>
    </row>
    <row r="38" spans="1:44">
      <c r="A38" s="7"/>
      <c r="B38" s="7"/>
      <c r="C38" s="7"/>
      <c r="D38" s="7"/>
      <c r="E38" s="56"/>
      <c r="F38" s="63"/>
      <c r="G38" s="57"/>
      <c r="H38" s="38"/>
      <c r="I38" s="7"/>
      <c r="J38" s="58"/>
      <c r="K38" s="25"/>
      <c r="L38" s="58"/>
      <c r="M38" s="59"/>
      <c r="N38" s="59"/>
      <c r="O38" s="58"/>
      <c r="P38" s="58"/>
      <c r="Q38" s="58"/>
      <c r="R38" s="60"/>
      <c r="S38" s="60"/>
      <c r="T38" s="60"/>
      <c r="U38" s="61"/>
      <c r="V38" s="62"/>
      <c r="W38" s="62"/>
      <c r="X38" s="26" t="str" cm="1">
        <f t="array" ref="X38">IF(price[[#This Row],[选择产品]]="", "-",  HYPERLINK(
        _xlfn.SINGLE(IFERROR(_FV(price[[#This Row],[产品]],"产品URL"),"https://cloud.tencent.com/product")),
        price[[#This Row],[产品]]
    )
)</f>
        <v>-</v>
      </c>
      <c r="Y38" s="84" t="str" cm="1">
        <f t="array" ref="Y38"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Z38" s="80" cm="1">
        <f t="array" ref="Z38">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AA38" s="80" cm="1">
        <f t="array" ref="AA38">IF(ISNUMBER(price[[#This Row],[指定一次性费用]]),
    price[[#This Row],[指定一次性费用]],
    _xlfn.SWITCH(price[[#This Row],[产品标识]],
        "自定义", price[[#This Row],[指定一次性费用]],
    0)
)</f>
        <v>0</v>
      </c>
      <c r="AB38" s="80">
        <f>IFERROR(
    (price[[#This Row],[折前月单价]] * price[[#This Row],[采购月数]] + price[[#This Row],[折前一次性费用单价]]) * price[[#This Row],[数量]] * price[[#This Row],[折扣率]],
    0
)</f>
        <v>0</v>
      </c>
      <c r="AC38" s="82" t="str" cm="1">
        <f t="array" ref="AC38" xml:space="preserve"> IF(
    ISBLANK(price[[#This Row],[选择产品]]), "-",IFERROR(_xlfn._xlws.FILTER(产品[产品标识],产品[产品选项名]=_xlfn.VALUETOTEXT(price[[#This Row],[选择产品]])), "自定义")
)</f>
        <v>-</v>
      </c>
      <c r="AD38" s="74" t="str" cm="1">
        <f t="array" ref="AD38" xml:space="preserve"> IF(
    ISBLANK(price[[#This Row],[选择产品]]), "-",
    IFERROR(_xlfn._xlws.FILTER(报价器表[报价器],报价器表[产品标识]=price[[#This Row],[产品标识]]), "指定价")
)</f>
        <v>-</v>
      </c>
      <c r="AE38" s="74" t="str" cm="1">
        <f t="array" ref="AE38" xml:space="preserve"> IF(
    ISBLANK(price[[#This Row],[选择产品]]), "-",IFERROR(_xlfn._xlws.FILTER(产品[产品],产品[产品选项名]=_xlfn.VALUETOTEXT(price[[#This Row],[选择产品]])), price[[#This Row],[产品标识]])
)</f>
        <v>-</v>
      </c>
      <c r="AF38" s="75" t="str" cm="1">
        <f t="array" ref="AF38" xml:space="preserve"> IF(
    ISBLANK(price[[#This Row],[选择产品]]), "-",IFERROR(_xlfn._xlws.FILTER(产品[产品名],产品[产品选项名]=_xlfn.VALUETOTEXT(price[[#This Row],[选择产品]])), price[[#This Row],[选择产品]])
)</f>
        <v>-</v>
      </c>
      <c r="AG38" s="72" t="str" cm="1">
        <f t="array" ref="AG38">IF(price[[#This Row],[产品标识]]="cvm",
      _xlfn._xlws.FILTER(cvmCpu选项表[cpu列表], (cvmCpu选项表[地域]=报价地域)
                                                                        * (cvmCpu选项表[机型]=price[[#This Row],[规格]])
                                                                        * (cvmCpu选项表[内存]=price[[#This Row],[CVM内存]]) ),
       "-"
)</f>
        <v>-</v>
      </c>
      <c r="AH38" s="72" t="str" cm="1">
        <f t="array" ref="AH38">IF(price[[#This Row],[产品标识]]="cvm",
      _xlfn._xlws.FILTER(cvm内存选项表[内存列表], (cvm内存选项表[地域]=报价地域)
                                                                        * (cvm内存选项表[机型]=price[[#This Row],[规格]])
                                                                        * (cvm内存选项表[CPU]=price[[#This Row],[CVMCPU]]) ),
       "-"
)</f>
        <v>-</v>
      </c>
      <c r="AI38" s="72">
        <f>price[[#This Row],[CVMCPU]]*price[[#This Row],[数量]]</f>
        <v>0</v>
      </c>
      <c r="AJ38" s="72">
        <f>price[[#This Row],[CVM内存]]*price[[#This Row],[数量]]</f>
        <v>0</v>
      </c>
      <c r="AK38" s="72">
        <f>(price[[#This Row],[CVM系统盘HDD]]+price[[#This Row],[CVM数据盘HDD]])*price[[#This Row],[数量]]</f>
        <v>0</v>
      </c>
      <c r="AL38" s="72">
        <f>(price[[#This Row],[CVM系统盘SSD]]+price[[#This Row],[CVM系统盘SSD]])*price[[#This Row],[数量]]</f>
        <v>0</v>
      </c>
      <c r="AM38" s="72" t="str" cm="1">
        <f t="array" ref="AM38">IF(price[[#This Row],[产品标识]]="crs",_xlfn._xlws.FILTER(crs架构表[分片数量地址],crs架构表[架构]=price[[#This Row],[规格]]),"-")</f>
        <v>-</v>
      </c>
      <c r="AN38" s="72" t="str" cm="1">
        <f t="array" ref="AN38">IF(price[[#This Row],[产品标识]]="crs",_xlfn._xlws.FILTER(crs架构表[分片容量地址],crs架构表[架构]=price[[#This Row],[规格]]),"-")</f>
        <v>-</v>
      </c>
      <c r="AO38" s="72" t="str" cm="1">
        <f t="array" ref="AO38">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P38" s="72"/>
      <c r="AQ38" s="103"/>
      <c r="AR38" s="85" t="str">
        <f>IF(price[[#This Row],[项目]]&lt;&gt;"qcloud-报价工具自检测试","ok",IF(price[[#This Row],[期望价格]]=price[[#This Row],[折后价]],"ok","error"))</f>
        <v>ok</v>
      </c>
    </row>
    <row r="39" spans="1:44">
      <c r="A39" s="7"/>
      <c r="B39" s="7"/>
      <c r="C39" s="7"/>
      <c r="D39" s="7"/>
      <c r="E39" s="56"/>
      <c r="F39" s="63"/>
      <c r="G39" s="57"/>
      <c r="H39" s="38"/>
      <c r="I39" s="7"/>
      <c r="J39" s="58"/>
      <c r="K39" s="25"/>
      <c r="L39" s="58"/>
      <c r="M39" s="59"/>
      <c r="N39" s="59"/>
      <c r="O39" s="58"/>
      <c r="P39" s="58"/>
      <c r="Q39" s="58"/>
      <c r="R39" s="60"/>
      <c r="S39" s="60"/>
      <c r="T39" s="60"/>
      <c r="U39" s="61"/>
      <c r="V39" s="62"/>
      <c r="W39" s="62"/>
      <c r="X39" s="26" t="str" cm="1">
        <f t="array" ref="X39">IF(price[[#This Row],[选择产品]]="", "-",  HYPERLINK(
        _xlfn.SINGLE(IFERROR(_FV(price[[#This Row],[产品]],"产品URL"),"https://cloud.tencent.com/product")),
        price[[#This Row],[产品]]
    )
)</f>
        <v>-</v>
      </c>
      <c r="Y39" s="84" t="str" cm="1">
        <f t="array" ref="Y39"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Z39" s="80" cm="1">
        <f t="array" ref="Z39">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AA39" s="80" cm="1">
        <f t="array" ref="AA39">IF(ISNUMBER(price[[#This Row],[指定一次性费用]]),
    price[[#This Row],[指定一次性费用]],
    _xlfn.SWITCH(price[[#This Row],[产品标识]],
        "自定义", price[[#This Row],[指定一次性费用]],
    0)
)</f>
        <v>0</v>
      </c>
      <c r="AB39" s="80">
        <f>IFERROR(
    (price[[#This Row],[折前月单价]] * price[[#This Row],[采购月数]] + price[[#This Row],[折前一次性费用单价]]) * price[[#This Row],[数量]] * price[[#This Row],[折扣率]],
    0
)</f>
        <v>0</v>
      </c>
      <c r="AC39" s="82" t="str" cm="1">
        <f t="array" ref="AC39" xml:space="preserve"> IF(
    ISBLANK(price[[#This Row],[选择产品]]), "-",IFERROR(_xlfn._xlws.FILTER(产品[产品标识],产品[产品选项名]=_xlfn.VALUETOTEXT(price[[#This Row],[选择产品]])), "自定义")
)</f>
        <v>-</v>
      </c>
      <c r="AD39" s="74" t="str" cm="1">
        <f t="array" ref="AD39" xml:space="preserve"> IF(
    ISBLANK(price[[#This Row],[选择产品]]), "-",
    IFERROR(_xlfn._xlws.FILTER(报价器表[报价器],报价器表[产品标识]=price[[#This Row],[产品标识]]), "指定价")
)</f>
        <v>-</v>
      </c>
      <c r="AE39" s="74" t="str" cm="1">
        <f t="array" ref="AE39" xml:space="preserve"> IF(
    ISBLANK(price[[#This Row],[选择产品]]), "-",IFERROR(_xlfn._xlws.FILTER(产品[产品],产品[产品选项名]=_xlfn.VALUETOTEXT(price[[#This Row],[选择产品]])), price[[#This Row],[产品标识]])
)</f>
        <v>-</v>
      </c>
      <c r="AF39" s="75" t="str" cm="1">
        <f t="array" ref="AF39" xml:space="preserve"> IF(
    ISBLANK(price[[#This Row],[选择产品]]), "-",IFERROR(_xlfn._xlws.FILTER(产品[产品名],产品[产品选项名]=_xlfn.VALUETOTEXT(price[[#This Row],[选择产品]])), price[[#This Row],[选择产品]])
)</f>
        <v>-</v>
      </c>
      <c r="AG39" s="72" t="str" cm="1">
        <f t="array" ref="AG39">IF(price[[#This Row],[产品标识]]="cvm",
      _xlfn._xlws.FILTER(cvmCpu选项表[cpu列表], (cvmCpu选项表[地域]=报价地域)
                                                                        * (cvmCpu选项表[机型]=price[[#This Row],[规格]])
                                                                        * (cvmCpu选项表[内存]=price[[#This Row],[CVM内存]]) ),
       "-"
)</f>
        <v>-</v>
      </c>
      <c r="AH39" s="72" t="str" cm="1">
        <f t="array" ref="AH39">IF(price[[#This Row],[产品标识]]="cvm",
      _xlfn._xlws.FILTER(cvm内存选项表[内存列表], (cvm内存选项表[地域]=报价地域)
                                                                        * (cvm内存选项表[机型]=price[[#This Row],[规格]])
                                                                        * (cvm内存选项表[CPU]=price[[#This Row],[CVMCPU]]) ),
       "-"
)</f>
        <v>-</v>
      </c>
      <c r="AI39" s="72">
        <f>price[[#This Row],[CVMCPU]]*price[[#This Row],[数量]]</f>
        <v>0</v>
      </c>
      <c r="AJ39" s="72">
        <f>price[[#This Row],[CVM内存]]*price[[#This Row],[数量]]</f>
        <v>0</v>
      </c>
      <c r="AK39" s="72">
        <f>(price[[#This Row],[CVM系统盘HDD]]+price[[#This Row],[CVM数据盘HDD]])*price[[#This Row],[数量]]</f>
        <v>0</v>
      </c>
      <c r="AL39" s="72">
        <f>(price[[#This Row],[CVM系统盘SSD]]+price[[#This Row],[CVM系统盘SSD]])*price[[#This Row],[数量]]</f>
        <v>0</v>
      </c>
      <c r="AM39" s="72" t="str" cm="1">
        <f t="array" ref="AM39">IF(price[[#This Row],[产品标识]]="crs",_xlfn._xlws.FILTER(crs架构表[分片数量地址],crs架构表[架构]=price[[#This Row],[规格]]),"-")</f>
        <v>-</v>
      </c>
      <c r="AN39" s="72" t="str" cm="1">
        <f t="array" ref="AN39">IF(price[[#This Row],[产品标识]]="crs",_xlfn._xlws.FILTER(crs架构表[分片容量地址],crs架构表[架构]=price[[#This Row],[规格]]),"-")</f>
        <v>-</v>
      </c>
      <c r="AO39" s="72" t="str" cm="1">
        <f t="array" ref="AO39">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P39" s="72"/>
      <c r="AQ39" s="103"/>
      <c r="AR39" s="85" t="str">
        <f>IF(price[[#This Row],[项目]]&lt;&gt;"qcloud-报价工具自检测试","ok",IF(price[[#This Row],[期望价格]]=price[[#This Row],[折后价]],"ok","error"))</f>
        <v>ok</v>
      </c>
    </row>
    <row r="40" spans="1:44">
      <c r="A40" s="7"/>
      <c r="B40" s="7"/>
      <c r="C40" s="7"/>
      <c r="D40" s="7"/>
      <c r="E40" s="56"/>
      <c r="F40" s="63"/>
      <c r="G40" s="57"/>
      <c r="H40" s="38"/>
      <c r="I40" s="7"/>
      <c r="J40" s="58"/>
      <c r="K40" s="25"/>
      <c r="L40" s="58"/>
      <c r="M40" s="59"/>
      <c r="N40" s="59"/>
      <c r="O40" s="58"/>
      <c r="P40" s="58"/>
      <c r="Q40" s="58"/>
      <c r="R40" s="60"/>
      <c r="S40" s="60"/>
      <c r="T40" s="60"/>
      <c r="U40" s="61"/>
      <c r="V40" s="62"/>
      <c r="W40" s="62"/>
      <c r="X40" s="26" t="str" cm="1">
        <f t="array" ref="X40">IF(price[[#This Row],[选择产品]]="", "-",  HYPERLINK(
        _xlfn.SINGLE(IFERROR(_FV(price[[#This Row],[产品]],"产品URL"),"https://cloud.tencent.com/product")),
        price[[#This Row],[产品]]
    )
)</f>
        <v>-</v>
      </c>
      <c r="Y40" s="84" t="str" cm="1">
        <f t="array" ref="Y40"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Z40" s="80" cm="1">
        <f t="array" ref="Z40">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AA40" s="80" cm="1">
        <f t="array" ref="AA40">IF(ISNUMBER(price[[#This Row],[指定一次性费用]]),
    price[[#This Row],[指定一次性费用]],
    _xlfn.SWITCH(price[[#This Row],[产品标识]],
        "自定义", price[[#This Row],[指定一次性费用]],
    0)
)</f>
        <v>0</v>
      </c>
      <c r="AB40" s="80">
        <f>IFERROR(
    (price[[#This Row],[折前月单价]] * price[[#This Row],[采购月数]] + price[[#This Row],[折前一次性费用单价]]) * price[[#This Row],[数量]] * price[[#This Row],[折扣率]],
    0
)</f>
        <v>0</v>
      </c>
      <c r="AC40" s="82" t="str" cm="1">
        <f t="array" ref="AC40" xml:space="preserve"> IF(
    ISBLANK(price[[#This Row],[选择产品]]), "-",IFERROR(_xlfn._xlws.FILTER(产品[产品标识],产品[产品选项名]=_xlfn.VALUETOTEXT(price[[#This Row],[选择产品]])), "自定义")
)</f>
        <v>-</v>
      </c>
      <c r="AD40" s="74" t="str" cm="1">
        <f t="array" ref="AD40" xml:space="preserve"> IF(
    ISBLANK(price[[#This Row],[选择产品]]), "-",
    IFERROR(_xlfn._xlws.FILTER(报价器表[报价器],报价器表[产品标识]=price[[#This Row],[产品标识]]), "指定价")
)</f>
        <v>-</v>
      </c>
      <c r="AE40" s="74" t="str" cm="1">
        <f t="array" ref="AE40" xml:space="preserve"> IF(
    ISBLANK(price[[#This Row],[选择产品]]), "-",IFERROR(_xlfn._xlws.FILTER(产品[产品],产品[产品选项名]=_xlfn.VALUETOTEXT(price[[#This Row],[选择产品]])), price[[#This Row],[产品标识]])
)</f>
        <v>-</v>
      </c>
      <c r="AF40" s="75" t="str" cm="1">
        <f t="array" ref="AF40" xml:space="preserve"> IF(
    ISBLANK(price[[#This Row],[选择产品]]), "-",IFERROR(_xlfn._xlws.FILTER(产品[产品名],产品[产品选项名]=_xlfn.VALUETOTEXT(price[[#This Row],[选择产品]])), price[[#This Row],[选择产品]])
)</f>
        <v>-</v>
      </c>
      <c r="AG40" s="72" t="str" cm="1">
        <f t="array" ref="AG40">IF(price[[#This Row],[产品标识]]="cvm",
      _xlfn._xlws.FILTER(cvmCpu选项表[cpu列表], (cvmCpu选项表[地域]=报价地域)
                                                                        * (cvmCpu选项表[机型]=price[[#This Row],[规格]])
                                                                        * (cvmCpu选项表[内存]=price[[#This Row],[CVM内存]]) ),
       "-"
)</f>
        <v>-</v>
      </c>
      <c r="AH40" s="72" t="str" cm="1">
        <f t="array" ref="AH40">IF(price[[#This Row],[产品标识]]="cvm",
      _xlfn._xlws.FILTER(cvm内存选项表[内存列表], (cvm内存选项表[地域]=报价地域)
                                                                        * (cvm内存选项表[机型]=price[[#This Row],[规格]])
                                                                        * (cvm内存选项表[CPU]=price[[#This Row],[CVMCPU]]) ),
       "-"
)</f>
        <v>-</v>
      </c>
      <c r="AI40" s="72">
        <f>price[[#This Row],[CVMCPU]]*price[[#This Row],[数量]]</f>
        <v>0</v>
      </c>
      <c r="AJ40" s="72">
        <f>price[[#This Row],[CVM内存]]*price[[#This Row],[数量]]</f>
        <v>0</v>
      </c>
      <c r="AK40" s="72">
        <f>(price[[#This Row],[CVM系统盘HDD]]+price[[#This Row],[CVM数据盘HDD]])*price[[#This Row],[数量]]</f>
        <v>0</v>
      </c>
      <c r="AL40" s="72">
        <f>(price[[#This Row],[CVM系统盘SSD]]+price[[#This Row],[CVM系统盘SSD]])*price[[#This Row],[数量]]</f>
        <v>0</v>
      </c>
      <c r="AM40" s="72" t="str" cm="1">
        <f t="array" ref="AM40">IF(price[[#This Row],[产品标识]]="crs",_xlfn._xlws.FILTER(crs架构表[分片数量地址],crs架构表[架构]=price[[#This Row],[规格]]),"-")</f>
        <v>-</v>
      </c>
      <c r="AN40" s="72" t="str" cm="1">
        <f t="array" ref="AN40">IF(price[[#This Row],[产品标识]]="crs",_xlfn._xlws.FILTER(crs架构表[分片容量地址],crs架构表[架构]=price[[#This Row],[规格]]),"-")</f>
        <v>-</v>
      </c>
      <c r="AO40" s="72" t="str" cm="1">
        <f t="array" ref="AO40">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P40" s="72"/>
      <c r="AQ40" s="103"/>
      <c r="AR40" s="85" t="str">
        <f>IF(price[[#This Row],[项目]]&lt;&gt;"qcloud-报价工具自检测试","ok",IF(price[[#This Row],[期望价格]]=price[[#This Row],[折后价]],"ok","error"))</f>
        <v>ok</v>
      </c>
    </row>
    <row r="41" spans="1:44">
      <c r="A41" s="7"/>
      <c r="B41" s="7"/>
      <c r="C41" s="7"/>
      <c r="D41" s="7"/>
      <c r="E41" s="56"/>
      <c r="F41" s="63"/>
      <c r="G41" s="57"/>
      <c r="H41" s="38"/>
      <c r="I41" s="7"/>
      <c r="J41" s="58"/>
      <c r="K41" s="25"/>
      <c r="L41" s="58"/>
      <c r="M41" s="59"/>
      <c r="N41" s="59"/>
      <c r="O41" s="58"/>
      <c r="P41" s="58"/>
      <c r="Q41" s="58"/>
      <c r="R41" s="60"/>
      <c r="S41" s="60"/>
      <c r="T41" s="60"/>
      <c r="U41" s="61"/>
      <c r="V41" s="62"/>
      <c r="W41" s="62"/>
      <c r="X41" s="26" t="str" cm="1">
        <f t="array" ref="X41">IF(price[[#This Row],[选择产品]]="", "-",  HYPERLINK(
        _xlfn.SINGLE(IFERROR(_FV(price[[#This Row],[产品]],"产品URL"),"https://cloud.tencent.com/product")),
        price[[#This Row],[产品]]
    )
)</f>
        <v>-</v>
      </c>
      <c r="Y41" s="84" t="str" cm="1">
        <f t="array" ref="Y41"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Z41" s="80" cm="1">
        <f t="array" ref="Z41">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AA41" s="80" cm="1">
        <f t="array" ref="AA41">IF(ISNUMBER(price[[#This Row],[指定一次性费用]]),
    price[[#This Row],[指定一次性费用]],
    _xlfn.SWITCH(price[[#This Row],[产品标识]],
        "自定义", price[[#This Row],[指定一次性费用]],
    0)
)</f>
        <v>0</v>
      </c>
      <c r="AB41" s="80">
        <f>IFERROR(
    (price[[#This Row],[折前月单价]] * price[[#This Row],[采购月数]] + price[[#This Row],[折前一次性费用单价]]) * price[[#This Row],[数量]] * price[[#This Row],[折扣率]],
    0
)</f>
        <v>0</v>
      </c>
      <c r="AC41" s="82" t="str" cm="1">
        <f t="array" ref="AC41" xml:space="preserve"> IF(
    ISBLANK(price[[#This Row],[选择产品]]), "-",IFERROR(_xlfn._xlws.FILTER(产品[产品标识],产品[产品选项名]=_xlfn.VALUETOTEXT(price[[#This Row],[选择产品]])), "自定义")
)</f>
        <v>-</v>
      </c>
      <c r="AD41" s="74" t="str" cm="1">
        <f t="array" ref="AD41" xml:space="preserve"> IF(
    ISBLANK(price[[#This Row],[选择产品]]), "-",
    IFERROR(_xlfn._xlws.FILTER(报价器表[报价器],报价器表[产品标识]=price[[#This Row],[产品标识]]), "指定价")
)</f>
        <v>-</v>
      </c>
      <c r="AE41" s="74" t="str" cm="1">
        <f t="array" ref="AE41" xml:space="preserve"> IF(
    ISBLANK(price[[#This Row],[选择产品]]), "-",IFERROR(_xlfn._xlws.FILTER(产品[产品],产品[产品选项名]=_xlfn.VALUETOTEXT(price[[#This Row],[选择产品]])), price[[#This Row],[产品标识]])
)</f>
        <v>-</v>
      </c>
      <c r="AF41" s="75" t="str" cm="1">
        <f t="array" ref="AF41" xml:space="preserve"> IF(
    ISBLANK(price[[#This Row],[选择产品]]), "-",IFERROR(_xlfn._xlws.FILTER(产品[产品名],产品[产品选项名]=_xlfn.VALUETOTEXT(price[[#This Row],[选择产品]])), price[[#This Row],[选择产品]])
)</f>
        <v>-</v>
      </c>
      <c r="AG41" s="72" t="str" cm="1">
        <f t="array" ref="AG41">IF(price[[#This Row],[产品标识]]="cvm",
      _xlfn._xlws.FILTER(cvmCpu选项表[cpu列表], (cvmCpu选项表[地域]=报价地域)
                                                                        * (cvmCpu选项表[机型]=price[[#This Row],[规格]])
                                                                        * (cvmCpu选项表[内存]=price[[#This Row],[CVM内存]]) ),
       "-"
)</f>
        <v>-</v>
      </c>
      <c r="AH41" s="72" t="str" cm="1">
        <f t="array" ref="AH41">IF(price[[#This Row],[产品标识]]="cvm",
      _xlfn._xlws.FILTER(cvm内存选项表[内存列表], (cvm内存选项表[地域]=报价地域)
                                                                        * (cvm内存选项表[机型]=price[[#This Row],[规格]])
                                                                        * (cvm内存选项表[CPU]=price[[#This Row],[CVMCPU]]) ),
       "-"
)</f>
        <v>-</v>
      </c>
      <c r="AI41" s="72">
        <f>price[[#This Row],[CVMCPU]]*price[[#This Row],[数量]]</f>
        <v>0</v>
      </c>
      <c r="AJ41" s="72">
        <f>price[[#This Row],[CVM内存]]*price[[#This Row],[数量]]</f>
        <v>0</v>
      </c>
      <c r="AK41" s="72">
        <f>(price[[#This Row],[CVM系统盘HDD]]+price[[#This Row],[CVM数据盘HDD]])*price[[#This Row],[数量]]</f>
        <v>0</v>
      </c>
      <c r="AL41" s="72">
        <f>(price[[#This Row],[CVM系统盘SSD]]+price[[#This Row],[CVM系统盘SSD]])*price[[#This Row],[数量]]</f>
        <v>0</v>
      </c>
      <c r="AM41" s="72" t="str" cm="1">
        <f t="array" ref="AM41">IF(price[[#This Row],[产品标识]]="crs",_xlfn._xlws.FILTER(crs架构表[分片数量地址],crs架构表[架构]=price[[#This Row],[规格]]),"-")</f>
        <v>-</v>
      </c>
      <c r="AN41" s="72" t="str" cm="1">
        <f t="array" ref="AN41">IF(price[[#This Row],[产品标识]]="crs",_xlfn._xlws.FILTER(crs架构表[分片容量地址],crs架构表[架构]=price[[#This Row],[规格]]),"-")</f>
        <v>-</v>
      </c>
      <c r="AO41" s="72" t="str" cm="1">
        <f t="array" ref="AO41">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P41" s="72"/>
      <c r="AQ41" s="103"/>
      <c r="AR41" s="85" t="str">
        <f>IF(price[[#This Row],[项目]]&lt;&gt;"qcloud-报价工具自检测试","ok",IF(price[[#This Row],[期望价格]]=price[[#This Row],[折后价]],"ok","error"))</f>
        <v>ok</v>
      </c>
    </row>
    <row r="42" spans="1:44">
      <c r="A42" s="7"/>
      <c r="B42" s="7"/>
      <c r="C42" s="7"/>
      <c r="D42" s="7"/>
      <c r="E42" s="56"/>
      <c r="F42" s="63"/>
      <c r="G42" s="57"/>
      <c r="H42" s="38"/>
      <c r="I42" s="7"/>
      <c r="J42" s="58"/>
      <c r="K42" s="25"/>
      <c r="L42" s="58"/>
      <c r="M42" s="59"/>
      <c r="N42" s="59"/>
      <c r="O42" s="58"/>
      <c r="P42" s="58"/>
      <c r="Q42" s="58"/>
      <c r="R42" s="60"/>
      <c r="S42" s="60"/>
      <c r="T42" s="60"/>
      <c r="U42" s="61"/>
      <c r="V42" s="62"/>
      <c r="W42" s="62"/>
      <c r="X42" s="26" t="str" cm="1">
        <f t="array" ref="X42">IF(price[[#This Row],[选择产品]]="", "-",  HYPERLINK(
        _xlfn.SINGLE(IFERROR(_FV(price[[#This Row],[产品]],"产品URL"),"https://cloud.tencent.com/product")),
        price[[#This Row],[产品]]
    )
)</f>
        <v>-</v>
      </c>
      <c r="Y42" s="84" t="str" cm="1">
        <f t="array" ref="Y42"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Z42" s="80" cm="1">
        <f t="array" ref="Z42">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AA42" s="80" cm="1">
        <f t="array" ref="AA42">IF(ISNUMBER(price[[#This Row],[指定一次性费用]]),
    price[[#This Row],[指定一次性费用]],
    _xlfn.SWITCH(price[[#This Row],[产品标识]],
        "自定义", price[[#This Row],[指定一次性费用]],
    0)
)</f>
        <v>0</v>
      </c>
      <c r="AB42" s="80">
        <f>IFERROR(
    (price[[#This Row],[折前月单价]] * price[[#This Row],[采购月数]] + price[[#This Row],[折前一次性费用单价]]) * price[[#This Row],[数量]] * price[[#This Row],[折扣率]],
    0
)</f>
        <v>0</v>
      </c>
      <c r="AC42" s="82" t="str" cm="1">
        <f t="array" ref="AC42" xml:space="preserve"> IF(
    ISBLANK(price[[#This Row],[选择产品]]), "-",IFERROR(_xlfn._xlws.FILTER(产品[产品标识],产品[产品选项名]=_xlfn.VALUETOTEXT(price[[#This Row],[选择产品]])), "自定义")
)</f>
        <v>-</v>
      </c>
      <c r="AD42" s="74" t="str" cm="1">
        <f t="array" ref="AD42" xml:space="preserve"> IF(
    ISBLANK(price[[#This Row],[选择产品]]), "-",
    IFERROR(_xlfn._xlws.FILTER(报价器表[报价器],报价器表[产品标识]=price[[#This Row],[产品标识]]), "指定价")
)</f>
        <v>-</v>
      </c>
      <c r="AE42" s="74" t="str" cm="1">
        <f t="array" ref="AE42" xml:space="preserve"> IF(
    ISBLANK(price[[#This Row],[选择产品]]), "-",IFERROR(_xlfn._xlws.FILTER(产品[产品],产品[产品选项名]=_xlfn.VALUETOTEXT(price[[#This Row],[选择产品]])), price[[#This Row],[产品标识]])
)</f>
        <v>-</v>
      </c>
      <c r="AF42" s="75" t="str" cm="1">
        <f t="array" ref="AF42" xml:space="preserve"> IF(
    ISBLANK(price[[#This Row],[选择产品]]), "-",IFERROR(_xlfn._xlws.FILTER(产品[产品名],产品[产品选项名]=_xlfn.VALUETOTEXT(price[[#This Row],[选择产品]])), price[[#This Row],[选择产品]])
)</f>
        <v>-</v>
      </c>
      <c r="AG42" s="72" t="str" cm="1">
        <f t="array" ref="AG42">IF(price[[#This Row],[产品标识]]="cvm",
      _xlfn._xlws.FILTER(cvmCpu选项表[cpu列表], (cvmCpu选项表[地域]=报价地域)
                                                                        * (cvmCpu选项表[机型]=price[[#This Row],[规格]])
                                                                        * (cvmCpu选项表[内存]=price[[#This Row],[CVM内存]]) ),
       "-"
)</f>
        <v>-</v>
      </c>
      <c r="AH42" s="72" t="str" cm="1">
        <f t="array" ref="AH42">IF(price[[#This Row],[产品标识]]="cvm",
      _xlfn._xlws.FILTER(cvm内存选项表[内存列表], (cvm内存选项表[地域]=报价地域)
                                                                        * (cvm内存选项表[机型]=price[[#This Row],[规格]])
                                                                        * (cvm内存选项表[CPU]=price[[#This Row],[CVMCPU]]) ),
       "-"
)</f>
        <v>-</v>
      </c>
      <c r="AI42" s="72">
        <f>price[[#This Row],[CVMCPU]]*price[[#This Row],[数量]]</f>
        <v>0</v>
      </c>
      <c r="AJ42" s="72">
        <f>price[[#This Row],[CVM内存]]*price[[#This Row],[数量]]</f>
        <v>0</v>
      </c>
      <c r="AK42" s="72">
        <f>(price[[#This Row],[CVM系统盘HDD]]+price[[#This Row],[CVM数据盘HDD]])*price[[#This Row],[数量]]</f>
        <v>0</v>
      </c>
      <c r="AL42" s="72">
        <f>(price[[#This Row],[CVM系统盘SSD]]+price[[#This Row],[CVM系统盘SSD]])*price[[#This Row],[数量]]</f>
        <v>0</v>
      </c>
      <c r="AM42" s="72" t="str" cm="1">
        <f t="array" ref="AM42">IF(price[[#This Row],[产品标识]]="crs",_xlfn._xlws.FILTER(crs架构表[分片数量地址],crs架构表[架构]=price[[#This Row],[规格]]),"-")</f>
        <v>-</v>
      </c>
      <c r="AN42" s="72" t="str" cm="1">
        <f t="array" ref="AN42">IF(price[[#This Row],[产品标识]]="crs",_xlfn._xlws.FILTER(crs架构表[分片容量地址],crs架构表[架构]=price[[#This Row],[规格]]),"-")</f>
        <v>-</v>
      </c>
      <c r="AO42" s="72" t="str" cm="1">
        <f t="array" ref="AO42">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P42" s="72"/>
      <c r="AQ42" s="103"/>
      <c r="AR42" s="85" t="str">
        <f>IF(price[[#This Row],[项目]]&lt;&gt;"qcloud-报价工具自检测试","ok",IF(price[[#This Row],[期望价格]]=price[[#This Row],[折后价]],"ok","error"))</f>
        <v>ok</v>
      </c>
    </row>
    <row r="43" spans="1:44">
      <c r="A43" s="7"/>
      <c r="B43" s="7"/>
      <c r="C43" s="7"/>
      <c r="D43" s="7"/>
      <c r="E43" s="56"/>
      <c r="F43" s="63"/>
      <c r="G43" s="57"/>
      <c r="H43" s="38"/>
      <c r="I43" s="7"/>
      <c r="J43" s="58"/>
      <c r="K43" s="25"/>
      <c r="L43" s="58"/>
      <c r="M43" s="59"/>
      <c r="N43" s="59"/>
      <c r="O43" s="58"/>
      <c r="P43" s="58"/>
      <c r="Q43" s="58"/>
      <c r="R43" s="60"/>
      <c r="S43" s="60"/>
      <c r="T43" s="60"/>
      <c r="U43" s="61"/>
      <c r="V43" s="62"/>
      <c r="W43" s="62"/>
      <c r="X43" s="26" t="str" cm="1">
        <f t="array" ref="X43">IF(price[[#This Row],[选择产品]]="", "-",  HYPERLINK(
        _xlfn.SINGLE(IFERROR(_FV(price[[#This Row],[产品]],"产品URL"),"https://cloud.tencent.com/product")),
        price[[#This Row],[产品]]
    )
)</f>
        <v>-</v>
      </c>
      <c r="Y43" s="84" t="str" cm="1">
        <f t="array" ref="Y43"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Z43" s="80" cm="1">
        <f t="array" ref="Z43">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AA43" s="80" cm="1">
        <f t="array" ref="AA43">IF(ISNUMBER(price[[#This Row],[指定一次性费用]]),
    price[[#This Row],[指定一次性费用]],
    _xlfn.SWITCH(price[[#This Row],[产品标识]],
        "自定义", price[[#This Row],[指定一次性费用]],
    0)
)</f>
        <v>0</v>
      </c>
      <c r="AB43" s="80">
        <f>IFERROR(
    (price[[#This Row],[折前月单价]] * price[[#This Row],[采购月数]] + price[[#This Row],[折前一次性费用单价]]) * price[[#This Row],[数量]] * price[[#This Row],[折扣率]],
    0
)</f>
        <v>0</v>
      </c>
      <c r="AC43" s="82" t="str" cm="1">
        <f t="array" ref="AC43" xml:space="preserve"> IF(
    ISBLANK(price[[#This Row],[选择产品]]), "-",IFERROR(_xlfn._xlws.FILTER(产品[产品标识],产品[产品选项名]=_xlfn.VALUETOTEXT(price[[#This Row],[选择产品]])), "自定义")
)</f>
        <v>-</v>
      </c>
      <c r="AD43" s="74" t="str" cm="1">
        <f t="array" ref="AD43" xml:space="preserve"> IF(
    ISBLANK(price[[#This Row],[选择产品]]), "-",
    IFERROR(_xlfn._xlws.FILTER(报价器表[报价器],报价器表[产品标识]=price[[#This Row],[产品标识]]), "指定价")
)</f>
        <v>-</v>
      </c>
      <c r="AE43" s="74" t="str" cm="1">
        <f t="array" ref="AE43" xml:space="preserve"> IF(
    ISBLANK(price[[#This Row],[选择产品]]), "-",IFERROR(_xlfn._xlws.FILTER(产品[产品],产品[产品选项名]=_xlfn.VALUETOTEXT(price[[#This Row],[选择产品]])), price[[#This Row],[产品标识]])
)</f>
        <v>-</v>
      </c>
      <c r="AF43" s="75" t="str" cm="1">
        <f t="array" ref="AF43" xml:space="preserve"> IF(
    ISBLANK(price[[#This Row],[选择产品]]), "-",IFERROR(_xlfn._xlws.FILTER(产品[产品名],产品[产品选项名]=_xlfn.VALUETOTEXT(price[[#This Row],[选择产品]])), price[[#This Row],[选择产品]])
)</f>
        <v>-</v>
      </c>
      <c r="AG43" s="72" t="str" cm="1">
        <f t="array" ref="AG43">IF(price[[#This Row],[产品标识]]="cvm",
      _xlfn._xlws.FILTER(cvmCpu选项表[cpu列表], (cvmCpu选项表[地域]=报价地域)
                                                                        * (cvmCpu选项表[机型]=price[[#This Row],[规格]])
                                                                        * (cvmCpu选项表[内存]=price[[#This Row],[CVM内存]]) ),
       "-"
)</f>
        <v>-</v>
      </c>
      <c r="AH43" s="72" t="str" cm="1">
        <f t="array" ref="AH43">IF(price[[#This Row],[产品标识]]="cvm",
      _xlfn._xlws.FILTER(cvm内存选项表[内存列表], (cvm内存选项表[地域]=报价地域)
                                                                        * (cvm内存选项表[机型]=price[[#This Row],[规格]])
                                                                        * (cvm内存选项表[CPU]=price[[#This Row],[CVMCPU]]) ),
       "-"
)</f>
        <v>-</v>
      </c>
      <c r="AI43" s="72">
        <f>price[[#This Row],[CVMCPU]]*price[[#This Row],[数量]]</f>
        <v>0</v>
      </c>
      <c r="AJ43" s="72">
        <f>price[[#This Row],[CVM内存]]*price[[#This Row],[数量]]</f>
        <v>0</v>
      </c>
      <c r="AK43" s="72">
        <f>(price[[#This Row],[CVM系统盘HDD]]+price[[#This Row],[CVM数据盘HDD]])*price[[#This Row],[数量]]</f>
        <v>0</v>
      </c>
      <c r="AL43" s="72">
        <f>(price[[#This Row],[CVM系统盘SSD]]+price[[#This Row],[CVM系统盘SSD]])*price[[#This Row],[数量]]</f>
        <v>0</v>
      </c>
      <c r="AM43" s="72" t="str" cm="1">
        <f t="array" ref="AM43">IF(price[[#This Row],[产品标识]]="crs",_xlfn._xlws.FILTER(crs架构表[分片数量地址],crs架构表[架构]=price[[#This Row],[规格]]),"-")</f>
        <v>-</v>
      </c>
      <c r="AN43" s="72" t="str" cm="1">
        <f t="array" ref="AN43">IF(price[[#This Row],[产品标识]]="crs",_xlfn._xlws.FILTER(crs架构表[分片容量地址],crs架构表[架构]=price[[#This Row],[规格]]),"-")</f>
        <v>-</v>
      </c>
      <c r="AO43" s="72" t="str" cm="1">
        <f t="array" ref="AO43">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P43" s="72"/>
      <c r="AQ43" s="103"/>
      <c r="AR43" s="85" t="str">
        <f>IF(price[[#This Row],[项目]]&lt;&gt;"qcloud-报价工具自检测试","ok",IF(price[[#This Row],[期望价格]]=price[[#This Row],[折后价]],"ok","error"))</f>
        <v>ok</v>
      </c>
    </row>
    <row r="44" spans="1:44">
      <c r="A44" s="7"/>
      <c r="B44" s="7"/>
      <c r="C44" s="7"/>
      <c r="D44" s="7"/>
      <c r="E44" s="56"/>
      <c r="F44" s="63"/>
      <c r="G44" s="57"/>
      <c r="H44" s="38"/>
      <c r="I44" s="7"/>
      <c r="J44" s="58"/>
      <c r="K44" s="25"/>
      <c r="L44" s="58"/>
      <c r="M44" s="59"/>
      <c r="N44" s="59"/>
      <c r="O44" s="58"/>
      <c r="P44" s="58"/>
      <c r="Q44" s="58"/>
      <c r="R44" s="60"/>
      <c r="S44" s="60"/>
      <c r="T44" s="60"/>
      <c r="U44" s="61"/>
      <c r="V44" s="62"/>
      <c r="W44" s="62"/>
      <c r="X44" s="26" t="str" cm="1">
        <f t="array" ref="X44">IF(price[[#This Row],[选择产品]]="", "-",  HYPERLINK(
        _xlfn.SINGLE(IFERROR(_FV(price[[#This Row],[产品]],"产品URL"),"https://cloud.tencent.com/product")),
        price[[#This Row],[产品]]
    )
)</f>
        <v>-</v>
      </c>
      <c r="Y44" s="84" t="str" cm="1">
        <f t="array" ref="Y44"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Z44" s="80" cm="1">
        <f t="array" ref="Z44">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AA44" s="80" cm="1">
        <f t="array" ref="AA44">IF(ISNUMBER(price[[#This Row],[指定一次性费用]]),
    price[[#This Row],[指定一次性费用]],
    _xlfn.SWITCH(price[[#This Row],[产品标识]],
        "自定义", price[[#This Row],[指定一次性费用]],
    0)
)</f>
        <v>0</v>
      </c>
      <c r="AB44" s="80">
        <f>IFERROR(
    (price[[#This Row],[折前月单价]] * price[[#This Row],[采购月数]] + price[[#This Row],[折前一次性费用单价]]) * price[[#This Row],[数量]] * price[[#This Row],[折扣率]],
    0
)</f>
        <v>0</v>
      </c>
      <c r="AC44" s="82" t="str" cm="1">
        <f t="array" ref="AC44" xml:space="preserve"> IF(
    ISBLANK(price[[#This Row],[选择产品]]), "-",IFERROR(_xlfn._xlws.FILTER(产品[产品标识],产品[产品选项名]=_xlfn.VALUETOTEXT(price[[#This Row],[选择产品]])), "自定义")
)</f>
        <v>-</v>
      </c>
      <c r="AD44" s="74" t="str" cm="1">
        <f t="array" ref="AD44" xml:space="preserve"> IF(
    ISBLANK(price[[#This Row],[选择产品]]), "-",
    IFERROR(_xlfn._xlws.FILTER(报价器表[报价器],报价器表[产品标识]=price[[#This Row],[产品标识]]), "指定价")
)</f>
        <v>-</v>
      </c>
      <c r="AE44" s="74" t="str" cm="1">
        <f t="array" ref="AE44" xml:space="preserve"> IF(
    ISBLANK(price[[#This Row],[选择产品]]), "-",IFERROR(_xlfn._xlws.FILTER(产品[产品],产品[产品选项名]=_xlfn.VALUETOTEXT(price[[#This Row],[选择产品]])), price[[#This Row],[产品标识]])
)</f>
        <v>-</v>
      </c>
      <c r="AF44" s="75" t="str" cm="1">
        <f t="array" ref="AF44" xml:space="preserve"> IF(
    ISBLANK(price[[#This Row],[选择产品]]), "-",IFERROR(_xlfn._xlws.FILTER(产品[产品名],产品[产品选项名]=_xlfn.VALUETOTEXT(price[[#This Row],[选择产品]])), price[[#This Row],[选择产品]])
)</f>
        <v>-</v>
      </c>
      <c r="AG44" s="72" t="str" cm="1">
        <f t="array" ref="AG44">IF(price[[#This Row],[产品标识]]="cvm",
      _xlfn._xlws.FILTER(cvmCpu选项表[cpu列表], (cvmCpu选项表[地域]=报价地域)
                                                                        * (cvmCpu选项表[机型]=price[[#This Row],[规格]])
                                                                        * (cvmCpu选项表[内存]=price[[#This Row],[CVM内存]]) ),
       "-"
)</f>
        <v>-</v>
      </c>
      <c r="AH44" s="72" t="str" cm="1">
        <f t="array" ref="AH44">IF(price[[#This Row],[产品标识]]="cvm",
      _xlfn._xlws.FILTER(cvm内存选项表[内存列表], (cvm内存选项表[地域]=报价地域)
                                                                        * (cvm内存选项表[机型]=price[[#This Row],[规格]])
                                                                        * (cvm内存选项表[CPU]=price[[#This Row],[CVMCPU]]) ),
       "-"
)</f>
        <v>-</v>
      </c>
      <c r="AI44" s="72">
        <f>price[[#This Row],[CVMCPU]]*price[[#This Row],[数量]]</f>
        <v>0</v>
      </c>
      <c r="AJ44" s="72">
        <f>price[[#This Row],[CVM内存]]*price[[#This Row],[数量]]</f>
        <v>0</v>
      </c>
      <c r="AK44" s="72">
        <f>(price[[#This Row],[CVM系统盘HDD]]+price[[#This Row],[CVM数据盘HDD]])*price[[#This Row],[数量]]</f>
        <v>0</v>
      </c>
      <c r="AL44" s="72">
        <f>(price[[#This Row],[CVM系统盘SSD]]+price[[#This Row],[CVM系统盘SSD]])*price[[#This Row],[数量]]</f>
        <v>0</v>
      </c>
      <c r="AM44" s="72" t="str" cm="1">
        <f t="array" ref="AM44">IF(price[[#This Row],[产品标识]]="crs",_xlfn._xlws.FILTER(crs架构表[分片数量地址],crs架构表[架构]=price[[#This Row],[规格]]),"-")</f>
        <v>-</v>
      </c>
      <c r="AN44" s="72" t="str" cm="1">
        <f t="array" ref="AN44">IF(price[[#This Row],[产品标识]]="crs",_xlfn._xlws.FILTER(crs架构表[分片容量地址],crs架构表[架构]=price[[#This Row],[规格]]),"-")</f>
        <v>-</v>
      </c>
      <c r="AO44" s="72" t="str" cm="1">
        <f t="array" ref="AO44">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P44" s="72"/>
      <c r="AQ44" s="103"/>
      <c r="AR44" s="85" t="str">
        <f>IF(price[[#This Row],[项目]]&lt;&gt;"qcloud-报价工具自检测试","ok",IF(price[[#This Row],[期望价格]]=price[[#This Row],[折后价]],"ok","error"))</f>
        <v>ok</v>
      </c>
    </row>
    <row r="45" spans="1:44">
      <c r="A45" s="7"/>
      <c r="B45" s="7"/>
      <c r="C45" s="7"/>
      <c r="D45" s="7"/>
      <c r="E45" s="56"/>
      <c r="F45" s="63"/>
      <c r="G45" s="57"/>
      <c r="H45" s="38"/>
      <c r="I45" s="7"/>
      <c r="J45" s="58"/>
      <c r="K45" s="25"/>
      <c r="L45" s="58"/>
      <c r="M45" s="59"/>
      <c r="N45" s="59"/>
      <c r="O45" s="58"/>
      <c r="P45" s="58"/>
      <c r="Q45" s="58"/>
      <c r="R45" s="60"/>
      <c r="S45" s="60"/>
      <c r="T45" s="60"/>
      <c r="U45" s="61"/>
      <c r="V45" s="62"/>
      <c r="W45" s="62"/>
      <c r="X45" s="26" t="str" cm="1">
        <f t="array" ref="X45">IF(price[[#This Row],[选择产品]]="", "-",  HYPERLINK(
        _xlfn.SINGLE(IFERROR(_FV(price[[#This Row],[产品]],"产品URL"),"https://cloud.tencent.com/product")),
        price[[#This Row],[产品]]
    )
)</f>
        <v>-</v>
      </c>
      <c r="Y45" s="84" t="str" cm="1">
        <f t="array" ref="Y45"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Z45" s="80" cm="1">
        <f t="array" ref="Z45">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AA45" s="80" cm="1">
        <f t="array" ref="AA45">IF(ISNUMBER(price[[#This Row],[指定一次性费用]]),
    price[[#This Row],[指定一次性费用]],
    _xlfn.SWITCH(price[[#This Row],[产品标识]],
        "自定义", price[[#This Row],[指定一次性费用]],
    0)
)</f>
        <v>0</v>
      </c>
      <c r="AB45" s="80">
        <f>IFERROR(
    (price[[#This Row],[折前月单价]] * price[[#This Row],[采购月数]] + price[[#This Row],[折前一次性费用单价]]) * price[[#This Row],[数量]] * price[[#This Row],[折扣率]],
    0
)</f>
        <v>0</v>
      </c>
      <c r="AC45" s="82" t="str" cm="1">
        <f t="array" ref="AC45" xml:space="preserve"> IF(
    ISBLANK(price[[#This Row],[选择产品]]), "-",IFERROR(_xlfn._xlws.FILTER(产品[产品标识],产品[产品选项名]=_xlfn.VALUETOTEXT(price[[#This Row],[选择产品]])), "自定义")
)</f>
        <v>-</v>
      </c>
      <c r="AD45" s="74" t="str" cm="1">
        <f t="array" ref="AD45" xml:space="preserve"> IF(
    ISBLANK(price[[#This Row],[选择产品]]), "-",
    IFERROR(_xlfn._xlws.FILTER(报价器表[报价器],报价器表[产品标识]=price[[#This Row],[产品标识]]), "指定价")
)</f>
        <v>-</v>
      </c>
      <c r="AE45" s="74" t="str" cm="1">
        <f t="array" ref="AE45" xml:space="preserve"> IF(
    ISBLANK(price[[#This Row],[选择产品]]), "-",IFERROR(_xlfn._xlws.FILTER(产品[产品],产品[产品选项名]=_xlfn.VALUETOTEXT(price[[#This Row],[选择产品]])), price[[#This Row],[产品标识]])
)</f>
        <v>-</v>
      </c>
      <c r="AF45" s="75" t="str" cm="1">
        <f t="array" ref="AF45" xml:space="preserve"> IF(
    ISBLANK(price[[#This Row],[选择产品]]), "-",IFERROR(_xlfn._xlws.FILTER(产品[产品名],产品[产品选项名]=_xlfn.VALUETOTEXT(price[[#This Row],[选择产品]])), price[[#This Row],[选择产品]])
)</f>
        <v>-</v>
      </c>
      <c r="AG45" s="72" t="str" cm="1">
        <f t="array" ref="AG45">IF(price[[#This Row],[产品标识]]="cvm",
      _xlfn._xlws.FILTER(cvmCpu选项表[cpu列表], (cvmCpu选项表[地域]=报价地域)
                                                                        * (cvmCpu选项表[机型]=price[[#This Row],[规格]])
                                                                        * (cvmCpu选项表[内存]=price[[#This Row],[CVM内存]]) ),
       "-"
)</f>
        <v>-</v>
      </c>
      <c r="AH45" s="72" t="str" cm="1">
        <f t="array" ref="AH45">IF(price[[#This Row],[产品标识]]="cvm",
      _xlfn._xlws.FILTER(cvm内存选项表[内存列表], (cvm内存选项表[地域]=报价地域)
                                                                        * (cvm内存选项表[机型]=price[[#This Row],[规格]])
                                                                        * (cvm内存选项表[CPU]=price[[#This Row],[CVMCPU]]) ),
       "-"
)</f>
        <v>-</v>
      </c>
      <c r="AI45" s="72">
        <f>price[[#This Row],[CVMCPU]]*price[[#This Row],[数量]]</f>
        <v>0</v>
      </c>
      <c r="AJ45" s="72">
        <f>price[[#This Row],[CVM内存]]*price[[#This Row],[数量]]</f>
        <v>0</v>
      </c>
      <c r="AK45" s="72">
        <f>(price[[#This Row],[CVM系统盘HDD]]+price[[#This Row],[CVM数据盘HDD]])*price[[#This Row],[数量]]</f>
        <v>0</v>
      </c>
      <c r="AL45" s="72">
        <f>(price[[#This Row],[CVM系统盘SSD]]+price[[#This Row],[CVM系统盘SSD]])*price[[#This Row],[数量]]</f>
        <v>0</v>
      </c>
      <c r="AM45" s="72" t="str" cm="1">
        <f t="array" ref="AM45">IF(price[[#This Row],[产品标识]]="crs",_xlfn._xlws.FILTER(crs架构表[分片数量地址],crs架构表[架构]=price[[#This Row],[规格]]),"-")</f>
        <v>-</v>
      </c>
      <c r="AN45" s="72" t="str" cm="1">
        <f t="array" ref="AN45">IF(price[[#This Row],[产品标识]]="crs",_xlfn._xlws.FILTER(crs架构表[分片容量地址],crs架构表[架构]=price[[#This Row],[规格]]),"-")</f>
        <v>-</v>
      </c>
      <c r="AO45" s="72" t="str" cm="1">
        <f t="array" ref="AO45">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P45" s="72"/>
      <c r="AQ45" s="103"/>
      <c r="AR45" s="85" t="str">
        <f>IF(price[[#This Row],[项目]]&lt;&gt;"qcloud-报价工具自检测试","ok",IF(price[[#This Row],[期望价格]]=price[[#This Row],[折后价]],"ok","error"))</f>
        <v>ok</v>
      </c>
    </row>
    <row r="46" spans="1:44">
      <c r="A46" s="7"/>
      <c r="B46" s="7"/>
      <c r="C46" s="7"/>
      <c r="D46" s="7"/>
      <c r="E46" s="56"/>
      <c r="F46" s="63"/>
      <c r="G46" s="57"/>
      <c r="H46" s="38"/>
      <c r="I46" s="7"/>
      <c r="J46" s="58"/>
      <c r="K46" s="25"/>
      <c r="L46" s="58"/>
      <c r="M46" s="59"/>
      <c r="N46" s="59"/>
      <c r="O46" s="58"/>
      <c r="P46" s="58"/>
      <c r="Q46" s="58"/>
      <c r="R46" s="60"/>
      <c r="S46" s="60"/>
      <c r="T46" s="60"/>
      <c r="U46" s="61"/>
      <c r="V46" s="62"/>
      <c r="W46" s="62"/>
      <c r="X46" s="26" t="str" cm="1">
        <f t="array" ref="X46">IF(price[[#This Row],[选择产品]]="", "-",  HYPERLINK(
        _xlfn.SINGLE(IFERROR(_FV(price[[#This Row],[产品]],"产品URL"),"https://cloud.tencent.com/product")),
        price[[#This Row],[产品]]
    )
)</f>
        <v>-</v>
      </c>
      <c r="Y46" s="84" t="str" cm="1">
        <f t="array" ref="Y46"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Z46" s="80" cm="1">
        <f t="array" ref="Z46">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AA46" s="80" cm="1">
        <f t="array" ref="AA46">IF(ISNUMBER(price[[#This Row],[指定一次性费用]]),
    price[[#This Row],[指定一次性费用]],
    _xlfn.SWITCH(price[[#This Row],[产品标识]],
        "自定义", price[[#This Row],[指定一次性费用]],
    0)
)</f>
        <v>0</v>
      </c>
      <c r="AB46" s="80">
        <f>IFERROR(
    (price[[#This Row],[折前月单价]] * price[[#This Row],[采购月数]] + price[[#This Row],[折前一次性费用单价]]) * price[[#This Row],[数量]] * price[[#This Row],[折扣率]],
    0
)</f>
        <v>0</v>
      </c>
      <c r="AC46" s="82" t="str" cm="1">
        <f t="array" ref="AC46" xml:space="preserve"> IF(
    ISBLANK(price[[#This Row],[选择产品]]), "-",IFERROR(_xlfn._xlws.FILTER(产品[产品标识],产品[产品选项名]=_xlfn.VALUETOTEXT(price[[#This Row],[选择产品]])), "自定义")
)</f>
        <v>-</v>
      </c>
      <c r="AD46" s="74" t="str" cm="1">
        <f t="array" ref="AD46" xml:space="preserve"> IF(
    ISBLANK(price[[#This Row],[选择产品]]), "-",
    IFERROR(_xlfn._xlws.FILTER(报价器表[报价器],报价器表[产品标识]=price[[#This Row],[产品标识]]), "指定价")
)</f>
        <v>-</v>
      </c>
      <c r="AE46" s="74" t="str" cm="1">
        <f t="array" ref="AE46" xml:space="preserve"> IF(
    ISBLANK(price[[#This Row],[选择产品]]), "-",IFERROR(_xlfn._xlws.FILTER(产品[产品],产品[产品选项名]=_xlfn.VALUETOTEXT(price[[#This Row],[选择产品]])), price[[#This Row],[产品标识]])
)</f>
        <v>-</v>
      </c>
      <c r="AF46" s="75" t="str" cm="1">
        <f t="array" ref="AF46" xml:space="preserve"> IF(
    ISBLANK(price[[#This Row],[选择产品]]), "-",IFERROR(_xlfn._xlws.FILTER(产品[产品名],产品[产品选项名]=_xlfn.VALUETOTEXT(price[[#This Row],[选择产品]])), price[[#This Row],[选择产品]])
)</f>
        <v>-</v>
      </c>
      <c r="AG46" s="72" t="str" cm="1">
        <f t="array" ref="AG46">IF(price[[#This Row],[产品标识]]="cvm",
      _xlfn._xlws.FILTER(cvmCpu选项表[cpu列表], (cvmCpu选项表[地域]=报价地域)
                                                                        * (cvmCpu选项表[机型]=price[[#This Row],[规格]])
                                                                        * (cvmCpu选项表[内存]=price[[#This Row],[CVM内存]]) ),
       "-"
)</f>
        <v>-</v>
      </c>
      <c r="AH46" s="72" t="str" cm="1">
        <f t="array" ref="AH46">IF(price[[#This Row],[产品标识]]="cvm",
      _xlfn._xlws.FILTER(cvm内存选项表[内存列表], (cvm内存选项表[地域]=报价地域)
                                                                        * (cvm内存选项表[机型]=price[[#This Row],[规格]])
                                                                        * (cvm内存选项表[CPU]=price[[#This Row],[CVMCPU]]) ),
       "-"
)</f>
        <v>-</v>
      </c>
      <c r="AI46" s="72">
        <f>price[[#This Row],[CVMCPU]]*price[[#This Row],[数量]]</f>
        <v>0</v>
      </c>
      <c r="AJ46" s="72">
        <f>price[[#This Row],[CVM内存]]*price[[#This Row],[数量]]</f>
        <v>0</v>
      </c>
      <c r="AK46" s="72">
        <f>(price[[#This Row],[CVM系统盘HDD]]+price[[#This Row],[CVM数据盘HDD]])*price[[#This Row],[数量]]</f>
        <v>0</v>
      </c>
      <c r="AL46" s="72">
        <f>(price[[#This Row],[CVM系统盘SSD]]+price[[#This Row],[CVM系统盘SSD]])*price[[#This Row],[数量]]</f>
        <v>0</v>
      </c>
      <c r="AM46" s="72" t="str" cm="1">
        <f t="array" ref="AM46">IF(price[[#This Row],[产品标识]]="crs",_xlfn._xlws.FILTER(crs架构表[分片数量地址],crs架构表[架构]=price[[#This Row],[规格]]),"-")</f>
        <v>-</v>
      </c>
      <c r="AN46" s="72" t="str" cm="1">
        <f t="array" ref="AN46">IF(price[[#This Row],[产品标识]]="crs",_xlfn._xlws.FILTER(crs架构表[分片容量地址],crs架构表[架构]=price[[#This Row],[规格]]),"-")</f>
        <v>-</v>
      </c>
      <c r="AO46" s="72" t="str" cm="1">
        <f t="array" ref="AO46">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P46" s="72"/>
      <c r="AQ46" s="103"/>
      <c r="AR46" s="85" t="str">
        <f>IF(price[[#This Row],[项目]]&lt;&gt;"qcloud-报价工具自检测试","ok",IF(price[[#This Row],[期望价格]]=price[[#This Row],[折后价]],"ok","error"))</f>
        <v>ok</v>
      </c>
    </row>
    <row r="47" spans="1:44">
      <c r="A47" s="7"/>
      <c r="B47" s="7"/>
      <c r="C47" s="7"/>
      <c r="D47" s="7"/>
      <c r="E47" s="56"/>
      <c r="F47" s="63"/>
      <c r="G47" s="57"/>
      <c r="H47" s="38"/>
      <c r="I47" s="7"/>
      <c r="J47" s="58"/>
      <c r="K47" s="25"/>
      <c r="L47" s="58"/>
      <c r="M47" s="59"/>
      <c r="N47" s="59"/>
      <c r="O47" s="58"/>
      <c r="P47" s="58"/>
      <c r="Q47" s="58"/>
      <c r="R47" s="60"/>
      <c r="S47" s="60"/>
      <c r="T47" s="60"/>
      <c r="U47" s="61"/>
      <c r="V47" s="62"/>
      <c r="W47" s="62"/>
      <c r="X47" s="26" t="str" cm="1">
        <f t="array" ref="X47">IF(price[[#This Row],[选择产品]]="", "-",  HYPERLINK(
        _xlfn.SINGLE(IFERROR(_FV(price[[#This Row],[产品]],"产品URL"),"https://cloud.tencent.com/product")),
        price[[#This Row],[产品]]
    )
)</f>
        <v>-</v>
      </c>
      <c r="Y47" s="84" t="str" cm="1">
        <f t="array" ref="Y47"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Z47" s="80" cm="1">
        <f t="array" ref="Z47">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AA47" s="80" cm="1">
        <f t="array" ref="AA47">IF(ISNUMBER(price[[#This Row],[指定一次性费用]]),
    price[[#This Row],[指定一次性费用]],
    _xlfn.SWITCH(price[[#This Row],[产品标识]],
        "自定义", price[[#This Row],[指定一次性费用]],
    0)
)</f>
        <v>0</v>
      </c>
      <c r="AB47" s="80">
        <f>IFERROR(
    (price[[#This Row],[折前月单价]] * price[[#This Row],[采购月数]] + price[[#This Row],[折前一次性费用单价]]) * price[[#This Row],[数量]] * price[[#This Row],[折扣率]],
    0
)</f>
        <v>0</v>
      </c>
      <c r="AC47" s="82" t="str" cm="1">
        <f t="array" ref="AC47" xml:space="preserve"> IF(
    ISBLANK(price[[#This Row],[选择产品]]), "-",IFERROR(_xlfn._xlws.FILTER(产品[产品标识],产品[产品选项名]=_xlfn.VALUETOTEXT(price[[#This Row],[选择产品]])), "自定义")
)</f>
        <v>-</v>
      </c>
      <c r="AD47" s="74" t="str" cm="1">
        <f t="array" ref="AD47" xml:space="preserve"> IF(
    ISBLANK(price[[#This Row],[选择产品]]), "-",
    IFERROR(_xlfn._xlws.FILTER(报价器表[报价器],报价器表[产品标识]=price[[#This Row],[产品标识]]), "指定价")
)</f>
        <v>-</v>
      </c>
      <c r="AE47" s="74" t="str" cm="1">
        <f t="array" ref="AE47" xml:space="preserve"> IF(
    ISBLANK(price[[#This Row],[选择产品]]), "-",IFERROR(_xlfn._xlws.FILTER(产品[产品],产品[产品选项名]=_xlfn.VALUETOTEXT(price[[#This Row],[选择产品]])), price[[#This Row],[产品标识]])
)</f>
        <v>-</v>
      </c>
      <c r="AF47" s="75" t="str" cm="1">
        <f t="array" ref="AF47" xml:space="preserve"> IF(
    ISBLANK(price[[#This Row],[选择产品]]), "-",IFERROR(_xlfn._xlws.FILTER(产品[产品名],产品[产品选项名]=_xlfn.VALUETOTEXT(price[[#This Row],[选择产品]])), price[[#This Row],[选择产品]])
)</f>
        <v>-</v>
      </c>
      <c r="AG47" s="72" t="str" cm="1">
        <f t="array" ref="AG47">IF(price[[#This Row],[产品标识]]="cvm",
      _xlfn._xlws.FILTER(cvmCpu选项表[cpu列表], (cvmCpu选项表[地域]=报价地域)
                                                                        * (cvmCpu选项表[机型]=price[[#This Row],[规格]])
                                                                        * (cvmCpu选项表[内存]=price[[#This Row],[CVM内存]]) ),
       "-"
)</f>
        <v>-</v>
      </c>
      <c r="AH47" s="72" t="str" cm="1">
        <f t="array" ref="AH47">IF(price[[#This Row],[产品标识]]="cvm",
      _xlfn._xlws.FILTER(cvm内存选项表[内存列表], (cvm内存选项表[地域]=报价地域)
                                                                        * (cvm内存选项表[机型]=price[[#This Row],[规格]])
                                                                        * (cvm内存选项表[CPU]=price[[#This Row],[CVMCPU]]) ),
       "-"
)</f>
        <v>-</v>
      </c>
      <c r="AI47" s="72">
        <f>price[[#This Row],[CVMCPU]]*price[[#This Row],[数量]]</f>
        <v>0</v>
      </c>
      <c r="AJ47" s="72">
        <f>price[[#This Row],[CVM内存]]*price[[#This Row],[数量]]</f>
        <v>0</v>
      </c>
      <c r="AK47" s="72">
        <f>(price[[#This Row],[CVM系统盘HDD]]+price[[#This Row],[CVM数据盘HDD]])*price[[#This Row],[数量]]</f>
        <v>0</v>
      </c>
      <c r="AL47" s="72">
        <f>(price[[#This Row],[CVM系统盘SSD]]+price[[#This Row],[CVM系统盘SSD]])*price[[#This Row],[数量]]</f>
        <v>0</v>
      </c>
      <c r="AM47" s="72" t="str" cm="1">
        <f t="array" ref="AM47">IF(price[[#This Row],[产品标识]]="crs",_xlfn._xlws.FILTER(crs架构表[分片数量地址],crs架构表[架构]=price[[#This Row],[规格]]),"-")</f>
        <v>-</v>
      </c>
      <c r="AN47" s="72" t="str" cm="1">
        <f t="array" ref="AN47">IF(price[[#This Row],[产品标识]]="crs",_xlfn._xlws.FILTER(crs架构表[分片容量地址],crs架构表[架构]=price[[#This Row],[规格]]),"-")</f>
        <v>-</v>
      </c>
      <c r="AO47" s="72" t="str" cm="1">
        <f t="array" ref="AO47">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P47" s="72"/>
      <c r="AQ47" s="103"/>
      <c r="AR47" s="85" t="str">
        <f>IF(price[[#This Row],[项目]]&lt;&gt;"qcloud-报价工具自检测试","ok",IF(price[[#This Row],[期望价格]]=price[[#This Row],[折后价]],"ok","error"))</f>
        <v>ok</v>
      </c>
    </row>
    <row r="48" spans="1:44">
      <c r="A48" s="7"/>
      <c r="B48" s="7"/>
      <c r="C48" s="7"/>
      <c r="D48" s="7"/>
      <c r="E48" s="56"/>
      <c r="F48" s="63"/>
      <c r="G48" s="57"/>
      <c r="H48" s="38"/>
      <c r="I48" s="7"/>
      <c r="J48" s="58"/>
      <c r="K48" s="25"/>
      <c r="L48" s="58"/>
      <c r="M48" s="59"/>
      <c r="N48" s="59"/>
      <c r="O48" s="58"/>
      <c r="P48" s="58"/>
      <c r="Q48" s="58"/>
      <c r="R48" s="60"/>
      <c r="S48" s="60"/>
      <c r="T48" s="60"/>
      <c r="U48" s="61"/>
      <c r="V48" s="62"/>
      <c r="W48" s="62"/>
      <c r="X48" s="26" t="str" cm="1">
        <f t="array" ref="X48">IF(price[[#This Row],[选择产品]]="", "-",  HYPERLINK(
        _xlfn.SINGLE(IFERROR(_FV(price[[#This Row],[产品]],"产品URL"),"https://cloud.tencent.com/product")),
        price[[#This Row],[产品]]
    )
)</f>
        <v>-</v>
      </c>
      <c r="Y48" s="84" t="str" cm="1">
        <f t="array" ref="Y48"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Z48" s="80" cm="1">
        <f t="array" ref="Z48">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AA48" s="80" cm="1">
        <f t="array" ref="AA48">IF(ISNUMBER(price[[#This Row],[指定一次性费用]]),
    price[[#This Row],[指定一次性费用]],
    _xlfn.SWITCH(price[[#This Row],[产品标识]],
        "自定义", price[[#This Row],[指定一次性费用]],
    0)
)</f>
        <v>0</v>
      </c>
      <c r="AB48" s="80">
        <f>IFERROR(
    (price[[#This Row],[折前月单价]] * price[[#This Row],[采购月数]] + price[[#This Row],[折前一次性费用单价]]) * price[[#This Row],[数量]] * price[[#This Row],[折扣率]],
    0
)</f>
        <v>0</v>
      </c>
      <c r="AC48" s="82" t="str" cm="1">
        <f t="array" ref="AC48" xml:space="preserve"> IF(
    ISBLANK(price[[#This Row],[选择产品]]), "-",IFERROR(_xlfn._xlws.FILTER(产品[产品标识],产品[产品选项名]=_xlfn.VALUETOTEXT(price[[#This Row],[选择产品]])), "自定义")
)</f>
        <v>-</v>
      </c>
      <c r="AD48" s="74" t="str" cm="1">
        <f t="array" ref="AD48" xml:space="preserve"> IF(
    ISBLANK(price[[#This Row],[选择产品]]), "-",
    IFERROR(_xlfn._xlws.FILTER(报价器表[报价器],报价器表[产品标识]=price[[#This Row],[产品标识]]), "指定价")
)</f>
        <v>-</v>
      </c>
      <c r="AE48" s="74" t="str" cm="1">
        <f t="array" ref="AE48" xml:space="preserve"> IF(
    ISBLANK(price[[#This Row],[选择产品]]), "-",IFERROR(_xlfn._xlws.FILTER(产品[产品],产品[产品选项名]=_xlfn.VALUETOTEXT(price[[#This Row],[选择产品]])), price[[#This Row],[产品标识]])
)</f>
        <v>-</v>
      </c>
      <c r="AF48" s="75" t="str" cm="1">
        <f t="array" ref="AF48" xml:space="preserve"> IF(
    ISBLANK(price[[#This Row],[选择产品]]), "-",IFERROR(_xlfn._xlws.FILTER(产品[产品名],产品[产品选项名]=_xlfn.VALUETOTEXT(price[[#This Row],[选择产品]])), price[[#This Row],[选择产品]])
)</f>
        <v>-</v>
      </c>
      <c r="AG48" s="72" t="str" cm="1">
        <f t="array" ref="AG48">IF(price[[#This Row],[产品标识]]="cvm",
      _xlfn._xlws.FILTER(cvmCpu选项表[cpu列表], (cvmCpu选项表[地域]=报价地域)
                                                                        * (cvmCpu选项表[机型]=price[[#This Row],[规格]])
                                                                        * (cvmCpu选项表[内存]=price[[#This Row],[CVM内存]]) ),
       "-"
)</f>
        <v>-</v>
      </c>
      <c r="AH48" s="72" t="str" cm="1">
        <f t="array" ref="AH48">IF(price[[#This Row],[产品标识]]="cvm",
      _xlfn._xlws.FILTER(cvm内存选项表[内存列表], (cvm内存选项表[地域]=报价地域)
                                                                        * (cvm内存选项表[机型]=price[[#This Row],[规格]])
                                                                        * (cvm内存选项表[CPU]=price[[#This Row],[CVMCPU]]) ),
       "-"
)</f>
        <v>-</v>
      </c>
      <c r="AI48" s="72">
        <f>price[[#This Row],[CVMCPU]]*price[[#This Row],[数量]]</f>
        <v>0</v>
      </c>
      <c r="AJ48" s="72">
        <f>price[[#This Row],[CVM内存]]*price[[#This Row],[数量]]</f>
        <v>0</v>
      </c>
      <c r="AK48" s="72">
        <f>(price[[#This Row],[CVM系统盘HDD]]+price[[#This Row],[CVM数据盘HDD]])*price[[#This Row],[数量]]</f>
        <v>0</v>
      </c>
      <c r="AL48" s="72">
        <f>(price[[#This Row],[CVM系统盘SSD]]+price[[#This Row],[CVM系统盘SSD]])*price[[#This Row],[数量]]</f>
        <v>0</v>
      </c>
      <c r="AM48" s="72" t="str" cm="1">
        <f t="array" ref="AM48">IF(price[[#This Row],[产品标识]]="crs",_xlfn._xlws.FILTER(crs架构表[分片数量地址],crs架构表[架构]=price[[#This Row],[规格]]),"-")</f>
        <v>-</v>
      </c>
      <c r="AN48" s="72" t="str" cm="1">
        <f t="array" ref="AN48">IF(price[[#This Row],[产品标识]]="crs",_xlfn._xlws.FILTER(crs架构表[分片容量地址],crs架构表[架构]=price[[#This Row],[规格]]),"-")</f>
        <v>-</v>
      </c>
      <c r="AO48" s="72" t="str" cm="1">
        <f t="array" ref="AO48">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P48" s="72"/>
      <c r="AQ48" s="103"/>
      <c r="AR48" s="85" t="str">
        <f>IF(price[[#This Row],[项目]]&lt;&gt;"qcloud-报价工具自检测试","ok",IF(price[[#This Row],[期望价格]]=price[[#This Row],[折后价]],"ok","error"))</f>
        <v>ok</v>
      </c>
    </row>
    <row r="49" spans="1:44">
      <c r="A49" s="7"/>
      <c r="B49" s="7"/>
      <c r="C49" s="7"/>
      <c r="D49" s="7"/>
      <c r="E49" s="56"/>
      <c r="F49" s="63"/>
      <c r="G49" s="57"/>
      <c r="H49" s="38"/>
      <c r="I49" s="7"/>
      <c r="J49" s="58"/>
      <c r="K49" s="25"/>
      <c r="L49" s="58"/>
      <c r="M49" s="59"/>
      <c r="N49" s="59"/>
      <c r="O49" s="58"/>
      <c r="P49" s="58"/>
      <c r="Q49" s="58"/>
      <c r="R49" s="60"/>
      <c r="S49" s="60"/>
      <c r="T49" s="60"/>
      <c r="U49" s="61"/>
      <c r="V49" s="62"/>
      <c r="W49" s="62"/>
      <c r="X49" s="26" t="str" cm="1">
        <f t="array" ref="X49">IF(price[[#This Row],[选择产品]]="", "-",  HYPERLINK(
        _xlfn.SINGLE(IFERROR(_FV(price[[#This Row],[产品]],"产品URL"),"https://cloud.tencent.com/product")),
        price[[#This Row],[产品]]
    )
)</f>
        <v>-</v>
      </c>
      <c r="Y49" s="84" t="str" cm="1">
        <f t="array" ref="Y49"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Z49" s="80" cm="1">
        <f t="array" ref="Z49">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AA49" s="80" cm="1">
        <f t="array" ref="AA49">IF(ISNUMBER(price[[#This Row],[指定一次性费用]]),
    price[[#This Row],[指定一次性费用]],
    _xlfn.SWITCH(price[[#This Row],[产品标识]],
        "自定义", price[[#This Row],[指定一次性费用]],
    0)
)</f>
        <v>0</v>
      </c>
      <c r="AB49" s="80">
        <f>IFERROR(
    (price[[#This Row],[折前月单价]] * price[[#This Row],[采购月数]] + price[[#This Row],[折前一次性费用单价]]) * price[[#This Row],[数量]] * price[[#This Row],[折扣率]],
    0
)</f>
        <v>0</v>
      </c>
      <c r="AC49" s="82" t="str" cm="1">
        <f t="array" ref="AC49" xml:space="preserve"> IF(
    ISBLANK(price[[#This Row],[选择产品]]), "-",IFERROR(_xlfn._xlws.FILTER(产品[产品标识],产品[产品选项名]=_xlfn.VALUETOTEXT(price[[#This Row],[选择产品]])), "自定义")
)</f>
        <v>-</v>
      </c>
      <c r="AD49" s="74" t="str" cm="1">
        <f t="array" ref="AD49" xml:space="preserve"> IF(
    ISBLANK(price[[#This Row],[选择产品]]), "-",
    IFERROR(_xlfn._xlws.FILTER(报价器表[报价器],报价器表[产品标识]=price[[#This Row],[产品标识]]), "指定价")
)</f>
        <v>-</v>
      </c>
      <c r="AE49" s="74" t="str" cm="1">
        <f t="array" ref="AE49" xml:space="preserve"> IF(
    ISBLANK(price[[#This Row],[选择产品]]), "-",IFERROR(_xlfn._xlws.FILTER(产品[产品],产品[产品选项名]=_xlfn.VALUETOTEXT(price[[#This Row],[选择产品]])), price[[#This Row],[产品标识]])
)</f>
        <v>-</v>
      </c>
      <c r="AF49" s="75" t="str" cm="1">
        <f t="array" ref="AF49" xml:space="preserve"> IF(
    ISBLANK(price[[#This Row],[选择产品]]), "-",IFERROR(_xlfn._xlws.FILTER(产品[产品名],产品[产品选项名]=_xlfn.VALUETOTEXT(price[[#This Row],[选择产品]])), price[[#This Row],[选择产品]])
)</f>
        <v>-</v>
      </c>
      <c r="AG49" s="72" t="str" cm="1">
        <f t="array" ref="AG49">IF(price[[#This Row],[产品标识]]="cvm",
      _xlfn._xlws.FILTER(cvmCpu选项表[cpu列表], (cvmCpu选项表[地域]=报价地域)
                                                                        * (cvmCpu选项表[机型]=price[[#This Row],[规格]])
                                                                        * (cvmCpu选项表[内存]=price[[#This Row],[CVM内存]]) ),
       "-"
)</f>
        <v>-</v>
      </c>
      <c r="AH49" s="72" t="str" cm="1">
        <f t="array" ref="AH49">IF(price[[#This Row],[产品标识]]="cvm",
      _xlfn._xlws.FILTER(cvm内存选项表[内存列表], (cvm内存选项表[地域]=报价地域)
                                                                        * (cvm内存选项表[机型]=price[[#This Row],[规格]])
                                                                        * (cvm内存选项表[CPU]=price[[#This Row],[CVMCPU]]) ),
       "-"
)</f>
        <v>-</v>
      </c>
      <c r="AI49" s="72">
        <f>price[[#This Row],[CVMCPU]]*price[[#This Row],[数量]]</f>
        <v>0</v>
      </c>
      <c r="AJ49" s="72">
        <f>price[[#This Row],[CVM内存]]*price[[#This Row],[数量]]</f>
        <v>0</v>
      </c>
      <c r="AK49" s="72">
        <f>(price[[#This Row],[CVM系统盘HDD]]+price[[#This Row],[CVM数据盘HDD]])*price[[#This Row],[数量]]</f>
        <v>0</v>
      </c>
      <c r="AL49" s="72">
        <f>(price[[#This Row],[CVM系统盘SSD]]+price[[#This Row],[CVM系统盘SSD]])*price[[#This Row],[数量]]</f>
        <v>0</v>
      </c>
      <c r="AM49" s="72" t="str" cm="1">
        <f t="array" ref="AM49">IF(price[[#This Row],[产品标识]]="crs",_xlfn._xlws.FILTER(crs架构表[分片数量地址],crs架构表[架构]=price[[#This Row],[规格]]),"-")</f>
        <v>-</v>
      </c>
      <c r="AN49" s="72" t="str" cm="1">
        <f t="array" ref="AN49">IF(price[[#This Row],[产品标识]]="crs",_xlfn._xlws.FILTER(crs架构表[分片容量地址],crs架构表[架构]=price[[#This Row],[规格]]),"-")</f>
        <v>-</v>
      </c>
      <c r="AO49" s="72" t="str" cm="1">
        <f t="array" ref="AO49">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P49" s="72"/>
      <c r="AQ49" s="103"/>
      <c r="AR49" s="85" t="str">
        <f>IF(price[[#This Row],[项目]]&lt;&gt;"qcloud-报价工具自检测试","ok",IF(price[[#This Row],[期望价格]]=price[[#This Row],[折后价]],"ok","error"))</f>
        <v>ok</v>
      </c>
    </row>
    <row r="50" spans="1:44">
      <c r="A50" s="7"/>
      <c r="B50" s="7"/>
      <c r="C50" s="7"/>
      <c r="D50" s="7"/>
      <c r="E50" s="56"/>
      <c r="F50" s="63"/>
      <c r="G50" s="57"/>
      <c r="H50" s="38"/>
      <c r="I50" s="7"/>
      <c r="J50" s="58"/>
      <c r="K50" s="25"/>
      <c r="L50" s="58"/>
      <c r="M50" s="59"/>
      <c r="N50" s="59"/>
      <c r="O50" s="58"/>
      <c r="P50" s="58"/>
      <c r="Q50" s="58"/>
      <c r="R50" s="60"/>
      <c r="S50" s="60"/>
      <c r="T50" s="60"/>
      <c r="U50" s="61"/>
      <c r="V50" s="62"/>
      <c r="W50" s="62"/>
      <c r="X50" s="26" t="str" cm="1">
        <f t="array" ref="X50">IF(price[[#This Row],[选择产品]]="", "-",  HYPERLINK(
        _xlfn.SINGLE(IFERROR(_FV(price[[#This Row],[产品]],"产品URL"),"https://cloud.tencent.com/product")),
        price[[#This Row],[产品]]
    )
)</f>
        <v>-</v>
      </c>
      <c r="Y50" s="84" t="str" cm="1">
        <f t="array" ref="Y50"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Z50" s="80" cm="1">
        <f t="array" ref="Z50">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AA50" s="80" cm="1">
        <f t="array" ref="AA50">IF(ISNUMBER(price[[#This Row],[指定一次性费用]]),
    price[[#This Row],[指定一次性费用]],
    _xlfn.SWITCH(price[[#This Row],[产品标识]],
        "自定义", price[[#This Row],[指定一次性费用]],
    0)
)</f>
        <v>0</v>
      </c>
      <c r="AB50" s="80">
        <f>IFERROR(
    (price[[#This Row],[折前月单价]] * price[[#This Row],[采购月数]] + price[[#This Row],[折前一次性费用单价]]) * price[[#This Row],[数量]] * price[[#This Row],[折扣率]],
    0
)</f>
        <v>0</v>
      </c>
      <c r="AC50" s="82" t="str" cm="1">
        <f t="array" ref="AC50" xml:space="preserve"> IF(
    ISBLANK(price[[#This Row],[选择产品]]), "-",IFERROR(_xlfn._xlws.FILTER(产品[产品标识],产品[产品选项名]=_xlfn.VALUETOTEXT(price[[#This Row],[选择产品]])), "自定义")
)</f>
        <v>-</v>
      </c>
      <c r="AD50" s="74" t="str" cm="1">
        <f t="array" ref="AD50" xml:space="preserve"> IF(
    ISBLANK(price[[#This Row],[选择产品]]), "-",
    IFERROR(_xlfn._xlws.FILTER(报价器表[报价器],报价器表[产品标识]=price[[#This Row],[产品标识]]), "指定价")
)</f>
        <v>-</v>
      </c>
      <c r="AE50" s="74" t="str" cm="1">
        <f t="array" ref="AE50" xml:space="preserve"> IF(
    ISBLANK(price[[#This Row],[选择产品]]), "-",IFERROR(_xlfn._xlws.FILTER(产品[产品],产品[产品选项名]=_xlfn.VALUETOTEXT(price[[#This Row],[选择产品]])), price[[#This Row],[产品标识]])
)</f>
        <v>-</v>
      </c>
      <c r="AF50" s="75" t="str" cm="1">
        <f t="array" ref="AF50" xml:space="preserve"> IF(
    ISBLANK(price[[#This Row],[选择产品]]), "-",IFERROR(_xlfn._xlws.FILTER(产品[产品名],产品[产品选项名]=_xlfn.VALUETOTEXT(price[[#This Row],[选择产品]])), price[[#This Row],[选择产品]])
)</f>
        <v>-</v>
      </c>
      <c r="AG50" s="72" t="str" cm="1">
        <f t="array" ref="AG50">IF(price[[#This Row],[产品标识]]="cvm",
      _xlfn._xlws.FILTER(cvmCpu选项表[cpu列表], (cvmCpu选项表[地域]=报价地域)
                                                                        * (cvmCpu选项表[机型]=price[[#This Row],[规格]])
                                                                        * (cvmCpu选项表[内存]=price[[#This Row],[CVM内存]]) ),
       "-"
)</f>
        <v>-</v>
      </c>
      <c r="AH50" s="72" t="str" cm="1">
        <f t="array" ref="AH50">IF(price[[#This Row],[产品标识]]="cvm",
      _xlfn._xlws.FILTER(cvm内存选项表[内存列表], (cvm内存选项表[地域]=报价地域)
                                                                        * (cvm内存选项表[机型]=price[[#This Row],[规格]])
                                                                        * (cvm内存选项表[CPU]=price[[#This Row],[CVMCPU]]) ),
       "-"
)</f>
        <v>-</v>
      </c>
      <c r="AI50" s="72">
        <f>price[[#This Row],[CVMCPU]]*price[[#This Row],[数量]]</f>
        <v>0</v>
      </c>
      <c r="AJ50" s="72">
        <f>price[[#This Row],[CVM内存]]*price[[#This Row],[数量]]</f>
        <v>0</v>
      </c>
      <c r="AK50" s="72">
        <f>(price[[#This Row],[CVM系统盘HDD]]+price[[#This Row],[CVM数据盘HDD]])*price[[#This Row],[数量]]</f>
        <v>0</v>
      </c>
      <c r="AL50" s="72">
        <f>(price[[#This Row],[CVM系统盘SSD]]+price[[#This Row],[CVM系统盘SSD]])*price[[#This Row],[数量]]</f>
        <v>0</v>
      </c>
      <c r="AM50" s="72" t="str" cm="1">
        <f t="array" ref="AM50">IF(price[[#This Row],[产品标识]]="crs",_xlfn._xlws.FILTER(crs架构表[分片数量地址],crs架构表[架构]=price[[#This Row],[规格]]),"-")</f>
        <v>-</v>
      </c>
      <c r="AN50" s="72" t="str" cm="1">
        <f t="array" ref="AN50">IF(price[[#This Row],[产品标识]]="crs",_xlfn._xlws.FILTER(crs架构表[分片容量地址],crs架构表[架构]=price[[#This Row],[规格]]),"-")</f>
        <v>-</v>
      </c>
      <c r="AO50" s="72" t="str" cm="1">
        <f t="array" ref="AO50">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P50" s="72"/>
      <c r="AQ50" s="103"/>
      <c r="AR50" s="85" t="str">
        <f>IF(price[[#This Row],[项目]]&lt;&gt;"qcloud-报价工具自检测试","ok",IF(price[[#This Row],[期望价格]]=price[[#This Row],[折后价]],"ok","error"))</f>
        <v>ok</v>
      </c>
    </row>
    <row r="51" spans="1:44">
      <c r="A51" s="7"/>
      <c r="B51" s="7"/>
      <c r="C51" s="7"/>
      <c r="D51" s="7"/>
      <c r="E51" s="56"/>
      <c r="F51" s="63"/>
      <c r="G51" s="57"/>
      <c r="H51" s="38"/>
      <c r="I51" s="7"/>
      <c r="J51" s="58"/>
      <c r="K51" s="25"/>
      <c r="L51" s="58"/>
      <c r="M51" s="59"/>
      <c r="N51" s="59"/>
      <c r="O51" s="58"/>
      <c r="P51" s="58"/>
      <c r="Q51" s="58"/>
      <c r="R51" s="60"/>
      <c r="S51" s="60"/>
      <c r="T51" s="60"/>
      <c r="U51" s="61"/>
      <c r="V51" s="62"/>
      <c r="W51" s="62"/>
      <c r="X51" s="26" t="str" cm="1">
        <f t="array" ref="X51">IF(price[[#This Row],[选择产品]]="", "-",  HYPERLINK(
        _xlfn.SINGLE(IFERROR(_FV(price[[#This Row],[产品]],"产品URL"),"https://cloud.tencent.com/product")),
        price[[#This Row],[产品]]
    )
)</f>
        <v>-</v>
      </c>
      <c r="Y51" s="84" t="str" cm="1">
        <f t="array" ref="Y51"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Z51" s="80" cm="1">
        <f t="array" ref="Z51">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AA51" s="80" cm="1">
        <f t="array" ref="AA51">IF(ISNUMBER(price[[#This Row],[指定一次性费用]]),
    price[[#This Row],[指定一次性费用]],
    _xlfn.SWITCH(price[[#This Row],[产品标识]],
        "自定义", price[[#This Row],[指定一次性费用]],
    0)
)</f>
        <v>0</v>
      </c>
      <c r="AB51" s="80">
        <f>IFERROR(
    (price[[#This Row],[折前月单价]] * price[[#This Row],[采购月数]] + price[[#This Row],[折前一次性费用单价]]) * price[[#This Row],[数量]] * price[[#This Row],[折扣率]],
    0
)</f>
        <v>0</v>
      </c>
      <c r="AC51" s="82" t="str" cm="1">
        <f t="array" ref="AC51" xml:space="preserve"> IF(
    ISBLANK(price[[#This Row],[选择产品]]), "-",IFERROR(_xlfn._xlws.FILTER(产品[产品标识],产品[产品选项名]=_xlfn.VALUETOTEXT(price[[#This Row],[选择产品]])), "自定义")
)</f>
        <v>-</v>
      </c>
      <c r="AD51" s="74" t="str" cm="1">
        <f t="array" ref="AD51" xml:space="preserve"> IF(
    ISBLANK(price[[#This Row],[选择产品]]), "-",
    IFERROR(_xlfn._xlws.FILTER(报价器表[报价器],报价器表[产品标识]=price[[#This Row],[产品标识]]), "指定价")
)</f>
        <v>-</v>
      </c>
      <c r="AE51" s="74" t="str" cm="1">
        <f t="array" ref="AE51" xml:space="preserve"> IF(
    ISBLANK(price[[#This Row],[选择产品]]), "-",IFERROR(_xlfn._xlws.FILTER(产品[产品],产品[产品选项名]=_xlfn.VALUETOTEXT(price[[#This Row],[选择产品]])), price[[#This Row],[产品标识]])
)</f>
        <v>-</v>
      </c>
      <c r="AF51" s="75" t="str" cm="1">
        <f t="array" ref="AF51" xml:space="preserve"> IF(
    ISBLANK(price[[#This Row],[选择产品]]), "-",IFERROR(_xlfn._xlws.FILTER(产品[产品名],产品[产品选项名]=_xlfn.VALUETOTEXT(price[[#This Row],[选择产品]])), price[[#This Row],[选择产品]])
)</f>
        <v>-</v>
      </c>
      <c r="AG51" s="72" t="str" cm="1">
        <f t="array" ref="AG51">IF(price[[#This Row],[产品标识]]="cvm",
      _xlfn._xlws.FILTER(cvmCpu选项表[cpu列表], (cvmCpu选项表[地域]=报价地域)
                                                                        * (cvmCpu选项表[机型]=price[[#This Row],[规格]])
                                                                        * (cvmCpu选项表[内存]=price[[#This Row],[CVM内存]]) ),
       "-"
)</f>
        <v>-</v>
      </c>
      <c r="AH51" s="72" t="str" cm="1">
        <f t="array" ref="AH51">IF(price[[#This Row],[产品标识]]="cvm",
      _xlfn._xlws.FILTER(cvm内存选项表[内存列表], (cvm内存选项表[地域]=报价地域)
                                                                        * (cvm内存选项表[机型]=price[[#This Row],[规格]])
                                                                        * (cvm内存选项表[CPU]=price[[#This Row],[CVMCPU]]) ),
       "-"
)</f>
        <v>-</v>
      </c>
      <c r="AI51" s="72">
        <f>price[[#This Row],[CVMCPU]]*price[[#This Row],[数量]]</f>
        <v>0</v>
      </c>
      <c r="AJ51" s="72">
        <f>price[[#This Row],[CVM内存]]*price[[#This Row],[数量]]</f>
        <v>0</v>
      </c>
      <c r="AK51" s="72">
        <f>(price[[#This Row],[CVM系统盘HDD]]+price[[#This Row],[CVM数据盘HDD]])*price[[#This Row],[数量]]</f>
        <v>0</v>
      </c>
      <c r="AL51" s="72">
        <f>(price[[#This Row],[CVM系统盘SSD]]+price[[#This Row],[CVM系统盘SSD]])*price[[#This Row],[数量]]</f>
        <v>0</v>
      </c>
      <c r="AM51" s="72" t="str" cm="1">
        <f t="array" ref="AM51">IF(price[[#This Row],[产品标识]]="crs",_xlfn._xlws.FILTER(crs架构表[分片数量地址],crs架构表[架构]=price[[#This Row],[规格]]),"-")</f>
        <v>-</v>
      </c>
      <c r="AN51" s="72" t="str" cm="1">
        <f t="array" ref="AN51">IF(price[[#This Row],[产品标识]]="crs",_xlfn._xlws.FILTER(crs架构表[分片容量地址],crs架构表[架构]=price[[#This Row],[规格]]),"-")</f>
        <v>-</v>
      </c>
      <c r="AO51" s="72" t="str" cm="1">
        <f t="array" ref="AO51">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P51" s="72"/>
      <c r="AQ51" s="103"/>
      <c r="AR51" s="85" t="str">
        <f>IF(price[[#This Row],[项目]]&lt;&gt;"qcloud-报价工具自检测试","ok",IF(price[[#This Row],[期望价格]]=price[[#This Row],[折后价]],"ok","error"))</f>
        <v>ok</v>
      </c>
    </row>
    <row r="52" spans="1:44">
      <c r="A52" s="7"/>
      <c r="B52" s="7"/>
      <c r="C52" s="7"/>
      <c r="D52" s="7"/>
      <c r="E52" s="56"/>
      <c r="F52" s="63"/>
      <c r="G52" s="57"/>
      <c r="H52" s="38"/>
      <c r="I52" s="7"/>
      <c r="J52" s="58"/>
      <c r="K52" s="25"/>
      <c r="L52" s="58"/>
      <c r="M52" s="59"/>
      <c r="N52" s="59"/>
      <c r="O52" s="58"/>
      <c r="P52" s="58"/>
      <c r="Q52" s="58"/>
      <c r="R52" s="60"/>
      <c r="S52" s="60"/>
      <c r="T52" s="60"/>
      <c r="U52" s="61"/>
      <c r="V52" s="62"/>
      <c r="W52" s="62"/>
      <c r="X52" s="26" t="str" cm="1">
        <f t="array" ref="X52">IF(price[[#This Row],[选择产品]]="", "-",  HYPERLINK(
        _xlfn.SINGLE(IFERROR(_FV(price[[#This Row],[产品]],"产品URL"),"https://cloud.tencent.com/product")),
        price[[#This Row],[产品]]
    )
)</f>
        <v>-</v>
      </c>
      <c r="Y52" s="84" t="str" cm="1">
        <f t="array" ref="Y52"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Z52" s="80" cm="1">
        <f t="array" ref="Z52">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AA52" s="80" cm="1">
        <f t="array" ref="AA52">IF(ISNUMBER(price[[#This Row],[指定一次性费用]]),
    price[[#This Row],[指定一次性费用]],
    _xlfn.SWITCH(price[[#This Row],[产品标识]],
        "自定义", price[[#This Row],[指定一次性费用]],
    0)
)</f>
        <v>0</v>
      </c>
      <c r="AB52" s="80">
        <f>IFERROR(
    (price[[#This Row],[折前月单价]] * price[[#This Row],[采购月数]] + price[[#This Row],[折前一次性费用单价]]) * price[[#This Row],[数量]] * price[[#This Row],[折扣率]],
    0
)</f>
        <v>0</v>
      </c>
      <c r="AC52" s="82" t="str" cm="1">
        <f t="array" ref="AC52" xml:space="preserve"> IF(
    ISBLANK(price[[#This Row],[选择产品]]), "-",IFERROR(_xlfn._xlws.FILTER(产品[产品标识],产品[产品选项名]=_xlfn.VALUETOTEXT(price[[#This Row],[选择产品]])), "自定义")
)</f>
        <v>-</v>
      </c>
      <c r="AD52" s="74" t="str" cm="1">
        <f t="array" ref="AD52" xml:space="preserve"> IF(
    ISBLANK(price[[#This Row],[选择产品]]), "-",
    IFERROR(_xlfn._xlws.FILTER(报价器表[报价器],报价器表[产品标识]=price[[#This Row],[产品标识]]), "指定价")
)</f>
        <v>-</v>
      </c>
      <c r="AE52" s="74" t="str" cm="1">
        <f t="array" ref="AE52" xml:space="preserve"> IF(
    ISBLANK(price[[#This Row],[选择产品]]), "-",IFERROR(_xlfn._xlws.FILTER(产品[产品],产品[产品选项名]=_xlfn.VALUETOTEXT(price[[#This Row],[选择产品]])), price[[#This Row],[产品标识]])
)</f>
        <v>-</v>
      </c>
      <c r="AF52" s="75" t="str" cm="1">
        <f t="array" ref="AF52" xml:space="preserve"> IF(
    ISBLANK(price[[#This Row],[选择产品]]), "-",IFERROR(_xlfn._xlws.FILTER(产品[产品名],产品[产品选项名]=_xlfn.VALUETOTEXT(price[[#This Row],[选择产品]])), price[[#This Row],[选择产品]])
)</f>
        <v>-</v>
      </c>
      <c r="AG52" s="72" t="str" cm="1">
        <f t="array" ref="AG52">IF(price[[#This Row],[产品标识]]="cvm",
      _xlfn._xlws.FILTER(cvmCpu选项表[cpu列表], (cvmCpu选项表[地域]=报价地域)
                                                                        * (cvmCpu选项表[机型]=price[[#This Row],[规格]])
                                                                        * (cvmCpu选项表[内存]=price[[#This Row],[CVM内存]]) ),
       "-"
)</f>
        <v>-</v>
      </c>
      <c r="AH52" s="72" t="str" cm="1">
        <f t="array" ref="AH52">IF(price[[#This Row],[产品标识]]="cvm",
      _xlfn._xlws.FILTER(cvm内存选项表[内存列表], (cvm内存选项表[地域]=报价地域)
                                                                        * (cvm内存选项表[机型]=price[[#This Row],[规格]])
                                                                        * (cvm内存选项表[CPU]=price[[#This Row],[CVMCPU]]) ),
       "-"
)</f>
        <v>-</v>
      </c>
      <c r="AI52" s="72">
        <f>price[[#This Row],[CVMCPU]]*price[[#This Row],[数量]]</f>
        <v>0</v>
      </c>
      <c r="AJ52" s="72">
        <f>price[[#This Row],[CVM内存]]*price[[#This Row],[数量]]</f>
        <v>0</v>
      </c>
      <c r="AK52" s="72">
        <f>(price[[#This Row],[CVM系统盘HDD]]+price[[#This Row],[CVM数据盘HDD]])*price[[#This Row],[数量]]</f>
        <v>0</v>
      </c>
      <c r="AL52" s="72">
        <f>(price[[#This Row],[CVM系统盘SSD]]+price[[#This Row],[CVM系统盘SSD]])*price[[#This Row],[数量]]</f>
        <v>0</v>
      </c>
      <c r="AM52" s="72" t="str" cm="1">
        <f t="array" ref="AM52">IF(price[[#This Row],[产品标识]]="crs",_xlfn._xlws.FILTER(crs架构表[分片数量地址],crs架构表[架构]=price[[#This Row],[规格]]),"-")</f>
        <v>-</v>
      </c>
      <c r="AN52" s="72" t="str" cm="1">
        <f t="array" ref="AN52">IF(price[[#This Row],[产品标识]]="crs",_xlfn._xlws.FILTER(crs架构表[分片容量地址],crs架构表[架构]=price[[#This Row],[规格]]),"-")</f>
        <v>-</v>
      </c>
      <c r="AO52" s="72" t="str" cm="1">
        <f t="array" ref="AO52">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P52" s="72"/>
      <c r="AQ52" s="103"/>
      <c r="AR52" s="85" t="str">
        <f>IF(price[[#This Row],[项目]]&lt;&gt;"qcloud-报价工具自检测试","ok",IF(price[[#This Row],[期望价格]]=price[[#This Row],[折后价]],"ok","error"))</f>
        <v>ok</v>
      </c>
    </row>
    <row r="53" spans="1:44">
      <c r="A53" s="7"/>
      <c r="B53" s="7"/>
      <c r="C53" s="7"/>
      <c r="D53" s="7"/>
      <c r="E53" s="56"/>
      <c r="F53" s="63"/>
      <c r="G53" s="57"/>
      <c r="H53" s="38"/>
      <c r="I53" s="7"/>
      <c r="J53" s="58"/>
      <c r="K53" s="25"/>
      <c r="L53" s="58"/>
      <c r="M53" s="59"/>
      <c r="N53" s="59"/>
      <c r="O53" s="58"/>
      <c r="P53" s="58"/>
      <c r="Q53" s="58"/>
      <c r="R53" s="60"/>
      <c r="S53" s="60"/>
      <c r="T53" s="60"/>
      <c r="U53" s="61"/>
      <c r="V53" s="62"/>
      <c r="W53" s="62"/>
      <c r="X53" s="26" t="str" cm="1">
        <f t="array" ref="X53">IF(price[[#This Row],[选择产品]]="", "-",  HYPERLINK(
        _xlfn.SINGLE(IFERROR(_FV(price[[#This Row],[产品]],"产品URL"),"https://cloud.tencent.com/product")),
        price[[#This Row],[产品]]
    )
)</f>
        <v>-</v>
      </c>
      <c r="Y53" s="84" t="str" cm="1">
        <f t="array" ref="Y53"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Z53" s="80" cm="1">
        <f t="array" ref="Z53">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AA53" s="80" cm="1">
        <f t="array" ref="AA53">IF(ISNUMBER(price[[#This Row],[指定一次性费用]]),
    price[[#This Row],[指定一次性费用]],
    _xlfn.SWITCH(price[[#This Row],[产品标识]],
        "自定义", price[[#This Row],[指定一次性费用]],
    0)
)</f>
        <v>0</v>
      </c>
      <c r="AB53" s="80">
        <f>IFERROR(
    (price[[#This Row],[折前月单价]] * price[[#This Row],[采购月数]] + price[[#This Row],[折前一次性费用单价]]) * price[[#This Row],[数量]] * price[[#This Row],[折扣率]],
    0
)</f>
        <v>0</v>
      </c>
      <c r="AC53" s="82" t="str" cm="1">
        <f t="array" ref="AC53" xml:space="preserve"> IF(
    ISBLANK(price[[#This Row],[选择产品]]), "-",IFERROR(_xlfn._xlws.FILTER(产品[产品标识],产品[产品选项名]=_xlfn.VALUETOTEXT(price[[#This Row],[选择产品]])), "自定义")
)</f>
        <v>-</v>
      </c>
      <c r="AD53" s="74" t="str" cm="1">
        <f t="array" ref="AD53" xml:space="preserve"> IF(
    ISBLANK(price[[#This Row],[选择产品]]), "-",
    IFERROR(_xlfn._xlws.FILTER(报价器表[报价器],报价器表[产品标识]=price[[#This Row],[产品标识]]), "指定价")
)</f>
        <v>-</v>
      </c>
      <c r="AE53" s="74" t="str" cm="1">
        <f t="array" ref="AE53" xml:space="preserve"> IF(
    ISBLANK(price[[#This Row],[选择产品]]), "-",IFERROR(_xlfn._xlws.FILTER(产品[产品],产品[产品选项名]=_xlfn.VALUETOTEXT(price[[#This Row],[选择产品]])), price[[#This Row],[产品标识]])
)</f>
        <v>-</v>
      </c>
      <c r="AF53" s="75" t="str" cm="1">
        <f t="array" ref="AF53" xml:space="preserve"> IF(
    ISBLANK(price[[#This Row],[选择产品]]), "-",IFERROR(_xlfn._xlws.FILTER(产品[产品名],产品[产品选项名]=_xlfn.VALUETOTEXT(price[[#This Row],[选择产品]])), price[[#This Row],[选择产品]])
)</f>
        <v>-</v>
      </c>
      <c r="AG53" s="72" t="str" cm="1">
        <f t="array" ref="AG53">IF(price[[#This Row],[产品标识]]="cvm",
      _xlfn._xlws.FILTER(cvmCpu选项表[cpu列表], (cvmCpu选项表[地域]=报价地域)
                                                                        * (cvmCpu选项表[机型]=price[[#This Row],[规格]])
                                                                        * (cvmCpu选项表[内存]=price[[#This Row],[CVM内存]]) ),
       "-"
)</f>
        <v>-</v>
      </c>
      <c r="AH53" s="72" t="str" cm="1">
        <f t="array" ref="AH53">IF(price[[#This Row],[产品标识]]="cvm",
      _xlfn._xlws.FILTER(cvm内存选项表[内存列表], (cvm内存选项表[地域]=报价地域)
                                                                        * (cvm内存选项表[机型]=price[[#This Row],[规格]])
                                                                        * (cvm内存选项表[CPU]=price[[#This Row],[CVMCPU]]) ),
       "-"
)</f>
        <v>-</v>
      </c>
      <c r="AI53" s="72">
        <f>price[[#This Row],[CVMCPU]]*price[[#This Row],[数量]]</f>
        <v>0</v>
      </c>
      <c r="AJ53" s="72">
        <f>price[[#This Row],[CVM内存]]*price[[#This Row],[数量]]</f>
        <v>0</v>
      </c>
      <c r="AK53" s="72">
        <f>(price[[#This Row],[CVM系统盘HDD]]+price[[#This Row],[CVM数据盘HDD]])*price[[#This Row],[数量]]</f>
        <v>0</v>
      </c>
      <c r="AL53" s="72">
        <f>(price[[#This Row],[CVM系统盘SSD]]+price[[#This Row],[CVM系统盘SSD]])*price[[#This Row],[数量]]</f>
        <v>0</v>
      </c>
      <c r="AM53" s="72" t="str" cm="1">
        <f t="array" ref="AM53">IF(price[[#This Row],[产品标识]]="crs",_xlfn._xlws.FILTER(crs架构表[分片数量地址],crs架构表[架构]=price[[#This Row],[规格]]),"-")</f>
        <v>-</v>
      </c>
      <c r="AN53" s="72" t="str" cm="1">
        <f t="array" ref="AN53">IF(price[[#This Row],[产品标识]]="crs",_xlfn._xlws.FILTER(crs架构表[分片容量地址],crs架构表[架构]=price[[#This Row],[规格]]),"-")</f>
        <v>-</v>
      </c>
      <c r="AO53" s="72" t="str" cm="1">
        <f t="array" ref="AO53">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P53" s="72"/>
      <c r="AQ53" s="103"/>
      <c r="AR53" s="85" t="str">
        <f>IF(price[[#This Row],[项目]]&lt;&gt;"qcloud-报价工具自检测试","ok",IF(price[[#This Row],[期望价格]]=price[[#This Row],[折后价]],"ok","error"))</f>
        <v>ok</v>
      </c>
    </row>
    <row r="54" spans="1:44">
      <c r="A54" s="7"/>
      <c r="B54" s="7"/>
      <c r="C54" s="7"/>
      <c r="D54" s="7"/>
      <c r="E54" s="56"/>
      <c r="F54" s="63"/>
      <c r="G54" s="57"/>
      <c r="H54" s="38"/>
      <c r="I54" s="7"/>
      <c r="J54" s="58"/>
      <c r="K54" s="25"/>
      <c r="L54" s="58"/>
      <c r="M54" s="59"/>
      <c r="N54" s="59"/>
      <c r="O54" s="58"/>
      <c r="P54" s="58"/>
      <c r="Q54" s="58"/>
      <c r="R54" s="60"/>
      <c r="S54" s="60"/>
      <c r="T54" s="60"/>
      <c r="U54" s="61"/>
      <c r="V54" s="62"/>
      <c r="W54" s="62"/>
      <c r="X54" s="26" t="str" cm="1">
        <f t="array" ref="X54">IF(price[[#This Row],[选择产品]]="", "-",  HYPERLINK(
        _xlfn.SINGLE(IFERROR(_FV(price[[#This Row],[产品]],"产品URL"),"https://cloud.tencent.com/product")),
        price[[#This Row],[产品]]
    )
)</f>
        <v>-</v>
      </c>
      <c r="Y54" s="84" t="str" cm="1">
        <f t="array" ref="Y54"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Z54" s="80" cm="1">
        <f t="array" ref="Z54">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AA54" s="80" cm="1">
        <f t="array" ref="AA54">IF(ISNUMBER(price[[#This Row],[指定一次性费用]]),
    price[[#This Row],[指定一次性费用]],
    _xlfn.SWITCH(price[[#This Row],[产品标识]],
        "自定义", price[[#This Row],[指定一次性费用]],
    0)
)</f>
        <v>0</v>
      </c>
      <c r="AB54" s="80">
        <f>IFERROR(
    (price[[#This Row],[折前月单价]] * price[[#This Row],[采购月数]] + price[[#This Row],[折前一次性费用单价]]) * price[[#This Row],[数量]] * price[[#This Row],[折扣率]],
    0
)</f>
        <v>0</v>
      </c>
      <c r="AC54" s="82" t="str" cm="1">
        <f t="array" ref="AC54" xml:space="preserve"> IF(
    ISBLANK(price[[#This Row],[选择产品]]), "-",IFERROR(_xlfn._xlws.FILTER(产品[产品标识],产品[产品选项名]=_xlfn.VALUETOTEXT(price[[#This Row],[选择产品]])), "自定义")
)</f>
        <v>-</v>
      </c>
      <c r="AD54" s="74" t="str" cm="1">
        <f t="array" ref="AD54" xml:space="preserve"> IF(
    ISBLANK(price[[#This Row],[选择产品]]), "-",
    IFERROR(_xlfn._xlws.FILTER(报价器表[报价器],报价器表[产品标识]=price[[#This Row],[产品标识]]), "指定价")
)</f>
        <v>-</v>
      </c>
      <c r="AE54" s="74" t="str" cm="1">
        <f t="array" ref="AE54" xml:space="preserve"> IF(
    ISBLANK(price[[#This Row],[选择产品]]), "-",IFERROR(_xlfn._xlws.FILTER(产品[产品],产品[产品选项名]=_xlfn.VALUETOTEXT(price[[#This Row],[选择产品]])), price[[#This Row],[产品标识]])
)</f>
        <v>-</v>
      </c>
      <c r="AF54" s="75" t="str" cm="1">
        <f t="array" ref="AF54" xml:space="preserve"> IF(
    ISBLANK(price[[#This Row],[选择产品]]), "-",IFERROR(_xlfn._xlws.FILTER(产品[产品名],产品[产品选项名]=_xlfn.VALUETOTEXT(price[[#This Row],[选择产品]])), price[[#This Row],[选择产品]])
)</f>
        <v>-</v>
      </c>
      <c r="AG54" s="72" t="str" cm="1">
        <f t="array" ref="AG54">IF(price[[#This Row],[产品标识]]="cvm",
      _xlfn._xlws.FILTER(cvmCpu选项表[cpu列表], (cvmCpu选项表[地域]=报价地域)
                                                                        * (cvmCpu选项表[机型]=price[[#This Row],[规格]])
                                                                        * (cvmCpu选项表[内存]=price[[#This Row],[CVM内存]]) ),
       "-"
)</f>
        <v>-</v>
      </c>
      <c r="AH54" s="72" t="str" cm="1">
        <f t="array" ref="AH54">IF(price[[#This Row],[产品标识]]="cvm",
      _xlfn._xlws.FILTER(cvm内存选项表[内存列表], (cvm内存选项表[地域]=报价地域)
                                                                        * (cvm内存选项表[机型]=price[[#This Row],[规格]])
                                                                        * (cvm内存选项表[CPU]=price[[#This Row],[CVMCPU]]) ),
       "-"
)</f>
        <v>-</v>
      </c>
      <c r="AI54" s="72">
        <f>price[[#This Row],[CVMCPU]]*price[[#This Row],[数量]]</f>
        <v>0</v>
      </c>
      <c r="AJ54" s="72">
        <f>price[[#This Row],[CVM内存]]*price[[#This Row],[数量]]</f>
        <v>0</v>
      </c>
      <c r="AK54" s="72">
        <f>(price[[#This Row],[CVM系统盘HDD]]+price[[#This Row],[CVM数据盘HDD]])*price[[#This Row],[数量]]</f>
        <v>0</v>
      </c>
      <c r="AL54" s="72">
        <f>(price[[#This Row],[CVM系统盘SSD]]+price[[#This Row],[CVM系统盘SSD]])*price[[#This Row],[数量]]</f>
        <v>0</v>
      </c>
      <c r="AM54" s="72" t="str" cm="1">
        <f t="array" ref="AM54">IF(price[[#This Row],[产品标识]]="crs",_xlfn._xlws.FILTER(crs架构表[分片数量地址],crs架构表[架构]=price[[#This Row],[规格]]),"-")</f>
        <v>-</v>
      </c>
      <c r="AN54" s="72" t="str" cm="1">
        <f t="array" ref="AN54">IF(price[[#This Row],[产品标识]]="crs",_xlfn._xlws.FILTER(crs架构表[分片容量地址],crs架构表[架构]=price[[#This Row],[规格]]),"-")</f>
        <v>-</v>
      </c>
      <c r="AO54" s="72" t="str" cm="1">
        <f t="array" ref="AO54">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P54" s="72"/>
      <c r="AQ54" s="103"/>
      <c r="AR54" s="85" t="str">
        <f>IF(price[[#This Row],[项目]]&lt;&gt;"qcloud-报价工具自检测试","ok",IF(price[[#This Row],[期望价格]]=price[[#This Row],[折后价]],"ok","error"))</f>
        <v>ok</v>
      </c>
    </row>
    <row r="55" spans="1:44">
      <c r="A55" s="7"/>
      <c r="B55" s="7"/>
      <c r="C55" s="7"/>
      <c r="D55" s="7"/>
      <c r="E55" s="56"/>
      <c r="F55" s="63"/>
      <c r="G55" s="57"/>
      <c r="H55" s="38"/>
      <c r="I55" s="7">
        <v>4</v>
      </c>
      <c r="J55" s="58">
        <v>16</v>
      </c>
      <c r="K55" s="25"/>
      <c r="L55" s="58"/>
      <c r="M55" s="59"/>
      <c r="N55" s="59"/>
      <c r="O55" s="58"/>
      <c r="P55" s="58"/>
      <c r="Q55" s="58"/>
      <c r="R55" s="60"/>
      <c r="S55" s="60"/>
      <c r="T55" s="60"/>
      <c r="U55" s="61"/>
      <c r="V55" s="62"/>
      <c r="W55" s="62"/>
      <c r="X55" s="26" t="str" cm="1">
        <f t="array" ref="X55">IF(price[[#This Row],[选择产品]]="", "-",  HYPERLINK(
        _xlfn.SINGLE(IFERROR(_FV(price[[#This Row],[产品]],"产品URL"),"https://cloud.tencent.com/product")),
        price[[#This Row],[产品]]
    )
)</f>
        <v>-</v>
      </c>
      <c r="Y55" s="84" t="str" cm="1">
        <f t="array" ref="Y55" xml:space="preserve"> IF(price[[#This Row],[产品标识]]="-", "-",
      "【" &amp; IF(price[[#This Row],[规格]]="", "规格?",  price[[#This Row],[规格]]  ) &amp; "】"
      &amp; _xlfn.SWITCH(price[[#This Row],[产品标识]],
            "CVM", ""
                  &amp;  CHAR(10) &amp; " "&amp; IF(price[[#This Row],[CVMCPU]] &gt;0,price[[#This Row],[CVMCPU]]&amp;"核","CPU?")
                  &amp;  CHAR(10) &amp; " "&amp; IF(price[[#This Row],[CVM内存]] &gt;0,price[[#This Row],[CVM内存]]&amp;"GB","内存?")
                  &amp; IF(ISBLANK(price[[#This Row],[CVM系统盘HDD]]),   "",   CHAR(10) &amp; " 系统盘HDD " &amp; price[[#This Row],[CVM系统盘HDD]] &amp; "GB" )
                  &amp; IF(ISBLANK(price[[#This Row],[CVM系统盘SSD]]),    "",   CHAR(10) &amp; " 系统盘SSD " &amp; price[[#This Row],[CVM系统盘SSD]] &amp; "GB"  )
                  &amp; IF(ISBLANK(price[[#This Row],[CVM数据盘HDD]]),   "",   CHAR(10) &amp; " 数据盘HDD " &amp; price[[#This Row],[CVM数据盘HDD]] &amp; "GB" )
                  &amp; IF(ISBLANK(price[[#This Row],[CVM数据盘SSD]]),   "",    CHAR(10) &amp; " 数据盘SSD " &amp; price[[#This Row],[CVM数据盘SSD]] &amp; "GB" )
                  &amp;"",
            "CDB", ""
                   &amp;  CHAR(10) &amp; " 硬盘"&amp;   IF(price[[#This Row],[CDB硬盘]]&gt;0, price[[#This Row],[CDB硬盘]] &amp; "GB ","?")
                   &amp; IF(ISBLANK(price[[#This Row],[CDB节点]]),            "",   CHAR(10) &amp; " 架构节点*" &amp; price[[#This Row],[CDB节点]]   )
                   &amp; IF(ISBLANK(price[[#This Row],[CDB只读节点]]),    "",   CHAR(10) &amp; " 只读节点*" &amp; price[[#This Row],[CDB只读节点]]   )
                   &amp; "",
            "CRS",  ""
                   &amp;  CHAR(10) &amp; " 分片容量" &amp; IF(price[[#This Row],[CRS分片容量]] &gt;0, price[[#This Row],[CRS分片容量]]&amp;"GB ", "?")
                   &amp;  CHAR(10) &amp;  " 分片*" &amp;  IF(price[[#This Row],[CRS分片数]]&gt;0,price[[#This Row],[CRS分片数]], "?")
                   &amp;  CHAR(10) &amp; " 副本*" &amp; IF(  price[[#This Row],[CRS副本数]]&gt;0,   price[[#This Row],[CRS副本数]], "?")
                   &amp;  CHAR(10) &amp; " (实例容量" &amp; price[[#This Row],[CRS分片容量]]*price[[#This Row],[CRS分片数]] &amp; "GB)",
            ""
      )
)</f>
        <v>-</v>
      </c>
      <c r="Z55" s="80" cm="1">
        <f t="array" ref="Z55">IFERROR(
    IF(ISNUMBER(price[[#This Row],[指定月单价]]),
        price[[#This Row],[指定月单价]],
        _xlfn.SWITCH(price[[#This Row],[产品标识]],
            "CVM",  _xlfn.LET(
                _xlpm.机型单价,  _xlfn.SINGLE(_xlfn._xlws.FILTER(cvm表[标准月价(元)],(cvm表[地域]=报价地域)*(cvm表[机型]=price[[#This Row],[规格]])*(cvm表[CPU]=price[[#This Row],[CVMCPU]])*(cvm表[内存]=price[[#This Row],[CVM内存]]))),
                _xlpm.机型单价+0.35*(price[[#This Row],[CVM系统盘HDD]]+price[[#This Row],[CVM数据盘HDD]])+1*(price[[#This Row],[CVM系统盘SSD]]+price[[#This Row],[CVM数据盘SSD]])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Row],[CDB硬盘]]) * (price[[#This Row],[CDB节点]] + price[[#This Row],[CDB只读节点]])
            ),
            "CRS",   _xlfn.LET(
                _xlpm.G月单价, _xlfn._xlws.FILTER(crs[（元/GB/月）], (crs[地域]=报价地域 )* (crs[架构]=price[[#This Row],[规格]])),
                _xlpm.G月单价 * price[[#This Row],[CRS分片容量]] * price[[#This Row],[CRS分片数]] * (1+price[[#This Row],[CRS副本数]])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AA55" s="80" cm="1">
        <f t="array" ref="AA55">IF(ISNUMBER(price[[#This Row],[指定一次性费用]]),
    price[[#This Row],[指定一次性费用]],
    _xlfn.SWITCH(price[[#This Row],[产品标识]],
        "自定义", price[[#This Row],[指定一次性费用]],
    0)
)</f>
        <v>0</v>
      </c>
      <c r="AB55" s="80">
        <f>IFERROR(
    (price[[#This Row],[折前月单价]] * price[[#This Row],[采购月数]] + price[[#This Row],[折前一次性费用单价]]) * price[[#This Row],[数量]] * price[[#This Row],[折扣率]],
    0
)</f>
        <v>0</v>
      </c>
      <c r="AC55" s="82" t="str" cm="1">
        <f t="array" ref="AC55" xml:space="preserve"> IF(
    ISBLANK(price[[#This Row],[选择产品]]), "-",IFERROR(_xlfn._xlws.FILTER(产品[产品标识],产品[产品选项名]=_xlfn.VALUETOTEXT(price[[#This Row],[选择产品]])), "自定义")
)</f>
        <v>-</v>
      </c>
      <c r="AD55" s="74" t="str" cm="1">
        <f t="array" ref="AD55" xml:space="preserve"> IF(
    ISBLANK(price[[#This Row],[选择产品]]), "-",
    IFERROR(_xlfn._xlws.FILTER(报价器表[报价器],报价器表[产品标识]=price[[#This Row],[产品标识]]), "指定价")
)</f>
        <v>-</v>
      </c>
      <c r="AE55" s="74" t="str" cm="1">
        <f t="array" ref="AE55" xml:space="preserve"> IF(
    ISBLANK(price[[#This Row],[选择产品]]), "-",IFERROR(_xlfn._xlws.FILTER(产品[产品],产品[产品选项名]=_xlfn.VALUETOTEXT(price[[#This Row],[选择产品]])), price[[#This Row],[产品标识]])
)</f>
        <v>-</v>
      </c>
      <c r="AF55" s="75" t="str" cm="1">
        <f t="array" ref="AF55" xml:space="preserve"> IF(
    ISBLANK(price[[#This Row],[选择产品]]), "-",IFERROR(_xlfn._xlws.FILTER(产品[产品名],产品[产品选项名]=_xlfn.VALUETOTEXT(price[[#This Row],[选择产品]])), price[[#This Row],[选择产品]])
)</f>
        <v>-</v>
      </c>
      <c r="AG55" s="72" t="str" cm="1">
        <f t="array" ref="AG55">IF(price[[#This Row],[产品标识]]="cvm",
      _xlfn._xlws.FILTER(cvmCpu选项表[cpu列表], (cvmCpu选项表[地域]=报价地域)
                                                                        * (cvmCpu选项表[机型]=price[[#This Row],[规格]])
                                                                        * (cvmCpu选项表[内存]=price[[#This Row],[CVM内存]]) ),
       "-"
)</f>
        <v>-</v>
      </c>
      <c r="AH55" s="72" t="str" cm="1">
        <f t="array" ref="AH55">IF(price[[#This Row],[产品标识]]="cvm",
      _xlfn._xlws.FILTER(cvm内存选项表[内存列表], (cvm内存选项表[地域]=报价地域)
                                                                        * (cvm内存选项表[机型]=price[[#This Row],[规格]])
                                                                        * (cvm内存选项表[CPU]=price[[#This Row],[CVMCPU]]) ),
       "-"
)</f>
        <v>-</v>
      </c>
      <c r="AI55" s="72">
        <f>price[[#This Row],[CVMCPU]]*price[[#This Row],[数量]]</f>
        <v>0</v>
      </c>
      <c r="AJ55" s="72">
        <f>price[[#This Row],[CVM内存]]*price[[#This Row],[数量]]</f>
        <v>0</v>
      </c>
      <c r="AK55" s="72">
        <f>(price[[#This Row],[CVM系统盘HDD]]+price[[#This Row],[CVM数据盘HDD]])*price[[#This Row],[数量]]</f>
        <v>0</v>
      </c>
      <c r="AL55" s="72">
        <f>(price[[#This Row],[CVM系统盘SSD]]+price[[#This Row],[CVM系统盘SSD]])*price[[#This Row],[数量]]</f>
        <v>0</v>
      </c>
      <c r="AM55" s="72" t="str" cm="1">
        <f t="array" ref="AM55">IF(price[[#This Row],[产品标识]]="crs",_xlfn._xlws.FILTER(crs架构表[分片数量地址],crs架构表[架构]=price[[#This Row],[规格]]),"-")</f>
        <v>-</v>
      </c>
      <c r="AN55" s="72" t="str" cm="1">
        <f t="array" ref="AN55">IF(price[[#This Row],[产品标识]]="crs",_xlfn._xlws.FILTER(crs架构表[分片容量地址],crs架构表[架构]=price[[#This Row],[规格]]),"-")</f>
        <v>-</v>
      </c>
      <c r="AO55" s="72" t="str" cm="1">
        <f t="array" ref="AO55">_xlfn.SWITCH(price[[#This Row],[产品标识]],
    "CVM",      _xlfn._xlws.FILTER(cvm机型选项表[机型列表], (cvm机型选项表[地域]=报价地域)
                                                                        * (cvm机型选项表[CPU]=price[[#This Row],[CVMCPU]])
                                                                        * (cvm机型选项表[内存]=price[[#This Row],[CVM内存]]) ),
    "cdb",        cdb!$O$1,
    "crs",          'crs'!$Q$1,
    "NAT",        nat!$L$1,
    "BWP",       bwp!$E$7,
    "VPN",        vpn!$H$1,
    "DC/CAS",  dc_cas!$H$1,
    "clb",          clb!$M$1,
    "-",            region!$L$1,
    region!$G$1
)</f>
        <v>region!$L$2#</v>
      </c>
      <c r="AP55" s="72"/>
      <c r="AQ55" s="103"/>
      <c r="AR55" s="85" t="str">
        <f>IF(price[[#This Row],[项目]]&lt;&gt;"qcloud-报价工具自检测试","ok",IF(price[[#This Row],[期望价格]]=price[[#This Row],[折后价]],"ok","error"))</f>
        <v>ok</v>
      </c>
    </row>
  </sheetData>
  <mergeCells count="9">
    <mergeCell ref="AC5:AO5"/>
    <mergeCell ref="AP5:AR5"/>
    <mergeCell ref="U5:W5"/>
    <mergeCell ref="X5:AB5"/>
    <mergeCell ref="A5:D5"/>
    <mergeCell ref="R5:T5"/>
    <mergeCell ref="O5:Q5"/>
    <mergeCell ref="G5:H5"/>
    <mergeCell ref="I5:N5"/>
  </mergeCells>
  <phoneticPr fontId="1" type="noConversion"/>
  <conditionalFormatting sqref="G9:AO55">
    <cfRule type="expression" dxfId="9" priority="149">
      <formula>AND(OR($AD9="-",G$6&lt;&gt;$AD9),G$6&lt;&gt;"")</formula>
    </cfRule>
  </conditionalFormatting>
  <conditionalFormatting sqref="AR9:AR55">
    <cfRule type="containsText" dxfId="8" priority="1" operator="containsText" text="error">
      <formula>NOT(ISERROR(SEARCH("error",AR9)))</formula>
    </cfRule>
  </conditionalFormatting>
  <dataValidations count="14">
    <dataValidation type="list" allowBlank="1" showInputMessage="1" showErrorMessage="1" sqref="B2" xr:uid="{DB860F60-18A9-D747-B443-CABC2D494D1D}">
      <formula1>region列表</formula1>
    </dataValidation>
    <dataValidation allowBlank="1" showInputMessage="1" showErrorMessage="1" sqref="X11:X18 Y11:Z19 AA11:AF18 X9:AF10 G9:G18" xr:uid="{899B3EE3-4F04-D348-953D-1B2D96D33083}"/>
    <dataValidation type="list" errorStyle="warning" allowBlank="1" showInputMessage="1" sqref="Y9:Y19 X9:X18" xr:uid="{C9484137-7ABB-C64E-871B-1D88B608FC22}">
      <formula1>INDIRECT("产品[产品名搜索用]")</formula1>
    </dataValidation>
    <dataValidation type="decimal" allowBlank="1" showInputMessage="1" showErrorMessage="1" errorTitle="数量" error="必须：数量&gt;=0" sqref="U9:W19" xr:uid="{6F979A59-C2D2-C449-BC86-952689823F8E}">
      <formula1>0</formula1>
      <formula2>9999999999999990</formula2>
    </dataValidation>
    <dataValidation type="list" allowBlank="1" showInputMessage="1" showErrorMessage="1" sqref="U9:AB19" xr:uid="{525DD923-8D5F-6E40-8C9A-663DEF2DD040}">
      <formula1>dc_cas带宽列表</formula1>
    </dataValidation>
    <dataValidation type="list" allowBlank="1" showInputMessage="1" showErrorMessage="1" errorTitle="云数据库MYSQL" error="架构只支持：2节点，3节点两种模式" sqref="O9:O55" xr:uid="{4F8534FF-F9BA-AD46-AE84-E7405649DBAA}">
      <formula1>"2,3"</formula1>
    </dataValidation>
    <dataValidation type="list" allowBlank="1" showInputMessage="1" showErrorMessage="1" errorTitle="CDB只读节点数" error="目前最多支持5个只读节点" sqref="P9:P55" xr:uid="{58C477EF-3734-9D44-AB49-CBD0DC0E7993}">
      <formula1>"1,2,3,4,5"</formula1>
    </dataValidation>
    <dataValidation type="list" allowBlank="1" showInputMessage="1" showErrorMessage="1" sqref="T9:T55" xr:uid="{7C8B2F07-8BFF-2644-9A74-FDBA19FD154F}">
      <formula1>"1,2,3,4,5"</formula1>
    </dataValidation>
    <dataValidation type="list" allowBlank="1" showInputMessage="1" sqref="E9:E55" xr:uid="{F83C0062-5159-A64E-9A1B-6AEEAF218C9E}">
      <formula1>产品列表</formula1>
    </dataValidation>
    <dataValidation allowBlank="1" showInputMessage="1" sqref="K9:K55" xr:uid="{3C2EB20B-17F5-5C42-B622-515E899E28D9}"/>
    <dataValidation type="list" allowBlank="1" showInputMessage="1" showErrorMessage="1" sqref="S9:S55" xr:uid="{D4406BEF-12F7-0244-B90D-D95394DE1880}">
      <formula1>INDIRECT(AM9)</formula1>
    </dataValidation>
    <dataValidation type="list" allowBlank="1" showInputMessage="1" showErrorMessage="1" sqref="R9:R55" xr:uid="{95E3391A-63B4-B44A-9BDC-4646AA105EBE}">
      <formula1>INDIRECT(AN9)</formula1>
    </dataValidation>
    <dataValidation type="list" allowBlank="1" showInputMessage="1" sqref="I9:J55" xr:uid="{6BD70C3E-EB5C-7C49-8099-F3808CA02132}">
      <formula1>INDIRECT(AG9)</formula1>
    </dataValidation>
    <dataValidation type="list" allowBlank="1" showInputMessage="1" sqref="F9:F55" xr:uid="{6EB0EFCF-35C6-4A40-82C2-716EB08D2797}">
      <formula1>INDIRECT(AO9)</formula1>
    </dataValidation>
  </dataValidations>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AE2752-2AD5-4EEB-AC3F-DD1B51D5BA6B}">
  <dimension ref="B1:O351"/>
  <sheetViews>
    <sheetView topLeftCell="L1" zoomScale="70" zoomScaleNormal="70" workbookViewId="0">
      <selection activeCell="Q2" sqref="Q2"/>
    </sheetView>
  </sheetViews>
  <sheetFormatPr defaultColWidth="8.796875" defaultRowHeight="13.9"/>
  <cols>
    <col min="1" max="1" width="40.3984375" customWidth="1"/>
    <col min="2" max="2" width="20.33203125" bestFit="1" customWidth="1"/>
    <col min="3" max="3" width="17.86328125" bestFit="1" customWidth="1"/>
    <col min="4" max="4" width="20.06640625" bestFit="1" customWidth="1"/>
    <col min="5" max="5" width="27.796875" bestFit="1" customWidth="1"/>
    <col min="6" max="6" width="9.33203125" bestFit="1" customWidth="1"/>
    <col min="7" max="7" width="8.46484375" bestFit="1" customWidth="1"/>
    <col min="8" max="8" width="80.53125" bestFit="1" customWidth="1"/>
    <col min="9" max="9" width="18.06640625" bestFit="1" customWidth="1"/>
    <col min="10" max="10" width="51.6640625" bestFit="1" customWidth="1"/>
    <col min="11" max="11" width="60.9296875" bestFit="1" customWidth="1"/>
    <col min="12" max="12" width="47.73046875" bestFit="1" customWidth="1"/>
    <col min="13" max="13" width="57.73046875" bestFit="1" customWidth="1"/>
    <col min="14" max="14" width="32.6640625" customWidth="1"/>
    <col min="15" max="15" width="17.59765625" bestFit="1" customWidth="1"/>
    <col min="16" max="16" width="7.3984375" bestFit="1" customWidth="1"/>
    <col min="17" max="17" width="9.73046875" bestFit="1" customWidth="1"/>
  </cols>
  <sheetData>
    <row r="1" spans="2:15">
      <c r="B1" t="s">
        <v>74</v>
      </c>
      <c r="C1" t="s">
        <v>75</v>
      </c>
      <c r="D1" t="s">
        <v>76</v>
      </c>
      <c r="E1" t="s">
        <v>77</v>
      </c>
      <c r="F1" t="s">
        <v>78</v>
      </c>
      <c r="G1" t="s">
        <v>79</v>
      </c>
      <c r="H1" t="s">
        <v>80</v>
      </c>
      <c r="I1" t="s">
        <v>81</v>
      </c>
      <c r="J1" t="s">
        <v>82</v>
      </c>
      <c r="K1" t="s">
        <v>83</v>
      </c>
      <c r="N1" t="s">
        <v>3384</v>
      </c>
      <c r="O1" t="s">
        <v>3383</v>
      </c>
    </row>
    <row r="2" spans="2:15">
      <c r="B2" t="e" vm="12">
        <v>#VALUE!</v>
      </c>
      <c r="C2" t="s">
        <v>84</v>
      </c>
      <c r="D2" t="s">
        <v>85</v>
      </c>
      <c r="E2" t="s">
        <v>86</v>
      </c>
      <c r="H2" t="s">
        <v>87</v>
      </c>
      <c r="I2" t="s">
        <v>88</v>
      </c>
      <c r="J2" t="s">
        <v>89</v>
      </c>
      <c r="K2" t="s">
        <v>90</v>
      </c>
      <c r="N2" t="s">
        <v>3385</v>
      </c>
      <c r="O2" t="str">
        <f>"cvm!"&amp;ADDRESS(ROW(DK2),COLUMN(DK2)) &amp; "#"</f>
        <v>cvm!$DK$2#</v>
      </c>
    </row>
    <row r="3" spans="2:15">
      <c r="B3" t="e" vm="13">
        <v>#VALUE!</v>
      </c>
      <c r="C3" t="s">
        <v>84</v>
      </c>
      <c r="D3" t="s">
        <v>85</v>
      </c>
      <c r="E3" t="s">
        <v>91</v>
      </c>
      <c r="H3" t="s">
        <v>92</v>
      </c>
      <c r="I3" t="s">
        <v>93</v>
      </c>
      <c r="J3" t="s">
        <v>94</v>
      </c>
      <c r="K3" t="s">
        <v>95</v>
      </c>
    </row>
    <row r="4" spans="2:15">
      <c r="B4" t="e" vm="1">
        <v>#VALUE!</v>
      </c>
      <c r="C4" t="s">
        <v>84</v>
      </c>
      <c r="D4" t="s">
        <v>84</v>
      </c>
      <c r="E4" t="s">
        <v>9</v>
      </c>
      <c r="G4" t="s">
        <v>96</v>
      </c>
      <c r="H4" t="s">
        <v>97</v>
      </c>
      <c r="I4" t="s">
        <v>98</v>
      </c>
      <c r="J4" t="s">
        <v>99</v>
      </c>
      <c r="K4" t="s">
        <v>55</v>
      </c>
    </row>
    <row r="5" spans="2:15">
      <c r="B5" t="e" vm="14">
        <v>#VALUE!</v>
      </c>
      <c r="C5" t="s">
        <v>84</v>
      </c>
      <c r="D5" t="s">
        <v>84</v>
      </c>
      <c r="E5" t="s">
        <v>100</v>
      </c>
      <c r="H5" t="s">
        <v>101</v>
      </c>
      <c r="I5" t="s">
        <v>102</v>
      </c>
      <c r="J5" t="s">
        <v>103</v>
      </c>
      <c r="K5" t="s">
        <v>104</v>
      </c>
    </row>
    <row r="6" spans="2:15">
      <c r="B6" t="e" vm="15">
        <v>#VALUE!</v>
      </c>
      <c r="C6" t="s">
        <v>84</v>
      </c>
      <c r="D6" t="s">
        <v>84</v>
      </c>
      <c r="E6" t="s">
        <v>105</v>
      </c>
      <c r="H6" t="s">
        <v>106</v>
      </c>
      <c r="I6" t="s">
        <v>107</v>
      </c>
      <c r="J6" t="s">
        <v>108</v>
      </c>
      <c r="K6" t="s">
        <v>109</v>
      </c>
    </row>
    <row r="7" spans="2:15">
      <c r="B7" t="e" vm="16">
        <v>#VALUE!</v>
      </c>
      <c r="C7" t="s">
        <v>84</v>
      </c>
      <c r="D7" t="s">
        <v>84</v>
      </c>
      <c r="E7" t="s">
        <v>110</v>
      </c>
      <c r="H7" t="s">
        <v>111</v>
      </c>
      <c r="I7" t="s">
        <v>112</v>
      </c>
      <c r="J7" t="s">
        <v>113</v>
      </c>
      <c r="K7" t="s">
        <v>114</v>
      </c>
    </row>
    <row r="8" spans="2:15">
      <c r="B8" t="e" vm="17">
        <v>#VALUE!</v>
      </c>
      <c r="C8" t="s">
        <v>84</v>
      </c>
      <c r="D8" t="s">
        <v>84</v>
      </c>
      <c r="E8" t="s">
        <v>115</v>
      </c>
      <c r="H8" t="s">
        <v>116</v>
      </c>
      <c r="I8" t="s">
        <v>117</v>
      </c>
      <c r="J8" t="s">
        <v>118</v>
      </c>
      <c r="K8" t="s">
        <v>119</v>
      </c>
    </row>
    <row r="9" spans="2:15">
      <c r="B9" t="e" vm="18">
        <v>#VALUE!</v>
      </c>
      <c r="C9" t="s">
        <v>84</v>
      </c>
      <c r="D9" t="s">
        <v>84</v>
      </c>
      <c r="E9" t="s">
        <v>120</v>
      </c>
      <c r="H9" t="s">
        <v>121</v>
      </c>
      <c r="I9" t="s">
        <v>122</v>
      </c>
      <c r="J9" t="s">
        <v>123</v>
      </c>
      <c r="K9" t="s">
        <v>124</v>
      </c>
    </row>
    <row r="10" spans="2:15">
      <c r="B10" t="e" vm="19">
        <v>#VALUE!</v>
      </c>
      <c r="C10" t="s">
        <v>84</v>
      </c>
      <c r="D10" t="s">
        <v>84</v>
      </c>
      <c r="E10" t="s">
        <v>125</v>
      </c>
      <c r="F10" t="s">
        <v>126</v>
      </c>
      <c r="G10" t="s">
        <v>96</v>
      </c>
      <c r="H10" t="s">
        <v>127</v>
      </c>
      <c r="I10" t="s">
        <v>128</v>
      </c>
      <c r="J10" t="s">
        <v>129</v>
      </c>
      <c r="K10" t="s">
        <v>130</v>
      </c>
    </row>
    <row r="11" spans="2:15">
      <c r="B11" t="e" vm="20">
        <v>#VALUE!</v>
      </c>
      <c r="C11" t="s">
        <v>84</v>
      </c>
      <c r="D11" t="s">
        <v>84</v>
      </c>
      <c r="E11" t="s">
        <v>131</v>
      </c>
      <c r="H11" t="s">
        <v>132</v>
      </c>
      <c r="I11" t="s">
        <v>133</v>
      </c>
      <c r="J11" t="s">
        <v>134</v>
      </c>
      <c r="K11" t="s">
        <v>135</v>
      </c>
    </row>
    <row r="12" spans="2:15">
      <c r="B12" t="e" vm="21">
        <v>#VALUE!</v>
      </c>
      <c r="C12" t="s">
        <v>84</v>
      </c>
      <c r="D12" t="s">
        <v>84</v>
      </c>
      <c r="E12" t="s">
        <v>136</v>
      </c>
      <c r="H12" t="s">
        <v>137</v>
      </c>
      <c r="I12" t="s">
        <v>138</v>
      </c>
      <c r="J12" t="s">
        <v>139</v>
      </c>
      <c r="K12" t="s">
        <v>140</v>
      </c>
    </row>
    <row r="13" spans="2:15">
      <c r="B13" t="e" vm="22">
        <v>#VALUE!</v>
      </c>
      <c r="C13" t="s">
        <v>84</v>
      </c>
      <c r="D13" t="s">
        <v>84</v>
      </c>
      <c r="E13" t="s">
        <v>141</v>
      </c>
      <c r="H13" t="s">
        <v>142</v>
      </c>
      <c r="I13" t="s">
        <v>143</v>
      </c>
      <c r="J13" t="s">
        <v>144</v>
      </c>
      <c r="K13" t="s">
        <v>145</v>
      </c>
    </row>
    <row r="14" spans="2:15">
      <c r="B14" t="e" vm="23">
        <v>#VALUE!</v>
      </c>
      <c r="C14" t="s">
        <v>84</v>
      </c>
      <c r="D14" t="s">
        <v>84</v>
      </c>
      <c r="E14" t="s">
        <v>146</v>
      </c>
      <c r="F14" t="s">
        <v>126</v>
      </c>
      <c r="G14" t="s">
        <v>96</v>
      </c>
      <c r="H14" t="s">
        <v>147</v>
      </c>
      <c r="I14" t="s">
        <v>148</v>
      </c>
      <c r="J14" t="s">
        <v>149</v>
      </c>
      <c r="K14" t="s">
        <v>150</v>
      </c>
    </row>
    <row r="15" spans="2:15">
      <c r="B15" t="e" vm="24">
        <v>#VALUE!</v>
      </c>
      <c r="C15" t="s">
        <v>84</v>
      </c>
      <c r="D15" t="s">
        <v>151</v>
      </c>
      <c r="E15" t="s">
        <v>152</v>
      </c>
      <c r="H15" t="s">
        <v>153</v>
      </c>
      <c r="I15" t="s">
        <v>154</v>
      </c>
      <c r="J15" t="s">
        <v>155</v>
      </c>
      <c r="K15" t="s">
        <v>156</v>
      </c>
    </row>
    <row r="16" spans="2:15">
      <c r="B16" t="e" vm="25">
        <v>#VALUE!</v>
      </c>
      <c r="C16" t="s">
        <v>157</v>
      </c>
      <c r="D16" t="s">
        <v>158</v>
      </c>
      <c r="E16" t="s">
        <v>159</v>
      </c>
      <c r="H16" t="s">
        <v>160</v>
      </c>
      <c r="I16" t="s">
        <v>161</v>
      </c>
      <c r="J16" t="s">
        <v>162</v>
      </c>
      <c r="K16" t="s">
        <v>163</v>
      </c>
    </row>
    <row r="17" spans="2:11">
      <c r="B17" t="e" vm="26">
        <v>#VALUE!</v>
      </c>
      <c r="C17" t="s">
        <v>157</v>
      </c>
      <c r="D17" t="s">
        <v>158</v>
      </c>
      <c r="E17" t="s">
        <v>164</v>
      </c>
      <c r="H17" t="s">
        <v>165</v>
      </c>
      <c r="I17" t="s">
        <v>166</v>
      </c>
      <c r="J17" t="s">
        <v>167</v>
      </c>
      <c r="K17" t="s">
        <v>168</v>
      </c>
    </row>
    <row r="18" spans="2:11">
      <c r="B18" t="e" vm="27">
        <v>#VALUE!</v>
      </c>
      <c r="C18" t="s">
        <v>157</v>
      </c>
      <c r="D18" t="s">
        <v>169</v>
      </c>
      <c r="E18" t="s">
        <v>170</v>
      </c>
      <c r="H18" t="s">
        <v>171</v>
      </c>
      <c r="I18" t="s">
        <v>172</v>
      </c>
      <c r="J18" t="s">
        <v>173</v>
      </c>
      <c r="K18" t="s">
        <v>174</v>
      </c>
    </row>
    <row r="19" spans="2:11">
      <c r="B19" t="e" vm="28">
        <v>#VALUE!</v>
      </c>
      <c r="C19" t="s">
        <v>157</v>
      </c>
      <c r="D19" t="s">
        <v>169</v>
      </c>
      <c r="E19" t="s">
        <v>175</v>
      </c>
      <c r="H19" t="s">
        <v>176</v>
      </c>
      <c r="I19" t="s">
        <v>177</v>
      </c>
      <c r="J19" t="s">
        <v>178</v>
      </c>
      <c r="K19" t="s">
        <v>179</v>
      </c>
    </row>
    <row r="20" spans="2:11">
      <c r="B20" t="e" vm="29">
        <v>#VALUE!</v>
      </c>
      <c r="C20" t="s">
        <v>157</v>
      </c>
      <c r="D20" t="s">
        <v>169</v>
      </c>
      <c r="E20" t="s">
        <v>180</v>
      </c>
      <c r="H20" t="s">
        <v>181</v>
      </c>
      <c r="I20" t="s">
        <v>182</v>
      </c>
      <c r="J20" t="s">
        <v>183</v>
      </c>
      <c r="K20" t="s">
        <v>184</v>
      </c>
    </row>
    <row r="21" spans="2:11">
      <c r="B21" t="e" vm="30">
        <v>#VALUE!</v>
      </c>
      <c r="C21" t="s">
        <v>157</v>
      </c>
      <c r="D21" t="s">
        <v>185</v>
      </c>
      <c r="E21" t="s">
        <v>186</v>
      </c>
      <c r="G21" t="s">
        <v>96</v>
      </c>
      <c r="H21" t="s">
        <v>187</v>
      </c>
      <c r="I21" t="s">
        <v>188</v>
      </c>
      <c r="J21" t="s">
        <v>189</v>
      </c>
      <c r="K21" t="s">
        <v>190</v>
      </c>
    </row>
    <row r="22" spans="2:11">
      <c r="B22" t="e" vm="31">
        <v>#VALUE!</v>
      </c>
      <c r="C22" t="s">
        <v>157</v>
      </c>
      <c r="D22" t="s">
        <v>185</v>
      </c>
      <c r="E22" t="s">
        <v>191</v>
      </c>
      <c r="G22" t="s">
        <v>96</v>
      </c>
      <c r="H22" t="s">
        <v>192</v>
      </c>
      <c r="I22" t="s">
        <v>193</v>
      </c>
      <c r="J22" t="s">
        <v>194</v>
      </c>
      <c r="K22" t="s">
        <v>195</v>
      </c>
    </row>
    <row r="23" spans="2:11">
      <c r="B23" t="e" vm="32">
        <v>#VALUE!</v>
      </c>
      <c r="C23" t="s">
        <v>157</v>
      </c>
      <c r="D23" t="s">
        <v>185</v>
      </c>
      <c r="E23" t="s">
        <v>196</v>
      </c>
      <c r="H23" t="s">
        <v>197</v>
      </c>
      <c r="I23" t="s">
        <v>198</v>
      </c>
      <c r="J23" t="s">
        <v>199</v>
      </c>
      <c r="K23" t="s">
        <v>200</v>
      </c>
    </row>
    <row r="24" spans="2:11">
      <c r="B24" t="e" vm="33">
        <v>#VALUE!</v>
      </c>
      <c r="C24" t="s">
        <v>157</v>
      </c>
      <c r="D24" t="s">
        <v>185</v>
      </c>
      <c r="E24" t="s">
        <v>201</v>
      </c>
      <c r="H24" t="s">
        <v>202</v>
      </c>
      <c r="I24" t="s">
        <v>203</v>
      </c>
      <c r="J24" t="s">
        <v>204</v>
      </c>
      <c r="K24" t="s">
        <v>205</v>
      </c>
    </row>
    <row r="25" spans="2:11">
      <c r="B25" t="e" vm="34">
        <v>#VALUE!</v>
      </c>
      <c r="C25" t="s">
        <v>157</v>
      </c>
      <c r="D25" t="s">
        <v>185</v>
      </c>
      <c r="E25" t="s">
        <v>206</v>
      </c>
      <c r="G25" t="s">
        <v>96</v>
      </c>
      <c r="H25" t="s">
        <v>207</v>
      </c>
      <c r="I25" t="s">
        <v>208</v>
      </c>
      <c r="J25" t="s">
        <v>209</v>
      </c>
      <c r="K25" t="s">
        <v>210</v>
      </c>
    </row>
    <row r="26" spans="2:11">
      <c r="B26" t="e" vm="35">
        <v>#VALUE!</v>
      </c>
      <c r="C26" t="s">
        <v>157</v>
      </c>
      <c r="D26" t="s">
        <v>211</v>
      </c>
      <c r="E26" t="s">
        <v>212</v>
      </c>
      <c r="G26" t="s">
        <v>96</v>
      </c>
      <c r="H26" t="s">
        <v>213</v>
      </c>
      <c r="I26" t="s">
        <v>214</v>
      </c>
      <c r="J26" t="s">
        <v>215</v>
      </c>
      <c r="K26" t="s">
        <v>216</v>
      </c>
    </row>
    <row r="27" spans="2:11">
      <c r="B27" t="e" vm="36">
        <v>#VALUE!</v>
      </c>
      <c r="C27" t="s">
        <v>157</v>
      </c>
      <c r="D27" t="s">
        <v>211</v>
      </c>
      <c r="E27" t="s">
        <v>217</v>
      </c>
      <c r="G27" t="s">
        <v>96</v>
      </c>
      <c r="H27" t="s">
        <v>218</v>
      </c>
      <c r="I27" t="s">
        <v>219</v>
      </c>
      <c r="J27" t="s">
        <v>220</v>
      </c>
      <c r="K27" t="s">
        <v>221</v>
      </c>
    </row>
    <row r="28" spans="2:11">
      <c r="B28" t="e" vm="37">
        <v>#VALUE!</v>
      </c>
      <c r="C28" t="s">
        <v>157</v>
      </c>
      <c r="D28" t="s">
        <v>222</v>
      </c>
      <c r="E28" t="s">
        <v>223</v>
      </c>
      <c r="G28" t="s">
        <v>96</v>
      </c>
      <c r="H28" t="s">
        <v>224</v>
      </c>
      <c r="I28" t="s">
        <v>225</v>
      </c>
      <c r="J28" t="s">
        <v>226</v>
      </c>
      <c r="K28" t="s">
        <v>227</v>
      </c>
    </row>
    <row r="29" spans="2:11">
      <c r="B29" t="e" vm="38">
        <v>#VALUE!</v>
      </c>
      <c r="C29" t="s">
        <v>157</v>
      </c>
      <c r="D29" t="s">
        <v>222</v>
      </c>
      <c r="E29" t="s">
        <v>228</v>
      </c>
      <c r="H29" t="s">
        <v>229</v>
      </c>
      <c r="I29" t="s">
        <v>230</v>
      </c>
      <c r="J29" t="s">
        <v>231</v>
      </c>
      <c r="K29" t="s">
        <v>232</v>
      </c>
    </row>
    <row r="30" spans="2:11">
      <c r="B30" t="e" vm="39">
        <v>#VALUE!</v>
      </c>
      <c r="C30" t="s">
        <v>157</v>
      </c>
      <c r="D30" t="s">
        <v>233</v>
      </c>
      <c r="E30" t="s">
        <v>234</v>
      </c>
      <c r="H30" t="s">
        <v>235</v>
      </c>
      <c r="I30" t="s">
        <v>236</v>
      </c>
      <c r="J30" t="s">
        <v>237</v>
      </c>
      <c r="K30" t="s">
        <v>238</v>
      </c>
    </row>
    <row r="31" spans="2:11">
      <c r="B31" t="e" vm="3">
        <v>#VALUE!</v>
      </c>
      <c r="C31" t="s">
        <v>239</v>
      </c>
      <c r="D31" t="s">
        <v>240</v>
      </c>
      <c r="E31" t="s">
        <v>11</v>
      </c>
      <c r="G31" t="s">
        <v>96</v>
      </c>
      <c r="H31" t="s">
        <v>241</v>
      </c>
      <c r="I31" t="s">
        <v>242</v>
      </c>
      <c r="J31" t="s">
        <v>243</v>
      </c>
      <c r="K31" t="s">
        <v>60</v>
      </c>
    </row>
    <row r="32" spans="2:11">
      <c r="B32" t="e" vm="40">
        <v>#VALUE!</v>
      </c>
      <c r="C32" t="s">
        <v>239</v>
      </c>
      <c r="D32" t="s">
        <v>240</v>
      </c>
      <c r="E32" t="s">
        <v>244</v>
      </c>
      <c r="G32" t="s">
        <v>96</v>
      </c>
      <c r="H32" t="s">
        <v>245</v>
      </c>
      <c r="I32" t="s">
        <v>246</v>
      </c>
      <c r="J32" t="s">
        <v>247</v>
      </c>
      <c r="K32" t="s">
        <v>248</v>
      </c>
    </row>
    <row r="33" spans="2:11">
      <c r="B33" t="e" vm="41">
        <v>#VALUE!</v>
      </c>
      <c r="C33" t="s">
        <v>239</v>
      </c>
      <c r="D33" t="s">
        <v>240</v>
      </c>
      <c r="E33" t="s">
        <v>249</v>
      </c>
      <c r="H33" t="s">
        <v>250</v>
      </c>
      <c r="I33" t="s">
        <v>251</v>
      </c>
      <c r="J33" t="s">
        <v>252</v>
      </c>
      <c r="K33" t="s">
        <v>253</v>
      </c>
    </row>
    <row r="34" spans="2:11">
      <c r="B34" t="e" vm="42">
        <v>#VALUE!</v>
      </c>
      <c r="C34" t="s">
        <v>239</v>
      </c>
      <c r="D34" t="s">
        <v>240</v>
      </c>
      <c r="E34" t="s">
        <v>254</v>
      </c>
      <c r="H34" t="s">
        <v>255</v>
      </c>
      <c r="I34" t="s">
        <v>256</v>
      </c>
      <c r="J34" t="s">
        <v>257</v>
      </c>
      <c r="K34" t="s">
        <v>258</v>
      </c>
    </row>
    <row r="35" spans="2:11">
      <c r="B35" t="e" vm="43">
        <v>#VALUE!</v>
      </c>
      <c r="C35" t="s">
        <v>239</v>
      </c>
      <c r="D35" t="s">
        <v>240</v>
      </c>
      <c r="E35" t="s">
        <v>259</v>
      </c>
      <c r="H35" t="s">
        <v>260</v>
      </c>
      <c r="I35" t="s">
        <v>261</v>
      </c>
      <c r="J35" t="s">
        <v>262</v>
      </c>
      <c r="K35" t="s">
        <v>263</v>
      </c>
    </row>
    <row r="36" spans="2:11">
      <c r="B36" t="e" vm="44">
        <v>#VALUE!</v>
      </c>
      <c r="C36" t="s">
        <v>239</v>
      </c>
      <c r="D36" t="s">
        <v>240</v>
      </c>
      <c r="E36" t="s">
        <v>264</v>
      </c>
      <c r="H36" t="s">
        <v>265</v>
      </c>
      <c r="I36" t="s">
        <v>266</v>
      </c>
      <c r="J36" t="s">
        <v>267</v>
      </c>
      <c r="K36" t="s">
        <v>268</v>
      </c>
    </row>
    <row r="37" spans="2:11">
      <c r="B37" t="e" vm="45">
        <v>#VALUE!</v>
      </c>
      <c r="C37" t="s">
        <v>239</v>
      </c>
      <c r="D37" t="s">
        <v>240</v>
      </c>
      <c r="E37" t="s">
        <v>269</v>
      </c>
      <c r="H37" t="s">
        <v>270</v>
      </c>
      <c r="I37" t="s">
        <v>271</v>
      </c>
      <c r="J37" t="s">
        <v>272</v>
      </c>
      <c r="K37" t="s">
        <v>273</v>
      </c>
    </row>
    <row r="38" spans="2:11">
      <c r="B38" t="e" vm="2">
        <v>#VALUE!</v>
      </c>
      <c r="C38" t="s">
        <v>239</v>
      </c>
      <c r="D38" t="s">
        <v>274</v>
      </c>
      <c r="E38" t="s">
        <v>10</v>
      </c>
      <c r="G38" t="s">
        <v>96</v>
      </c>
      <c r="H38" t="s">
        <v>275</v>
      </c>
      <c r="I38" t="s">
        <v>276</v>
      </c>
      <c r="J38" t="s">
        <v>277</v>
      </c>
      <c r="K38" t="s">
        <v>58</v>
      </c>
    </row>
    <row r="39" spans="2:11">
      <c r="B39" t="e" vm="46">
        <v>#VALUE!</v>
      </c>
      <c r="C39" t="s">
        <v>239</v>
      </c>
      <c r="D39" t="s">
        <v>274</v>
      </c>
      <c r="E39" t="s">
        <v>278</v>
      </c>
      <c r="G39" t="s">
        <v>96</v>
      </c>
      <c r="H39" t="s">
        <v>279</v>
      </c>
      <c r="I39" t="s">
        <v>280</v>
      </c>
      <c r="J39" t="s">
        <v>281</v>
      </c>
      <c r="K39" t="s">
        <v>282</v>
      </c>
    </row>
    <row r="40" spans="2:11">
      <c r="B40" t="e" vm="47">
        <v>#VALUE!</v>
      </c>
      <c r="C40" t="s">
        <v>239</v>
      </c>
      <c r="D40" t="s">
        <v>274</v>
      </c>
      <c r="E40" t="s">
        <v>283</v>
      </c>
      <c r="G40" t="s">
        <v>96</v>
      </c>
      <c r="H40" t="s">
        <v>284</v>
      </c>
      <c r="I40" t="s">
        <v>285</v>
      </c>
      <c r="J40" t="s">
        <v>286</v>
      </c>
      <c r="K40" t="s">
        <v>287</v>
      </c>
    </row>
    <row r="41" spans="2:11">
      <c r="B41" t="e" vm="48">
        <v>#VALUE!</v>
      </c>
      <c r="C41" t="s">
        <v>239</v>
      </c>
      <c r="D41" t="s">
        <v>288</v>
      </c>
      <c r="E41" t="s">
        <v>289</v>
      </c>
      <c r="H41" t="s">
        <v>290</v>
      </c>
      <c r="I41" t="s">
        <v>291</v>
      </c>
      <c r="J41" t="s">
        <v>292</v>
      </c>
      <c r="K41" t="s">
        <v>293</v>
      </c>
    </row>
    <row r="42" spans="2:11">
      <c r="B42" t="e" vm="49">
        <v>#VALUE!</v>
      </c>
      <c r="C42" t="s">
        <v>239</v>
      </c>
      <c r="D42" t="s">
        <v>288</v>
      </c>
      <c r="E42" t="s">
        <v>294</v>
      </c>
      <c r="H42" t="s">
        <v>295</v>
      </c>
      <c r="I42" t="s">
        <v>296</v>
      </c>
      <c r="J42" t="s">
        <v>297</v>
      </c>
      <c r="K42" t="s">
        <v>298</v>
      </c>
    </row>
    <row r="43" spans="2:11">
      <c r="B43" t="e" vm="50">
        <v>#VALUE!</v>
      </c>
      <c r="C43" t="s">
        <v>239</v>
      </c>
      <c r="D43" t="s">
        <v>288</v>
      </c>
      <c r="E43" t="s">
        <v>299</v>
      </c>
      <c r="G43" t="s">
        <v>96</v>
      </c>
      <c r="H43" t="s">
        <v>300</v>
      </c>
      <c r="I43" t="s">
        <v>301</v>
      </c>
      <c r="J43" t="s">
        <v>302</v>
      </c>
      <c r="K43" t="s">
        <v>303</v>
      </c>
    </row>
    <row r="44" spans="2:11">
      <c r="B44" t="e" vm="51">
        <v>#VALUE!</v>
      </c>
      <c r="C44" t="s">
        <v>239</v>
      </c>
      <c r="D44" t="s">
        <v>288</v>
      </c>
      <c r="E44" t="s">
        <v>304</v>
      </c>
      <c r="G44" t="s">
        <v>96</v>
      </c>
      <c r="H44" t="s">
        <v>305</v>
      </c>
      <c r="I44" t="s">
        <v>306</v>
      </c>
      <c r="J44" t="s">
        <v>307</v>
      </c>
      <c r="K44" t="s">
        <v>308</v>
      </c>
    </row>
    <row r="45" spans="2:11">
      <c r="B45" t="e" vm="52">
        <v>#VALUE!</v>
      </c>
      <c r="C45" t="s">
        <v>239</v>
      </c>
      <c r="D45" t="s">
        <v>309</v>
      </c>
      <c r="E45" t="s">
        <v>310</v>
      </c>
      <c r="G45" t="s">
        <v>96</v>
      </c>
      <c r="H45" t="s">
        <v>311</v>
      </c>
      <c r="I45" t="s">
        <v>312</v>
      </c>
      <c r="J45" t="s">
        <v>313</v>
      </c>
      <c r="K45" t="s">
        <v>314</v>
      </c>
    </row>
    <row r="46" spans="2:11">
      <c r="B46" t="e" vm="53">
        <v>#VALUE!</v>
      </c>
      <c r="C46" t="s">
        <v>239</v>
      </c>
      <c r="D46" t="s">
        <v>309</v>
      </c>
      <c r="E46" t="s">
        <v>315</v>
      </c>
      <c r="H46" t="s">
        <v>316</v>
      </c>
      <c r="I46" t="s">
        <v>317</v>
      </c>
      <c r="J46" t="s">
        <v>318</v>
      </c>
      <c r="K46" t="s">
        <v>319</v>
      </c>
    </row>
    <row r="47" spans="2:11">
      <c r="B47" t="e" vm="54">
        <v>#VALUE!</v>
      </c>
      <c r="C47" t="s">
        <v>239</v>
      </c>
      <c r="D47" t="s">
        <v>309</v>
      </c>
      <c r="E47" t="s">
        <v>320</v>
      </c>
      <c r="H47" t="s">
        <v>321</v>
      </c>
      <c r="I47" t="s">
        <v>322</v>
      </c>
      <c r="J47" t="s">
        <v>323</v>
      </c>
      <c r="K47" t="s">
        <v>324</v>
      </c>
    </row>
    <row r="48" spans="2:11">
      <c r="B48" t="e" vm="55">
        <v>#VALUE!</v>
      </c>
      <c r="C48" t="s">
        <v>239</v>
      </c>
      <c r="D48" t="s">
        <v>309</v>
      </c>
      <c r="E48" t="s">
        <v>325</v>
      </c>
      <c r="F48" t="s">
        <v>326</v>
      </c>
      <c r="G48" t="s">
        <v>96</v>
      </c>
      <c r="H48" t="s">
        <v>327</v>
      </c>
      <c r="I48" t="s">
        <v>328</v>
      </c>
      <c r="J48" t="s">
        <v>329</v>
      </c>
      <c r="K48" t="s">
        <v>330</v>
      </c>
    </row>
    <row r="49" spans="2:11">
      <c r="B49" t="e" vm="56">
        <v>#VALUE!</v>
      </c>
      <c r="C49" t="s">
        <v>239</v>
      </c>
      <c r="D49" t="s">
        <v>331</v>
      </c>
      <c r="E49" t="s">
        <v>332</v>
      </c>
      <c r="H49" t="s">
        <v>333</v>
      </c>
      <c r="I49" t="s">
        <v>334</v>
      </c>
      <c r="J49" t="s">
        <v>335</v>
      </c>
      <c r="K49" t="s">
        <v>336</v>
      </c>
    </row>
    <row r="50" spans="2:11">
      <c r="B50" t="e" vm="57">
        <v>#VALUE!</v>
      </c>
      <c r="C50" t="s">
        <v>239</v>
      </c>
      <c r="D50" t="s">
        <v>331</v>
      </c>
      <c r="E50" t="s">
        <v>337</v>
      </c>
      <c r="H50" t="s">
        <v>338</v>
      </c>
      <c r="I50" t="s">
        <v>339</v>
      </c>
      <c r="J50" t="s">
        <v>340</v>
      </c>
      <c r="K50" t="s">
        <v>341</v>
      </c>
    </row>
    <row r="51" spans="2:11">
      <c r="B51" t="e" vm="58">
        <v>#VALUE!</v>
      </c>
      <c r="C51" t="s">
        <v>342</v>
      </c>
      <c r="D51" t="s">
        <v>343</v>
      </c>
      <c r="E51" t="s">
        <v>344</v>
      </c>
      <c r="G51" t="s">
        <v>96</v>
      </c>
      <c r="H51" t="s">
        <v>345</v>
      </c>
      <c r="I51" t="s">
        <v>346</v>
      </c>
      <c r="J51" t="s">
        <v>347</v>
      </c>
      <c r="K51" t="s">
        <v>348</v>
      </c>
    </row>
    <row r="52" spans="2:11">
      <c r="B52" t="e" vm="59">
        <v>#VALUE!</v>
      </c>
      <c r="C52" t="s">
        <v>342</v>
      </c>
      <c r="D52" t="s">
        <v>343</v>
      </c>
      <c r="E52" t="s">
        <v>349</v>
      </c>
      <c r="G52" t="s">
        <v>96</v>
      </c>
      <c r="H52" t="s">
        <v>350</v>
      </c>
      <c r="I52" t="s">
        <v>351</v>
      </c>
      <c r="J52" t="s">
        <v>352</v>
      </c>
      <c r="K52" t="s">
        <v>353</v>
      </c>
    </row>
    <row r="53" spans="2:11">
      <c r="B53" t="e" vm="60">
        <v>#VALUE!</v>
      </c>
      <c r="C53" t="s">
        <v>342</v>
      </c>
      <c r="D53" t="s">
        <v>343</v>
      </c>
      <c r="E53" t="s">
        <v>354</v>
      </c>
      <c r="G53" t="s">
        <v>96</v>
      </c>
      <c r="H53" t="s">
        <v>355</v>
      </c>
      <c r="I53" t="s">
        <v>356</v>
      </c>
      <c r="J53" t="s">
        <v>357</v>
      </c>
      <c r="K53" t="s">
        <v>358</v>
      </c>
    </row>
    <row r="54" spans="2:11">
      <c r="B54" t="e" vm="61">
        <v>#VALUE!</v>
      </c>
      <c r="C54" t="s">
        <v>342</v>
      </c>
      <c r="D54" t="s">
        <v>343</v>
      </c>
      <c r="E54" t="s">
        <v>359</v>
      </c>
      <c r="G54" t="s">
        <v>96</v>
      </c>
      <c r="H54" t="s">
        <v>360</v>
      </c>
      <c r="I54" t="s">
        <v>361</v>
      </c>
      <c r="J54" t="s">
        <v>362</v>
      </c>
      <c r="K54" t="s">
        <v>363</v>
      </c>
    </row>
    <row r="55" spans="2:11">
      <c r="B55" t="e" vm="62">
        <v>#VALUE!</v>
      </c>
      <c r="C55" t="s">
        <v>342</v>
      </c>
      <c r="D55" t="s">
        <v>343</v>
      </c>
      <c r="E55" t="s">
        <v>364</v>
      </c>
      <c r="G55" t="s">
        <v>96</v>
      </c>
      <c r="H55" t="s">
        <v>365</v>
      </c>
      <c r="I55" t="s">
        <v>366</v>
      </c>
      <c r="J55" t="s">
        <v>367</v>
      </c>
      <c r="K55" t="s">
        <v>368</v>
      </c>
    </row>
    <row r="56" spans="2:11">
      <c r="B56" t="e" vm="63">
        <v>#VALUE!</v>
      </c>
      <c r="C56" t="s">
        <v>342</v>
      </c>
      <c r="D56" t="s">
        <v>343</v>
      </c>
      <c r="E56" t="s">
        <v>369</v>
      </c>
      <c r="H56" t="s">
        <v>370</v>
      </c>
      <c r="I56" t="s">
        <v>371</v>
      </c>
      <c r="J56" t="s">
        <v>372</v>
      </c>
      <c r="K56" t="s">
        <v>373</v>
      </c>
    </row>
    <row r="57" spans="2:11">
      <c r="B57" t="e" vm="64">
        <v>#VALUE!</v>
      </c>
      <c r="C57" t="s">
        <v>342</v>
      </c>
      <c r="D57" t="s">
        <v>343</v>
      </c>
      <c r="E57" t="s">
        <v>374</v>
      </c>
      <c r="H57" t="s">
        <v>375</v>
      </c>
      <c r="I57" t="s">
        <v>376</v>
      </c>
      <c r="J57" t="s">
        <v>377</v>
      </c>
      <c r="K57" t="s">
        <v>378</v>
      </c>
    </row>
    <row r="58" spans="2:11">
      <c r="B58" t="e" vm="65">
        <v>#VALUE!</v>
      </c>
      <c r="C58" t="s">
        <v>342</v>
      </c>
      <c r="D58" t="s">
        <v>343</v>
      </c>
      <c r="E58" t="s">
        <v>379</v>
      </c>
      <c r="H58" t="s">
        <v>380</v>
      </c>
      <c r="I58" t="s">
        <v>381</v>
      </c>
      <c r="J58" t="s">
        <v>382</v>
      </c>
      <c r="K58" t="s">
        <v>383</v>
      </c>
    </row>
    <row r="59" spans="2:11">
      <c r="B59" t="e" vm="66">
        <v>#VALUE!</v>
      </c>
      <c r="C59" t="s">
        <v>342</v>
      </c>
      <c r="D59" t="s">
        <v>343</v>
      </c>
      <c r="E59" t="s">
        <v>384</v>
      </c>
      <c r="H59" t="s">
        <v>385</v>
      </c>
      <c r="I59" t="s">
        <v>386</v>
      </c>
      <c r="J59" t="s">
        <v>387</v>
      </c>
      <c r="K59" t="s">
        <v>388</v>
      </c>
    </row>
    <row r="60" spans="2:11">
      <c r="B60" t="e" vm="67">
        <v>#VALUE!</v>
      </c>
      <c r="C60" t="s">
        <v>342</v>
      </c>
      <c r="D60" t="s">
        <v>389</v>
      </c>
      <c r="E60" t="s">
        <v>390</v>
      </c>
      <c r="H60" t="s">
        <v>391</v>
      </c>
      <c r="I60" t="s">
        <v>392</v>
      </c>
      <c r="J60" t="s">
        <v>393</v>
      </c>
      <c r="K60" t="s">
        <v>394</v>
      </c>
    </row>
    <row r="61" spans="2:11">
      <c r="B61" t="e" vm="68">
        <v>#VALUE!</v>
      </c>
      <c r="C61" t="s">
        <v>342</v>
      </c>
      <c r="D61" t="s">
        <v>389</v>
      </c>
      <c r="E61" t="s">
        <v>395</v>
      </c>
      <c r="H61" t="s">
        <v>396</v>
      </c>
      <c r="I61" t="s">
        <v>397</v>
      </c>
      <c r="J61" t="s">
        <v>398</v>
      </c>
      <c r="K61" t="s">
        <v>399</v>
      </c>
    </row>
    <row r="62" spans="2:11">
      <c r="B62" t="e" vm="69">
        <v>#VALUE!</v>
      </c>
      <c r="C62" t="s">
        <v>342</v>
      </c>
      <c r="D62" t="s">
        <v>400</v>
      </c>
      <c r="E62" t="s">
        <v>401</v>
      </c>
      <c r="H62" t="s">
        <v>402</v>
      </c>
      <c r="I62" t="s">
        <v>403</v>
      </c>
      <c r="J62" t="s">
        <v>404</v>
      </c>
      <c r="K62" t="s">
        <v>405</v>
      </c>
    </row>
    <row r="63" spans="2:11">
      <c r="B63" t="e" vm="70">
        <v>#VALUE!</v>
      </c>
      <c r="C63" t="s">
        <v>342</v>
      </c>
      <c r="D63" t="s">
        <v>400</v>
      </c>
      <c r="E63" t="s">
        <v>406</v>
      </c>
      <c r="H63" t="s">
        <v>407</v>
      </c>
      <c r="I63" t="s">
        <v>408</v>
      </c>
      <c r="J63" t="s">
        <v>409</v>
      </c>
      <c r="K63" t="s">
        <v>410</v>
      </c>
    </row>
    <row r="64" spans="2:11">
      <c r="B64" t="e" vm="71">
        <v>#VALUE!</v>
      </c>
      <c r="C64" t="s">
        <v>342</v>
      </c>
      <c r="D64" t="s">
        <v>400</v>
      </c>
      <c r="E64" t="s">
        <v>411</v>
      </c>
      <c r="H64" t="s">
        <v>412</v>
      </c>
      <c r="I64" t="s">
        <v>413</v>
      </c>
      <c r="J64" t="s">
        <v>414</v>
      </c>
      <c r="K64" t="s">
        <v>415</v>
      </c>
    </row>
    <row r="65" spans="2:11">
      <c r="B65" t="e" vm="72">
        <v>#VALUE!</v>
      </c>
      <c r="C65" t="s">
        <v>342</v>
      </c>
      <c r="D65" t="s">
        <v>400</v>
      </c>
      <c r="E65" t="s">
        <v>416</v>
      </c>
      <c r="H65" t="s">
        <v>412</v>
      </c>
      <c r="I65" t="s">
        <v>417</v>
      </c>
      <c r="J65" t="s">
        <v>418</v>
      </c>
      <c r="K65" t="s">
        <v>419</v>
      </c>
    </row>
    <row r="66" spans="2:11">
      <c r="B66" t="e" vm="73">
        <v>#VALUE!</v>
      </c>
      <c r="C66" t="s">
        <v>342</v>
      </c>
      <c r="D66" t="s">
        <v>420</v>
      </c>
      <c r="E66" t="s">
        <v>421</v>
      </c>
      <c r="H66" t="s">
        <v>422</v>
      </c>
      <c r="I66" t="s">
        <v>423</v>
      </c>
      <c r="J66" t="s">
        <v>424</v>
      </c>
      <c r="K66" t="s">
        <v>425</v>
      </c>
    </row>
    <row r="67" spans="2:11">
      <c r="B67" t="e" vm="74">
        <v>#VALUE!</v>
      </c>
      <c r="C67" t="s">
        <v>342</v>
      </c>
      <c r="D67" t="s">
        <v>420</v>
      </c>
      <c r="E67" t="s">
        <v>426</v>
      </c>
      <c r="H67" t="s">
        <v>427</v>
      </c>
      <c r="I67" t="s">
        <v>428</v>
      </c>
      <c r="J67" t="s">
        <v>429</v>
      </c>
      <c r="K67" t="s">
        <v>430</v>
      </c>
    </row>
    <row r="68" spans="2:11">
      <c r="B68" t="e" vm="75">
        <v>#VALUE!</v>
      </c>
      <c r="C68" t="s">
        <v>342</v>
      </c>
      <c r="D68" t="s">
        <v>420</v>
      </c>
      <c r="E68" t="s">
        <v>431</v>
      </c>
      <c r="H68" t="s">
        <v>432</v>
      </c>
      <c r="I68" t="s">
        <v>433</v>
      </c>
      <c r="J68" t="s">
        <v>434</v>
      </c>
      <c r="K68" t="s">
        <v>435</v>
      </c>
    </row>
    <row r="69" spans="2:11">
      <c r="B69" t="e" vm="76">
        <v>#VALUE!</v>
      </c>
      <c r="C69" t="s">
        <v>342</v>
      </c>
      <c r="D69" t="s">
        <v>420</v>
      </c>
      <c r="E69" t="s">
        <v>436</v>
      </c>
      <c r="H69" t="s">
        <v>437</v>
      </c>
      <c r="I69" t="s">
        <v>438</v>
      </c>
      <c r="J69" t="s">
        <v>439</v>
      </c>
      <c r="K69" t="s">
        <v>440</v>
      </c>
    </row>
    <row r="70" spans="2:11">
      <c r="B70" t="e" vm="77">
        <v>#VALUE!</v>
      </c>
      <c r="C70" t="s">
        <v>342</v>
      </c>
      <c r="D70" t="s">
        <v>420</v>
      </c>
      <c r="E70" t="s">
        <v>441</v>
      </c>
      <c r="H70" t="s">
        <v>442</v>
      </c>
      <c r="I70" t="s">
        <v>443</v>
      </c>
      <c r="J70" t="s">
        <v>444</v>
      </c>
      <c r="K70" t="s">
        <v>445</v>
      </c>
    </row>
    <row r="71" spans="2:11">
      <c r="B71" t="e" vm="78">
        <v>#VALUE!</v>
      </c>
      <c r="C71" t="s">
        <v>342</v>
      </c>
      <c r="D71" t="s">
        <v>420</v>
      </c>
      <c r="E71" t="s">
        <v>446</v>
      </c>
      <c r="H71" t="s">
        <v>447</v>
      </c>
      <c r="I71" t="s">
        <v>448</v>
      </c>
      <c r="J71" t="s">
        <v>449</v>
      </c>
      <c r="K71" t="s">
        <v>450</v>
      </c>
    </row>
    <row r="72" spans="2:11">
      <c r="B72" t="e" vm="79">
        <v>#VALUE!</v>
      </c>
      <c r="C72" t="s">
        <v>342</v>
      </c>
      <c r="D72" t="s">
        <v>420</v>
      </c>
      <c r="E72" t="s">
        <v>451</v>
      </c>
      <c r="H72" t="s">
        <v>452</v>
      </c>
      <c r="I72" t="s">
        <v>453</v>
      </c>
      <c r="J72" t="s">
        <v>454</v>
      </c>
      <c r="K72" t="s">
        <v>455</v>
      </c>
    </row>
    <row r="73" spans="2:11">
      <c r="B73" t="e" vm="80">
        <v>#VALUE!</v>
      </c>
      <c r="C73" t="s">
        <v>456</v>
      </c>
      <c r="D73" t="s">
        <v>457</v>
      </c>
      <c r="E73" t="s">
        <v>458</v>
      </c>
      <c r="G73" t="s">
        <v>96</v>
      </c>
      <c r="H73" t="s">
        <v>459</v>
      </c>
      <c r="I73" t="s">
        <v>460</v>
      </c>
      <c r="J73" t="s">
        <v>461</v>
      </c>
      <c r="K73" t="s">
        <v>462</v>
      </c>
    </row>
    <row r="74" spans="2:11">
      <c r="B74" t="e" vm="81">
        <v>#VALUE!</v>
      </c>
      <c r="C74" t="s">
        <v>456</v>
      </c>
      <c r="D74" t="s">
        <v>457</v>
      </c>
      <c r="E74" t="s">
        <v>463</v>
      </c>
      <c r="G74" t="s">
        <v>96</v>
      </c>
      <c r="H74" t="s">
        <v>464</v>
      </c>
      <c r="I74" t="s">
        <v>465</v>
      </c>
      <c r="J74" t="s">
        <v>466</v>
      </c>
      <c r="K74" t="s">
        <v>467</v>
      </c>
    </row>
    <row r="75" spans="2:11">
      <c r="B75" t="e" vm="82">
        <v>#VALUE!</v>
      </c>
      <c r="C75" t="s">
        <v>456</v>
      </c>
      <c r="D75" t="s">
        <v>457</v>
      </c>
      <c r="E75" t="s">
        <v>468</v>
      </c>
      <c r="H75" t="s">
        <v>469</v>
      </c>
      <c r="I75" t="s">
        <v>470</v>
      </c>
      <c r="J75" t="s">
        <v>471</v>
      </c>
      <c r="K75" t="s">
        <v>472</v>
      </c>
    </row>
    <row r="76" spans="2:11">
      <c r="B76" t="e" vm="83">
        <v>#VALUE!</v>
      </c>
      <c r="C76" t="s">
        <v>456</v>
      </c>
      <c r="D76" t="s">
        <v>457</v>
      </c>
      <c r="E76" t="s">
        <v>473</v>
      </c>
      <c r="H76" t="s">
        <v>474</v>
      </c>
      <c r="I76" t="s">
        <v>475</v>
      </c>
      <c r="J76" t="s">
        <v>476</v>
      </c>
      <c r="K76" t="s">
        <v>477</v>
      </c>
    </row>
    <row r="77" spans="2:11">
      <c r="B77" t="e" vm="84">
        <v>#VALUE!</v>
      </c>
      <c r="C77" t="s">
        <v>456</v>
      </c>
      <c r="D77" t="s">
        <v>457</v>
      </c>
      <c r="E77" t="s">
        <v>478</v>
      </c>
      <c r="H77" t="s">
        <v>479</v>
      </c>
      <c r="I77" t="s">
        <v>480</v>
      </c>
      <c r="J77" t="s">
        <v>481</v>
      </c>
      <c r="K77" t="s">
        <v>482</v>
      </c>
    </row>
    <row r="78" spans="2:11">
      <c r="B78" t="e" vm="85">
        <v>#VALUE!</v>
      </c>
      <c r="C78" t="s">
        <v>456</v>
      </c>
      <c r="D78" t="s">
        <v>457</v>
      </c>
      <c r="E78" t="s">
        <v>483</v>
      </c>
      <c r="H78" t="s">
        <v>484</v>
      </c>
      <c r="I78" t="s">
        <v>485</v>
      </c>
      <c r="J78" t="s">
        <v>486</v>
      </c>
      <c r="K78" t="s">
        <v>487</v>
      </c>
    </row>
    <row r="79" spans="2:11">
      <c r="B79" t="e" vm="4">
        <v>#VALUE!</v>
      </c>
      <c r="C79" t="s">
        <v>456</v>
      </c>
      <c r="D79" t="s">
        <v>488</v>
      </c>
      <c r="E79" t="s">
        <v>6</v>
      </c>
      <c r="G79" t="s">
        <v>96</v>
      </c>
      <c r="H79" t="s">
        <v>489</v>
      </c>
      <c r="I79" t="s">
        <v>490</v>
      </c>
      <c r="J79" t="s">
        <v>491</v>
      </c>
      <c r="K79" t="s">
        <v>63</v>
      </c>
    </row>
    <row r="80" spans="2:11">
      <c r="B80" t="e" vm="86">
        <v>#VALUE!</v>
      </c>
      <c r="C80" t="s">
        <v>456</v>
      </c>
      <c r="D80" t="s">
        <v>488</v>
      </c>
      <c r="E80" t="s">
        <v>492</v>
      </c>
      <c r="F80" t="s">
        <v>126</v>
      </c>
      <c r="G80" t="s">
        <v>96</v>
      </c>
      <c r="H80" t="s">
        <v>493</v>
      </c>
      <c r="I80" t="s">
        <v>494</v>
      </c>
      <c r="J80" t="s">
        <v>495</v>
      </c>
      <c r="K80" t="s">
        <v>496</v>
      </c>
    </row>
    <row r="81" spans="2:11">
      <c r="B81" t="e" vm="87">
        <v>#VALUE!</v>
      </c>
      <c r="C81" t="s">
        <v>456</v>
      </c>
      <c r="D81" t="s">
        <v>488</v>
      </c>
      <c r="E81" t="s">
        <v>497</v>
      </c>
      <c r="G81" t="s">
        <v>96</v>
      </c>
      <c r="H81" t="s">
        <v>498</v>
      </c>
      <c r="I81" t="s">
        <v>499</v>
      </c>
      <c r="J81" t="s">
        <v>500</v>
      </c>
      <c r="K81" t="s">
        <v>501</v>
      </c>
    </row>
    <row r="82" spans="2:11">
      <c r="B82" t="e" vm="7">
        <v>#VALUE!</v>
      </c>
      <c r="C82" t="s">
        <v>456</v>
      </c>
      <c r="D82" t="s">
        <v>488</v>
      </c>
      <c r="E82" t="s">
        <v>12</v>
      </c>
      <c r="G82" t="s">
        <v>502</v>
      </c>
      <c r="H82" t="s">
        <v>503</v>
      </c>
      <c r="I82" t="s">
        <v>504</v>
      </c>
      <c r="J82" t="s">
        <v>505</v>
      </c>
      <c r="K82" t="s">
        <v>69</v>
      </c>
    </row>
    <row r="83" spans="2:11">
      <c r="B83" t="e" vm="88">
        <v>#VALUE!</v>
      </c>
      <c r="C83" t="s">
        <v>456</v>
      </c>
      <c r="D83" t="s">
        <v>488</v>
      </c>
      <c r="E83" t="s">
        <v>506</v>
      </c>
      <c r="G83" t="s">
        <v>96</v>
      </c>
      <c r="H83" t="s">
        <v>507</v>
      </c>
      <c r="I83" t="s">
        <v>508</v>
      </c>
      <c r="J83" t="s">
        <v>509</v>
      </c>
      <c r="K83" t="s">
        <v>510</v>
      </c>
    </row>
    <row r="84" spans="2:11">
      <c r="B84" t="e" vm="89">
        <v>#VALUE!</v>
      </c>
      <c r="C84" t="s">
        <v>456</v>
      </c>
      <c r="D84" t="s">
        <v>488</v>
      </c>
      <c r="E84" t="s">
        <v>511</v>
      </c>
      <c r="F84" t="s">
        <v>126</v>
      </c>
      <c r="G84" t="s">
        <v>96</v>
      </c>
      <c r="H84" t="s">
        <v>512</v>
      </c>
      <c r="I84" t="s">
        <v>513</v>
      </c>
      <c r="J84" t="s">
        <v>514</v>
      </c>
      <c r="K84" t="s">
        <v>515</v>
      </c>
    </row>
    <row r="85" spans="2:11">
      <c r="B85" t="e" vm="6">
        <v>#VALUE!</v>
      </c>
      <c r="C85" t="s">
        <v>456</v>
      </c>
      <c r="D85" t="s">
        <v>488</v>
      </c>
      <c r="E85" t="s">
        <v>4</v>
      </c>
      <c r="G85" t="s">
        <v>96</v>
      </c>
      <c r="H85" t="s">
        <v>516</v>
      </c>
      <c r="I85" t="s">
        <v>517</v>
      </c>
      <c r="J85" t="s">
        <v>518</v>
      </c>
      <c r="K85" t="s">
        <v>66</v>
      </c>
    </row>
    <row r="86" spans="2:11">
      <c r="B86" t="e" vm="90">
        <v>#VALUE!</v>
      </c>
      <c r="C86" t="s">
        <v>456</v>
      </c>
      <c r="D86" t="s">
        <v>488</v>
      </c>
      <c r="E86" t="s">
        <v>519</v>
      </c>
      <c r="F86" t="s">
        <v>520</v>
      </c>
      <c r="G86" t="s">
        <v>96</v>
      </c>
      <c r="H86" t="s">
        <v>521</v>
      </c>
      <c r="I86" t="s">
        <v>522</v>
      </c>
      <c r="J86" t="s">
        <v>523</v>
      </c>
      <c r="K86" t="s">
        <v>524</v>
      </c>
    </row>
    <row r="87" spans="2:11">
      <c r="B87" t="e" vm="5">
        <v>#VALUE!</v>
      </c>
      <c r="C87" t="s">
        <v>456</v>
      </c>
      <c r="D87" t="s">
        <v>488</v>
      </c>
      <c r="E87" t="s">
        <v>5</v>
      </c>
      <c r="G87" t="s">
        <v>96</v>
      </c>
      <c r="H87" t="s">
        <v>525</v>
      </c>
      <c r="I87" t="s">
        <v>526</v>
      </c>
      <c r="J87" t="s">
        <v>527</v>
      </c>
      <c r="K87" t="s">
        <v>64</v>
      </c>
    </row>
    <row r="88" spans="2:11">
      <c r="B88" t="e" vm="91">
        <v>#VALUE!</v>
      </c>
      <c r="C88" t="s">
        <v>456</v>
      </c>
      <c r="D88" t="s">
        <v>488</v>
      </c>
      <c r="E88" t="s">
        <v>528</v>
      </c>
      <c r="H88" t="s">
        <v>529</v>
      </c>
      <c r="I88" t="s">
        <v>530</v>
      </c>
      <c r="J88" t="s">
        <v>531</v>
      </c>
      <c r="K88" t="s">
        <v>532</v>
      </c>
    </row>
    <row r="89" spans="2:11">
      <c r="B89" t="e" vm="92">
        <v>#VALUE!</v>
      </c>
      <c r="C89" t="s">
        <v>456</v>
      </c>
      <c r="D89" t="s">
        <v>488</v>
      </c>
      <c r="E89" t="s">
        <v>533</v>
      </c>
      <c r="H89" t="s">
        <v>534</v>
      </c>
      <c r="I89" t="s">
        <v>535</v>
      </c>
      <c r="J89" t="s">
        <v>536</v>
      </c>
      <c r="K89" t="s">
        <v>537</v>
      </c>
    </row>
    <row r="90" spans="2:11">
      <c r="B90" t="e" vm="8">
        <v>#VALUE!</v>
      </c>
      <c r="C90" t="s">
        <v>456</v>
      </c>
      <c r="D90" t="s">
        <v>488</v>
      </c>
      <c r="E90" t="s">
        <v>7</v>
      </c>
      <c r="G90" t="s">
        <v>96</v>
      </c>
      <c r="H90" t="s">
        <v>538</v>
      </c>
      <c r="I90" t="s">
        <v>539</v>
      </c>
      <c r="J90" t="s">
        <v>540</v>
      </c>
      <c r="K90" t="s">
        <v>72</v>
      </c>
    </row>
    <row r="91" spans="2:11">
      <c r="B91" t="e" vm="93">
        <v>#VALUE!</v>
      </c>
      <c r="C91" t="s">
        <v>456</v>
      </c>
      <c r="D91" t="s">
        <v>488</v>
      </c>
      <c r="E91" t="s">
        <v>541</v>
      </c>
      <c r="G91" t="s">
        <v>96</v>
      </c>
      <c r="H91" t="s">
        <v>542</v>
      </c>
      <c r="I91" t="s">
        <v>543</v>
      </c>
      <c r="J91" t="s">
        <v>544</v>
      </c>
      <c r="K91" t="s">
        <v>545</v>
      </c>
    </row>
    <row r="92" spans="2:11">
      <c r="B92" t="e" vm="94">
        <v>#VALUE!</v>
      </c>
      <c r="C92" t="s">
        <v>456</v>
      </c>
      <c r="D92" t="s">
        <v>488</v>
      </c>
      <c r="E92" t="s">
        <v>546</v>
      </c>
      <c r="H92" t="s">
        <v>547</v>
      </c>
      <c r="I92" t="s">
        <v>548</v>
      </c>
      <c r="J92" t="s">
        <v>549</v>
      </c>
      <c r="K92" t="s">
        <v>550</v>
      </c>
    </row>
    <row r="93" spans="2:11">
      <c r="B93" t="e" vm="95">
        <v>#VALUE!</v>
      </c>
      <c r="C93" t="s">
        <v>456</v>
      </c>
      <c r="D93" t="s">
        <v>488</v>
      </c>
      <c r="E93" t="s">
        <v>551</v>
      </c>
      <c r="G93" t="s">
        <v>96</v>
      </c>
      <c r="H93" t="s">
        <v>552</v>
      </c>
      <c r="I93" t="s">
        <v>553</v>
      </c>
      <c r="J93" t="s">
        <v>554</v>
      </c>
      <c r="K93" t="s">
        <v>555</v>
      </c>
    </row>
    <row r="94" spans="2:11">
      <c r="B94" t="e" vm="96">
        <v>#VALUE!</v>
      </c>
      <c r="C94" t="s">
        <v>456</v>
      </c>
      <c r="D94" t="s">
        <v>488</v>
      </c>
      <c r="E94" t="s">
        <v>556</v>
      </c>
      <c r="H94" t="s">
        <v>557</v>
      </c>
      <c r="I94" t="s">
        <v>558</v>
      </c>
      <c r="J94" t="s">
        <v>559</v>
      </c>
      <c r="K94" t="s">
        <v>560</v>
      </c>
    </row>
    <row r="95" spans="2:11">
      <c r="B95" t="e" vm="97">
        <v>#VALUE!</v>
      </c>
      <c r="C95" t="s">
        <v>456</v>
      </c>
      <c r="D95" t="s">
        <v>488</v>
      </c>
      <c r="E95" t="s">
        <v>561</v>
      </c>
      <c r="F95" t="s">
        <v>562</v>
      </c>
      <c r="G95" t="s">
        <v>79</v>
      </c>
      <c r="H95" t="s">
        <v>563</v>
      </c>
      <c r="I95" t="s">
        <v>564</v>
      </c>
      <c r="J95" t="s">
        <v>565</v>
      </c>
      <c r="K95" t="s">
        <v>566</v>
      </c>
    </row>
    <row r="96" spans="2:11">
      <c r="B96" t="e" vm="98">
        <v>#VALUE!</v>
      </c>
      <c r="C96" t="s">
        <v>567</v>
      </c>
      <c r="D96" t="s">
        <v>568</v>
      </c>
      <c r="E96" t="s">
        <v>569</v>
      </c>
      <c r="H96" t="s">
        <v>570</v>
      </c>
      <c r="I96" t="s">
        <v>571</v>
      </c>
      <c r="J96" t="s">
        <v>572</v>
      </c>
      <c r="K96" t="s">
        <v>573</v>
      </c>
    </row>
    <row r="97" spans="2:11">
      <c r="B97" t="e" vm="99">
        <v>#VALUE!</v>
      </c>
      <c r="C97" t="s">
        <v>567</v>
      </c>
      <c r="D97" t="s">
        <v>568</v>
      </c>
      <c r="E97" t="s">
        <v>574</v>
      </c>
      <c r="H97" t="s">
        <v>575</v>
      </c>
      <c r="I97" t="s">
        <v>576</v>
      </c>
      <c r="J97" t="s">
        <v>577</v>
      </c>
      <c r="K97" t="s">
        <v>578</v>
      </c>
    </row>
    <row r="98" spans="2:11">
      <c r="B98" t="e" vm="100">
        <v>#VALUE!</v>
      </c>
      <c r="C98" t="s">
        <v>567</v>
      </c>
      <c r="D98" t="s">
        <v>568</v>
      </c>
      <c r="E98" t="s">
        <v>579</v>
      </c>
      <c r="H98" t="s">
        <v>580</v>
      </c>
      <c r="I98" t="s">
        <v>581</v>
      </c>
      <c r="J98" t="s">
        <v>582</v>
      </c>
      <c r="K98" t="s">
        <v>583</v>
      </c>
    </row>
    <row r="99" spans="2:11">
      <c r="B99" t="e" vm="101">
        <v>#VALUE!</v>
      </c>
      <c r="C99" t="s">
        <v>567</v>
      </c>
      <c r="D99" t="s">
        <v>584</v>
      </c>
      <c r="E99" t="s">
        <v>585</v>
      </c>
      <c r="G99" t="s">
        <v>96</v>
      </c>
      <c r="H99" t="s">
        <v>586</v>
      </c>
      <c r="I99" t="s">
        <v>587</v>
      </c>
      <c r="J99" t="s">
        <v>588</v>
      </c>
      <c r="K99" t="s">
        <v>589</v>
      </c>
    </row>
    <row r="100" spans="2:11">
      <c r="B100" t="e" vm="102">
        <v>#VALUE!</v>
      </c>
      <c r="C100" t="s">
        <v>567</v>
      </c>
      <c r="D100" t="s">
        <v>584</v>
      </c>
      <c r="E100" t="s">
        <v>590</v>
      </c>
      <c r="G100" t="s">
        <v>96</v>
      </c>
      <c r="H100" t="s">
        <v>591</v>
      </c>
      <c r="I100" t="s">
        <v>592</v>
      </c>
      <c r="J100" t="s">
        <v>593</v>
      </c>
      <c r="K100" t="s">
        <v>594</v>
      </c>
    </row>
    <row r="101" spans="2:11">
      <c r="B101" t="e" vm="103">
        <v>#VALUE!</v>
      </c>
      <c r="C101" t="s">
        <v>567</v>
      </c>
      <c r="D101" t="s">
        <v>584</v>
      </c>
      <c r="E101" t="s">
        <v>595</v>
      </c>
      <c r="H101" t="s">
        <v>596</v>
      </c>
      <c r="I101" t="s">
        <v>597</v>
      </c>
      <c r="J101" t="s">
        <v>598</v>
      </c>
      <c r="K101" t="s">
        <v>599</v>
      </c>
    </row>
    <row r="102" spans="2:11">
      <c r="B102" t="e" vm="104">
        <v>#VALUE!</v>
      </c>
      <c r="C102" t="s">
        <v>567</v>
      </c>
      <c r="D102" t="s">
        <v>54</v>
      </c>
      <c r="E102" t="s">
        <v>600</v>
      </c>
      <c r="H102" t="s">
        <v>601</v>
      </c>
      <c r="I102" t="s">
        <v>602</v>
      </c>
      <c r="J102" t="s">
        <v>603</v>
      </c>
      <c r="K102" t="s">
        <v>604</v>
      </c>
    </row>
    <row r="103" spans="2:11">
      <c r="B103" t="e" vm="105">
        <v>#VALUE!</v>
      </c>
      <c r="C103" t="s">
        <v>567</v>
      </c>
      <c r="D103" t="s">
        <v>54</v>
      </c>
      <c r="E103" t="s">
        <v>605</v>
      </c>
      <c r="H103" t="s">
        <v>606</v>
      </c>
      <c r="I103" t="s">
        <v>607</v>
      </c>
      <c r="J103" t="s">
        <v>608</v>
      </c>
      <c r="K103" t="s">
        <v>609</v>
      </c>
    </row>
    <row r="104" spans="2:11">
      <c r="B104" t="e" vm="106">
        <v>#VALUE!</v>
      </c>
      <c r="C104" t="s">
        <v>567</v>
      </c>
      <c r="D104" t="s">
        <v>54</v>
      </c>
      <c r="E104" t="s">
        <v>610</v>
      </c>
      <c r="G104" t="s">
        <v>96</v>
      </c>
      <c r="H104" t="s">
        <v>611</v>
      </c>
      <c r="I104" t="s">
        <v>612</v>
      </c>
      <c r="J104" t="s">
        <v>613</v>
      </c>
      <c r="K104" t="s">
        <v>614</v>
      </c>
    </row>
    <row r="105" spans="2:11">
      <c r="B105" t="e" vm="107">
        <v>#VALUE!</v>
      </c>
      <c r="C105" t="s">
        <v>567</v>
      </c>
      <c r="D105" t="s">
        <v>54</v>
      </c>
      <c r="E105" t="s">
        <v>615</v>
      </c>
      <c r="H105" t="s">
        <v>616</v>
      </c>
      <c r="I105" t="s">
        <v>617</v>
      </c>
      <c r="J105" t="s">
        <v>618</v>
      </c>
      <c r="K105" t="s">
        <v>619</v>
      </c>
    </row>
    <row r="106" spans="2:11">
      <c r="B106" t="e" vm="108">
        <v>#VALUE!</v>
      </c>
      <c r="C106" t="s">
        <v>567</v>
      </c>
      <c r="D106" t="s">
        <v>620</v>
      </c>
      <c r="E106" t="s">
        <v>621</v>
      </c>
      <c r="H106" t="s">
        <v>622</v>
      </c>
      <c r="I106" t="s">
        <v>623</v>
      </c>
      <c r="J106" t="s">
        <v>624</v>
      </c>
      <c r="K106" t="s">
        <v>625</v>
      </c>
    </row>
    <row r="107" spans="2:11">
      <c r="B107" t="e" vm="109">
        <v>#VALUE!</v>
      </c>
      <c r="C107" t="s">
        <v>567</v>
      </c>
      <c r="D107" t="s">
        <v>620</v>
      </c>
      <c r="E107" t="s">
        <v>626</v>
      </c>
      <c r="H107" t="s">
        <v>627</v>
      </c>
      <c r="I107" t="s">
        <v>628</v>
      </c>
      <c r="J107" t="s">
        <v>629</v>
      </c>
      <c r="K107" t="s">
        <v>630</v>
      </c>
    </row>
    <row r="108" spans="2:11">
      <c r="B108" t="e" vm="110">
        <v>#VALUE!</v>
      </c>
      <c r="C108" t="s">
        <v>567</v>
      </c>
      <c r="D108" t="s">
        <v>620</v>
      </c>
      <c r="E108" t="s">
        <v>631</v>
      </c>
      <c r="H108" t="s">
        <v>632</v>
      </c>
      <c r="I108" t="s">
        <v>633</v>
      </c>
      <c r="J108" t="s">
        <v>634</v>
      </c>
      <c r="K108" t="s">
        <v>635</v>
      </c>
    </row>
    <row r="109" spans="2:11">
      <c r="B109" t="e" vm="111">
        <v>#VALUE!</v>
      </c>
      <c r="C109" t="s">
        <v>567</v>
      </c>
      <c r="D109" t="s">
        <v>620</v>
      </c>
      <c r="E109" t="s">
        <v>636</v>
      </c>
      <c r="H109" t="s">
        <v>637</v>
      </c>
      <c r="I109" t="s">
        <v>638</v>
      </c>
      <c r="J109" t="s">
        <v>639</v>
      </c>
      <c r="K109" t="s">
        <v>640</v>
      </c>
    </row>
    <row r="110" spans="2:11">
      <c r="B110" t="e" vm="112">
        <v>#VALUE!</v>
      </c>
      <c r="C110" t="s">
        <v>567</v>
      </c>
      <c r="D110" t="s">
        <v>620</v>
      </c>
      <c r="E110" t="s">
        <v>641</v>
      </c>
      <c r="H110" t="s">
        <v>642</v>
      </c>
      <c r="I110" t="s">
        <v>643</v>
      </c>
      <c r="J110" t="s">
        <v>644</v>
      </c>
      <c r="K110" t="s">
        <v>645</v>
      </c>
    </row>
    <row r="111" spans="2:11">
      <c r="B111" t="e" vm="113">
        <v>#VALUE!</v>
      </c>
      <c r="C111" t="s">
        <v>567</v>
      </c>
      <c r="D111" t="s">
        <v>620</v>
      </c>
      <c r="E111" t="s">
        <v>646</v>
      </c>
      <c r="H111" t="s">
        <v>647</v>
      </c>
      <c r="I111" t="s">
        <v>648</v>
      </c>
      <c r="J111" t="s">
        <v>649</v>
      </c>
      <c r="K111" t="s">
        <v>650</v>
      </c>
    </row>
    <row r="112" spans="2:11">
      <c r="B112" t="e" vm="114">
        <v>#VALUE!</v>
      </c>
      <c r="C112" t="s">
        <v>567</v>
      </c>
      <c r="D112" t="s">
        <v>651</v>
      </c>
      <c r="E112" t="s">
        <v>652</v>
      </c>
      <c r="H112" t="s">
        <v>653</v>
      </c>
      <c r="I112" t="s">
        <v>654</v>
      </c>
      <c r="J112" t="s">
        <v>655</v>
      </c>
      <c r="K112" t="s">
        <v>656</v>
      </c>
    </row>
    <row r="113" spans="2:11">
      <c r="B113" t="e" vm="115">
        <v>#VALUE!</v>
      </c>
      <c r="C113" t="s">
        <v>567</v>
      </c>
      <c r="D113" t="s">
        <v>651</v>
      </c>
      <c r="E113" t="s">
        <v>657</v>
      </c>
      <c r="G113" t="s">
        <v>96</v>
      </c>
      <c r="H113" t="s">
        <v>658</v>
      </c>
      <c r="I113" t="s">
        <v>659</v>
      </c>
      <c r="J113" t="s">
        <v>660</v>
      </c>
      <c r="K113" t="s">
        <v>661</v>
      </c>
    </row>
    <row r="114" spans="2:11">
      <c r="B114" t="e" vm="116">
        <v>#VALUE!</v>
      </c>
      <c r="C114" t="s">
        <v>567</v>
      </c>
      <c r="D114" t="s">
        <v>651</v>
      </c>
      <c r="E114" t="s">
        <v>662</v>
      </c>
      <c r="H114" t="s">
        <v>663</v>
      </c>
      <c r="I114" t="s">
        <v>664</v>
      </c>
      <c r="J114" t="s">
        <v>665</v>
      </c>
      <c r="K114" t="s">
        <v>666</v>
      </c>
    </row>
    <row r="115" spans="2:11">
      <c r="B115" t="e" vm="117">
        <v>#VALUE!</v>
      </c>
      <c r="C115" t="s">
        <v>567</v>
      </c>
      <c r="D115" t="s">
        <v>651</v>
      </c>
      <c r="E115" t="s">
        <v>667</v>
      </c>
      <c r="G115" t="s">
        <v>96</v>
      </c>
      <c r="H115" t="s">
        <v>668</v>
      </c>
      <c r="I115" t="s">
        <v>669</v>
      </c>
      <c r="J115" t="s">
        <v>670</v>
      </c>
      <c r="K115" t="s">
        <v>671</v>
      </c>
    </row>
    <row r="116" spans="2:11">
      <c r="B116" t="e" vm="118">
        <v>#VALUE!</v>
      </c>
      <c r="C116" t="s">
        <v>567</v>
      </c>
      <c r="D116" t="s">
        <v>651</v>
      </c>
      <c r="E116" t="s">
        <v>672</v>
      </c>
      <c r="H116" t="s">
        <v>673</v>
      </c>
      <c r="I116" t="s">
        <v>674</v>
      </c>
      <c r="J116" t="s">
        <v>675</v>
      </c>
      <c r="K116" t="s">
        <v>676</v>
      </c>
    </row>
    <row r="117" spans="2:11">
      <c r="B117" t="e" vm="119">
        <v>#VALUE!</v>
      </c>
      <c r="C117" t="s">
        <v>677</v>
      </c>
      <c r="D117" t="s">
        <v>678</v>
      </c>
      <c r="E117" t="s">
        <v>679</v>
      </c>
      <c r="H117" t="s">
        <v>680</v>
      </c>
      <c r="I117" t="s">
        <v>681</v>
      </c>
      <c r="J117" t="s">
        <v>682</v>
      </c>
      <c r="K117" t="s">
        <v>683</v>
      </c>
    </row>
    <row r="118" spans="2:11">
      <c r="B118" t="e" vm="120">
        <v>#VALUE!</v>
      </c>
      <c r="C118" t="s">
        <v>677</v>
      </c>
      <c r="D118" t="s">
        <v>678</v>
      </c>
      <c r="E118" t="s">
        <v>684</v>
      </c>
      <c r="H118" t="s">
        <v>685</v>
      </c>
      <c r="I118" t="s">
        <v>686</v>
      </c>
      <c r="J118" t="s">
        <v>687</v>
      </c>
      <c r="K118" t="s">
        <v>688</v>
      </c>
    </row>
    <row r="119" spans="2:11">
      <c r="B119" t="e" vm="121">
        <v>#VALUE!</v>
      </c>
      <c r="C119" t="s">
        <v>677</v>
      </c>
      <c r="D119" t="s">
        <v>678</v>
      </c>
      <c r="E119" t="s">
        <v>689</v>
      </c>
      <c r="H119" t="s">
        <v>690</v>
      </c>
      <c r="I119" t="s">
        <v>691</v>
      </c>
      <c r="J119" t="s">
        <v>692</v>
      </c>
      <c r="K119" t="s">
        <v>693</v>
      </c>
    </row>
    <row r="120" spans="2:11">
      <c r="B120" t="e" vm="122">
        <v>#VALUE!</v>
      </c>
      <c r="C120" t="s">
        <v>677</v>
      </c>
      <c r="D120" t="s">
        <v>678</v>
      </c>
      <c r="E120" t="s">
        <v>694</v>
      </c>
      <c r="H120" t="s">
        <v>695</v>
      </c>
      <c r="I120" t="s">
        <v>696</v>
      </c>
      <c r="J120" t="s">
        <v>697</v>
      </c>
      <c r="K120" t="s">
        <v>698</v>
      </c>
    </row>
    <row r="121" spans="2:11">
      <c r="B121" t="e" vm="123">
        <v>#VALUE!</v>
      </c>
      <c r="C121" t="s">
        <v>677</v>
      </c>
      <c r="D121" t="s">
        <v>678</v>
      </c>
      <c r="E121" t="s">
        <v>699</v>
      </c>
      <c r="H121" t="s">
        <v>700</v>
      </c>
      <c r="I121" t="s">
        <v>701</v>
      </c>
      <c r="J121" t="s">
        <v>702</v>
      </c>
      <c r="K121" t="s">
        <v>703</v>
      </c>
    </row>
    <row r="122" spans="2:11">
      <c r="B122" t="e" vm="124">
        <v>#VALUE!</v>
      </c>
      <c r="C122" t="s">
        <v>677</v>
      </c>
      <c r="D122" t="s">
        <v>704</v>
      </c>
      <c r="E122" t="s">
        <v>705</v>
      </c>
      <c r="H122" t="s">
        <v>706</v>
      </c>
      <c r="I122" t="s">
        <v>707</v>
      </c>
      <c r="J122" t="s">
        <v>708</v>
      </c>
      <c r="K122" t="s">
        <v>709</v>
      </c>
    </row>
    <row r="123" spans="2:11">
      <c r="B123" t="e" vm="125">
        <v>#VALUE!</v>
      </c>
      <c r="C123" t="s">
        <v>677</v>
      </c>
      <c r="D123" t="s">
        <v>710</v>
      </c>
      <c r="E123" t="s">
        <v>711</v>
      </c>
      <c r="H123" t="s">
        <v>712</v>
      </c>
      <c r="I123" t="s">
        <v>713</v>
      </c>
      <c r="J123" t="s">
        <v>714</v>
      </c>
      <c r="K123" t="s">
        <v>715</v>
      </c>
    </row>
    <row r="124" spans="2:11">
      <c r="B124" t="e" vm="126">
        <v>#VALUE!</v>
      </c>
      <c r="C124" t="s">
        <v>677</v>
      </c>
      <c r="D124" t="s">
        <v>716</v>
      </c>
      <c r="E124" t="s">
        <v>717</v>
      </c>
      <c r="H124" t="s">
        <v>718</v>
      </c>
      <c r="I124" t="s">
        <v>719</v>
      </c>
      <c r="J124" t="s">
        <v>720</v>
      </c>
      <c r="K124" t="s">
        <v>721</v>
      </c>
    </row>
    <row r="125" spans="2:11">
      <c r="B125" t="e" vm="127">
        <v>#VALUE!</v>
      </c>
      <c r="C125" t="s">
        <v>677</v>
      </c>
      <c r="D125" t="s">
        <v>716</v>
      </c>
      <c r="E125" t="s">
        <v>722</v>
      </c>
      <c r="G125" t="s">
        <v>96</v>
      </c>
      <c r="H125" t="s">
        <v>723</v>
      </c>
      <c r="I125" t="s">
        <v>724</v>
      </c>
      <c r="J125" t="s">
        <v>725</v>
      </c>
      <c r="K125" t="s">
        <v>726</v>
      </c>
    </row>
    <row r="126" spans="2:11">
      <c r="B126" t="e" vm="128">
        <v>#VALUE!</v>
      </c>
      <c r="C126" t="s">
        <v>677</v>
      </c>
      <c r="D126" t="s">
        <v>716</v>
      </c>
      <c r="E126" t="s">
        <v>727</v>
      </c>
      <c r="H126" t="s">
        <v>728</v>
      </c>
      <c r="I126" t="s">
        <v>729</v>
      </c>
      <c r="J126" t="s">
        <v>730</v>
      </c>
      <c r="K126" t="s">
        <v>731</v>
      </c>
    </row>
    <row r="127" spans="2:11">
      <c r="B127" t="e" vm="129">
        <v>#VALUE!</v>
      </c>
      <c r="C127" t="s">
        <v>677</v>
      </c>
      <c r="D127" t="s">
        <v>716</v>
      </c>
      <c r="E127" t="s">
        <v>732</v>
      </c>
      <c r="G127" t="s">
        <v>96</v>
      </c>
      <c r="H127" t="s">
        <v>733</v>
      </c>
      <c r="I127" t="s">
        <v>734</v>
      </c>
      <c r="J127" t="s">
        <v>735</v>
      </c>
      <c r="K127" t="s">
        <v>736</v>
      </c>
    </row>
    <row r="128" spans="2:11">
      <c r="B128" t="e" vm="130">
        <v>#VALUE!</v>
      </c>
      <c r="C128" t="s">
        <v>677</v>
      </c>
      <c r="D128" t="s">
        <v>716</v>
      </c>
      <c r="E128" t="s">
        <v>737</v>
      </c>
      <c r="G128" t="s">
        <v>96</v>
      </c>
      <c r="H128" t="s">
        <v>738</v>
      </c>
      <c r="I128" t="s">
        <v>739</v>
      </c>
      <c r="J128" t="s">
        <v>740</v>
      </c>
      <c r="K128" t="s">
        <v>741</v>
      </c>
    </row>
    <row r="129" spans="2:11">
      <c r="B129" t="e" vm="131">
        <v>#VALUE!</v>
      </c>
      <c r="C129" t="s">
        <v>677</v>
      </c>
      <c r="D129" t="s">
        <v>716</v>
      </c>
      <c r="E129" t="s">
        <v>742</v>
      </c>
      <c r="H129" t="s">
        <v>743</v>
      </c>
      <c r="I129" t="s">
        <v>744</v>
      </c>
      <c r="J129" t="s">
        <v>745</v>
      </c>
      <c r="K129" t="s">
        <v>746</v>
      </c>
    </row>
    <row r="130" spans="2:11">
      <c r="B130" t="e" vm="132">
        <v>#VALUE!</v>
      </c>
      <c r="C130" t="s">
        <v>677</v>
      </c>
      <c r="D130" t="s">
        <v>716</v>
      </c>
      <c r="E130" t="s">
        <v>747</v>
      </c>
      <c r="H130" t="s">
        <v>748</v>
      </c>
      <c r="I130" t="s">
        <v>749</v>
      </c>
      <c r="J130" t="s">
        <v>750</v>
      </c>
      <c r="K130" t="s">
        <v>751</v>
      </c>
    </row>
    <row r="131" spans="2:11">
      <c r="B131" t="e" vm="133">
        <v>#VALUE!</v>
      </c>
      <c r="C131" t="s">
        <v>677</v>
      </c>
      <c r="D131" t="s">
        <v>716</v>
      </c>
      <c r="E131" t="s">
        <v>752</v>
      </c>
      <c r="H131" t="s">
        <v>753</v>
      </c>
      <c r="I131" t="s">
        <v>754</v>
      </c>
      <c r="J131" t="s">
        <v>755</v>
      </c>
      <c r="K131" t="s">
        <v>756</v>
      </c>
    </row>
    <row r="132" spans="2:11">
      <c r="B132" t="e" vm="134">
        <v>#VALUE!</v>
      </c>
      <c r="C132" t="s">
        <v>677</v>
      </c>
      <c r="D132" t="s">
        <v>716</v>
      </c>
      <c r="E132" t="s">
        <v>757</v>
      </c>
      <c r="H132" t="s">
        <v>758</v>
      </c>
      <c r="I132" t="s">
        <v>759</v>
      </c>
      <c r="J132" t="s">
        <v>760</v>
      </c>
      <c r="K132" t="s">
        <v>761</v>
      </c>
    </row>
    <row r="133" spans="2:11">
      <c r="B133" t="e" vm="135">
        <v>#VALUE!</v>
      </c>
      <c r="C133" t="s">
        <v>677</v>
      </c>
      <c r="D133" t="s">
        <v>762</v>
      </c>
      <c r="E133" t="s">
        <v>763</v>
      </c>
      <c r="G133" t="s">
        <v>96</v>
      </c>
      <c r="H133" t="s">
        <v>764</v>
      </c>
      <c r="I133" t="s">
        <v>765</v>
      </c>
      <c r="J133" t="s">
        <v>766</v>
      </c>
      <c r="K133" t="s">
        <v>767</v>
      </c>
    </row>
    <row r="134" spans="2:11">
      <c r="B134" t="e" vm="136">
        <v>#VALUE!</v>
      </c>
      <c r="C134" t="s">
        <v>677</v>
      </c>
      <c r="D134" t="s">
        <v>762</v>
      </c>
      <c r="E134" t="s">
        <v>768</v>
      </c>
      <c r="G134" t="s">
        <v>96</v>
      </c>
      <c r="H134" t="s">
        <v>769</v>
      </c>
      <c r="I134" t="s">
        <v>770</v>
      </c>
      <c r="J134" t="s">
        <v>771</v>
      </c>
      <c r="K134" t="s">
        <v>772</v>
      </c>
    </row>
    <row r="135" spans="2:11">
      <c r="B135" t="e" vm="137">
        <v>#VALUE!</v>
      </c>
      <c r="C135" t="s">
        <v>677</v>
      </c>
      <c r="D135" t="s">
        <v>762</v>
      </c>
      <c r="E135" t="s">
        <v>773</v>
      </c>
      <c r="H135" t="s">
        <v>774</v>
      </c>
      <c r="I135" t="s">
        <v>775</v>
      </c>
      <c r="J135" t="s">
        <v>776</v>
      </c>
      <c r="K135" t="s">
        <v>777</v>
      </c>
    </row>
    <row r="136" spans="2:11">
      <c r="B136" t="e" vm="138">
        <v>#VALUE!</v>
      </c>
      <c r="C136" t="s">
        <v>677</v>
      </c>
      <c r="D136" t="s">
        <v>762</v>
      </c>
      <c r="E136" t="s">
        <v>778</v>
      </c>
      <c r="H136" t="s">
        <v>779</v>
      </c>
      <c r="I136" t="s">
        <v>780</v>
      </c>
      <c r="J136" t="s">
        <v>781</v>
      </c>
      <c r="K136" t="s">
        <v>782</v>
      </c>
    </row>
    <row r="137" spans="2:11">
      <c r="B137" t="e" vm="139">
        <v>#VALUE!</v>
      </c>
      <c r="C137" t="s">
        <v>677</v>
      </c>
      <c r="D137" t="s">
        <v>762</v>
      </c>
      <c r="E137" t="s">
        <v>783</v>
      </c>
      <c r="H137" t="s">
        <v>784</v>
      </c>
      <c r="I137" t="s">
        <v>785</v>
      </c>
      <c r="J137" t="s">
        <v>786</v>
      </c>
      <c r="K137" t="s">
        <v>787</v>
      </c>
    </row>
    <row r="138" spans="2:11">
      <c r="B138" t="e" vm="140">
        <v>#VALUE!</v>
      </c>
      <c r="C138" t="s">
        <v>677</v>
      </c>
      <c r="D138" t="s">
        <v>788</v>
      </c>
      <c r="E138" t="s">
        <v>789</v>
      </c>
      <c r="H138" t="s">
        <v>790</v>
      </c>
      <c r="I138" t="s">
        <v>791</v>
      </c>
      <c r="J138" t="s">
        <v>792</v>
      </c>
      <c r="K138" t="s">
        <v>793</v>
      </c>
    </row>
    <row r="139" spans="2:11">
      <c r="B139" t="e" vm="141">
        <v>#VALUE!</v>
      </c>
      <c r="C139" t="s">
        <v>677</v>
      </c>
      <c r="D139" t="s">
        <v>788</v>
      </c>
      <c r="E139" t="s">
        <v>794</v>
      </c>
      <c r="H139" t="s">
        <v>795</v>
      </c>
      <c r="I139" t="s">
        <v>796</v>
      </c>
      <c r="J139" t="s">
        <v>797</v>
      </c>
      <c r="K139" t="s">
        <v>798</v>
      </c>
    </row>
    <row r="140" spans="2:11">
      <c r="B140" t="e" vm="142">
        <v>#VALUE!</v>
      </c>
      <c r="C140" t="s">
        <v>677</v>
      </c>
      <c r="D140" t="s">
        <v>788</v>
      </c>
      <c r="E140" t="s">
        <v>799</v>
      </c>
      <c r="H140" t="s">
        <v>800</v>
      </c>
      <c r="I140" t="s">
        <v>801</v>
      </c>
      <c r="J140" t="s">
        <v>802</v>
      </c>
      <c r="K140" t="s">
        <v>803</v>
      </c>
    </row>
    <row r="141" spans="2:11">
      <c r="B141" t="e" vm="143">
        <v>#VALUE!</v>
      </c>
      <c r="C141" t="s">
        <v>677</v>
      </c>
      <c r="D141" t="s">
        <v>788</v>
      </c>
      <c r="E141" t="s">
        <v>804</v>
      </c>
      <c r="H141" t="s">
        <v>805</v>
      </c>
      <c r="I141" t="s">
        <v>806</v>
      </c>
      <c r="J141" t="s">
        <v>807</v>
      </c>
      <c r="K141" t="s">
        <v>808</v>
      </c>
    </row>
    <row r="142" spans="2:11">
      <c r="B142" t="e" vm="144">
        <v>#VALUE!</v>
      </c>
      <c r="C142" t="s">
        <v>677</v>
      </c>
      <c r="D142" t="s">
        <v>788</v>
      </c>
      <c r="E142" t="s">
        <v>809</v>
      </c>
      <c r="H142" t="s">
        <v>810</v>
      </c>
      <c r="I142" t="s">
        <v>811</v>
      </c>
      <c r="J142" t="s">
        <v>812</v>
      </c>
      <c r="K142" t="s">
        <v>813</v>
      </c>
    </row>
    <row r="143" spans="2:11">
      <c r="B143" t="e" vm="145">
        <v>#VALUE!</v>
      </c>
      <c r="C143" t="s">
        <v>677</v>
      </c>
      <c r="D143" t="s">
        <v>788</v>
      </c>
      <c r="E143" t="s">
        <v>814</v>
      </c>
      <c r="H143" t="s">
        <v>815</v>
      </c>
      <c r="I143" t="s">
        <v>816</v>
      </c>
      <c r="J143" t="s">
        <v>817</v>
      </c>
      <c r="K143" t="s">
        <v>818</v>
      </c>
    </row>
    <row r="144" spans="2:11">
      <c r="B144" t="e" vm="146">
        <v>#VALUE!</v>
      </c>
      <c r="C144" t="s">
        <v>677</v>
      </c>
      <c r="D144" t="s">
        <v>788</v>
      </c>
      <c r="E144" t="s">
        <v>819</v>
      </c>
      <c r="H144" t="s">
        <v>820</v>
      </c>
      <c r="I144" t="s">
        <v>821</v>
      </c>
      <c r="J144" t="s">
        <v>822</v>
      </c>
      <c r="K144" t="s">
        <v>823</v>
      </c>
    </row>
    <row r="145" spans="2:11">
      <c r="B145" t="e" vm="147">
        <v>#VALUE!</v>
      </c>
      <c r="C145" t="s">
        <v>677</v>
      </c>
      <c r="D145" t="s">
        <v>788</v>
      </c>
      <c r="E145" t="s">
        <v>824</v>
      </c>
      <c r="H145" t="s">
        <v>825</v>
      </c>
      <c r="I145" t="s">
        <v>826</v>
      </c>
      <c r="J145" t="s">
        <v>827</v>
      </c>
      <c r="K145" t="s">
        <v>828</v>
      </c>
    </row>
    <row r="146" spans="2:11">
      <c r="B146" t="e" vm="148">
        <v>#VALUE!</v>
      </c>
      <c r="C146" t="s">
        <v>677</v>
      </c>
      <c r="D146" t="s">
        <v>788</v>
      </c>
      <c r="E146" t="s">
        <v>829</v>
      </c>
      <c r="H146" t="s">
        <v>830</v>
      </c>
      <c r="I146" t="s">
        <v>831</v>
      </c>
      <c r="J146" t="s">
        <v>832</v>
      </c>
      <c r="K146" t="s">
        <v>833</v>
      </c>
    </row>
    <row r="147" spans="2:11">
      <c r="B147" t="e" vm="149">
        <v>#VALUE!</v>
      </c>
      <c r="C147" t="s">
        <v>677</v>
      </c>
      <c r="D147" t="s">
        <v>788</v>
      </c>
      <c r="E147" t="s">
        <v>834</v>
      </c>
      <c r="H147" t="s">
        <v>835</v>
      </c>
      <c r="I147" t="s">
        <v>836</v>
      </c>
      <c r="J147" t="s">
        <v>837</v>
      </c>
      <c r="K147" t="s">
        <v>838</v>
      </c>
    </row>
    <row r="148" spans="2:11">
      <c r="B148" t="e" vm="150">
        <v>#VALUE!</v>
      </c>
      <c r="C148" t="s">
        <v>677</v>
      </c>
      <c r="D148" t="s">
        <v>788</v>
      </c>
      <c r="E148" t="s">
        <v>839</v>
      </c>
      <c r="H148" t="s">
        <v>840</v>
      </c>
      <c r="I148" t="s">
        <v>841</v>
      </c>
      <c r="J148" t="s">
        <v>842</v>
      </c>
      <c r="K148" t="s">
        <v>843</v>
      </c>
    </row>
    <row r="149" spans="2:11">
      <c r="B149" t="e" vm="151">
        <v>#VALUE!</v>
      </c>
      <c r="C149" t="s">
        <v>677</v>
      </c>
      <c r="D149" t="s">
        <v>788</v>
      </c>
      <c r="E149" t="s">
        <v>844</v>
      </c>
      <c r="H149" t="s">
        <v>840</v>
      </c>
      <c r="I149" t="s">
        <v>845</v>
      </c>
      <c r="J149" t="s">
        <v>846</v>
      </c>
      <c r="K149" t="s">
        <v>847</v>
      </c>
    </row>
    <row r="150" spans="2:11">
      <c r="B150" t="e" vm="152">
        <v>#VALUE!</v>
      </c>
      <c r="C150" t="s">
        <v>677</v>
      </c>
      <c r="D150" t="s">
        <v>788</v>
      </c>
      <c r="E150" t="s">
        <v>848</v>
      </c>
      <c r="H150" t="s">
        <v>849</v>
      </c>
      <c r="I150" t="s">
        <v>850</v>
      </c>
      <c r="J150" t="s">
        <v>851</v>
      </c>
      <c r="K150" t="s">
        <v>852</v>
      </c>
    </row>
    <row r="151" spans="2:11">
      <c r="B151" t="e" vm="153">
        <v>#VALUE!</v>
      </c>
      <c r="C151" t="s">
        <v>677</v>
      </c>
      <c r="D151" t="s">
        <v>788</v>
      </c>
      <c r="E151" t="s">
        <v>853</v>
      </c>
      <c r="H151" t="s">
        <v>854</v>
      </c>
      <c r="I151" t="s">
        <v>855</v>
      </c>
      <c r="J151" t="s">
        <v>856</v>
      </c>
      <c r="K151" t="s">
        <v>857</v>
      </c>
    </row>
    <row r="152" spans="2:11">
      <c r="B152" t="e" vm="154">
        <v>#VALUE!</v>
      </c>
      <c r="C152" t="s">
        <v>677</v>
      </c>
      <c r="D152" t="s">
        <v>788</v>
      </c>
      <c r="E152" t="s">
        <v>858</v>
      </c>
      <c r="H152" t="s">
        <v>859</v>
      </c>
      <c r="I152" t="s">
        <v>860</v>
      </c>
      <c r="J152" t="s">
        <v>861</v>
      </c>
      <c r="K152" t="s">
        <v>862</v>
      </c>
    </row>
    <row r="153" spans="2:11">
      <c r="B153" t="e" vm="155">
        <v>#VALUE!</v>
      </c>
      <c r="C153" t="s">
        <v>677</v>
      </c>
      <c r="D153" t="s">
        <v>788</v>
      </c>
      <c r="E153" t="s">
        <v>863</v>
      </c>
      <c r="H153" t="s">
        <v>864</v>
      </c>
      <c r="I153" t="s">
        <v>865</v>
      </c>
      <c r="J153" t="s">
        <v>866</v>
      </c>
      <c r="K153" t="s">
        <v>867</v>
      </c>
    </row>
    <row r="154" spans="2:11">
      <c r="B154" t="e" vm="156">
        <v>#VALUE!</v>
      </c>
      <c r="C154" t="s">
        <v>677</v>
      </c>
      <c r="D154" t="s">
        <v>788</v>
      </c>
      <c r="E154" t="s">
        <v>868</v>
      </c>
      <c r="H154" t="s">
        <v>869</v>
      </c>
      <c r="I154" t="s">
        <v>870</v>
      </c>
      <c r="J154" t="s">
        <v>871</v>
      </c>
      <c r="K154" t="s">
        <v>872</v>
      </c>
    </row>
    <row r="155" spans="2:11">
      <c r="B155" t="e" vm="157">
        <v>#VALUE!</v>
      </c>
      <c r="C155" t="s">
        <v>677</v>
      </c>
      <c r="D155" t="s">
        <v>788</v>
      </c>
      <c r="E155" t="s">
        <v>873</v>
      </c>
      <c r="H155" t="s">
        <v>874</v>
      </c>
      <c r="I155" t="s">
        <v>875</v>
      </c>
      <c r="J155" t="s">
        <v>876</v>
      </c>
      <c r="K155" t="s">
        <v>877</v>
      </c>
    </row>
    <row r="156" spans="2:11">
      <c r="B156" t="e" vm="158">
        <v>#VALUE!</v>
      </c>
      <c r="C156" t="s">
        <v>677</v>
      </c>
      <c r="D156" t="s">
        <v>788</v>
      </c>
      <c r="E156" t="s">
        <v>878</v>
      </c>
      <c r="H156" t="s">
        <v>815</v>
      </c>
      <c r="I156" t="s">
        <v>879</v>
      </c>
      <c r="J156" t="s">
        <v>880</v>
      </c>
      <c r="K156" t="s">
        <v>881</v>
      </c>
    </row>
    <row r="157" spans="2:11">
      <c r="B157" t="e" vm="159">
        <v>#VALUE!</v>
      </c>
      <c r="C157" t="s">
        <v>677</v>
      </c>
      <c r="D157" t="s">
        <v>788</v>
      </c>
      <c r="E157" t="s">
        <v>882</v>
      </c>
      <c r="H157" t="s">
        <v>883</v>
      </c>
      <c r="I157" t="s">
        <v>884</v>
      </c>
      <c r="J157" t="s">
        <v>885</v>
      </c>
      <c r="K157" t="s">
        <v>886</v>
      </c>
    </row>
    <row r="158" spans="2:11">
      <c r="B158" t="e" vm="160">
        <v>#VALUE!</v>
      </c>
      <c r="C158" t="s">
        <v>677</v>
      </c>
      <c r="D158" t="s">
        <v>788</v>
      </c>
      <c r="E158" t="s">
        <v>887</v>
      </c>
      <c r="H158" t="s">
        <v>888</v>
      </c>
      <c r="I158" t="s">
        <v>889</v>
      </c>
      <c r="J158" t="s">
        <v>890</v>
      </c>
      <c r="K158" t="s">
        <v>891</v>
      </c>
    </row>
    <row r="159" spans="2:11">
      <c r="B159" t="e" vm="161">
        <v>#VALUE!</v>
      </c>
      <c r="C159" t="s">
        <v>677</v>
      </c>
      <c r="D159" t="s">
        <v>892</v>
      </c>
      <c r="E159" t="s">
        <v>893</v>
      </c>
      <c r="G159" t="s">
        <v>96</v>
      </c>
      <c r="H159" t="s">
        <v>894</v>
      </c>
      <c r="I159" t="s">
        <v>895</v>
      </c>
      <c r="J159" t="s">
        <v>896</v>
      </c>
      <c r="K159" t="s">
        <v>897</v>
      </c>
    </row>
    <row r="160" spans="2:11">
      <c r="B160" t="e" vm="162">
        <v>#VALUE!</v>
      </c>
      <c r="C160" t="s">
        <v>677</v>
      </c>
      <c r="D160" t="s">
        <v>892</v>
      </c>
      <c r="E160" t="s">
        <v>898</v>
      </c>
      <c r="H160" t="s">
        <v>899</v>
      </c>
      <c r="I160" t="s">
        <v>900</v>
      </c>
      <c r="J160" t="s">
        <v>901</v>
      </c>
      <c r="K160" t="s">
        <v>902</v>
      </c>
    </row>
    <row r="161" spans="2:11">
      <c r="B161" t="e" vm="163">
        <v>#VALUE!</v>
      </c>
      <c r="C161" t="s">
        <v>677</v>
      </c>
      <c r="D161" t="s">
        <v>892</v>
      </c>
      <c r="E161" t="s">
        <v>903</v>
      </c>
      <c r="H161" t="s">
        <v>904</v>
      </c>
      <c r="I161" t="s">
        <v>905</v>
      </c>
      <c r="J161" t="s">
        <v>906</v>
      </c>
      <c r="K161" t="s">
        <v>907</v>
      </c>
    </row>
    <row r="162" spans="2:11">
      <c r="B162" t="e" vm="164">
        <v>#VALUE!</v>
      </c>
      <c r="C162" t="s">
        <v>677</v>
      </c>
      <c r="D162" t="s">
        <v>892</v>
      </c>
      <c r="E162" t="s">
        <v>908</v>
      </c>
      <c r="H162" t="s">
        <v>909</v>
      </c>
      <c r="I162" t="s">
        <v>910</v>
      </c>
      <c r="J162" t="s">
        <v>911</v>
      </c>
      <c r="K162" t="s">
        <v>912</v>
      </c>
    </row>
    <row r="163" spans="2:11">
      <c r="B163" t="e" vm="165">
        <v>#VALUE!</v>
      </c>
      <c r="C163" t="s">
        <v>677</v>
      </c>
      <c r="D163" t="s">
        <v>892</v>
      </c>
      <c r="E163" t="s">
        <v>913</v>
      </c>
      <c r="H163" t="s">
        <v>914</v>
      </c>
      <c r="I163" t="s">
        <v>915</v>
      </c>
      <c r="J163" t="s">
        <v>916</v>
      </c>
      <c r="K163" t="s">
        <v>917</v>
      </c>
    </row>
    <row r="164" spans="2:11">
      <c r="B164" t="e" vm="166">
        <v>#VALUE!</v>
      </c>
      <c r="C164" t="s">
        <v>677</v>
      </c>
      <c r="D164" t="s">
        <v>892</v>
      </c>
      <c r="E164" t="s">
        <v>918</v>
      </c>
      <c r="H164" t="s">
        <v>919</v>
      </c>
      <c r="I164" t="s">
        <v>920</v>
      </c>
      <c r="J164" t="s">
        <v>921</v>
      </c>
      <c r="K164" t="s">
        <v>922</v>
      </c>
    </row>
    <row r="165" spans="2:11">
      <c r="B165" t="e" vm="167">
        <v>#VALUE!</v>
      </c>
      <c r="C165" t="s">
        <v>677</v>
      </c>
      <c r="D165" t="s">
        <v>892</v>
      </c>
      <c r="E165" t="s">
        <v>923</v>
      </c>
      <c r="H165" t="s">
        <v>924</v>
      </c>
      <c r="I165" t="s">
        <v>925</v>
      </c>
      <c r="J165" t="s">
        <v>926</v>
      </c>
      <c r="K165" t="s">
        <v>927</v>
      </c>
    </row>
    <row r="166" spans="2:11">
      <c r="B166" t="e" vm="168">
        <v>#VALUE!</v>
      </c>
      <c r="C166" t="s">
        <v>677</v>
      </c>
      <c r="D166" t="s">
        <v>892</v>
      </c>
      <c r="E166" t="s">
        <v>928</v>
      </c>
      <c r="H166" t="s">
        <v>929</v>
      </c>
      <c r="I166" t="s">
        <v>930</v>
      </c>
      <c r="J166" t="s">
        <v>931</v>
      </c>
      <c r="K166" t="s">
        <v>932</v>
      </c>
    </row>
    <row r="167" spans="2:11">
      <c r="B167" t="e" vm="169">
        <v>#VALUE!</v>
      </c>
      <c r="C167" t="s">
        <v>677</v>
      </c>
      <c r="D167" t="s">
        <v>933</v>
      </c>
      <c r="E167" t="s">
        <v>934</v>
      </c>
      <c r="G167" t="s">
        <v>96</v>
      </c>
      <c r="H167" t="s">
        <v>935</v>
      </c>
      <c r="I167" t="s">
        <v>936</v>
      </c>
      <c r="J167" t="s">
        <v>937</v>
      </c>
      <c r="K167" t="s">
        <v>938</v>
      </c>
    </row>
    <row r="168" spans="2:11">
      <c r="B168" t="e" vm="170">
        <v>#VALUE!</v>
      </c>
      <c r="C168" t="s">
        <v>677</v>
      </c>
      <c r="D168" t="s">
        <v>933</v>
      </c>
      <c r="E168" t="s">
        <v>939</v>
      </c>
      <c r="H168" t="s">
        <v>940</v>
      </c>
      <c r="I168" t="s">
        <v>941</v>
      </c>
      <c r="J168" t="s">
        <v>942</v>
      </c>
      <c r="K168" t="s">
        <v>943</v>
      </c>
    </row>
    <row r="169" spans="2:11">
      <c r="B169" t="e" vm="171">
        <v>#VALUE!</v>
      </c>
      <c r="C169" t="s">
        <v>677</v>
      </c>
      <c r="D169" t="s">
        <v>933</v>
      </c>
      <c r="E169" t="s">
        <v>944</v>
      </c>
      <c r="H169" t="s">
        <v>945</v>
      </c>
      <c r="I169" t="s">
        <v>946</v>
      </c>
      <c r="J169" t="s">
        <v>947</v>
      </c>
      <c r="K169" t="s">
        <v>948</v>
      </c>
    </row>
    <row r="170" spans="2:11">
      <c r="B170" t="e" vm="172">
        <v>#VALUE!</v>
      </c>
      <c r="C170" t="s">
        <v>677</v>
      </c>
      <c r="D170" t="s">
        <v>933</v>
      </c>
      <c r="E170" t="s">
        <v>949</v>
      </c>
      <c r="H170" t="s">
        <v>950</v>
      </c>
      <c r="I170" t="s">
        <v>951</v>
      </c>
      <c r="J170" t="s">
        <v>952</v>
      </c>
      <c r="K170" t="s">
        <v>953</v>
      </c>
    </row>
    <row r="171" spans="2:11">
      <c r="B171" t="e" vm="173">
        <v>#VALUE!</v>
      </c>
      <c r="C171" t="s">
        <v>677</v>
      </c>
      <c r="D171" t="s">
        <v>933</v>
      </c>
      <c r="E171" t="s">
        <v>954</v>
      </c>
      <c r="H171" t="s">
        <v>955</v>
      </c>
      <c r="I171" t="s">
        <v>956</v>
      </c>
      <c r="J171" t="s">
        <v>957</v>
      </c>
      <c r="K171" t="s">
        <v>958</v>
      </c>
    </row>
    <row r="172" spans="2:11">
      <c r="B172" t="e" vm="174">
        <v>#VALUE!</v>
      </c>
      <c r="C172" t="s">
        <v>959</v>
      </c>
      <c r="D172" t="s">
        <v>960</v>
      </c>
      <c r="E172" t="s">
        <v>961</v>
      </c>
      <c r="F172" t="s">
        <v>126</v>
      </c>
      <c r="G172" t="s">
        <v>96</v>
      </c>
      <c r="H172" t="s">
        <v>962</v>
      </c>
      <c r="I172" t="s">
        <v>963</v>
      </c>
      <c r="J172" t="s">
        <v>964</v>
      </c>
      <c r="K172" t="s">
        <v>965</v>
      </c>
    </row>
    <row r="173" spans="2:11">
      <c r="B173" t="e" vm="175">
        <v>#VALUE!</v>
      </c>
      <c r="C173" t="s">
        <v>959</v>
      </c>
      <c r="D173" t="s">
        <v>960</v>
      </c>
      <c r="E173" t="s">
        <v>966</v>
      </c>
      <c r="F173" t="s">
        <v>126</v>
      </c>
      <c r="G173" t="s">
        <v>96</v>
      </c>
      <c r="H173" t="s">
        <v>967</v>
      </c>
      <c r="I173" t="s">
        <v>968</v>
      </c>
      <c r="J173" t="s">
        <v>969</v>
      </c>
      <c r="K173" t="s">
        <v>970</v>
      </c>
    </row>
    <row r="174" spans="2:11">
      <c r="B174" t="e" vm="176">
        <v>#VALUE!</v>
      </c>
      <c r="C174" t="s">
        <v>959</v>
      </c>
      <c r="D174" t="s">
        <v>960</v>
      </c>
      <c r="E174" t="s">
        <v>971</v>
      </c>
      <c r="H174" t="s">
        <v>972</v>
      </c>
      <c r="I174" t="s">
        <v>973</v>
      </c>
      <c r="J174" t="s">
        <v>974</v>
      </c>
      <c r="K174" t="s">
        <v>975</v>
      </c>
    </row>
    <row r="175" spans="2:11">
      <c r="B175" t="e" vm="177">
        <v>#VALUE!</v>
      </c>
      <c r="C175" t="s">
        <v>959</v>
      </c>
      <c r="D175" t="s">
        <v>960</v>
      </c>
      <c r="E175" t="s">
        <v>976</v>
      </c>
      <c r="H175" t="s">
        <v>977</v>
      </c>
      <c r="I175" t="s">
        <v>978</v>
      </c>
      <c r="J175" t="s">
        <v>979</v>
      </c>
      <c r="K175" t="s">
        <v>980</v>
      </c>
    </row>
    <row r="176" spans="2:11">
      <c r="B176" t="e" vm="178">
        <v>#VALUE!</v>
      </c>
      <c r="C176" t="s">
        <v>959</v>
      </c>
      <c r="D176" t="s">
        <v>960</v>
      </c>
      <c r="E176" t="s">
        <v>981</v>
      </c>
      <c r="F176" t="s">
        <v>126</v>
      </c>
      <c r="G176" t="s">
        <v>96</v>
      </c>
      <c r="H176" t="s">
        <v>982</v>
      </c>
      <c r="I176" t="s">
        <v>983</v>
      </c>
      <c r="J176" t="s">
        <v>984</v>
      </c>
      <c r="K176" t="s">
        <v>985</v>
      </c>
    </row>
    <row r="177" spans="2:11">
      <c r="B177" t="e" vm="179">
        <v>#VALUE!</v>
      </c>
      <c r="C177" t="s">
        <v>959</v>
      </c>
      <c r="D177" t="s">
        <v>960</v>
      </c>
      <c r="E177" t="s">
        <v>986</v>
      </c>
      <c r="H177" t="s">
        <v>987</v>
      </c>
      <c r="I177" t="s">
        <v>988</v>
      </c>
      <c r="J177" t="s">
        <v>989</v>
      </c>
      <c r="K177" t="s">
        <v>990</v>
      </c>
    </row>
    <row r="178" spans="2:11">
      <c r="B178" t="e" vm="180">
        <v>#VALUE!</v>
      </c>
      <c r="C178" t="s">
        <v>959</v>
      </c>
      <c r="D178" t="s">
        <v>991</v>
      </c>
      <c r="E178" t="s">
        <v>992</v>
      </c>
      <c r="G178" t="s">
        <v>96</v>
      </c>
      <c r="H178" t="s">
        <v>993</v>
      </c>
      <c r="I178" t="s">
        <v>994</v>
      </c>
      <c r="J178" t="s">
        <v>995</v>
      </c>
      <c r="K178" t="s">
        <v>996</v>
      </c>
    </row>
    <row r="179" spans="2:11">
      <c r="B179" t="e" vm="181">
        <v>#VALUE!</v>
      </c>
      <c r="C179" t="s">
        <v>959</v>
      </c>
      <c r="D179" t="s">
        <v>991</v>
      </c>
      <c r="E179" t="s">
        <v>997</v>
      </c>
      <c r="F179" t="s">
        <v>998</v>
      </c>
      <c r="G179" t="s">
        <v>96</v>
      </c>
      <c r="H179" t="s">
        <v>999</v>
      </c>
      <c r="I179" t="s">
        <v>1000</v>
      </c>
      <c r="J179" t="s">
        <v>1001</v>
      </c>
      <c r="K179" t="s">
        <v>1002</v>
      </c>
    </row>
    <row r="180" spans="2:11">
      <c r="B180" t="e" vm="182">
        <v>#VALUE!</v>
      </c>
      <c r="C180" t="s">
        <v>959</v>
      </c>
      <c r="D180" t="s">
        <v>991</v>
      </c>
      <c r="E180" t="s">
        <v>1003</v>
      </c>
      <c r="F180" t="s">
        <v>562</v>
      </c>
      <c r="G180" t="s">
        <v>79</v>
      </c>
      <c r="H180" t="s">
        <v>1004</v>
      </c>
      <c r="I180" t="s">
        <v>1005</v>
      </c>
      <c r="J180" t="s">
        <v>1006</v>
      </c>
      <c r="K180" t="s">
        <v>1007</v>
      </c>
    </row>
    <row r="181" spans="2:11">
      <c r="B181" t="e" vm="183">
        <v>#VALUE!</v>
      </c>
      <c r="C181" t="s">
        <v>959</v>
      </c>
      <c r="D181" t="s">
        <v>991</v>
      </c>
      <c r="E181" t="s">
        <v>1008</v>
      </c>
      <c r="F181" t="s">
        <v>326</v>
      </c>
      <c r="G181" t="s">
        <v>96</v>
      </c>
      <c r="H181" t="s">
        <v>1009</v>
      </c>
      <c r="I181" t="s">
        <v>1010</v>
      </c>
      <c r="J181" t="s">
        <v>1011</v>
      </c>
      <c r="K181" t="s">
        <v>1012</v>
      </c>
    </row>
    <row r="182" spans="2:11">
      <c r="B182" t="e" vm="184">
        <v>#VALUE!</v>
      </c>
      <c r="C182" t="s">
        <v>959</v>
      </c>
      <c r="D182" t="s">
        <v>991</v>
      </c>
      <c r="E182" t="s">
        <v>1013</v>
      </c>
      <c r="F182" t="s">
        <v>1014</v>
      </c>
      <c r="G182" t="s">
        <v>96</v>
      </c>
      <c r="H182" t="s">
        <v>1015</v>
      </c>
      <c r="I182" t="s">
        <v>1016</v>
      </c>
      <c r="J182" t="s">
        <v>1017</v>
      </c>
      <c r="K182" t="s">
        <v>1018</v>
      </c>
    </row>
    <row r="183" spans="2:11">
      <c r="B183" t="e" vm="185">
        <v>#VALUE!</v>
      </c>
      <c r="C183" t="s">
        <v>959</v>
      </c>
      <c r="D183" t="s">
        <v>991</v>
      </c>
      <c r="E183" t="s">
        <v>1019</v>
      </c>
      <c r="H183" t="s">
        <v>1020</v>
      </c>
      <c r="I183" t="s">
        <v>1021</v>
      </c>
      <c r="J183" t="s">
        <v>1022</v>
      </c>
      <c r="K183" t="s">
        <v>1023</v>
      </c>
    </row>
    <row r="184" spans="2:11">
      <c r="B184" t="e" vm="186">
        <v>#VALUE!</v>
      </c>
      <c r="C184" t="s">
        <v>959</v>
      </c>
      <c r="D184" t="s">
        <v>1024</v>
      </c>
      <c r="E184" t="s">
        <v>1025</v>
      </c>
      <c r="H184" t="s">
        <v>1026</v>
      </c>
      <c r="I184" t="s">
        <v>1027</v>
      </c>
      <c r="J184" t="s">
        <v>1028</v>
      </c>
      <c r="K184" t="s">
        <v>1029</v>
      </c>
    </row>
    <row r="185" spans="2:11">
      <c r="B185" t="e" vm="187">
        <v>#VALUE!</v>
      </c>
      <c r="C185" t="s">
        <v>959</v>
      </c>
      <c r="D185" t="s">
        <v>1024</v>
      </c>
      <c r="E185" t="s">
        <v>1030</v>
      </c>
      <c r="H185" t="s">
        <v>1031</v>
      </c>
      <c r="I185" t="s">
        <v>1032</v>
      </c>
      <c r="J185" t="s">
        <v>1033</v>
      </c>
      <c r="K185" t="s">
        <v>1034</v>
      </c>
    </row>
    <row r="186" spans="2:11">
      <c r="B186" t="e" vm="188">
        <v>#VALUE!</v>
      </c>
      <c r="C186" t="s">
        <v>959</v>
      </c>
      <c r="D186" t="s">
        <v>1024</v>
      </c>
      <c r="E186" t="s">
        <v>1035</v>
      </c>
      <c r="H186" t="s">
        <v>1036</v>
      </c>
      <c r="I186" t="s">
        <v>1037</v>
      </c>
      <c r="J186" t="s">
        <v>1038</v>
      </c>
      <c r="K186" t="s">
        <v>1039</v>
      </c>
    </row>
    <row r="187" spans="2:11">
      <c r="B187" t="e" vm="189">
        <v>#VALUE!</v>
      </c>
      <c r="C187" t="s">
        <v>959</v>
      </c>
      <c r="D187" t="s">
        <v>1024</v>
      </c>
      <c r="E187" t="s">
        <v>1040</v>
      </c>
      <c r="H187" t="s">
        <v>1041</v>
      </c>
      <c r="I187" t="s">
        <v>1042</v>
      </c>
      <c r="J187" t="s">
        <v>1043</v>
      </c>
      <c r="K187" t="s">
        <v>1044</v>
      </c>
    </row>
    <row r="188" spans="2:11">
      <c r="B188" t="e" vm="190">
        <v>#VALUE!</v>
      </c>
      <c r="C188" t="s">
        <v>959</v>
      </c>
      <c r="D188" t="s">
        <v>1045</v>
      </c>
      <c r="E188" t="s">
        <v>1046</v>
      </c>
      <c r="H188" t="s">
        <v>1047</v>
      </c>
      <c r="I188" t="s">
        <v>1048</v>
      </c>
      <c r="J188" t="s">
        <v>1049</v>
      </c>
      <c r="K188" t="s">
        <v>1050</v>
      </c>
    </row>
    <row r="189" spans="2:11">
      <c r="B189" t="e" vm="191">
        <v>#VALUE!</v>
      </c>
      <c r="C189" t="s">
        <v>959</v>
      </c>
      <c r="D189" t="s">
        <v>1045</v>
      </c>
      <c r="E189" t="s">
        <v>1051</v>
      </c>
      <c r="H189" t="s">
        <v>1052</v>
      </c>
      <c r="I189" t="s">
        <v>1053</v>
      </c>
      <c r="J189" t="s">
        <v>1054</v>
      </c>
      <c r="K189" t="s">
        <v>1055</v>
      </c>
    </row>
    <row r="190" spans="2:11">
      <c r="B190" t="e" vm="192">
        <v>#VALUE!</v>
      </c>
      <c r="C190" t="s">
        <v>959</v>
      </c>
      <c r="D190" t="s">
        <v>1056</v>
      </c>
      <c r="E190" t="s">
        <v>1057</v>
      </c>
      <c r="H190" t="s">
        <v>1058</v>
      </c>
      <c r="I190" t="s">
        <v>1059</v>
      </c>
      <c r="J190" t="s">
        <v>1060</v>
      </c>
      <c r="K190" t="s">
        <v>1061</v>
      </c>
    </row>
    <row r="191" spans="2:11">
      <c r="B191" t="e" vm="193">
        <v>#VALUE!</v>
      </c>
      <c r="C191" t="s">
        <v>959</v>
      </c>
      <c r="D191" t="s">
        <v>1062</v>
      </c>
      <c r="E191" t="s">
        <v>1063</v>
      </c>
      <c r="H191" t="s">
        <v>1064</v>
      </c>
      <c r="I191" t="s">
        <v>1065</v>
      </c>
      <c r="J191" t="s">
        <v>1066</v>
      </c>
      <c r="K191" t="s">
        <v>1067</v>
      </c>
    </row>
    <row r="192" spans="2:11">
      <c r="B192" t="e" vm="194">
        <v>#VALUE!</v>
      </c>
      <c r="C192" t="s">
        <v>959</v>
      </c>
      <c r="D192" t="s">
        <v>1062</v>
      </c>
      <c r="E192" t="s">
        <v>1068</v>
      </c>
      <c r="H192" t="s">
        <v>1069</v>
      </c>
      <c r="I192" t="s">
        <v>1070</v>
      </c>
      <c r="J192" t="s">
        <v>1071</v>
      </c>
      <c r="K192" t="s">
        <v>1072</v>
      </c>
    </row>
    <row r="193" spans="2:11">
      <c r="B193" t="e" vm="195">
        <v>#VALUE!</v>
      </c>
      <c r="C193" t="s">
        <v>959</v>
      </c>
      <c r="D193" t="s">
        <v>1062</v>
      </c>
      <c r="E193" t="s">
        <v>1073</v>
      </c>
      <c r="H193" t="s">
        <v>1074</v>
      </c>
      <c r="I193" t="s">
        <v>1075</v>
      </c>
      <c r="J193" t="s">
        <v>1076</v>
      </c>
      <c r="K193" t="s">
        <v>1077</v>
      </c>
    </row>
    <row r="194" spans="2:11">
      <c r="B194" t="e" vm="196">
        <v>#VALUE!</v>
      </c>
      <c r="C194" t="s">
        <v>959</v>
      </c>
      <c r="D194" t="s">
        <v>1062</v>
      </c>
      <c r="E194" t="s">
        <v>1078</v>
      </c>
      <c r="H194" t="s">
        <v>1079</v>
      </c>
      <c r="I194" t="s">
        <v>1080</v>
      </c>
      <c r="J194" t="s">
        <v>1081</v>
      </c>
      <c r="K194" t="s">
        <v>1082</v>
      </c>
    </row>
    <row r="195" spans="2:11">
      <c r="B195" t="e" vm="197">
        <v>#VALUE!</v>
      </c>
      <c r="C195" t="s">
        <v>959</v>
      </c>
      <c r="D195" t="s">
        <v>1062</v>
      </c>
      <c r="E195" t="s">
        <v>1083</v>
      </c>
      <c r="H195" t="s">
        <v>1084</v>
      </c>
      <c r="I195" t="s">
        <v>1085</v>
      </c>
      <c r="J195" t="s">
        <v>1086</v>
      </c>
      <c r="K195" t="s">
        <v>1087</v>
      </c>
    </row>
    <row r="196" spans="2:11">
      <c r="B196" t="e" vm="198">
        <v>#VALUE!</v>
      </c>
      <c r="C196" t="s">
        <v>1088</v>
      </c>
      <c r="D196" t="s">
        <v>1089</v>
      </c>
      <c r="E196" t="s">
        <v>1090</v>
      </c>
      <c r="H196" t="s">
        <v>1091</v>
      </c>
      <c r="I196" t="s">
        <v>1092</v>
      </c>
      <c r="J196" t="s">
        <v>1093</v>
      </c>
      <c r="K196" t="s">
        <v>1094</v>
      </c>
    </row>
    <row r="197" spans="2:11">
      <c r="B197" t="e" vm="199">
        <v>#VALUE!</v>
      </c>
      <c r="C197" t="s">
        <v>1088</v>
      </c>
      <c r="D197" t="s">
        <v>1089</v>
      </c>
      <c r="E197" t="s">
        <v>1095</v>
      </c>
      <c r="H197" t="s">
        <v>1096</v>
      </c>
      <c r="I197" t="s">
        <v>1097</v>
      </c>
      <c r="J197" t="s">
        <v>1098</v>
      </c>
      <c r="K197" t="s">
        <v>1099</v>
      </c>
    </row>
    <row r="198" spans="2:11">
      <c r="B198" t="e" vm="200">
        <v>#VALUE!</v>
      </c>
      <c r="C198" t="s">
        <v>1088</v>
      </c>
      <c r="D198" t="s">
        <v>1089</v>
      </c>
      <c r="E198" t="s">
        <v>1100</v>
      </c>
      <c r="H198" t="s">
        <v>1101</v>
      </c>
      <c r="I198" t="s">
        <v>1102</v>
      </c>
      <c r="J198" t="s">
        <v>1103</v>
      </c>
      <c r="K198" t="s">
        <v>1104</v>
      </c>
    </row>
    <row r="199" spans="2:11">
      <c r="B199" t="e" vm="201">
        <v>#VALUE!</v>
      </c>
      <c r="C199" t="s">
        <v>1088</v>
      </c>
      <c r="D199" t="s">
        <v>1089</v>
      </c>
      <c r="E199" t="s">
        <v>1105</v>
      </c>
      <c r="H199" t="s">
        <v>1106</v>
      </c>
      <c r="I199" t="s">
        <v>1107</v>
      </c>
      <c r="J199" t="s">
        <v>1108</v>
      </c>
      <c r="K199" t="s">
        <v>1109</v>
      </c>
    </row>
    <row r="200" spans="2:11">
      <c r="B200" t="e" vm="202">
        <v>#VALUE!</v>
      </c>
      <c r="C200" t="s">
        <v>1088</v>
      </c>
      <c r="D200" t="s">
        <v>1089</v>
      </c>
      <c r="E200" t="s">
        <v>1110</v>
      </c>
      <c r="H200" t="s">
        <v>1111</v>
      </c>
      <c r="I200" t="s">
        <v>1112</v>
      </c>
      <c r="J200" t="s">
        <v>1113</v>
      </c>
      <c r="K200" t="s">
        <v>1114</v>
      </c>
    </row>
    <row r="201" spans="2:11">
      <c r="B201" t="e" vm="203">
        <v>#VALUE!</v>
      </c>
      <c r="C201" t="s">
        <v>1088</v>
      </c>
      <c r="D201" t="s">
        <v>1089</v>
      </c>
      <c r="E201" t="s">
        <v>1115</v>
      </c>
      <c r="H201" t="s">
        <v>1116</v>
      </c>
      <c r="I201" t="s">
        <v>1117</v>
      </c>
      <c r="J201" t="s">
        <v>1118</v>
      </c>
      <c r="K201" t="s">
        <v>1119</v>
      </c>
    </row>
    <row r="202" spans="2:11">
      <c r="B202" t="e" vm="204">
        <v>#VALUE!</v>
      </c>
      <c r="C202" t="s">
        <v>1088</v>
      </c>
      <c r="D202" t="s">
        <v>1120</v>
      </c>
      <c r="E202" t="s">
        <v>1121</v>
      </c>
      <c r="H202" t="s">
        <v>1122</v>
      </c>
      <c r="I202" t="s">
        <v>1123</v>
      </c>
      <c r="J202" t="s">
        <v>1124</v>
      </c>
      <c r="K202" t="s">
        <v>1125</v>
      </c>
    </row>
    <row r="203" spans="2:11">
      <c r="B203" t="e" vm="205">
        <v>#VALUE!</v>
      </c>
      <c r="C203" t="s">
        <v>1088</v>
      </c>
      <c r="D203" t="s">
        <v>1120</v>
      </c>
      <c r="E203" t="s">
        <v>1126</v>
      </c>
      <c r="H203" t="s">
        <v>1127</v>
      </c>
      <c r="I203" t="s">
        <v>1128</v>
      </c>
      <c r="J203" t="s">
        <v>1129</v>
      </c>
      <c r="K203" t="s">
        <v>1130</v>
      </c>
    </row>
    <row r="204" spans="2:11">
      <c r="B204" t="e" vm="206">
        <v>#VALUE!</v>
      </c>
      <c r="C204" t="s">
        <v>1088</v>
      </c>
      <c r="D204" t="s">
        <v>1120</v>
      </c>
      <c r="E204" t="s">
        <v>1131</v>
      </c>
      <c r="H204" t="s">
        <v>1132</v>
      </c>
      <c r="I204" t="s">
        <v>1133</v>
      </c>
      <c r="J204" t="s">
        <v>1134</v>
      </c>
      <c r="K204" t="s">
        <v>1135</v>
      </c>
    </row>
    <row r="205" spans="2:11">
      <c r="B205" t="e" vm="207">
        <v>#VALUE!</v>
      </c>
      <c r="C205" t="s">
        <v>1088</v>
      </c>
      <c r="D205" t="s">
        <v>1120</v>
      </c>
      <c r="E205" t="s">
        <v>1136</v>
      </c>
      <c r="H205" t="s">
        <v>1137</v>
      </c>
      <c r="I205" t="s">
        <v>1138</v>
      </c>
      <c r="J205" t="s">
        <v>1139</v>
      </c>
      <c r="K205" t="s">
        <v>1140</v>
      </c>
    </row>
    <row r="206" spans="2:11">
      <c r="B206" t="e" vm="208">
        <v>#VALUE!</v>
      </c>
      <c r="C206" t="s">
        <v>1088</v>
      </c>
      <c r="D206" t="s">
        <v>1120</v>
      </c>
      <c r="E206" t="s">
        <v>1141</v>
      </c>
      <c r="H206" t="s">
        <v>1142</v>
      </c>
      <c r="I206" t="s">
        <v>1143</v>
      </c>
      <c r="J206" t="s">
        <v>1144</v>
      </c>
      <c r="K206" t="s">
        <v>1145</v>
      </c>
    </row>
    <row r="207" spans="2:11">
      <c r="B207" t="e" vm="209">
        <v>#VALUE!</v>
      </c>
      <c r="C207" t="s">
        <v>1088</v>
      </c>
      <c r="D207" t="s">
        <v>1146</v>
      </c>
      <c r="E207" t="s">
        <v>1147</v>
      </c>
      <c r="H207" t="s">
        <v>1148</v>
      </c>
      <c r="I207" t="s">
        <v>1149</v>
      </c>
      <c r="J207" t="s">
        <v>1150</v>
      </c>
      <c r="K207" t="s">
        <v>1151</v>
      </c>
    </row>
    <row r="208" spans="2:11">
      <c r="B208" t="e" vm="210">
        <v>#VALUE!</v>
      </c>
      <c r="C208" t="s">
        <v>1088</v>
      </c>
      <c r="D208" t="s">
        <v>1152</v>
      </c>
      <c r="E208" t="s">
        <v>1153</v>
      </c>
      <c r="H208" t="s">
        <v>1154</v>
      </c>
      <c r="I208" t="s">
        <v>1155</v>
      </c>
      <c r="J208" t="s">
        <v>1156</v>
      </c>
      <c r="K208" t="s">
        <v>1157</v>
      </c>
    </row>
    <row r="209" spans="2:11">
      <c r="B209" t="e" vm="211">
        <v>#VALUE!</v>
      </c>
      <c r="C209" t="s">
        <v>1088</v>
      </c>
      <c r="D209" t="s">
        <v>1152</v>
      </c>
      <c r="E209" t="s">
        <v>1158</v>
      </c>
      <c r="H209" t="s">
        <v>1159</v>
      </c>
      <c r="I209" t="s">
        <v>1160</v>
      </c>
      <c r="J209" t="s">
        <v>1161</v>
      </c>
      <c r="K209" t="s">
        <v>1162</v>
      </c>
    </row>
    <row r="210" spans="2:11">
      <c r="B210" t="e" vm="212">
        <v>#VALUE!</v>
      </c>
      <c r="C210" t="s">
        <v>1088</v>
      </c>
      <c r="D210" t="s">
        <v>1152</v>
      </c>
      <c r="E210" t="s">
        <v>1163</v>
      </c>
      <c r="H210" t="s">
        <v>1164</v>
      </c>
      <c r="I210" t="s">
        <v>1165</v>
      </c>
      <c r="J210" t="s">
        <v>1166</v>
      </c>
      <c r="K210" t="s">
        <v>1167</v>
      </c>
    </row>
    <row r="211" spans="2:11">
      <c r="B211" t="e" vm="213">
        <v>#VALUE!</v>
      </c>
      <c r="C211" t="s">
        <v>1088</v>
      </c>
      <c r="D211" t="s">
        <v>1152</v>
      </c>
      <c r="E211" t="s">
        <v>1168</v>
      </c>
      <c r="H211" t="s">
        <v>1169</v>
      </c>
      <c r="I211" t="s">
        <v>1170</v>
      </c>
      <c r="J211" t="s">
        <v>1171</v>
      </c>
      <c r="K211" t="s">
        <v>1172</v>
      </c>
    </row>
    <row r="212" spans="2:11">
      <c r="B212" t="e" vm="214">
        <v>#VALUE!</v>
      </c>
      <c r="C212" t="s">
        <v>1088</v>
      </c>
      <c r="D212" t="s">
        <v>1152</v>
      </c>
      <c r="E212" t="s">
        <v>1173</v>
      </c>
      <c r="H212" t="s">
        <v>1174</v>
      </c>
      <c r="I212" t="s">
        <v>1175</v>
      </c>
      <c r="J212" t="s">
        <v>1176</v>
      </c>
      <c r="K212" t="s">
        <v>1177</v>
      </c>
    </row>
    <row r="213" spans="2:11">
      <c r="B213" t="e" vm="215">
        <v>#VALUE!</v>
      </c>
      <c r="C213" t="s">
        <v>1088</v>
      </c>
      <c r="D213" t="s">
        <v>1152</v>
      </c>
      <c r="E213" t="s">
        <v>1178</v>
      </c>
      <c r="H213" t="s">
        <v>1179</v>
      </c>
      <c r="I213" t="s">
        <v>1180</v>
      </c>
      <c r="J213" t="s">
        <v>1181</v>
      </c>
      <c r="K213" t="s">
        <v>1182</v>
      </c>
    </row>
    <row r="214" spans="2:11">
      <c r="B214" t="e" vm="216">
        <v>#VALUE!</v>
      </c>
      <c r="C214" t="s">
        <v>1088</v>
      </c>
      <c r="D214" t="s">
        <v>1152</v>
      </c>
      <c r="E214" t="s">
        <v>1183</v>
      </c>
      <c r="H214" t="s">
        <v>1184</v>
      </c>
      <c r="I214" t="s">
        <v>1185</v>
      </c>
      <c r="J214" t="s">
        <v>1186</v>
      </c>
      <c r="K214" t="s">
        <v>1187</v>
      </c>
    </row>
    <row r="215" spans="2:11">
      <c r="B215" t="e" vm="217">
        <v>#VALUE!</v>
      </c>
      <c r="C215" t="s">
        <v>1088</v>
      </c>
      <c r="D215" t="s">
        <v>1152</v>
      </c>
      <c r="E215" t="s">
        <v>1188</v>
      </c>
      <c r="H215" t="s">
        <v>1189</v>
      </c>
      <c r="I215" t="s">
        <v>1190</v>
      </c>
      <c r="J215" t="s">
        <v>1191</v>
      </c>
      <c r="K215" t="s">
        <v>1192</v>
      </c>
    </row>
    <row r="216" spans="2:11">
      <c r="B216" t="e" vm="218">
        <v>#VALUE!</v>
      </c>
      <c r="C216" t="s">
        <v>1088</v>
      </c>
      <c r="D216" t="s">
        <v>1152</v>
      </c>
      <c r="E216" t="s">
        <v>1193</v>
      </c>
      <c r="H216" t="s">
        <v>1194</v>
      </c>
      <c r="I216" t="s">
        <v>1195</v>
      </c>
      <c r="J216" t="s">
        <v>1196</v>
      </c>
      <c r="K216" t="s">
        <v>1197</v>
      </c>
    </row>
    <row r="217" spans="2:11">
      <c r="B217" t="e" vm="219">
        <v>#VALUE!</v>
      </c>
      <c r="C217" t="s">
        <v>1088</v>
      </c>
      <c r="D217" t="s">
        <v>1198</v>
      </c>
      <c r="E217" t="s">
        <v>1199</v>
      </c>
      <c r="H217" t="s">
        <v>1200</v>
      </c>
      <c r="I217" t="s">
        <v>1201</v>
      </c>
      <c r="J217" t="s">
        <v>1202</v>
      </c>
      <c r="K217" t="s">
        <v>1203</v>
      </c>
    </row>
    <row r="218" spans="2:11">
      <c r="B218" t="e" vm="220">
        <v>#VALUE!</v>
      </c>
      <c r="C218" t="s">
        <v>1088</v>
      </c>
      <c r="D218" t="s">
        <v>1198</v>
      </c>
      <c r="E218" t="s">
        <v>1204</v>
      </c>
      <c r="H218" t="s">
        <v>1205</v>
      </c>
      <c r="I218" t="s">
        <v>1206</v>
      </c>
      <c r="J218" t="s">
        <v>1207</v>
      </c>
      <c r="K218" t="s">
        <v>1208</v>
      </c>
    </row>
    <row r="219" spans="2:11">
      <c r="B219" t="e" vm="221">
        <v>#VALUE!</v>
      </c>
      <c r="C219" t="s">
        <v>1088</v>
      </c>
      <c r="D219" t="s">
        <v>1198</v>
      </c>
      <c r="E219" t="s">
        <v>1209</v>
      </c>
      <c r="H219" t="s">
        <v>1210</v>
      </c>
      <c r="I219" t="s">
        <v>1211</v>
      </c>
      <c r="J219" t="s">
        <v>1212</v>
      </c>
      <c r="K219" t="s">
        <v>1213</v>
      </c>
    </row>
    <row r="220" spans="2:11">
      <c r="B220" t="e" vm="222">
        <v>#VALUE!</v>
      </c>
      <c r="C220" t="s">
        <v>1088</v>
      </c>
      <c r="D220" t="s">
        <v>1198</v>
      </c>
      <c r="E220" t="s">
        <v>1214</v>
      </c>
      <c r="H220" t="s">
        <v>1215</v>
      </c>
      <c r="I220" t="s">
        <v>1216</v>
      </c>
      <c r="J220" t="s">
        <v>1217</v>
      </c>
      <c r="K220" t="s">
        <v>1218</v>
      </c>
    </row>
    <row r="221" spans="2:11">
      <c r="B221" t="e" vm="223">
        <v>#VALUE!</v>
      </c>
      <c r="C221" t="s">
        <v>1088</v>
      </c>
      <c r="D221" t="s">
        <v>1219</v>
      </c>
      <c r="E221" t="s">
        <v>1220</v>
      </c>
      <c r="H221" t="s">
        <v>1221</v>
      </c>
      <c r="I221" t="s">
        <v>1222</v>
      </c>
      <c r="J221" t="s">
        <v>1223</v>
      </c>
      <c r="K221" t="s">
        <v>1224</v>
      </c>
    </row>
    <row r="222" spans="2:11">
      <c r="B222" t="e" vm="224">
        <v>#VALUE!</v>
      </c>
      <c r="C222" t="s">
        <v>1088</v>
      </c>
      <c r="D222" t="s">
        <v>1219</v>
      </c>
      <c r="E222" t="s">
        <v>1225</v>
      </c>
      <c r="H222" t="s">
        <v>1226</v>
      </c>
      <c r="I222" t="s">
        <v>1227</v>
      </c>
      <c r="J222" t="s">
        <v>1228</v>
      </c>
      <c r="K222" t="s">
        <v>1229</v>
      </c>
    </row>
    <row r="223" spans="2:11">
      <c r="B223" t="e" vm="225">
        <v>#VALUE!</v>
      </c>
      <c r="C223" t="s">
        <v>1088</v>
      </c>
      <c r="D223" t="s">
        <v>1219</v>
      </c>
      <c r="E223" t="s">
        <v>1230</v>
      </c>
      <c r="H223" t="s">
        <v>1231</v>
      </c>
      <c r="I223" t="s">
        <v>1232</v>
      </c>
      <c r="J223" t="s">
        <v>1233</v>
      </c>
      <c r="K223" t="s">
        <v>1234</v>
      </c>
    </row>
    <row r="224" spans="2:11">
      <c r="B224" t="e" vm="226">
        <v>#VALUE!</v>
      </c>
      <c r="C224" t="s">
        <v>1088</v>
      </c>
      <c r="D224" t="s">
        <v>1219</v>
      </c>
      <c r="E224" t="s">
        <v>1235</v>
      </c>
      <c r="G224" t="s">
        <v>96</v>
      </c>
      <c r="H224" t="s">
        <v>1236</v>
      </c>
      <c r="I224" t="s">
        <v>1237</v>
      </c>
      <c r="J224" t="s">
        <v>1238</v>
      </c>
      <c r="K224" t="s">
        <v>1239</v>
      </c>
    </row>
    <row r="225" spans="2:11">
      <c r="B225" t="e" vm="227">
        <v>#VALUE!</v>
      </c>
      <c r="C225" t="s">
        <v>1088</v>
      </c>
      <c r="D225" t="s">
        <v>1219</v>
      </c>
      <c r="E225" t="s">
        <v>1240</v>
      </c>
      <c r="H225" t="s">
        <v>1241</v>
      </c>
      <c r="I225" t="s">
        <v>1242</v>
      </c>
      <c r="J225" t="s">
        <v>1243</v>
      </c>
      <c r="K225" t="s">
        <v>1244</v>
      </c>
    </row>
    <row r="226" spans="2:11">
      <c r="B226" t="e" vm="228">
        <v>#VALUE!</v>
      </c>
      <c r="C226" t="s">
        <v>1088</v>
      </c>
      <c r="D226" t="s">
        <v>1219</v>
      </c>
      <c r="E226" t="s">
        <v>1245</v>
      </c>
      <c r="H226" t="s">
        <v>1246</v>
      </c>
      <c r="I226" t="s">
        <v>1247</v>
      </c>
      <c r="J226" t="s">
        <v>1248</v>
      </c>
      <c r="K226" t="s">
        <v>1249</v>
      </c>
    </row>
    <row r="227" spans="2:11">
      <c r="B227" t="e" vm="229">
        <v>#VALUE!</v>
      </c>
      <c r="C227" t="s">
        <v>1088</v>
      </c>
      <c r="D227" t="s">
        <v>1219</v>
      </c>
      <c r="E227" t="s">
        <v>1250</v>
      </c>
      <c r="H227" t="s">
        <v>1251</v>
      </c>
      <c r="I227" t="s">
        <v>1252</v>
      </c>
      <c r="J227" t="s">
        <v>1253</v>
      </c>
      <c r="K227" t="s">
        <v>1254</v>
      </c>
    </row>
    <row r="228" spans="2:11">
      <c r="B228" t="e" vm="230">
        <v>#VALUE!</v>
      </c>
      <c r="C228" t="s">
        <v>1088</v>
      </c>
      <c r="D228" t="s">
        <v>1219</v>
      </c>
      <c r="E228" t="s">
        <v>1255</v>
      </c>
      <c r="G228" t="s">
        <v>96</v>
      </c>
      <c r="H228" t="s">
        <v>1256</v>
      </c>
      <c r="I228" t="s">
        <v>1257</v>
      </c>
      <c r="J228" t="s">
        <v>1258</v>
      </c>
      <c r="K228" t="s">
        <v>1259</v>
      </c>
    </row>
    <row r="229" spans="2:11">
      <c r="B229" t="e" vm="231">
        <v>#VALUE!</v>
      </c>
      <c r="C229" t="s">
        <v>1088</v>
      </c>
      <c r="D229" t="s">
        <v>1219</v>
      </c>
      <c r="E229" t="s">
        <v>1260</v>
      </c>
      <c r="H229" t="s">
        <v>1261</v>
      </c>
      <c r="I229" t="s">
        <v>1262</v>
      </c>
      <c r="J229" t="s">
        <v>1263</v>
      </c>
      <c r="K229" t="s">
        <v>1264</v>
      </c>
    </row>
    <row r="230" spans="2:11">
      <c r="B230" t="e" vm="232">
        <v>#VALUE!</v>
      </c>
      <c r="C230" t="s">
        <v>1088</v>
      </c>
      <c r="D230" t="s">
        <v>1219</v>
      </c>
      <c r="E230" t="s">
        <v>1265</v>
      </c>
      <c r="H230" t="s">
        <v>1266</v>
      </c>
      <c r="I230" t="s">
        <v>1267</v>
      </c>
      <c r="J230" t="s">
        <v>1268</v>
      </c>
      <c r="K230" t="s">
        <v>1269</v>
      </c>
    </row>
    <row r="231" spans="2:11">
      <c r="B231" t="e" vm="233">
        <v>#VALUE!</v>
      </c>
      <c r="C231" t="s">
        <v>1088</v>
      </c>
      <c r="D231" t="s">
        <v>1219</v>
      </c>
      <c r="E231" t="s">
        <v>1270</v>
      </c>
      <c r="H231" t="s">
        <v>1271</v>
      </c>
      <c r="I231" t="s">
        <v>1272</v>
      </c>
      <c r="J231" t="s">
        <v>1273</v>
      </c>
      <c r="K231" t="s">
        <v>1274</v>
      </c>
    </row>
    <row r="232" spans="2:11">
      <c r="B232" t="e" vm="234">
        <v>#VALUE!</v>
      </c>
      <c r="C232" t="s">
        <v>1088</v>
      </c>
      <c r="D232" t="s">
        <v>1275</v>
      </c>
      <c r="E232" t="s">
        <v>1276</v>
      </c>
      <c r="G232" t="s">
        <v>96</v>
      </c>
      <c r="H232" t="s">
        <v>1277</v>
      </c>
      <c r="I232" t="s">
        <v>1278</v>
      </c>
      <c r="J232" t="s">
        <v>1279</v>
      </c>
      <c r="K232" t="s">
        <v>1280</v>
      </c>
    </row>
    <row r="233" spans="2:11">
      <c r="B233" t="e" vm="235">
        <v>#VALUE!</v>
      </c>
      <c r="C233" t="s">
        <v>1088</v>
      </c>
      <c r="D233" t="s">
        <v>1275</v>
      </c>
      <c r="E233" t="s">
        <v>1281</v>
      </c>
      <c r="H233" t="s">
        <v>1282</v>
      </c>
      <c r="I233" t="s">
        <v>1283</v>
      </c>
      <c r="J233" t="s">
        <v>1284</v>
      </c>
      <c r="K233" t="s">
        <v>1285</v>
      </c>
    </row>
    <row r="234" spans="2:11">
      <c r="B234" t="e" vm="236">
        <v>#VALUE!</v>
      </c>
      <c r="C234" t="s">
        <v>1088</v>
      </c>
      <c r="D234" t="s">
        <v>1275</v>
      </c>
      <c r="E234" t="s">
        <v>1286</v>
      </c>
      <c r="G234" t="s">
        <v>96</v>
      </c>
      <c r="H234" t="s">
        <v>1287</v>
      </c>
      <c r="I234" t="s">
        <v>1288</v>
      </c>
      <c r="J234" t="s">
        <v>1289</v>
      </c>
      <c r="K234" t="s">
        <v>1290</v>
      </c>
    </row>
    <row r="235" spans="2:11">
      <c r="B235" t="e" vm="237">
        <v>#VALUE!</v>
      </c>
      <c r="C235" t="s">
        <v>1088</v>
      </c>
      <c r="D235" t="s">
        <v>1275</v>
      </c>
      <c r="E235" t="s">
        <v>1291</v>
      </c>
      <c r="H235" t="s">
        <v>1292</v>
      </c>
      <c r="I235" t="s">
        <v>1293</v>
      </c>
      <c r="J235" t="s">
        <v>1294</v>
      </c>
      <c r="K235" t="s">
        <v>1295</v>
      </c>
    </row>
    <row r="236" spans="2:11">
      <c r="B236" t="e" vm="238">
        <v>#VALUE!</v>
      </c>
      <c r="C236" t="s">
        <v>1088</v>
      </c>
      <c r="D236" t="s">
        <v>1275</v>
      </c>
      <c r="E236" t="s">
        <v>1296</v>
      </c>
      <c r="H236" t="s">
        <v>1297</v>
      </c>
      <c r="I236" t="s">
        <v>1298</v>
      </c>
      <c r="J236" t="s">
        <v>1299</v>
      </c>
      <c r="K236" t="s">
        <v>1300</v>
      </c>
    </row>
    <row r="237" spans="2:11">
      <c r="B237" t="e" vm="239">
        <v>#VALUE!</v>
      </c>
      <c r="C237" t="s">
        <v>1088</v>
      </c>
      <c r="D237" t="s">
        <v>1275</v>
      </c>
      <c r="E237" t="s">
        <v>1301</v>
      </c>
      <c r="H237" t="s">
        <v>1302</v>
      </c>
      <c r="I237" t="s">
        <v>1303</v>
      </c>
      <c r="J237" t="s">
        <v>1304</v>
      </c>
      <c r="K237" t="s">
        <v>1305</v>
      </c>
    </row>
    <row r="238" spans="2:11">
      <c r="B238" t="e" vm="240">
        <v>#VALUE!</v>
      </c>
      <c r="C238" t="s">
        <v>1088</v>
      </c>
      <c r="D238" t="s">
        <v>1275</v>
      </c>
      <c r="E238" t="s">
        <v>1306</v>
      </c>
      <c r="H238" t="s">
        <v>1307</v>
      </c>
      <c r="I238" t="s">
        <v>1308</v>
      </c>
      <c r="J238" t="s">
        <v>1309</v>
      </c>
      <c r="K238" t="s">
        <v>1310</v>
      </c>
    </row>
    <row r="239" spans="2:11">
      <c r="B239" t="e" vm="241">
        <v>#VALUE!</v>
      </c>
      <c r="C239" t="s">
        <v>1311</v>
      </c>
      <c r="D239" t="s">
        <v>1312</v>
      </c>
      <c r="E239" t="s">
        <v>1313</v>
      </c>
      <c r="H239" t="s">
        <v>1314</v>
      </c>
      <c r="I239" t="s">
        <v>1315</v>
      </c>
      <c r="J239" t="s">
        <v>1316</v>
      </c>
      <c r="K239" t="s">
        <v>1317</v>
      </c>
    </row>
    <row r="240" spans="2:11">
      <c r="B240" t="e" vm="242">
        <v>#VALUE!</v>
      </c>
      <c r="C240" t="s">
        <v>1311</v>
      </c>
      <c r="D240" t="s">
        <v>1312</v>
      </c>
      <c r="E240" t="s">
        <v>1318</v>
      </c>
      <c r="H240" t="s">
        <v>1319</v>
      </c>
      <c r="I240" t="s">
        <v>1320</v>
      </c>
      <c r="J240" t="s">
        <v>1321</v>
      </c>
      <c r="K240" t="s">
        <v>1322</v>
      </c>
    </row>
    <row r="241" spans="2:11">
      <c r="B241" t="e" vm="243">
        <v>#VALUE!</v>
      </c>
      <c r="C241" t="s">
        <v>1311</v>
      </c>
      <c r="D241" t="s">
        <v>1312</v>
      </c>
      <c r="E241" t="s">
        <v>1323</v>
      </c>
      <c r="H241" t="s">
        <v>1324</v>
      </c>
      <c r="I241" t="s">
        <v>1325</v>
      </c>
      <c r="J241" t="s">
        <v>1326</v>
      </c>
      <c r="K241" t="s">
        <v>1327</v>
      </c>
    </row>
    <row r="242" spans="2:11">
      <c r="B242" t="e" vm="244">
        <v>#VALUE!</v>
      </c>
      <c r="C242" t="s">
        <v>1311</v>
      </c>
      <c r="D242" t="s">
        <v>1312</v>
      </c>
      <c r="E242" t="s">
        <v>1328</v>
      </c>
      <c r="H242" t="s">
        <v>1329</v>
      </c>
      <c r="I242" t="s">
        <v>1330</v>
      </c>
      <c r="J242" t="s">
        <v>1331</v>
      </c>
      <c r="K242" t="s">
        <v>1332</v>
      </c>
    </row>
    <row r="243" spans="2:11">
      <c r="B243" t="e" vm="245">
        <v>#VALUE!</v>
      </c>
      <c r="C243" t="s">
        <v>1311</v>
      </c>
      <c r="D243" t="s">
        <v>1333</v>
      </c>
      <c r="E243" t="s">
        <v>1334</v>
      </c>
      <c r="H243" t="s">
        <v>1335</v>
      </c>
      <c r="I243" t="s">
        <v>1336</v>
      </c>
      <c r="J243" t="s">
        <v>1337</v>
      </c>
      <c r="K243" t="s">
        <v>1338</v>
      </c>
    </row>
    <row r="244" spans="2:11">
      <c r="B244" t="e" vm="246">
        <v>#VALUE!</v>
      </c>
      <c r="C244" t="s">
        <v>1311</v>
      </c>
      <c r="D244" t="s">
        <v>1333</v>
      </c>
      <c r="E244" t="s">
        <v>1339</v>
      </c>
      <c r="H244" t="s">
        <v>1340</v>
      </c>
      <c r="I244" t="s">
        <v>1341</v>
      </c>
      <c r="J244" t="s">
        <v>1342</v>
      </c>
      <c r="K244" t="s">
        <v>1343</v>
      </c>
    </row>
    <row r="245" spans="2:11">
      <c r="B245" t="e" vm="247">
        <v>#VALUE!</v>
      </c>
      <c r="C245" t="s">
        <v>1311</v>
      </c>
      <c r="D245" t="s">
        <v>1333</v>
      </c>
      <c r="E245" t="s">
        <v>1344</v>
      </c>
      <c r="H245" t="s">
        <v>1345</v>
      </c>
      <c r="I245" t="s">
        <v>1346</v>
      </c>
      <c r="J245" t="s">
        <v>1347</v>
      </c>
      <c r="K245" t="s">
        <v>1348</v>
      </c>
    </row>
    <row r="246" spans="2:11">
      <c r="B246" t="e" vm="248">
        <v>#VALUE!</v>
      </c>
      <c r="C246" t="s">
        <v>1311</v>
      </c>
      <c r="D246" t="s">
        <v>1333</v>
      </c>
      <c r="E246" t="s">
        <v>1349</v>
      </c>
      <c r="H246" t="s">
        <v>1350</v>
      </c>
      <c r="I246" t="s">
        <v>1351</v>
      </c>
      <c r="J246" t="s">
        <v>1352</v>
      </c>
      <c r="K246" t="s">
        <v>1353</v>
      </c>
    </row>
    <row r="247" spans="2:11">
      <c r="B247" t="e" vm="249">
        <v>#VALUE!</v>
      </c>
      <c r="C247" t="s">
        <v>1311</v>
      </c>
      <c r="D247" t="s">
        <v>1333</v>
      </c>
      <c r="E247" t="s">
        <v>1354</v>
      </c>
      <c r="H247" t="s">
        <v>1355</v>
      </c>
      <c r="I247" t="s">
        <v>1356</v>
      </c>
      <c r="J247" t="s">
        <v>1357</v>
      </c>
      <c r="K247" t="s">
        <v>1358</v>
      </c>
    </row>
    <row r="248" spans="2:11">
      <c r="B248" t="e" vm="250">
        <v>#VALUE!</v>
      </c>
      <c r="C248" t="s">
        <v>1311</v>
      </c>
      <c r="D248" t="s">
        <v>1333</v>
      </c>
      <c r="E248" t="s">
        <v>1359</v>
      </c>
      <c r="H248" t="s">
        <v>1360</v>
      </c>
      <c r="I248" t="s">
        <v>1361</v>
      </c>
      <c r="J248" t="s">
        <v>1362</v>
      </c>
      <c r="K248" t="s">
        <v>1363</v>
      </c>
    </row>
    <row r="249" spans="2:11">
      <c r="B249" t="e" vm="251">
        <v>#VALUE!</v>
      </c>
      <c r="C249" t="s">
        <v>1311</v>
      </c>
      <c r="D249" t="s">
        <v>1364</v>
      </c>
      <c r="E249" t="s">
        <v>1365</v>
      </c>
      <c r="H249" t="s">
        <v>1366</v>
      </c>
      <c r="I249" t="s">
        <v>1367</v>
      </c>
      <c r="J249" t="s">
        <v>1368</v>
      </c>
      <c r="K249" t="s">
        <v>1369</v>
      </c>
    </row>
    <row r="250" spans="2:11">
      <c r="B250" t="e" vm="252">
        <v>#VALUE!</v>
      </c>
      <c r="C250" t="s">
        <v>1311</v>
      </c>
      <c r="D250" t="s">
        <v>1370</v>
      </c>
      <c r="E250" t="s">
        <v>1370</v>
      </c>
      <c r="H250" t="s">
        <v>1371</v>
      </c>
      <c r="I250" t="s">
        <v>1372</v>
      </c>
      <c r="J250" t="s">
        <v>1373</v>
      </c>
      <c r="K250" t="s">
        <v>1374</v>
      </c>
    </row>
    <row r="251" spans="2:11">
      <c r="B251" t="e" vm="253">
        <v>#VALUE!</v>
      </c>
      <c r="C251" t="s">
        <v>1311</v>
      </c>
      <c r="D251" t="s">
        <v>1370</v>
      </c>
      <c r="E251" t="s">
        <v>1375</v>
      </c>
      <c r="H251" t="s">
        <v>1376</v>
      </c>
      <c r="I251" t="s">
        <v>1377</v>
      </c>
      <c r="J251" t="s">
        <v>1378</v>
      </c>
      <c r="K251" t="s">
        <v>1379</v>
      </c>
    </row>
    <row r="252" spans="2:11">
      <c r="B252" t="e" vm="254">
        <v>#VALUE!</v>
      </c>
      <c r="C252" t="s">
        <v>1311</v>
      </c>
      <c r="D252" t="s">
        <v>1370</v>
      </c>
      <c r="E252" t="s">
        <v>1380</v>
      </c>
      <c r="H252" t="s">
        <v>1381</v>
      </c>
      <c r="I252" t="s">
        <v>1382</v>
      </c>
      <c r="J252" t="s">
        <v>1383</v>
      </c>
      <c r="K252" t="s">
        <v>1384</v>
      </c>
    </row>
    <row r="253" spans="2:11">
      <c r="B253" t="e" vm="255">
        <v>#VALUE!</v>
      </c>
      <c r="C253" t="s">
        <v>1311</v>
      </c>
      <c r="D253" t="s">
        <v>1370</v>
      </c>
      <c r="E253" t="s">
        <v>1385</v>
      </c>
      <c r="H253" t="s">
        <v>1386</v>
      </c>
      <c r="I253" t="s">
        <v>1387</v>
      </c>
      <c r="J253" t="s">
        <v>1388</v>
      </c>
      <c r="K253" t="s">
        <v>1389</v>
      </c>
    </row>
    <row r="254" spans="2:11">
      <c r="B254" t="e" vm="256">
        <v>#VALUE!</v>
      </c>
      <c r="C254" t="s">
        <v>1311</v>
      </c>
      <c r="D254" t="s">
        <v>1390</v>
      </c>
      <c r="E254" t="s">
        <v>1391</v>
      </c>
      <c r="H254" t="s">
        <v>1392</v>
      </c>
      <c r="I254" t="s">
        <v>1393</v>
      </c>
      <c r="J254" t="s">
        <v>1394</v>
      </c>
      <c r="K254" t="s">
        <v>1395</v>
      </c>
    </row>
    <row r="255" spans="2:11">
      <c r="B255" t="e" vm="257">
        <v>#VALUE!</v>
      </c>
      <c r="C255" t="s">
        <v>1311</v>
      </c>
      <c r="D255" t="s">
        <v>1396</v>
      </c>
      <c r="E255" t="s">
        <v>1397</v>
      </c>
      <c r="H255" t="s">
        <v>1398</v>
      </c>
      <c r="I255" t="s">
        <v>1399</v>
      </c>
      <c r="J255" t="s">
        <v>1400</v>
      </c>
      <c r="K255" t="s">
        <v>1401</v>
      </c>
    </row>
    <row r="256" spans="2:11">
      <c r="B256" t="e" vm="258">
        <v>#VALUE!</v>
      </c>
      <c r="C256" t="s">
        <v>1311</v>
      </c>
      <c r="D256" t="s">
        <v>1396</v>
      </c>
      <c r="E256" t="s">
        <v>1402</v>
      </c>
      <c r="H256" t="s">
        <v>1403</v>
      </c>
      <c r="I256" t="s">
        <v>1404</v>
      </c>
      <c r="J256" t="s">
        <v>1405</v>
      </c>
      <c r="K256" t="s">
        <v>1406</v>
      </c>
    </row>
    <row r="257" spans="2:11">
      <c r="B257" t="e" vm="259">
        <v>#VALUE!</v>
      </c>
      <c r="C257" t="s">
        <v>1311</v>
      </c>
      <c r="D257" t="s">
        <v>1407</v>
      </c>
      <c r="E257" t="s">
        <v>1408</v>
      </c>
      <c r="H257" t="s">
        <v>1409</v>
      </c>
      <c r="I257" t="s">
        <v>1410</v>
      </c>
      <c r="J257" t="s">
        <v>1411</v>
      </c>
      <c r="K257" t="s">
        <v>1412</v>
      </c>
    </row>
    <row r="258" spans="2:11">
      <c r="B258" t="e" vm="260">
        <v>#VALUE!</v>
      </c>
      <c r="C258" t="s">
        <v>1311</v>
      </c>
      <c r="D258" t="s">
        <v>1407</v>
      </c>
      <c r="E258" t="s">
        <v>1413</v>
      </c>
      <c r="H258" t="s">
        <v>1414</v>
      </c>
      <c r="I258" t="s">
        <v>1415</v>
      </c>
      <c r="J258" t="s">
        <v>1416</v>
      </c>
      <c r="K258" t="s">
        <v>1417</v>
      </c>
    </row>
    <row r="259" spans="2:11">
      <c r="B259" t="e" vm="261">
        <v>#VALUE!</v>
      </c>
      <c r="C259" t="s">
        <v>1311</v>
      </c>
      <c r="D259" t="s">
        <v>1407</v>
      </c>
      <c r="E259" t="s">
        <v>1418</v>
      </c>
      <c r="H259" t="s">
        <v>1419</v>
      </c>
      <c r="I259" t="s">
        <v>1420</v>
      </c>
      <c r="J259" t="s">
        <v>1421</v>
      </c>
      <c r="K259" t="s">
        <v>1422</v>
      </c>
    </row>
    <row r="260" spans="2:11">
      <c r="B260" t="e" vm="262">
        <v>#VALUE!</v>
      </c>
      <c r="C260" t="s">
        <v>1311</v>
      </c>
      <c r="D260" t="s">
        <v>1407</v>
      </c>
      <c r="E260" t="s">
        <v>1423</v>
      </c>
      <c r="H260" t="s">
        <v>1424</v>
      </c>
      <c r="I260" t="s">
        <v>1425</v>
      </c>
      <c r="J260" t="s">
        <v>1426</v>
      </c>
      <c r="K260" t="s">
        <v>1427</v>
      </c>
    </row>
    <row r="261" spans="2:11">
      <c r="B261" t="e" vm="263">
        <v>#VALUE!</v>
      </c>
      <c r="C261" t="s">
        <v>1311</v>
      </c>
      <c r="D261" t="s">
        <v>1407</v>
      </c>
      <c r="E261" t="s">
        <v>1428</v>
      </c>
      <c r="H261" t="s">
        <v>1429</v>
      </c>
      <c r="I261" t="s">
        <v>1430</v>
      </c>
      <c r="J261" t="s">
        <v>1431</v>
      </c>
      <c r="K261" t="s">
        <v>1432</v>
      </c>
    </row>
    <row r="262" spans="2:11">
      <c r="B262" t="e" vm="264">
        <v>#VALUE!</v>
      </c>
      <c r="C262" t="s">
        <v>1311</v>
      </c>
      <c r="D262" t="s">
        <v>1407</v>
      </c>
      <c r="E262" t="s">
        <v>1433</v>
      </c>
      <c r="H262" t="s">
        <v>1434</v>
      </c>
      <c r="I262" t="s">
        <v>1435</v>
      </c>
      <c r="J262" t="s">
        <v>1436</v>
      </c>
      <c r="K262" t="s">
        <v>1437</v>
      </c>
    </row>
    <row r="263" spans="2:11">
      <c r="B263" t="e" vm="265">
        <v>#VALUE!</v>
      </c>
      <c r="C263" t="s">
        <v>1311</v>
      </c>
      <c r="D263" t="s">
        <v>1407</v>
      </c>
      <c r="E263" t="s">
        <v>1438</v>
      </c>
      <c r="H263" t="s">
        <v>1439</v>
      </c>
      <c r="I263" t="s">
        <v>1440</v>
      </c>
      <c r="J263" t="s">
        <v>1441</v>
      </c>
      <c r="K263" t="s">
        <v>1442</v>
      </c>
    </row>
    <row r="264" spans="2:11">
      <c r="B264" t="e" vm="266">
        <v>#VALUE!</v>
      </c>
      <c r="C264" t="s">
        <v>1311</v>
      </c>
      <c r="D264" t="s">
        <v>1407</v>
      </c>
      <c r="E264" t="s">
        <v>1443</v>
      </c>
      <c r="H264" t="s">
        <v>1444</v>
      </c>
      <c r="I264" t="s">
        <v>1445</v>
      </c>
      <c r="J264" t="s">
        <v>1446</v>
      </c>
      <c r="K264" t="s">
        <v>1447</v>
      </c>
    </row>
    <row r="265" spans="2:11">
      <c r="B265" t="e" vm="267">
        <v>#VALUE!</v>
      </c>
      <c r="C265" t="s">
        <v>1311</v>
      </c>
      <c r="D265" t="s">
        <v>1407</v>
      </c>
      <c r="E265" t="s">
        <v>1448</v>
      </c>
      <c r="H265" t="s">
        <v>1449</v>
      </c>
      <c r="I265" t="s">
        <v>1450</v>
      </c>
      <c r="J265" t="s">
        <v>1451</v>
      </c>
      <c r="K265" t="s">
        <v>1452</v>
      </c>
    </row>
    <row r="266" spans="2:11">
      <c r="B266" t="e" vm="268">
        <v>#VALUE!</v>
      </c>
      <c r="C266" t="s">
        <v>1311</v>
      </c>
      <c r="D266" t="s">
        <v>1453</v>
      </c>
      <c r="E266" t="s">
        <v>1454</v>
      </c>
      <c r="H266" t="s">
        <v>1455</v>
      </c>
      <c r="I266" t="s">
        <v>1456</v>
      </c>
      <c r="J266" t="s">
        <v>1457</v>
      </c>
      <c r="K266" t="s">
        <v>1458</v>
      </c>
    </row>
    <row r="267" spans="2:11">
      <c r="B267" t="e" vm="269">
        <v>#VALUE!</v>
      </c>
      <c r="C267" t="s">
        <v>1311</v>
      </c>
      <c r="D267" t="s">
        <v>1453</v>
      </c>
      <c r="E267" t="s">
        <v>1459</v>
      </c>
      <c r="H267" t="s">
        <v>1460</v>
      </c>
      <c r="I267" t="s">
        <v>1461</v>
      </c>
      <c r="J267" t="s">
        <v>1462</v>
      </c>
      <c r="K267" t="s">
        <v>1463</v>
      </c>
    </row>
    <row r="268" spans="2:11">
      <c r="B268" t="e" vm="270">
        <v>#VALUE!</v>
      </c>
      <c r="C268" t="s">
        <v>1311</v>
      </c>
      <c r="D268" t="s">
        <v>1453</v>
      </c>
      <c r="E268" t="s">
        <v>1464</v>
      </c>
      <c r="H268" t="s">
        <v>1465</v>
      </c>
      <c r="I268" t="s">
        <v>1466</v>
      </c>
      <c r="J268" t="s">
        <v>1467</v>
      </c>
      <c r="K268" t="s">
        <v>1468</v>
      </c>
    </row>
    <row r="269" spans="2:11">
      <c r="B269" t="e" vm="271">
        <v>#VALUE!</v>
      </c>
      <c r="C269" t="s">
        <v>1311</v>
      </c>
      <c r="D269" t="s">
        <v>1453</v>
      </c>
      <c r="E269" t="s">
        <v>1469</v>
      </c>
      <c r="H269" t="s">
        <v>1470</v>
      </c>
      <c r="I269" t="s">
        <v>1471</v>
      </c>
      <c r="J269" t="s">
        <v>1472</v>
      </c>
      <c r="K269" t="s">
        <v>1473</v>
      </c>
    </row>
    <row r="270" spans="2:11">
      <c r="B270" t="e" vm="272">
        <v>#VALUE!</v>
      </c>
      <c r="C270" t="s">
        <v>1311</v>
      </c>
      <c r="D270" t="s">
        <v>1453</v>
      </c>
      <c r="E270" t="s">
        <v>1474</v>
      </c>
      <c r="H270" t="s">
        <v>1333</v>
      </c>
      <c r="I270" t="s">
        <v>1475</v>
      </c>
      <c r="J270" t="s">
        <v>1476</v>
      </c>
      <c r="K270" t="s">
        <v>1477</v>
      </c>
    </row>
    <row r="271" spans="2:11">
      <c r="B271" t="e" vm="273">
        <v>#VALUE!</v>
      </c>
      <c r="C271" t="s">
        <v>1311</v>
      </c>
      <c r="D271" t="s">
        <v>1478</v>
      </c>
      <c r="E271" t="s">
        <v>1479</v>
      </c>
      <c r="H271" t="s">
        <v>1480</v>
      </c>
      <c r="I271" t="s">
        <v>1481</v>
      </c>
      <c r="J271" t="s">
        <v>1482</v>
      </c>
      <c r="K271" t="s">
        <v>1483</v>
      </c>
    </row>
    <row r="272" spans="2:11">
      <c r="B272" t="e" vm="274">
        <v>#VALUE!</v>
      </c>
      <c r="C272" t="s">
        <v>1311</v>
      </c>
      <c r="D272" t="s">
        <v>1478</v>
      </c>
      <c r="E272" t="s">
        <v>1484</v>
      </c>
      <c r="H272" t="s">
        <v>1485</v>
      </c>
      <c r="I272" t="s">
        <v>1486</v>
      </c>
      <c r="J272" t="s">
        <v>1487</v>
      </c>
      <c r="K272" t="s">
        <v>1488</v>
      </c>
    </row>
    <row r="273" spans="2:11">
      <c r="B273" t="e" vm="275">
        <v>#VALUE!</v>
      </c>
      <c r="C273" t="s">
        <v>1311</v>
      </c>
      <c r="D273" t="s">
        <v>1478</v>
      </c>
      <c r="E273" t="s">
        <v>1489</v>
      </c>
      <c r="H273" t="s">
        <v>1490</v>
      </c>
      <c r="I273" t="s">
        <v>1491</v>
      </c>
      <c r="J273" t="s">
        <v>1492</v>
      </c>
      <c r="K273" t="s">
        <v>1493</v>
      </c>
    </row>
    <row r="274" spans="2:11">
      <c r="B274" t="e" vm="276">
        <v>#VALUE!</v>
      </c>
      <c r="C274" t="s">
        <v>1311</v>
      </c>
      <c r="D274" t="s">
        <v>1478</v>
      </c>
      <c r="E274" t="s">
        <v>1494</v>
      </c>
      <c r="H274" t="s">
        <v>1495</v>
      </c>
      <c r="I274" t="s">
        <v>1496</v>
      </c>
      <c r="J274" t="s">
        <v>1497</v>
      </c>
      <c r="K274" t="s">
        <v>1498</v>
      </c>
    </row>
    <row r="275" spans="2:11">
      <c r="B275" t="e" vm="277">
        <v>#VALUE!</v>
      </c>
      <c r="C275" t="s">
        <v>1311</v>
      </c>
      <c r="D275" t="s">
        <v>1499</v>
      </c>
      <c r="E275" t="s">
        <v>1499</v>
      </c>
      <c r="H275" t="s">
        <v>1500</v>
      </c>
      <c r="I275" t="s">
        <v>1501</v>
      </c>
      <c r="J275" t="s">
        <v>1502</v>
      </c>
      <c r="K275" t="s">
        <v>1503</v>
      </c>
    </row>
    <row r="276" spans="2:11">
      <c r="B276" t="e" vm="278">
        <v>#VALUE!</v>
      </c>
      <c r="C276" t="s">
        <v>1311</v>
      </c>
      <c r="D276" t="s">
        <v>1499</v>
      </c>
      <c r="E276" t="s">
        <v>1504</v>
      </c>
      <c r="H276" t="s">
        <v>1505</v>
      </c>
      <c r="I276" t="s">
        <v>1506</v>
      </c>
      <c r="J276" t="s">
        <v>1507</v>
      </c>
      <c r="K276" t="s">
        <v>1508</v>
      </c>
    </row>
    <row r="277" spans="2:11">
      <c r="B277" t="e" vm="279">
        <v>#VALUE!</v>
      </c>
      <c r="C277" t="s">
        <v>1311</v>
      </c>
      <c r="D277" t="s">
        <v>1499</v>
      </c>
      <c r="E277" t="s">
        <v>1509</v>
      </c>
      <c r="H277" t="s">
        <v>1510</v>
      </c>
      <c r="I277" t="s">
        <v>1511</v>
      </c>
      <c r="J277" t="s">
        <v>1512</v>
      </c>
      <c r="K277" t="s">
        <v>1513</v>
      </c>
    </row>
    <row r="278" spans="2:11">
      <c r="B278" t="e" vm="280">
        <v>#VALUE!</v>
      </c>
      <c r="C278" t="s">
        <v>1311</v>
      </c>
      <c r="D278" t="s">
        <v>1499</v>
      </c>
      <c r="E278" t="s">
        <v>1514</v>
      </c>
      <c r="H278" t="s">
        <v>1515</v>
      </c>
      <c r="I278" t="s">
        <v>1516</v>
      </c>
      <c r="J278" t="s">
        <v>1517</v>
      </c>
      <c r="K278" t="s">
        <v>1518</v>
      </c>
    </row>
    <row r="279" spans="2:11">
      <c r="B279" t="e" vm="281">
        <v>#VALUE!</v>
      </c>
      <c r="C279" t="s">
        <v>1519</v>
      </c>
      <c r="D279" t="s">
        <v>1519</v>
      </c>
      <c r="E279" t="s">
        <v>1520</v>
      </c>
      <c r="H279" t="s">
        <v>1521</v>
      </c>
      <c r="I279" t="s">
        <v>1522</v>
      </c>
      <c r="J279" t="s">
        <v>1523</v>
      </c>
      <c r="K279" t="s">
        <v>1524</v>
      </c>
    </row>
    <row r="280" spans="2:11">
      <c r="B280" t="e" vm="282">
        <v>#VALUE!</v>
      </c>
      <c r="C280" t="s">
        <v>1519</v>
      </c>
      <c r="D280" t="s">
        <v>1519</v>
      </c>
      <c r="E280" t="s">
        <v>1525</v>
      </c>
      <c r="G280" t="s">
        <v>96</v>
      </c>
      <c r="H280" t="s">
        <v>1526</v>
      </c>
      <c r="I280" t="s">
        <v>1527</v>
      </c>
      <c r="J280" t="s">
        <v>1528</v>
      </c>
      <c r="K280" t="s">
        <v>1529</v>
      </c>
    </row>
    <row r="281" spans="2:11">
      <c r="B281" t="e" vm="283">
        <v>#VALUE!</v>
      </c>
      <c r="C281" t="s">
        <v>1519</v>
      </c>
      <c r="D281" t="s">
        <v>1519</v>
      </c>
      <c r="E281" t="s">
        <v>1530</v>
      </c>
      <c r="H281" t="s">
        <v>1531</v>
      </c>
      <c r="I281" t="s">
        <v>1532</v>
      </c>
      <c r="J281" t="s">
        <v>1533</v>
      </c>
      <c r="K281" t="s">
        <v>1534</v>
      </c>
    </row>
    <row r="282" spans="2:11">
      <c r="B282" t="e" vm="284">
        <v>#VALUE!</v>
      </c>
      <c r="C282" t="s">
        <v>1519</v>
      </c>
      <c r="D282" t="s">
        <v>1519</v>
      </c>
      <c r="E282" t="s">
        <v>1535</v>
      </c>
      <c r="G282" t="s">
        <v>96</v>
      </c>
      <c r="H282" t="s">
        <v>1536</v>
      </c>
      <c r="I282" t="s">
        <v>1537</v>
      </c>
      <c r="J282" t="s">
        <v>1538</v>
      </c>
      <c r="K282" t="s">
        <v>1539</v>
      </c>
    </row>
    <row r="283" spans="2:11">
      <c r="B283" t="e" vm="285">
        <v>#VALUE!</v>
      </c>
      <c r="C283" t="s">
        <v>1519</v>
      </c>
      <c r="D283" t="s">
        <v>1519</v>
      </c>
      <c r="E283" t="s">
        <v>1540</v>
      </c>
      <c r="H283" t="s">
        <v>1541</v>
      </c>
      <c r="I283" t="s">
        <v>1542</v>
      </c>
      <c r="J283" t="s">
        <v>1543</v>
      </c>
      <c r="K283" t="s">
        <v>1544</v>
      </c>
    </row>
    <row r="284" spans="2:11">
      <c r="B284" t="e" vm="286">
        <v>#VALUE!</v>
      </c>
      <c r="C284" t="s">
        <v>1519</v>
      </c>
      <c r="D284" t="s">
        <v>1519</v>
      </c>
      <c r="E284" t="s">
        <v>1545</v>
      </c>
      <c r="H284" t="s">
        <v>1546</v>
      </c>
      <c r="I284" t="s">
        <v>1547</v>
      </c>
      <c r="J284" t="s">
        <v>1548</v>
      </c>
      <c r="K284" t="s">
        <v>1549</v>
      </c>
    </row>
    <row r="285" spans="2:11">
      <c r="B285" t="e" vm="287">
        <v>#VALUE!</v>
      </c>
      <c r="C285" t="s">
        <v>1519</v>
      </c>
      <c r="D285" t="s">
        <v>1550</v>
      </c>
      <c r="E285" t="s">
        <v>1551</v>
      </c>
      <c r="H285" t="s">
        <v>1552</v>
      </c>
      <c r="I285" t="s">
        <v>1553</v>
      </c>
      <c r="J285" t="s">
        <v>1554</v>
      </c>
      <c r="K285" t="s">
        <v>1555</v>
      </c>
    </row>
    <row r="286" spans="2:11">
      <c r="B286" t="e" vm="288">
        <v>#VALUE!</v>
      </c>
      <c r="C286" t="s">
        <v>1519</v>
      </c>
      <c r="D286" t="s">
        <v>1550</v>
      </c>
      <c r="E286" t="s">
        <v>1556</v>
      </c>
      <c r="H286" t="s">
        <v>1557</v>
      </c>
      <c r="I286" t="s">
        <v>1558</v>
      </c>
      <c r="J286" t="s">
        <v>1559</v>
      </c>
      <c r="K286" t="s">
        <v>1560</v>
      </c>
    </row>
    <row r="287" spans="2:11">
      <c r="B287" t="e" vm="289">
        <v>#VALUE!</v>
      </c>
      <c r="C287" t="s">
        <v>1519</v>
      </c>
      <c r="D287" t="s">
        <v>1550</v>
      </c>
      <c r="E287" t="s">
        <v>1561</v>
      </c>
      <c r="H287" t="s">
        <v>1562</v>
      </c>
      <c r="I287" t="s">
        <v>1563</v>
      </c>
      <c r="J287" t="s">
        <v>1564</v>
      </c>
      <c r="K287" t="s">
        <v>1565</v>
      </c>
    </row>
    <row r="288" spans="2:11">
      <c r="B288" t="e" vm="290">
        <v>#VALUE!</v>
      </c>
      <c r="C288" t="s">
        <v>1519</v>
      </c>
      <c r="D288" t="s">
        <v>1550</v>
      </c>
      <c r="E288" t="s">
        <v>1566</v>
      </c>
      <c r="H288" t="s">
        <v>1567</v>
      </c>
      <c r="I288" t="s">
        <v>1568</v>
      </c>
      <c r="J288" t="s">
        <v>1569</v>
      </c>
      <c r="K288" t="s">
        <v>1570</v>
      </c>
    </row>
    <row r="289" spans="2:11">
      <c r="B289" t="e" vm="291">
        <v>#VALUE!</v>
      </c>
      <c r="C289" t="s">
        <v>1519</v>
      </c>
      <c r="D289" t="s">
        <v>1571</v>
      </c>
      <c r="E289" t="s">
        <v>1572</v>
      </c>
      <c r="H289" t="s">
        <v>1573</v>
      </c>
      <c r="I289" t="s">
        <v>1574</v>
      </c>
      <c r="J289" t="s">
        <v>1575</v>
      </c>
      <c r="K289" t="s">
        <v>1576</v>
      </c>
    </row>
    <row r="290" spans="2:11">
      <c r="B290" t="e" vm="292">
        <v>#VALUE!</v>
      </c>
      <c r="C290" t="s">
        <v>1519</v>
      </c>
      <c r="D290" t="s">
        <v>1571</v>
      </c>
      <c r="E290" t="s">
        <v>1577</v>
      </c>
      <c r="H290" t="s">
        <v>1578</v>
      </c>
      <c r="I290" t="s">
        <v>1579</v>
      </c>
      <c r="J290" t="s">
        <v>1580</v>
      </c>
      <c r="K290" t="s">
        <v>1581</v>
      </c>
    </row>
    <row r="291" spans="2:11">
      <c r="B291" t="e" vm="293">
        <v>#VALUE!</v>
      </c>
      <c r="C291" t="s">
        <v>1582</v>
      </c>
      <c r="D291" t="s">
        <v>1583</v>
      </c>
      <c r="E291" t="s">
        <v>1584</v>
      </c>
      <c r="H291" t="s">
        <v>1585</v>
      </c>
      <c r="I291" t="s">
        <v>1586</v>
      </c>
      <c r="J291" t="s">
        <v>1587</v>
      </c>
      <c r="K291" t="s">
        <v>1588</v>
      </c>
    </row>
    <row r="292" spans="2:11">
      <c r="B292" t="e" vm="294">
        <v>#VALUE!</v>
      </c>
      <c r="C292" t="s">
        <v>1582</v>
      </c>
      <c r="D292" t="s">
        <v>1589</v>
      </c>
      <c r="E292" t="s">
        <v>1590</v>
      </c>
      <c r="H292" t="s">
        <v>1591</v>
      </c>
      <c r="I292" t="s">
        <v>1592</v>
      </c>
      <c r="J292" t="s">
        <v>1593</v>
      </c>
      <c r="K292" t="s">
        <v>1594</v>
      </c>
    </row>
    <row r="293" spans="2:11">
      <c r="B293" t="e" vm="295">
        <v>#VALUE!</v>
      </c>
      <c r="C293" t="s">
        <v>1582</v>
      </c>
      <c r="D293" t="s">
        <v>1589</v>
      </c>
      <c r="E293" t="s">
        <v>1595</v>
      </c>
      <c r="H293" t="s">
        <v>1596</v>
      </c>
      <c r="I293" t="s">
        <v>1597</v>
      </c>
      <c r="J293" t="s">
        <v>1598</v>
      </c>
      <c r="K293" t="s">
        <v>1599</v>
      </c>
    </row>
    <row r="294" spans="2:11">
      <c r="B294" t="e" vm="296">
        <v>#VALUE!</v>
      </c>
      <c r="C294" t="s">
        <v>1582</v>
      </c>
      <c r="D294" t="s">
        <v>1600</v>
      </c>
      <c r="E294" t="s">
        <v>1601</v>
      </c>
      <c r="H294" t="s">
        <v>1602</v>
      </c>
      <c r="I294" t="s">
        <v>1603</v>
      </c>
      <c r="J294" t="s">
        <v>1604</v>
      </c>
      <c r="K294" t="s">
        <v>1605</v>
      </c>
    </row>
    <row r="295" spans="2:11">
      <c r="B295" t="e" vm="297">
        <v>#VALUE!</v>
      </c>
      <c r="C295" t="s">
        <v>1582</v>
      </c>
      <c r="D295" t="s">
        <v>1600</v>
      </c>
      <c r="E295" t="s">
        <v>1606</v>
      </c>
      <c r="H295" t="s">
        <v>1607</v>
      </c>
      <c r="I295" t="s">
        <v>1608</v>
      </c>
      <c r="J295" t="s">
        <v>1609</v>
      </c>
      <c r="K295" t="s">
        <v>1610</v>
      </c>
    </row>
    <row r="296" spans="2:11">
      <c r="B296" t="e" vm="298">
        <v>#VALUE!</v>
      </c>
      <c r="C296" t="s">
        <v>1582</v>
      </c>
      <c r="D296" t="s">
        <v>1600</v>
      </c>
      <c r="E296" t="s">
        <v>1611</v>
      </c>
      <c r="H296" t="s">
        <v>1612</v>
      </c>
      <c r="I296" t="s">
        <v>1613</v>
      </c>
      <c r="J296" t="s">
        <v>1614</v>
      </c>
      <c r="K296" t="s">
        <v>1615</v>
      </c>
    </row>
    <row r="297" spans="2:11">
      <c r="B297" t="e" vm="299">
        <v>#VALUE!</v>
      </c>
      <c r="C297" t="s">
        <v>1582</v>
      </c>
      <c r="D297" t="s">
        <v>1600</v>
      </c>
      <c r="E297" t="s">
        <v>1616</v>
      </c>
      <c r="H297" t="s">
        <v>1617</v>
      </c>
      <c r="I297" t="s">
        <v>1618</v>
      </c>
      <c r="J297" t="s">
        <v>1619</v>
      </c>
      <c r="K297" t="s">
        <v>1620</v>
      </c>
    </row>
    <row r="298" spans="2:11">
      <c r="B298" t="e" vm="300">
        <v>#VALUE!</v>
      </c>
      <c r="C298" t="s">
        <v>1582</v>
      </c>
      <c r="D298" t="s">
        <v>1621</v>
      </c>
      <c r="E298" t="s">
        <v>1622</v>
      </c>
      <c r="H298" t="s">
        <v>1623</v>
      </c>
      <c r="I298" t="s">
        <v>1624</v>
      </c>
      <c r="J298" t="s">
        <v>1625</v>
      </c>
      <c r="K298" t="s">
        <v>1626</v>
      </c>
    </row>
    <row r="299" spans="2:11">
      <c r="B299" t="e" vm="301">
        <v>#VALUE!</v>
      </c>
      <c r="C299" t="s">
        <v>1582</v>
      </c>
      <c r="D299" t="s">
        <v>1621</v>
      </c>
      <c r="E299" t="s">
        <v>1627</v>
      </c>
      <c r="H299" t="s">
        <v>1628</v>
      </c>
      <c r="I299" t="s">
        <v>1629</v>
      </c>
      <c r="J299" t="s">
        <v>1630</v>
      </c>
      <c r="K299" t="s">
        <v>1631</v>
      </c>
    </row>
    <row r="300" spans="2:11">
      <c r="B300" t="e" vm="302">
        <v>#VALUE!</v>
      </c>
      <c r="C300" t="s">
        <v>1632</v>
      </c>
      <c r="D300" t="s">
        <v>1633</v>
      </c>
      <c r="E300" t="s">
        <v>1634</v>
      </c>
      <c r="H300" t="s">
        <v>1635</v>
      </c>
      <c r="I300" t="s">
        <v>1636</v>
      </c>
      <c r="J300" t="s">
        <v>1637</v>
      </c>
      <c r="K300" t="s">
        <v>1638</v>
      </c>
    </row>
    <row r="301" spans="2:11">
      <c r="B301" t="e" vm="303">
        <v>#VALUE!</v>
      </c>
      <c r="C301" t="s">
        <v>1632</v>
      </c>
      <c r="D301" t="s">
        <v>1633</v>
      </c>
      <c r="E301" t="s">
        <v>1639</v>
      </c>
      <c r="H301" t="s">
        <v>1640</v>
      </c>
      <c r="I301" t="s">
        <v>1641</v>
      </c>
      <c r="J301" t="s">
        <v>1642</v>
      </c>
      <c r="K301" t="s">
        <v>1643</v>
      </c>
    </row>
    <row r="302" spans="2:11">
      <c r="B302" t="e" vm="304">
        <v>#VALUE!</v>
      </c>
      <c r="C302" t="s">
        <v>1632</v>
      </c>
      <c r="D302" t="s">
        <v>1633</v>
      </c>
      <c r="E302" t="s">
        <v>1644</v>
      </c>
      <c r="H302" t="s">
        <v>1645</v>
      </c>
      <c r="I302" t="s">
        <v>1646</v>
      </c>
      <c r="J302" t="s">
        <v>1647</v>
      </c>
      <c r="K302" t="s">
        <v>1648</v>
      </c>
    </row>
    <row r="303" spans="2:11">
      <c r="B303" t="e" vm="305">
        <v>#VALUE!</v>
      </c>
      <c r="C303" t="s">
        <v>1632</v>
      </c>
      <c r="D303" t="s">
        <v>1633</v>
      </c>
      <c r="E303" t="s">
        <v>1649</v>
      </c>
      <c r="H303" t="s">
        <v>1650</v>
      </c>
      <c r="I303" t="s">
        <v>1651</v>
      </c>
      <c r="J303" t="s">
        <v>1652</v>
      </c>
      <c r="K303" t="s">
        <v>1653</v>
      </c>
    </row>
    <row r="304" spans="2:11">
      <c r="B304" t="e" vm="306">
        <v>#VALUE!</v>
      </c>
      <c r="C304" t="s">
        <v>1632</v>
      </c>
      <c r="D304" t="s">
        <v>1633</v>
      </c>
      <c r="E304" t="s">
        <v>1654</v>
      </c>
      <c r="H304" t="s">
        <v>1655</v>
      </c>
      <c r="I304" t="s">
        <v>1656</v>
      </c>
      <c r="J304" t="s">
        <v>1657</v>
      </c>
      <c r="K304" t="s">
        <v>1658</v>
      </c>
    </row>
    <row r="305" spans="2:11">
      <c r="B305" t="e" vm="307">
        <v>#VALUE!</v>
      </c>
      <c r="C305" t="s">
        <v>1632</v>
      </c>
      <c r="D305" t="s">
        <v>1659</v>
      </c>
      <c r="E305" t="s">
        <v>1660</v>
      </c>
      <c r="H305" t="s">
        <v>1661</v>
      </c>
      <c r="I305" t="s">
        <v>1662</v>
      </c>
      <c r="J305" t="s">
        <v>1663</v>
      </c>
      <c r="K305" t="s">
        <v>1664</v>
      </c>
    </row>
    <row r="306" spans="2:11">
      <c r="B306" t="e" vm="308">
        <v>#VALUE!</v>
      </c>
      <c r="C306" t="s">
        <v>1632</v>
      </c>
      <c r="D306" t="s">
        <v>1659</v>
      </c>
      <c r="E306" t="s">
        <v>1665</v>
      </c>
      <c r="H306" t="s">
        <v>1666</v>
      </c>
      <c r="I306" t="s">
        <v>1667</v>
      </c>
      <c r="J306" t="s">
        <v>1668</v>
      </c>
      <c r="K306" t="s">
        <v>1669</v>
      </c>
    </row>
    <row r="307" spans="2:11">
      <c r="B307" t="e" vm="309">
        <v>#VALUE!</v>
      </c>
      <c r="C307" t="s">
        <v>1632</v>
      </c>
      <c r="D307" t="s">
        <v>1659</v>
      </c>
      <c r="E307" t="s">
        <v>1670</v>
      </c>
      <c r="H307" t="s">
        <v>1671</v>
      </c>
      <c r="I307" t="s">
        <v>1672</v>
      </c>
      <c r="J307" t="s">
        <v>1673</v>
      </c>
      <c r="K307" t="s">
        <v>1674</v>
      </c>
    </row>
    <row r="308" spans="2:11">
      <c r="B308" t="e" vm="310">
        <v>#VALUE!</v>
      </c>
      <c r="C308" t="s">
        <v>1632</v>
      </c>
      <c r="D308" t="s">
        <v>1659</v>
      </c>
      <c r="E308" t="s">
        <v>1675</v>
      </c>
      <c r="H308" t="s">
        <v>1676</v>
      </c>
      <c r="I308" t="s">
        <v>1677</v>
      </c>
      <c r="J308" t="s">
        <v>1678</v>
      </c>
      <c r="K308" t="s">
        <v>1679</v>
      </c>
    </row>
    <row r="309" spans="2:11">
      <c r="B309" t="e" vm="311">
        <v>#VALUE!</v>
      </c>
      <c r="C309" t="s">
        <v>1632</v>
      </c>
      <c r="D309" t="s">
        <v>1659</v>
      </c>
      <c r="E309" t="s">
        <v>1680</v>
      </c>
      <c r="H309" t="s">
        <v>1681</v>
      </c>
      <c r="I309" t="s">
        <v>1682</v>
      </c>
      <c r="J309" t="s">
        <v>1683</v>
      </c>
      <c r="K309" t="s">
        <v>1684</v>
      </c>
    </row>
    <row r="310" spans="2:11">
      <c r="B310" t="e" vm="312">
        <v>#VALUE!</v>
      </c>
      <c r="C310" t="s">
        <v>1632</v>
      </c>
      <c r="D310" t="s">
        <v>1659</v>
      </c>
      <c r="E310" t="s">
        <v>1685</v>
      </c>
      <c r="H310" t="s">
        <v>1686</v>
      </c>
      <c r="I310" t="s">
        <v>1687</v>
      </c>
      <c r="J310" t="s">
        <v>1688</v>
      </c>
      <c r="K310" t="s">
        <v>1689</v>
      </c>
    </row>
    <row r="311" spans="2:11">
      <c r="B311" t="e" vm="313">
        <v>#VALUE!</v>
      </c>
      <c r="C311" t="s">
        <v>1632</v>
      </c>
      <c r="D311" t="s">
        <v>1659</v>
      </c>
      <c r="E311" t="s">
        <v>1690</v>
      </c>
      <c r="H311" t="s">
        <v>1691</v>
      </c>
      <c r="I311" t="s">
        <v>1692</v>
      </c>
      <c r="J311" t="s">
        <v>1693</v>
      </c>
      <c r="K311" t="s">
        <v>1694</v>
      </c>
    </row>
    <row r="312" spans="2:11">
      <c r="B312" t="e" vm="314">
        <v>#VALUE!</v>
      </c>
      <c r="C312" t="s">
        <v>1632</v>
      </c>
      <c r="D312" t="s">
        <v>1659</v>
      </c>
      <c r="E312" t="s">
        <v>1695</v>
      </c>
      <c r="H312" t="s">
        <v>1696</v>
      </c>
      <c r="I312" t="s">
        <v>1697</v>
      </c>
      <c r="J312" t="s">
        <v>1698</v>
      </c>
      <c r="K312" t="s">
        <v>1699</v>
      </c>
    </row>
    <row r="313" spans="2:11">
      <c r="B313" t="e" vm="315">
        <v>#VALUE!</v>
      </c>
      <c r="C313" t="s">
        <v>1632</v>
      </c>
      <c r="D313" t="s">
        <v>1659</v>
      </c>
      <c r="E313" t="s">
        <v>1700</v>
      </c>
      <c r="H313" t="s">
        <v>1701</v>
      </c>
      <c r="I313" t="s">
        <v>1702</v>
      </c>
      <c r="J313" t="s">
        <v>1703</v>
      </c>
      <c r="K313" t="s">
        <v>1704</v>
      </c>
    </row>
    <row r="314" spans="2:11">
      <c r="B314" t="e" vm="316">
        <v>#VALUE!</v>
      </c>
      <c r="C314" t="s">
        <v>1632</v>
      </c>
      <c r="D314" t="s">
        <v>1659</v>
      </c>
      <c r="E314" t="s">
        <v>1705</v>
      </c>
      <c r="H314" t="s">
        <v>1706</v>
      </c>
      <c r="I314" t="s">
        <v>1707</v>
      </c>
      <c r="J314" t="s">
        <v>1708</v>
      </c>
      <c r="K314" t="s">
        <v>1709</v>
      </c>
    </row>
    <row r="315" spans="2:11">
      <c r="B315" t="e" vm="317">
        <v>#VALUE!</v>
      </c>
      <c r="C315" t="s">
        <v>1632</v>
      </c>
      <c r="D315" t="s">
        <v>1659</v>
      </c>
      <c r="E315" t="s">
        <v>1710</v>
      </c>
      <c r="H315" t="s">
        <v>1711</v>
      </c>
      <c r="I315" t="s">
        <v>1712</v>
      </c>
      <c r="J315" t="s">
        <v>1713</v>
      </c>
      <c r="K315" t="s">
        <v>1714</v>
      </c>
    </row>
    <row r="316" spans="2:11">
      <c r="B316" t="e" vm="318">
        <v>#VALUE!</v>
      </c>
      <c r="C316" t="s">
        <v>1632</v>
      </c>
      <c r="D316" t="s">
        <v>1715</v>
      </c>
      <c r="E316" t="s">
        <v>1716</v>
      </c>
      <c r="H316" t="s">
        <v>1717</v>
      </c>
      <c r="I316" t="s">
        <v>1718</v>
      </c>
      <c r="J316" t="s">
        <v>1719</v>
      </c>
      <c r="K316" t="s">
        <v>1720</v>
      </c>
    </row>
    <row r="317" spans="2:11">
      <c r="B317" t="e" vm="319">
        <v>#VALUE!</v>
      </c>
      <c r="C317" t="s">
        <v>1632</v>
      </c>
      <c r="D317" t="s">
        <v>1715</v>
      </c>
      <c r="E317" t="s">
        <v>1721</v>
      </c>
      <c r="H317" t="s">
        <v>1722</v>
      </c>
      <c r="I317" t="s">
        <v>1723</v>
      </c>
      <c r="J317" t="s">
        <v>1724</v>
      </c>
      <c r="K317" t="s">
        <v>1725</v>
      </c>
    </row>
    <row r="318" spans="2:11">
      <c r="B318" t="e" vm="320">
        <v>#VALUE!</v>
      </c>
      <c r="C318" t="s">
        <v>1632</v>
      </c>
      <c r="D318" t="s">
        <v>1715</v>
      </c>
      <c r="E318" t="s">
        <v>1726</v>
      </c>
      <c r="H318" t="s">
        <v>1727</v>
      </c>
      <c r="I318" t="s">
        <v>1728</v>
      </c>
      <c r="J318" t="s">
        <v>1729</v>
      </c>
      <c r="K318" t="s">
        <v>1730</v>
      </c>
    </row>
    <row r="319" spans="2:11">
      <c r="B319" t="e" vm="321">
        <v>#VALUE!</v>
      </c>
      <c r="C319" t="s">
        <v>1632</v>
      </c>
      <c r="D319" t="s">
        <v>1715</v>
      </c>
      <c r="E319" t="s">
        <v>1731</v>
      </c>
      <c r="H319" t="s">
        <v>1732</v>
      </c>
      <c r="I319" t="s">
        <v>1733</v>
      </c>
      <c r="J319" t="s">
        <v>1734</v>
      </c>
      <c r="K319" t="s">
        <v>1735</v>
      </c>
    </row>
    <row r="320" spans="2:11">
      <c r="B320" t="e" vm="322">
        <v>#VALUE!</v>
      </c>
      <c r="C320" t="s">
        <v>1632</v>
      </c>
      <c r="D320" t="s">
        <v>1715</v>
      </c>
      <c r="E320" t="s">
        <v>1736</v>
      </c>
      <c r="H320" t="s">
        <v>1737</v>
      </c>
      <c r="I320" t="s">
        <v>1738</v>
      </c>
      <c r="J320" t="s">
        <v>1739</v>
      </c>
      <c r="K320" t="s">
        <v>1740</v>
      </c>
    </row>
    <row r="321" spans="2:11">
      <c r="B321" t="e" vm="323">
        <v>#VALUE!</v>
      </c>
      <c r="C321" t="s">
        <v>1632</v>
      </c>
      <c r="D321" t="s">
        <v>1715</v>
      </c>
      <c r="E321" t="s">
        <v>1741</v>
      </c>
      <c r="H321" t="s">
        <v>1742</v>
      </c>
      <c r="I321" t="s">
        <v>1743</v>
      </c>
      <c r="J321" t="s">
        <v>1744</v>
      </c>
      <c r="K321" t="s">
        <v>1745</v>
      </c>
    </row>
    <row r="322" spans="2:11">
      <c r="B322" t="e" vm="324">
        <v>#VALUE!</v>
      </c>
      <c r="C322" t="s">
        <v>1632</v>
      </c>
      <c r="D322" t="s">
        <v>1715</v>
      </c>
      <c r="E322" t="s">
        <v>1746</v>
      </c>
      <c r="H322" t="s">
        <v>1747</v>
      </c>
      <c r="I322" t="s">
        <v>1748</v>
      </c>
      <c r="J322" t="s">
        <v>1749</v>
      </c>
      <c r="K322" t="s">
        <v>1750</v>
      </c>
    </row>
    <row r="323" spans="2:11">
      <c r="B323" t="e" vm="325">
        <v>#VALUE!</v>
      </c>
      <c r="C323" t="s">
        <v>1632</v>
      </c>
      <c r="D323" t="s">
        <v>1751</v>
      </c>
      <c r="E323" t="s">
        <v>1752</v>
      </c>
      <c r="H323" t="s">
        <v>1753</v>
      </c>
      <c r="I323" t="s">
        <v>1754</v>
      </c>
      <c r="J323" t="s">
        <v>1755</v>
      </c>
      <c r="K323" t="s">
        <v>1756</v>
      </c>
    </row>
    <row r="324" spans="2:11">
      <c r="B324" t="e" vm="326">
        <v>#VALUE!</v>
      </c>
      <c r="C324" t="s">
        <v>1632</v>
      </c>
      <c r="D324" t="s">
        <v>1751</v>
      </c>
      <c r="E324" t="s">
        <v>1757</v>
      </c>
      <c r="H324" t="s">
        <v>1758</v>
      </c>
      <c r="I324" t="s">
        <v>1759</v>
      </c>
      <c r="J324" t="s">
        <v>1760</v>
      </c>
      <c r="K324" t="s">
        <v>1761</v>
      </c>
    </row>
    <row r="325" spans="2:11">
      <c r="B325" t="e" vm="327">
        <v>#VALUE!</v>
      </c>
      <c r="C325" t="s">
        <v>1632</v>
      </c>
      <c r="D325" t="s">
        <v>1751</v>
      </c>
      <c r="E325" t="s">
        <v>1762</v>
      </c>
      <c r="H325" t="s">
        <v>1763</v>
      </c>
      <c r="I325" t="s">
        <v>1764</v>
      </c>
      <c r="J325" t="s">
        <v>1765</v>
      </c>
      <c r="K325" t="s">
        <v>1766</v>
      </c>
    </row>
    <row r="326" spans="2:11">
      <c r="B326" t="e" vm="328">
        <v>#VALUE!</v>
      </c>
      <c r="C326" t="s">
        <v>1632</v>
      </c>
      <c r="D326" t="s">
        <v>1767</v>
      </c>
      <c r="E326" t="s">
        <v>1768</v>
      </c>
      <c r="H326" t="s">
        <v>1769</v>
      </c>
      <c r="I326" t="s">
        <v>1770</v>
      </c>
      <c r="J326" t="s">
        <v>1771</v>
      </c>
      <c r="K326" t="s">
        <v>1772</v>
      </c>
    </row>
    <row r="327" spans="2:11">
      <c r="B327" t="e" vm="329">
        <v>#VALUE!</v>
      </c>
      <c r="C327" t="s">
        <v>1632</v>
      </c>
      <c r="D327" t="s">
        <v>1767</v>
      </c>
      <c r="E327" t="s">
        <v>1773</v>
      </c>
      <c r="H327" t="s">
        <v>1774</v>
      </c>
      <c r="I327" t="s">
        <v>1775</v>
      </c>
      <c r="J327" t="s">
        <v>1776</v>
      </c>
      <c r="K327" t="s">
        <v>1777</v>
      </c>
    </row>
    <row r="328" spans="2:11">
      <c r="B328" t="e" vm="330">
        <v>#VALUE!</v>
      </c>
      <c r="C328" t="s">
        <v>1632</v>
      </c>
      <c r="D328" t="s">
        <v>1767</v>
      </c>
      <c r="E328" t="s">
        <v>1778</v>
      </c>
      <c r="H328" t="s">
        <v>1779</v>
      </c>
      <c r="I328" t="s">
        <v>1780</v>
      </c>
      <c r="J328" t="s">
        <v>1781</v>
      </c>
      <c r="K328" t="s">
        <v>1782</v>
      </c>
    </row>
    <row r="329" spans="2:11">
      <c r="B329" t="e" vm="331">
        <v>#VALUE!</v>
      </c>
      <c r="C329" t="s">
        <v>1632</v>
      </c>
      <c r="D329" t="s">
        <v>1767</v>
      </c>
      <c r="E329" t="s">
        <v>1783</v>
      </c>
      <c r="H329" t="s">
        <v>1784</v>
      </c>
      <c r="I329" t="s">
        <v>1785</v>
      </c>
      <c r="J329" t="s">
        <v>1786</v>
      </c>
      <c r="K329" t="s">
        <v>1787</v>
      </c>
    </row>
    <row r="330" spans="2:11">
      <c r="B330" t="e" vm="332">
        <v>#VALUE!</v>
      </c>
      <c r="C330" t="s">
        <v>1632</v>
      </c>
      <c r="D330" t="s">
        <v>1767</v>
      </c>
      <c r="E330" t="s">
        <v>1788</v>
      </c>
      <c r="H330" t="s">
        <v>1789</v>
      </c>
      <c r="I330" t="s">
        <v>1790</v>
      </c>
      <c r="J330" t="s">
        <v>1791</v>
      </c>
      <c r="K330" t="s">
        <v>1792</v>
      </c>
    </row>
    <row r="331" spans="2:11">
      <c r="B331" t="e" vm="333">
        <v>#VALUE!</v>
      </c>
      <c r="C331" t="s">
        <v>1632</v>
      </c>
      <c r="D331" t="s">
        <v>1767</v>
      </c>
      <c r="E331" t="s">
        <v>1793</v>
      </c>
      <c r="H331" t="s">
        <v>1794</v>
      </c>
      <c r="I331" t="s">
        <v>1795</v>
      </c>
      <c r="J331" t="s">
        <v>1796</v>
      </c>
      <c r="K331" t="s">
        <v>1797</v>
      </c>
    </row>
    <row r="332" spans="2:11">
      <c r="B332" t="e" vm="334">
        <v>#VALUE!</v>
      </c>
      <c r="C332" t="s">
        <v>1632</v>
      </c>
      <c r="D332" t="s">
        <v>1767</v>
      </c>
      <c r="E332" t="s">
        <v>1798</v>
      </c>
      <c r="H332" t="s">
        <v>1799</v>
      </c>
      <c r="I332" t="s">
        <v>1800</v>
      </c>
      <c r="J332" t="s">
        <v>1801</v>
      </c>
      <c r="K332" t="s">
        <v>1802</v>
      </c>
    </row>
    <row r="333" spans="2:11">
      <c r="B333" t="e" vm="335">
        <v>#VALUE!</v>
      </c>
      <c r="C333" t="s">
        <v>1632</v>
      </c>
      <c r="D333" t="s">
        <v>1767</v>
      </c>
      <c r="E333" t="s">
        <v>1803</v>
      </c>
      <c r="H333" t="s">
        <v>1804</v>
      </c>
      <c r="I333" t="s">
        <v>1805</v>
      </c>
      <c r="J333" t="s">
        <v>1806</v>
      </c>
      <c r="K333" t="s">
        <v>1807</v>
      </c>
    </row>
    <row r="334" spans="2:11">
      <c r="B334" t="e" vm="336">
        <v>#VALUE!</v>
      </c>
      <c r="C334" t="s">
        <v>1632</v>
      </c>
      <c r="D334" t="s">
        <v>1767</v>
      </c>
      <c r="E334" t="s">
        <v>1808</v>
      </c>
      <c r="H334" t="s">
        <v>1809</v>
      </c>
      <c r="I334" t="s">
        <v>1810</v>
      </c>
      <c r="J334" t="s">
        <v>1811</v>
      </c>
      <c r="K334" t="s">
        <v>1812</v>
      </c>
    </row>
    <row r="335" spans="2:11">
      <c r="B335" t="e" vm="337">
        <v>#VALUE!</v>
      </c>
      <c r="C335" t="s">
        <v>1632</v>
      </c>
      <c r="D335" t="s">
        <v>1813</v>
      </c>
      <c r="E335" t="s">
        <v>1814</v>
      </c>
      <c r="H335" t="s">
        <v>1815</v>
      </c>
      <c r="I335" t="s">
        <v>1816</v>
      </c>
      <c r="J335" t="s">
        <v>1817</v>
      </c>
      <c r="K335" t="s">
        <v>1818</v>
      </c>
    </row>
    <row r="336" spans="2:11">
      <c r="B336" t="e" vm="338">
        <v>#VALUE!</v>
      </c>
      <c r="C336" t="s">
        <v>1632</v>
      </c>
      <c r="D336" t="s">
        <v>1813</v>
      </c>
      <c r="E336" t="s">
        <v>1819</v>
      </c>
      <c r="H336" t="s">
        <v>1820</v>
      </c>
      <c r="I336" t="s">
        <v>1821</v>
      </c>
      <c r="J336" t="s">
        <v>1822</v>
      </c>
      <c r="K336" t="s">
        <v>1823</v>
      </c>
    </row>
    <row r="337" spans="2:11">
      <c r="B337" t="e" vm="339">
        <v>#VALUE!</v>
      </c>
      <c r="C337" t="s">
        <v>1632</v>
      </c>
      <c r="D337" t="s">
        <v>1824</v>
      </c>
      <c r="E337" t="s">
        <v>1825</v>
      </c>
      <c r="H337" t="s">
        <v>1826</v>
      </c>
      <c r="I337" t="s">
        <v>1827</v>
      </c>
      <c r="J337" t="s">
        <v>1828</v>
      </c>
      <c r="K337" t="s">
        <v>1829</v>
      </c>
    </row>
    <row r="338" spans="2:11">
      <c r="B338" t="e" vm="340">
        <v>#VALUE!</v>
      </c>
      <c r="C338" t="s">
        <v>1632</v>
      </c>
      <c r="D338" t="s">
        <v>1824</v>
      </c>
      <c r="E338" t="s">
        <v>1830</v>
      </c>
      <c r="H338" t="s">
        <v>1831</v>
      </c>
      <c r="I338" t="s">
        <v>1832</v>
      </c>
      <c r="J338" t="s">
        <v>1833</v>
      </c>
      <c r="K338" t="s">
        <v>1834</v>
      </c>
    </row>
    <row r="339" spans="2:11">
      <c r="B339" t="e" vm="341">
        <v>#VALUE!</v>
      </c>
      <c r="C339" t="s">
        <v>1632</v>
      </c>
      <c r="D339" t="s">
        <v>1824</v>
      </c>
      <c r="E339" t="s">
        <v>1835</v>
      </c>
      <c r="H339" t="s">
        <v>1836</v>
      </c>
      <c r="I339" t="s">
        <v>1837</v>
      </c>
      <c r="J339" t="s">
        <v>1838</v>
      </c>
      <c r="K339" t="s">
        <v>1839</v>
      </c>
    </row>
    <row r="340" spans="2:11">
      <c r="B340" t="e" vm="342">
        <v>#VALUE!</v>
      </c>
      <c r="C340" t="s">
        <v>1632</v>
      </c>
      <c r="D340" t="s">
        <v>1824</v>
      </c>
      <c r="E340" t="s">
        <v>1840</v>
      </c>
      <c r="H340" t="s">
        <v>1841</v>
      </c>
      <c r="I340" t="s">
        <v>1842</v>
      </c>
      <c r="J340" t="s">
        <v>1843</v>
      </c>
      <c r="K340" t="s">
        <v>1844</v>
      </c>
    </row>
    <row r="341" spans="2:11">
      <c r="B341" t="e" vm="343">
        <v>#VALUE!</v>
      </c>
      <c r="C341" t="s">
        <v>1632</v>
      </c>
      <c r="D341" t="s">
        <v>1824</v>
      </c>
      <c r="E341" t="s">
        <v>1845</v>
      </c>
      <c r="H341" t="s">
        <v>1846</v>
      </c>
      <c r="I341" t="s">
        <v>1847</v>
      </c>
      <c r="J341" t="s">
        <v>1848</v>
      </c>
      <c r="K341" t="s">
        <v>1849</v>
      </c>
    </row>
    <row r="342" spans="2:11">
      <c r="B342" t="e" vm="344">
        <v>#VALUE!</v>
      </c>
      <c r="C342" t="s">
        <v>1632</v>
      </c>
      <c r="D342" t="s">
        <v>1824</v>
      </c>
      <c r="E342" t="s">
        <v>1850</v>
      </c>
      <c r="H342" t="s">
        <v>1851</v>
      </c>
      <c r="I342" t="s">
        <v>1852</v>
      </c>
      <c r="J342" t="s">
        <v>1853</v>
      </c>
      <c r="K342" t="s">
        <v>1854</v>
      </c>
    </row>
    <row r="343" spans="2:11">
      <c r="B343" t="e" vm="345">
        <v>#VALUE!</v>
      </c>
      <c r="C343" t="s">
        <v>1632</v>
      </c>
      <c r="D343" t="s">
        <v>1855</v>
      </c>
      <c r="E343" t="s">
        <v>1856</v>
      </c>
      <c r="F343" t="s">
        <v>562</v>
      </c>
      <c r="G343" t="s">
        <v>79</v>
      </c>
      <c r="H343" t="s">
        <v>1857</v>
      </c>
      <c r="I343" t="s">
        <v>1858</v>
      </c>
      <c r="J343" t="s">
        <v>1859</v>
      </c>
      <c r="K343" t="s">
        <v>1860</v>
      </c>
    </row>
    <row r="344" spans="2:11">
      <c r="B344" t="e" vm="346">
        <v>#VALUE!</v>
      </c>
      <c r="C344" t="s">
        <v>1632</v>
      </c>
      <c r="D344" t="s">
        <v>1855</v>
      </c>
      <c r="E344" t="s">
        <v>1861</v>
      </c>
      <c r="H344" t="s">
        <v>1862</v>
      </c>
      <c r="I344" t="s">
        <v>1863</v>
      </c>
      <c r="J344" t="s">
        <v>1864</v>
      </c>
      <c r="K344" t="s">
        <v>1865</v>
      </c>
    </row>
    <row r="345" spans="2:11">
      <c r="B345" t="e" vm="347">
        <v>#VALUE!</v>
      </c>
      <c r="C345" t="s">
        <v>1632</v>
      </c>
      <c r="D345" t="s">
        <v>1855</v>
      </c>
      <c r="E345" t="s">
        <v>1866</v>
      </c>
      <c r="H345" t="s">
        <v>1867</v>
      </c>
      <c r="I345" t="s">
        <v>1868</v>
      </c>
      <c r="J345" t="s">
        <v>1869</v>
      </c>
      <c r="K345" t="s">
        <v>1870</v>
      </c>
    </row>
    <row r="346" spans="2:11">
      <c r="B346" t="e" vm="348">
        <v>#VALUE!</v>
      </c>
      <c r="C346" t="s">
        <v>1632</v>
      </c>
      <c r="D346" t="s">
        <v>1871</v>
      </c>
      <c r="E346" t="s">
        <v>1872</v>
      </c>
      <c r="H346" t="s">
        <v>1873</v>
      </c>
      <c r="I346" t="s">
        <v>1874</v>
      </c>
      <c r="J346" t="s">
        <v>1875</v>
      </c>
      <c r="K346" t="s">
        <v>1876</v>
      </c>
    </row>
    <row r="347" spans="2:11">
      <c r="B347" t="e" vm="349">
        <v>#VALUE!</v>
      </c>
      <c r="C347" t="s">
        <v>1632</v>
      </c>
      <c r="D347" t="s">
        <v>1871</v>
      </c>
      <c r="E347" t="s">
        <v>1877</v>
      </c>
      <c r="H347" t="s">
        <v>1878</v>
      </c>
      <c r="I347" t="s">
        <v>1879</v>
      </c>
      <c r="J347" t="s">
        <v>1880</v>
      </c>
      <c r="K347" t="s">
        <v>1881</v>
      </c>
    </row>
    <row r="348" spans="2:11">
      <c r="B348" t="e" vm="350">
        <v>#VALUE!</v>
      </c>
      <c r="C348" t="s">
        <v>1632</v>
      </c>
      <c r="D348" t="s">
        <v>1871</v>
      </c>
      <c r="E348" t="s">
        <v>1882</v>
      </c>
      <c r="H348" t="s">
        <v>1883</v>
      </c>
      <c r="I348" t="s">
        <v>1884</v>
      </c>
      <c r="J348" t="s">
        <v>1885</v>
      </c>
      <c r="K348" t="s">
        <v>1886</v>
      </c>
    </row>
    <row r="349" spans="2:11">
      <c r="B349" t="e" vm="351">
        <v>#VALUE!</v>
      </c>
      <c r="C349" t="s">
        <v>1632</v>
      </c>
      <c r="D349" t="s">
        <v>1871</v>
      </c>
      <c r="E349" t="s">
        <v>1887</v>
      </c>
      <c r="H349" t="s">
        <v>1888</v>
      </c>
      <c r="I349" t="s">
        <v>1889</v>
      </c>
      <c r="J349" t="s">
        <v>1890</v>
      </c>
      <c r="K349" t="s">
        <v>1891</v>
      </c>
    </row>
    <row r="350" spans="2:11">
      <c r="B350" t="e" vm="11">
        <v>#VALUE!</v>
      </c>
      <c r="C350" t="s">
        <v>1632</v>
      </c>
      <c r="D350" t="s">
        <v>1892</v>
      </c>
      <c r="E350" t="s">
        <v>1893</v>
      </c>
      <c r="H350" t="s">
        <v>1894</v>
      </c>
      <c r="I350" t="s">
        <v>1895</v>
      </c>
      <c r="J350" t="s">
        <v>1896</v>
      </c>
      <c r="K350" t="s">
        <v>1897</v>
      </c>
    </row>
    <row r="351" spans="2:11">
      <c r="B351" t="e" vm="9">
        <v>#VALUE!</v>
      </c>
      <c r="C351" t="s">
        <v>1632</v>
      </c>
      <c r="D351" t="s">
        <v>1892</v>
      </c>
      <c r="E351" t="s">
        <v>8</v>
      </c>
      <c r="H351" t="s">
        <v>1898</v>
      </c>
      <c r="I351" t="s">
        <v>1899</v>
      </c>
      <c r="J351" t="s">
        <v>1900</v>
      </c>
      <c r="K351" t="s">
        <v>73</v>
      </c>
    </row>
  </sheetData>
  <phoneticPr fontId="1" type="noConversion"/>
  <pageMargins left="0.7" right="0.7" top="0.75" bottom="0.75" header="0.3" footer="0.3"/>
  <pageSetup paperSize="9" orientation="portrait" horizontalDpi="0" verticalDpi="0" r:id="rId1"/>
  <drawing r:id="rId2"/>
  <tableParts count="2">
    <tablePart r:id="rId3"/>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96945-5384-4CD9-8335-129F42C1CC9C}">
  <dimension ref="A1:B4"/>
  <sheetViews>
    <sheetView showGridLines="0" zoomScale="85" zoomScaleNormal="85" workbookViewId="0">
      <selection activeCell="B8" sqref="B8"/>
    </sheetView>
  </sheetViews>
  <sheetFormatPr defaultColWidth="8.796875" defaultRowHeight="13.9"/>
  <cols>
    <col min="1" max="1" width="19.3984375" customWidth="1"/>
    <col min="2" max="2" width="32.73046875" customWidth="1"/>
  </cols>
  <sheetData>
    <row r="1" spans="1:2">
      <c r="A1" t="s">
        <v>1901</v>
      </c>
      <c r="B1" t="s">
        <v>1902</v>
      </c>
    </row>
    <row r="2" spans="1:2">
      <c r="A2" t="s">
        <v>1903</v>
      </c>
      <c r="B2" s="34" t="s">
        <v>3368</v>
      </c>
    </row>
    <row r="3" spans="1:2">
      <c r="A3" t="s">
        <v>1904</v>
      </c>
      <c r="B3" s="35" t="s">
        <v>1905</v>
      </c>
    </row>
    <row r="4" spans="1:2">
      <c r="A4" t="s">
        <v>1906</v>
      </c>
      <c r="B4" s="35" t="s">
        <v>1907</v>
      </c>
    </row>
  </sheetData>
  <phoneticPr fontId="1" type="noConversion"/>
  <hyperlinks>
    <hyperlink ref="B3" r:id="rId1" xr:uid="{9DA98056-ABA5-44FA-8710-E88A26BFEC90}"/>
    <hyperlink ref="B4" r:id="rId2" xr:uid="{4A6723C2-73D9-4BD5-A984-F2C4AD7EE4FE}"/>
  </hyperlinks>
  <pageMargins left="0.7" right="0.7" top="0.75" bottom="0.75" header="0.3" footer="0.3"/>
  <pageSetup paperSize="9" orientation="portrait" horizontalDpi="0" verticalDpi="0" r:id="rId3"/>
  <drawing r:id="rId4"/>
  <tableParts count="1">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534C0F-DBC1-49DC-A502-82ADD82E8FC3}">
  <dimension ref="A1:C22"/>
  <sheetViews>
    <sheetView showGridLines="0" zoomScale="85" zoomScaleNormal="85" workbookViewId="0">
      <selection activeCell="C4" sqref="C4"/>
    </sheetView>
  </sheetViews>
  <sheetFormatPr defaultColWidth="8.796875" defaultRowHeight="13.9"/>
  <cols>
    <col min="1" max="1" width="20.9296875" customWidth="1"/>
    <col min="2" max="2" width="43.33203125" customWidth="1"/>
    <col min="3" max="3" width="14.1328125" customWidth="1"/>
    <col min="4" max="4" width="19.796875" customWidth="1"/>
    <col min="5" max="5" width="19.3984375" customWidth="1"/>
    <col min="6" max="6" width="32.73046875" customWidth="1"/>
  </cols>
  <sheetData>
    <row r="1" spans="1:3">
      <c r="B1" s="35"/>
    </row>
    <row r="3" spans="1:3">
      <c r="A3" s="96" t="s">
        <v>1908</v>
      </c>
      <c r="B3" s="96"/>
      <c r="C3" s="96"/>
    </row>
    <row r="4" spans="1:3">
      <c r="A4" t="s">
        <v>1909</v>
      </c>
      <c r="B4" t="s">
        <v>48</v>
      </c>
      <c r="C4" t="s">
        <v>49</v>
      </c>
    </row>
    <row r="5" spans="1:3">
      <c r="A5" t="s">
        <v>9</v>
      </c>
      <c r="B5" t="s">
        <v>16</v>
      </c>
      <c r="C5" t="s">
        <v>16</v>
      </c>
    </row>
    <row r="6" spans="1:3">
      <c r="A6" t="s">
        <v>10</v>
      </c>
      <c r="B6" t="s">
        <v>17</v>
      </c>
      <c r="C6" t="s">
        <v>17</v>
      </c>
    </row>
    <row r="7" spans="1:3">
      <c r="A7" t="s">
        <v>11</v>
      </c>
      <c r="B7" t="s">
        <v>18</v>
      </c>
      <c r="C7" t="s">
        <v>18</v>
      </c>
    </row>
    <row r="8" spans="1:3">
      <c r="A8" t="s">
        <v>4</v>
      </c>
      <c r="B8" t="s">
        <v>19</v>
      </c>
      <c r="C8" t="s">
        <v>19</v>
      </c>
    </row>
    <row r="9" spans="1:3">
      <c r="A9" t="s">
        <v>7</v>
      </c>
      <c r="B9" t="s">
        <v>20</v>
      </c>
      <c r="C9" t="s">
        <v>20</v>
      </c>
    </row>
    <row r="10" spans="1:3">
      <c r="A10" t="s">
        <v>5</v>
      </c>
      <c r="B10" t="s">
        <v>21</v>
      </c>
      <c r="C10" t="s">
        <v>21</v>
      </c>
    </row>
    <row r="11" spans="1:3">
      <c r="A11" t="s">
        <v>12</v>
      </c>
      <c r="B11" t="s">
        <v>22</v>
      </c>
      <c r="C11" t="s">
        <v>22</v>
      </c>
    </row>
    <row r="12" spans="1:3">
      <c r="A12" t="s">
        <v>6</v>
      </c>
      <c r="B12" t="s">
        <v>23</v>
      </c>
      <c r="C12" t="s">
        <v>23</v>
      </c>
    </row>
    <row r="13" spans="1:3">
      <c r="B13" t="s">
        <v>1910</v>
      </c>
      <c r="C13" t="s">
        <v>1910</v>
      </c>
    </row>
    <row r="18" spans="1:2">
      <c r="A18" t="s">
        <v>3367</v>
      </c>
      <c r="B18" t="s">
        <v>1911</v>
      </c>
    </row>
    <row r="19" spans="1:2">
      <c r="A19" t="s">
        <v>3312</v>
      </c>
      <c r="B19" t="str" cm="1">
        <f t="array" ref="B19">_xlfn.LET(_xlpm.x,_xlfn.SINGLE(_xlfn._xlws.FILTER(cvm机型选项表[自检],cvm机型选项表[自检]&lt;&gt;"ok","ok")),_xlpm.x)</f>
        <v>ok</v>
      </c>
    </row>
    <row r="20" spans="1:2">
      <c r="A20" t="s">
        <v>3313</v>
      </c>
      <c r="B20" t="str" cm="1">
        <f t="array" ref="B20">_xlfn.LET(_xlpm.x,_xlfn.SINGLE(_xlfn._xlws.FILTER(cvmCpu选项表[自检],cvmCpu选项表[自检]&lt;&gt;"ok","ok")),_xlpm.x)</f>
        <v>ok</v>
      </c>
    </row>
    <row r="21" spans="1:2">
      <c r="A21" t="s">
        <v>3314</v>
      </c>
      <c r="B21" t="str" cm="1">
        <f t="array" ref="B21">_xlfn.LET(_xlpm.x,_xlfn.SINGLE(_xlfn._xlws.FILTER(cvm内存选项表[自检],cvm内存选项表[自检]&lt;&gt;"ok","ok")),_xlpm.x)</f>
        <v>ok</v>
      </c>
    </row>
    <row r="22" spans="1:2">
      <c r="A22" t="s">
        <v>3366</v>
      </c>
      <c r="B22" s="52" t="str" cm="1">
        <f t="array" ref="B22">_xlfn.LET(_xlpm.x,_xlfn.SINGLE(_xlfn._xlws.FILTER(price[自检],price[自检]&lt;&gt;"ok","ok")),_xlpm.x)</f>
        <v>ok</v>
      </c>
    </row>
  </sheetData>
  <mergeCells count="1">
    <mergeCell ref="A3:C3"/>
  </mergeCells>
  <phoneticPr fontId="1" type="noConversion"/>
  <conditionalFormatting sqref="B19:B22">
    <cfRule type="cellIs" dxfId="7" priority="1" operator="equal">
      <formula>"ok"</formula>
    </cfRule>
    <cfRule type="cellIs" dxfId="6" priority="2" operator="notEqual">
      <formula>"ok"</formula>
    </cfRule>
  </conditionalFormatting>
  <pageMargins left="0.7" right="0.7" top="0.75" bottom="0.75" header="0.3" footer="0.3"/>
  <pageSetup paperSize="9" orientation="portrait" horizontalDpi="0" verticalDpi="0" r:id="rId1"/>
  <tableParts count="2">
    <tablePart r:id="rId2"/>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6E340-C6AF-41B5-BE9A-4B484621D482}">
  <dimension ref="A1:L4"/>
  <sheetViews>
    <sheetView zoomScale="70" zoomScaleNormal="70" workbookViewId="0">
      <selection activeCell="G1" sqref="G1"/>
    </sheetView>
  </sheetViews>
  <sheetFormatPr defaultColWidth="8.796875" defaultRowHeight="13.9"/>
  <cols>
    <col min="1" max="1" width="8.46484375" bestFit="1" customWidth="1"/>
    <col min="2" max="2" width="14.9296875" bestFit="1" customWidth="1"/>
    <col min="3" max="3" width="19.6640625" bestFit="1" customWidth="1"/>
    <col min="4" max="4" width="19.6640625" customWidth="1"/>
    <col min="5" max="5" width="8.59765625" customWidth="1"/>
    <col min="12" max="12" width="17" customWidth="1"/>
  </cols>
  <sheetData>
    <row r="1" spans="1:12">
      <c r="A1" t="s">
        <v>1912</v>
      </c>
      <c r="B1" t="s">
        <v>1913</v>
      </c>
      <c r="G1" t="str">
        <f>"region!"&amp;ADDRESS(ROW(G2),COLUMN(G2)) &amp; "#"</f>
        <v>region!$G$2#</v>
      </c>
      <c r="L1" t="str">
        <f>"region!"&amp;ADDRESS(ROW(L2),COLUMN(L2)) &amp; "#"</f>
        <v>region!$L$2#</v>
      </c>
    </row>
    <row r="2" spans="1:12">
      <c r="A2" t="s">
        <v>1914</v>
      </c>
      <c r="B2" t="s">
        <v>1915</v>
      </c>
      <c r="G2" t="str" cm="1">
        <f t="array" ref="G2">{"此产品可手工输入配置参数"}</f>
        <v>此产品可手工输入配置参数</v>
      </c>
      <c r="L2" t="str" cm="1">
        <f t="array" ref="L2">{"请先选择产品"}</f>
        <v>请先选择产品</v>
      </c>
    </row>
    <row r="3" spans="1:12">
      <c r="A3" t="s">
        <v>14</v>
      </c>
      <c r="B3" t="s">
        <v>1916</v>
      </c>
    </row>
    <row r="4" spans="1:12">
      <c r="A4" t="s">
        <v>1917</v>
      </c>
      <c r="B4" t="s">
        <v>1918</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8B351-F065-4C48-8A5E-7273A04BE01A}">
  <dimension ref="A1:E35"/>
  <sheetViews>
    <sheetView workbookViewId="0">
      <selection activeCell="B31" sqref="B31"/>
    </sheetView>
  </sheetViews>
  <sheetFormatPr defaultColWidth="10.59765625" defaultRowHeight="13.9"/>
  <cols>
    <col min="1" max="1" width="14.86328125" customWidth="1"/>
    <col min="2" max="2" width="21.46484375" customWidth="1"/>
  </cols>
  <sheetData>
    <row r="1" spans="1:5" ht="14.25">
      <c r="A1" s="50" t="s">
        <v>1912</v>
      </c>
      <c r="B1" s="50" t="s">
        <v>3326</v>
      </c>
    </row>
    <row r="2" spans="1:5" ht="14.25">
      <c r="A2" s="51" t="s">
        <v>3327</v>
      </c>
      <c r="B2" s="51">
        <v>108</v>
      </c>
    </row>
    <row r="7" spans="1:5">
      <c r="A7" t="s">
        <v>3329</v>
      </c>
      <c r="E7" t="str">
        <f>"bwp!"&amp;ADDRESS(ROW(E8),COLUMN(E8)) &amp; "#"</f>
        <v>bwp!$E$8#</v>
      </c>
    </row>
    <row r="8" spans="1:5">
      <c r="A8">
        <v>1</v>
      </c>
      <c r="E8" cm="1">
        <f t="array" ref="E8:E35">bwp规格表[带宽Mbps/月]</f>
        <v>1</v>
      </c>
    </row>
    <row r="9" spans="1:5">
      <c r="A9">
        <v>2</v>
      </c>
      <c r="E9">
        <v>2</v>
      </c>
    </row>
    <row r="10" spans="1:5">
      <c r="A10">
        <v>3</v>
      </c>
      <c r="E10">
        <v>3</v>
      </c>
    </row>
    <row r="11" spans="1:5">
      <c r="A11">
        <v>4</v>
      </c>
      <c r="E11">
        <v>4</v>
      </c>
    </row>
    <row r="12" spans="1:5">
      <c r="A12">
        <v>5</v>
      </c>
      <c r="E12">
        <v>5</v>
      </c>
    </row>
    <row r="13" spans="1:5">
      <c r="A13">
        <v>6</v>
      </c>
      <c r="E13">
        <v>6</v>
      </c>
    </row>
    <row r="14" spans="1:5">
      <c r="A14">
        <v>7</v>
      </c>
      <c r="E14">
        <v>7</v>
      </c>
    </row>
    <row r="15" spans="1:5">
      <c r="A15">
        <v>8</v>
      </c>
      <c r="E15">
        <v>8</v>
      </c>
    </row>
    <row r="16" spans="1:5">
      <c r="A16">
        <v>9</v>
      </c>
      <c r="E16">
        <v>9</v>
      </c>
    </row>
    <row r="17" spans="1:5">
      <c r="A17">
        <v>10</v>
      </c>
      <c r="E17">
        <v>10</v>
      </c>
    </row>
    <row r="18" spans="1:5">
      <c r="A18">
        <v>20</v>
      </c>
      <c r="E18">
        <v>20</v>
      </c>
    </row>
    <row r="19" spans="1:5">
      <c r="A19">
        <v>30</v>
      </c>
      <c r="E19">
        <v>30</v>
      </c>
    </row>
    <row r="20" spans="1:5">
      <c r="A20">
        <v>40</v>
      </c>
      <c r="E20">
        <v>40</v>
      </c>
    </row>
    <row r="21" spans="1:5">
      <c r="A21">
        <v>50</v>
      </c>
      <c r="E21">
        <v>50</v>
      </c>
    </row>
    <row r="22" spans="1:5">
      <c r="A22">
        <v>60</v>
      </c>
      <c r="E22">
        <v>60</v>
      </c>
    </row>
    <row r="23" spans="1:5">
      <c r="A23">
        <v>70</v>
      </c>
      <c r="E23">
        <v>70</v>
      </c>
    </row>
    <row r="24" spans="1:5">
      <c r="A24">
        <v>80</v>
      </c>
      <c r="E24">
        <v>80</v>
      </c>
    </row>
    <row r="25" spans="1:5">
      <c r="A25">
        <v>90</v>
      </c>
      <c r="E25">
        <v>90</v>
      </c>
    </row>
    <row r="26" spans="1:5">
      <c r="A26">
        <v>100</v>
      </c>
      <c r="E26">
        <v>100</v>
      </c>
    </row>
    <row r="27" spans="1:5">
      <c r="A27">
        <v>200</v>
      </c>
      <c r="E27">
        <v>200</v>
      </c>
    </row>
    <row r="28" spans="1:5">
      <c r="A28">
        <v>300</v>
      </c>
      <c r="E28">
        <v>300</v>
      </c>
    </row>
    <row r="29" spans="1:5">
      <c r="A29">
        <v>400</v>
      </c>
      <c r="E29">
        <v>400</v>
      </c>
    </row>
    <row r="30" spans="1:5">
      <c r="A30">
        <v>500</v>
      </c>
      <c r="E30">
        <v>500</v>
      </c>
    </row>
    <row r="31" spans="1:5">
      <c r="A31">
        <v>600</v>
      </c>
      <c r="E31">
        <v>600</v>
      </c>
    </row>
    <row r="32" spans="1:5">
      <c r="A32">
        <v>700</v>
      </c>
      <c r="E32">
        <v>700</v>
      </c>
    </row>
    <row r="33" spans="1:5">
      <c r="A33">
        <v>800</v>
      </c>
      <c r="E33">
        <v>800</v>
      </c>
    </row>
    <row r="34" spans="1:5">
      <c r="A34">
        <v>900</v>
      </c>
      <c r="E34">
        <v>900</v>
      </c>
    </row>
    <row r="35" spans="1:5">
      <c r="A35">
        <v>1000</v>
      </c>
      <c r="E35">
        <v>1000</v>
      </c>
    </row>
  </sheetData>
  <phoneticPr fontId="1" type="noConversion"/>
  <pageMargins left="0.7" right="0.7" top="0.75" bottom="0.75" header="0.3" footer="0.3"/>
  <drawing r:id="rId1"/>
  <tableParts count="2">
    <tablePart r:id="rId2"/>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EFB16-97AB-476B-9F13-17BB22A057AB}">
  <dimension ref="B1:HU1160"/>
  <sheetViews>
    <sheetView topLeftCell="CY1" zoomScale="85" zoomScaleNormal="85" workbookViewId="0">
      <selection activeCell="DG7" sqref="DG7"/>
    </sheetView>
  </sheetViews>
  <sheetFormatPr defaultColWidth="8.796875" defaultRowHeight="13.9"/>
  <cols>
    <col min="1" max="1" width="43.46484375" customWidth="1"/>
    <col min="2" max="2" width="51.1328125" bestFit="1" customWidth="1"/>
    <col min="3" max="3" width="7.73046875" bestFit="1" customWidth="1"/>
    <col min="4" max="4" width="30.73046875" bestFit="1" customWidth="1"/>
    <col min="5" max="5" width="7.6640625" bestFit="1" customWidth="1"/>
    <col min="6" max="6" width="7.73046875" bestFit="1" customWidth="1"/>
    <col min="7" max="7" width="11.33203125" bestFit="1" customWidth="1"/>
    <col min="8" max="8" width="15.06640625" bestFit="1" customWidth="1"/>
    <col min="9" max="9" width="7.73046875" bestFit="1" customWidth="1"/>
    <col min="10" max="10" width="48.9296875" bestFit="1" customWidth="1"/>
    <col min="11" max="11" width="9.19921875" bestFit="1" customWidth="1"/>
    <col min="19" max="19" width="13.796875" customWidth="1"/>
    <col min="23" max="23" width="7.73046875" bestFit="1" customWidth="1"/>
    <col min="24" max="24" width="7.6640625" bestFit="1" customWidth="1"/>
    <col min="25" max="25" width="7.73046875" bestFit="1" customWidth="1"/>
    <col min="26" max="26" width="14.46484375" bestFit="1" customWidth="1"/>
    <col min="27" max="27" width="7.73046875" bestFit="1" customWidth="1"/>
    <col min="28" max="32" width="8.3984375" customWidth="1"/>
    <col min="34" max="34" width="17.59765625" customWidth="1"/>
    <col min="108" max="108" width="7.73046875" bestFit="1" customWidth="1"/>
    <col min="109" max="109" width="30.73046875" bestFit="1" customWidth="1"/>
    <col min="110" max="110" width="7.73046875" bestFit="1" customWidth="1"/>
    <col min="111" max="111" width="15.33203125" bestFit="1" customWidth="1"/>
    <col min="112" max="112" width="7.73046875" bestFit="1" customWidth="1"/>
    <col min="113" max="113" width="11.3984375" customWidth="1"/>
    <col min="115" max="115" width="17.86328125" customWidth="1"/>
    <col min="172" max="172" width="7.73046875" bestFit="1" customWidth="1"/>
    <col min="173" max="173" width="30.73046875" bestFit="1" customWidth="1"/>
    <col min="174" max="174" width="7.6640625" bestFit="1" customWidth="1"/>
    <col min="175" max="175" width="14.6640625" bestFit="1" customWidth="1"/>
    <col min="176" max="176" width="7.73046875" bestFit="1" customWidth="1"/>
    <col min="178" max="178" width="46.06640625" bestFit="1" customWidth="1"/>
  </cols>
  <sheetData>
    <row r="1" spans="2:229">
      <c r="B1" t="s">
        <v>98</v>
      </c>
      <c r="C1" t="s">
        <v>1912</v>
      </c>
      <c r="D1" t="s">
        <v>1919</v>
      </c>
      <c r="E1" t="s">
        <v>1920</v>
      </c>
      <c r="F1" t="s">
        <v>1921</v>
      </c>
      <c r="G1" t="s">
        <v>1922</v>
      </c>
      <c r="H1" t="s">
        <v>1923</v>
      </c>
      <c r="I1" t="s">
        <v>1924</v>
      </c>
      <c r="J1" t="s">
        <v>1925</v>
      </c>
      <c r="W1" t="s">
        <v>1912</v>
      </c>
      <c r="X1" t="s">
        <v>1920</v>
      </c>
      <c r="Y1" t="s">
        <v>1921</v>
      </c>
      <c r="Z1" t="s">
        <v>1926</v>
      </c>
      <c r="AA1" t="s">
        <v>1927</v>
      </c>
      <c r="AH1" s="9" t="s">
        <v>1928</v>
      </c>
      <c r="DD1" t="s">
        <v>1912</v>
      </c>
      <c r="DE1" t="s">
        <v>1919</v>
      </c>
      <c r="DF1" t="s">
        <v>1921</v>
      </c>
      <c r="DG1" t="s">
        <v>1929</v>
      </c>
      <c r="DH1" t="s">
        <v>1927</v>
      </c>
      <c r="DK1" s="9" t="s">
        <v>1929</v>
      </c>
      <c r="FP1" t="s">
        <v>1912</v>
      </c>
      <c r="FQ1" t="s">
        <v>1919</v>
      </c>
      <c r="FR1" t="s">
        <v>1920</v>
      </c>
      <c r="FS1" t="s">
        <v>1930</v>
      </c>
      <c r="FT1" t="s">
        <v>1927</v>
      </c>
      <c r="FW1" s="9" t="s">
        <v>1930</v>
      </c>
    </row>
    <row r="2" spans="2:229">
      <c r="B2" t="e" vm="352">
        <v>#VALUE!</v>
      </c>
      <c r="C2" t="s">
        <v>1914</v>
      </c>
      <c r="D2" t="s">
        <v>1931</v>
      </c>
      <c r="E2">
        <v>96</v>
      </c>
      <c r="F2">
        <v>384</v>
      </c>
      <c r="G2" t="s">
        <v>1932</v>
      </c>
      <c r="H2">
        <v>12752</v>
      </c>
      <c r="I2">
        <v>1</v>
      </c>
      <c r="J2" t="s">
        <v>1933</v>
      </c>
      <c r="W2" t="s">
        <v>1914</v>
      </c>
      <c r="X2">
        <v>96</v>
      </c>
      <c r="Y2">
        <v>384</v>
      </c>
      <c r="Z2" t="str">
        <f t="shared" ref="Z2:Z65" si="0">"cvm!"&amp;ADDRESS(ROW(AH2),COLUMN(AH2)) &amp; "#"</f>
        <v>cvm!$AH$2#</v>
      </c>
      <c r="AA2" t="str" cm="1">
        <f t="array" ref="AA2">_xlfn.LET(_xlpm.x, AH1,
         _xlpm.cellAddress, "【 cvm!" &amp; ADDRESS(ROW(cvm机型选项表[[#This Row],[自检]]),COLUMN(cvm机型选项表[[#This Row],[自检]])) &amp; "】",
         _xlfn.IFS(ISBLANK(_xlpm.x),   "error:右侧选项不足" &amp;  _xlpm.cellAddress,
               ISERROR(_xlpm.x),   "error:右侧选项执行失败: cvm!" &amp; _xlpm.cellAddress,
               TRUE,             "ok")
)</f>
        <v>ok</v>
      </c>
      <c r="AH2" t="str" cm="1">
        <f t="array" ref="AH2:AJ2">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2" t="str">
        <v>标准型 SA3</v>
      </c>
      <c r="AJ2" t="str">
        <v>GPU型 黑石物理服务器BMG5t</v>
      </c>
      <c r="DD2" t="s">
        <v>1914</v>
      </c>
      <c r="DE2" t="s">
        <v>1931</v>
      </c>
      <c r="DF2">
        <v>384</v>
      </c>
      <c r="DG2" t="str">
        <f t="shared" ref="DG2:DG65" si="1">"cvm!"&amp;ADDRESS(ROW(DK2),COLUMN(DK2)) &amp; "#"</f>
        <v>cvm!$DK$2#</v>
      </c>
      <c r="DH2" t="str" cm="1">
        <f t="array" ref="DH2">_xlfn.LET(_xlpm.x, DK2,
         _xlpm.cellAddress, "【 cvm!" &amp; ADDRESS(ROW(cvmCpu选项表[[#This Row],[自检]]),COLUMN(cvmCpu选项表[[#This Row],[自检]])) &amp; "】",
         _xlfn.IFS(ISBLANK(_xlpm.x),   "error:右侧选项不足" &amp;  _xlpm.cellAddress,
               ISERROR(_xlpm.x),   "error:右侧选项执行失败: cvm!" &amp; _xlpm.cellAddress,
               TRUE,             "ok")
)</f>
        <v>ok</v>
      </c>
      <c r="DK2" cm="1">
        <f t="array" ref="DK2">TRANSPOSE(
_xlfn.UNIQUE(
_xlfn._xlws.FILTER(cvm表[CPU],(cvm表[地域]=cvmCpu选项表[[#This Row],[地域]])
*IF(cvmCpu选项表[[#This Row],[机型]]="",TRUE,(cvm表[机型]=cvmCpu选项表[[#This Row],[机型]]))
*IF(cvmCpu选项表[[#This Row],[内存]]="",TRUE,(cvm表[内存]=cvmCpu选项表[[#This Row],[内存]]))))
)</f>
        <v>96</v>
      </c>
      <c r="FP2" t="s">
        <v>1914</v>
      </c>
      <c r="FS2" t="str">
        <f t="shared" ref="FS2:FS65" si="2">"cvm!"&amp;ADDRESS(ROW(FW2),COLUMN(FW2)) &amp; "#"</f>
        <v>cvm!$FW$2#</v>
      </c>
      <c r="FT2" t="str" cm="1">
        <f t="array" ref="FT2">_xlfn.LET(_xlpm.x, FW2,
         _xlpm.cellAddress, "【 cvm!" &amp; ADDRESS(ROW(cvm内存选项表[[#This Row],[自检]]),COLUMN(cvm内存选项表[[#This Row],[自检]])) &amp; "】",
         _xlfn.IFS(ISBLANK(_xlpm.x),   "error:右侧选项不足" &amp;  _xlpm.cellAddress,
               ISERROR(_xlpm.x),   "error:右侧选项执行失败: cvm!" &amp; _xlpm.cellAddress,
               TRUE,             "ok")
)</f>
        <v>ok</v>
      </c>
      <c r="FW2" cm="1">
        <f t="array" ref="FW2:HQ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
        <v>2</v>
      </c>
      <c r="FY2">
        <v>4</v>
      </c>
      <c r="FZ2">
        <v>8</v>
      </c>
      <c r="GA2">
        <v>12</v>
      </c>
      <c r="GB2">
        <v>16</v>
      </c>
      <c r="GC2">
        <v>20</v>
      </c>
      <c r="GD2">
        <v>24</v>
      </c>
      <c r="GE2">
        <v>32</v>
      </c>
      <c r="GF2">
        <v>40</v>
      </c>
      <c r="GG2">
        <v>48</v>
      </c>
      <c r="GH2">
        <v>56</v>
      </c>
      <c r="GI2">
        <v>64</v>
      </c>
      <c r="GJ2">
        <v>80</v>
      </c>
      <c r="GK2">
        <v>88</v>
      </c>
      <c r="GL2">
        <v>96</v>
      </c>
      <c r="GM2">
        <v>112</v>
      </c>
      <c r="GN2">
        <v>128</v>
      </c>
      <c r="GO2">
        <v>144</v>
      </c>
      <c r="GP2">
        <v>160</v>
      </c>
      <c r="GQ2">
        <v>174</v>
      </c>
      <c r="GR2">
        <v>176</v>
      </c>
      <c r="GS2">
        <v>184</v>
      </c>
      <c r="GT2">
        <v>192</v>
      </c>
      <c r="GU2">
        <v>215</v>
      </c>
      <c r="GV2">
        <v>216</v>
      </c>
      <c r="GW2">
        <v>224</v>
      </c>
      <c r="GX2">
        <v>226</v>
      </c>
      <c r="GY2">
        <v>256</v>
      </c>
      <c r="GZ2">
        <v>288</v>
      </c>
      <c r="HA2">
        <v>316</v>
      </c>
      <c r="HB2">
        <v>320</v>
      </c>
      <c r="HC2">
        <v>348</v>
      </c>
      <c r="HD2">
        <v>352</v>
      </c>
      <c r="HE2">
        <v>368</v>
      </c>
      <c r="HF2">
        <v>384</v>
      </c>
      <c r="HG2">
        <v>432</v>
      </c>
      <c r="HH2">
        <v>448</v>
      </c>
      <c r="HI2">
        <v>452</v>
      </c>
      <c r="HJ2">
        <v>464</v>
      </c>
      <c r="HK2">
        <v>470</v>
      </c>
      <c r="HL2">
        <v>474</v>
      </c>
      <c r="HM2">
        <v>512</v>
      </c>
      <c r="HN2">
        <v>640</v>
      </c>
      <c r="HO2">
        <v>648</v>
      </c>
      <c r="HP2">
        <v>940</v>
      </c>
      <c r="HQ2">
        <v>948</v>
      </c>
    </row>
    <row r="3" spans="2:229">
      <c r="B3" t="e" vm="353">
        <v>#VALUE!</v>
      </c>
      <c r="C3" t="s">
        <v>1914</v>
      </c>
      <c r="D3" t="s">
        <v>1934</v>
      </c>
      <c r="E3">
        <v>16</v>
      </c>
      <c r="F3">
        <v>64</v>
      </c>
      <c r="G3" t="s">
        <v>1935</v>
      </c>
      <c r="H3">
        <v>2608</v>
      </c>
      <c r="I3">
        <v>1</v>
      </c>
      <c r="J3" t="s">
        <v>1936</v>
      </c>
      <c r="W3" t="s">
        <v>1914</v>
      </c>
      <c r="X3">
        <v>16</v>
      </c>
      <c r="Y3">
        <v>64</v>
      </c>
      <c r="Z3" t="str">
        <f t="shared" si="0"/>
        <v>cvm!$AH$3#</v>
      </c>
      <c r="AA3" t="str" cm="1">
        <f t="array" ref="AA3">_xlfn.LET(_xlpm.x, AH2,
         _xlpm.cellAddress, "【 cvm!" &amp; ADDRESS(ROW(cvm机型选项表[[#This Row],[自检]]),COLUMN(cvm机型选项表[[#This Row],[自检]])) &amp; "】",
         _xlfn.IFS(ISBLANK(_xlpm.x),   "error:右侧选项不足" &amp;  _xlpm.cellAddress,
               ISERROR(_xlpm.x),   "error:右侧选项执行失败: cvm!" &amp; _xlpm.cellAddress,
               TRUE,             "ok")
)</f>
        <v>ok</v>
      </c>
      <c r="AH3" t="str" cm="1">
        <f t="array" ref="AH3:BB3">TRANSPOSE(
_xlfn.UNIQUE(
_xlfn._xlws.FILTER(cvm表[机型],(cvm表[地域]=cvm机型选项表[[#This Row],[地域]])
*IF(cvm机型选项表[[#This Row],[CPU]]="",TRUE,(cvm表[CPU]=cvm机型选项表[[#This Row],[CPU]]))
*IF(cvm机型选项表[[#This Row],[内存]]="",TRUE,(cvm表[内存]=cvm机型选项表[[#This Row],[内存]]))))
)</f>
        <v>高IO型 IT5</v>
      </c>
      <c r="AI3" t="str">
        <v>高IO型 IT3</v>
      </c>
      <c r="AJ3" t="str">
        <v>高IO型 I3</v>
      </c>
      <c r="AK3" t="str">
        <v>计算网络增强型 CN3</v>
      </c>
      <c r="AL3" t="str">
        <v>计算型 C6</v>
      </c>
      <c r="AM3" t="str">
        <v>计算型 C5</v>
      </c>
      <c r="AN3" t="str">
        <v>计算型 C4</v>
      </c>
      <c r="AO3" t="str">
        <v>计算型 C3</v>
      </c>
      <c r="AP3" t="str">
        <v>计算型 C2</v>
      </c>
      <c r="AQ3" t="str">
        <v>标准网络优化型 SN3ne</v>
      </c>
      <c r="AR3" t="str">
        <v>标准存储增强型 S5se</v>
      </c>
      <c r="AS3" t="str">
        <v>标准型 SA3</v>
      </c>
      <c r="AT3" t="str">
        <v>标准型 SA2</v>
      </c>
      <c r="AU3" t="str">
        <v>标准型 SA1</v>
      </c>
      <c r="AV3" t="str">
        <v>标准型 S6</v>
      </c>
      <c r="AW3" t="str">
        <v>标准型 S5</v>
      </c>
      <c r="AX3" t="str">
        <v>标准型 S4</v>
      </c>
      <c r="AY3" t="str">
        <v>标准型 S3</v>
      </c>
      <c r="AZ3" t="str">
        <v>标准型 S2</v>
      </c>
      <c r="BA3" t="str">
        <v>大数据型 D3</v>
      </c>
      <c r="BB3" t="str">
        <v>大数据型 D2</v>
      </c>
      <c r="DD3" t="s">
        <v>1914</v>
      </c>
      <c r="DE3" t="s">
        <v>1934</v>
      </c>
      <c r="DF3">
        <v>64</v>
      </c>
      <c r="DG3" t="str">
        <f t="shared" si="1"/>
        <v>cvm!$DK$3#</v>
      </c>
      <c r="DH3" t="str" cm="1">
        <f t="array" ref="DH3">_xlfn.LET(_xlpm.x, DK3,
         _xlpm.cellAddress, "【 cvm!" &amp; ADDRESS(ROW(cvmCpu选项表[[#This Row],[自检]]),COLUMN(cvmCpu选项表[[#This Row],[自检]])) &amp; "】",
         _xlfn.IFS(ISBLANK(_xlpm.x),   "error:右侧选项不足" &amp;  _xlpm.cellAddress,
               ISERROR(_xlpm.x),   "error:右侧选项执行失败: cvm!" &amp; _xlpm.cellAddress,
               TRUE,             "ok")
)</f>
        <v>ok</v>
      </c>
      <c r="DK3" cm="1">
        <f t="array" ref="DK3">TRANSPOSE(
_xlfn.UNIQUE(
_xlfn._xlws.FILTER(cvm表[CPU],(cvm表[地域]=cvmCpu选项表[[#This Row],[地域]])
*IF(cvmCpu选项表[[#This Row],[机型]]="",TRUE,(cvm表[机型]=cvmCpu选项表[[#This Row],[机型]]))
*IF(cvmCpu选项表[[#This Row],[内存]]="",TRUE,(cvm表[内存]=cvmCpu选项表[[#This Row],[内存]]))))
)</f>
        <v>16</v>
      </c>
      <c r="FP3" t="s">
        <v>14</v>
      </c>
      <c r="FS3" t="str">
        <f t="shared" si="2"/>
        <v>cvm!$FW$3#</v>
      </c>
      <c r="FT3" t="str" cm="1">
        <f t="array" ref="FT3">_xlfn.LET(_xlpm.x, FW3,
         _xlpm.cellAddress, "【 cvm!" &amp; ADDRESS(ROW(cvm内存选项表[[#This Row],[自检]]),COLUMN(cvm内存选项表[[#This Row],[自检]])) &amp; "】",
         _xlfn.IFS(ISBLANK(_xlpm.x),   "error:右侧选项不足" &amp;  _xlpm.cellAddress,
               ISERROR(_xlpm.x),   "error:右侧选项执行失败: cvm!" &amp; _xlpm.cellAddress,
               TRUE,             "ok")
)</f>
        <v>ok</v>
      </c>
      <c r="FW3" cm="1">
        <f t="array" ref="FW3:HS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
        <v>2</v>
      </c>
      <c r="FY3">
        <v>4</v>
      </c>
      <c r="FZ3">
        <v>8</v>
      </c>
      <c r="GA3">
        <v>12</v>
      </c>
      <c r="GB3">
        <v>16</v>
      </c>
      <c r="GC3">
        <v>20</v>
      </c>
      <c r="GD3">
        <v>24</v>
      </c>
      <c r="GE3">
        <v>32</v>
      </c>
      <c r="GF3">
        <v>40</v>
      </c>
      <c r="GG3">
        <v>48</v>
      </c>
      <c r="GH3">
        <v>56</v>
      </c>
      <c r="GI3">
        <v>64</v>
      </c>
      <c r="GJ3">
        <v>80</v>
      </c>
      <c r="GK3">
        <v>88</v>
      </c>
      <c r="GL3">
        <v>96</v>
      </c>
      <c r="GM3">
        <v>112</v>
      </c>
      <c r="GN3">
        <v>128</v>
      </c>
      <c r="GO3">
        <v>144</v>
      </c>
      <c r="GP3">
        <v>160</v>
      </c>
      <c r="GQ3">
        <v>174</v>
      </c>
      <c r="GR3">
        <v>176</v>
      </c>
      <c r="GS3">
        <v>184</v>
      </c>
      <c r="GT3">
        <v>192</v>
      </c>
      <c r="GU3">
        <v>215</v>
      </c>
      <c r="GV3">
        <v>216</v>
      </c>
      <c r="GW3">
        <v>224</v>
      </c>
      <c r="GX3">
        <v>226</v>
      </c>
      <c r="GY3">
        <v>256</v>
      </c>
      <c r="GZ3">
        <v>288</v>
      </c>
      <c r="HA3">
        <v>316</v>
      </c>
      <c r="HB3">
        <v>320</v>
      </c>
      <c r="HC3">
        <v>348</v>
      </c>
      <c r="HD3">
        <v>352</v>
      </c>
      <c r="HE3">
        <v>368</v>
      </c>
      <c r="HF3">
        <v>384</v>
      </c>
      <c r="HG3">
        <v>432</v>
      </c>
      <c r="HH3">
        <v>448</v>
      </c>
      <c r="HI3">
        <v>452</v>
      </c>
      <c r="HJ3">
        <v>464</v>
      </c>
      <c r="HK3">
        <v>470</v>
      </c>
      <c r="HL3">
        <v>474</v>
      </c>
      <c r="HM3">
        <v>480</v>
      </c>
      <c r="HN3">
        <v>512</v>
      </c>
      <c r="HO3">
        <v>640</v>
      </c>
      <c r="HP3">
        <v>648</v>
      </c>
      <c r="HQ3">
        <v>940</v>
      </c>
      <c r="HR3">
        <v>948</v>
      </c>
      <c r="HS3">
        <v>960</v>
      </c>
    </row>
    <row r="4" spans="2:229">
      <c r="B4" t="e" vm="354">
        <v>#VALUE!</v>
      </c>
      <c r="C4" t="s">
        <v>1914</v>
      </c>
      <c r="D4" t="s">
        <v>1934</v>
      </c>
      <c r="E4">
        <v>32</v>
      </c>
      <c r="F4">
        <v>128</v>
      </c>
      <c r="G4" t="s">
        <v>1937</v>
      </c>
      <c r="H4">
        <v>5216</v>
      </c>
      <c r="I4">
        <v>1</v>
      </c>
      <c r="J4" t="s">
        <v>1938</v>
      </c>
      <c r="W4" t="s">
        <v>1914</v>
      </c>
      <c r="X4">
        <v>32</v>
      </c>
      <c r="Y4">
        <v>128</v>
      </c>
      <c r="Z4" t="str">
        <f t="shared" si="0"/>
        <v>cvm!$AH$4#</v>
      </c>
      <c r="AA4" t="str" cm="1">
        <f t="array" ref="AA4">_xlfn.LET(_xlpm.x, AH3,
         _xlpm.cellAddress, "【 cvm!" &amp; ADDRESS(ROW(cvm机型选项表[[#This Row],[自检]]),COLUMN(cvm机型选项表[[#This Row],[自检]])) &amp; "】",
         _xlfn.IFS(ISBLANK(_xlpm.x),   "error:右侧选项不足" &amp;  _xlpm.cellAddress,
               ISERROR(_xlpm.x),   "error:右侧选项执行失败: cvm!" &amp; _xlpm.cellAddress,
               TRUE,             "ok")
)</f>
        <v>ok</v>
      </c>
      <c r="AH4" t="str" cm="1">
        <f t="array" ref="AH4:BA4">TRANSPOSE(
_xlfn.UNIQUE(
_xlfn._xlws.FILTER(cvm表[机型],(cvm表[地域]=cvm机型选项表[[#This Row],[地域]])
*IF(cvm机型选项表[[#This Row],[CPU]]="",TRUE,(cvm表[CPU]=cvm机型选项表[[#This Row],[CPU]]))
*IF(cvm机型选项表[[#This Row],[内存]]="",TRUE,(cvm表[内存]=cvm机型选项表[[#This Row],[内存]]))))
)</f>
        <v>高IO型 IT5</v>
      </c>
      <c r="AI4" t="str">
        <v>高IO型 IT3</v>
      </c>
      <c r="AJ4" t="str">
        <v>高IO型 I3</v>
      </c>
      <c r="AK4" t="str">
        <v>计算网络增强型 CN3</v>
      </c>
      <c r="AL4" t="str">
        <v>计算型 C6</v>
      </c>
      <c r="AM4" t="str">
        <v>计算型 C5</v>
      </c>
      <c r="AN4" t="str">
        <v>计算型 C3</v>
      </c>
      <c r="AO4" t="str">
        <v>标准网络优化型 SN3ne</v>
      </c>
      <c r="AP4" t="str">
        <v>标准存储增强型 S5se</v>
      </c>
      <c r="AQ4" t="str">
        <v>标准型 SA3</v>
      </c>
      <c r="AR4" t="str">
        <v>标准型 SA2</v>
      </c>
      <c r="AS4" t="str">
        <v>标准型 SA1</v>
      </c>
      <c r="AT4" t="str">
        <v>标准型 S6</v>
      </c>
      <c r="AU4" t="str">
        <v>标准型 S5</v>
      </c>
      <c r="AV4" t="str">
        <v>标准型 S4</v>
      </c>
      <c r="AW4" t="str">
        <v>标准型 S3</v>
      </c>
      <c r="AX4" t="str">
        <v>标准型 S2</v>
      </c>
      <c r="AY4" t="str">
        <v>大数据型 D3</v>
      </c>
      <c r="AZ4" t="str">
        <v>大数据型 D2</v>
      </c>
      <c r="BA4" t="str">
        <v>GPU计算型 GN7</v>
      </c>
      <c r="DD4" t="s">
        <v>1914</v>
      </c>
      <c r="DE4" t="s">
        <v>1934</v>
      </c>
      <c r="DF4">
        <v>128</v>
      </c>
      <c r="DG4" t="str">
        <f t="shared" si="1"/>
        <v>cvm!$DK$4#</v>
      </c>
      <c r="DH4" t="str" cm="1">
        <f t="array" ref="DH4">_xlfn.LET(_xlpm.x, DK4,
         _xlpm.cellAddress, "【 cvm!" &amp; ADDRESS(ROW(cvmCpu选项表[[#This Row],[自检]]),COLUMN(cvmCpu选项表[[#This Row],[自检]])) &amp; "】",
         _xlfn.IFS(ISBLANK(_xlpm.x),   "error:右侧选项不足" &amp;  _xlpm.cellAddress,
               ISERROR(_xlpm.x),   "error:右侧选项执行失败: cvm!" &amp; _xlpm.cellAddress,
               TRUE,             "ok")
)</f>
        <v>ok</v>
      </c>
      <c r="DK4" cm="1">
        <f t="array" ref="DK4">TRANSPOSE(
_xlfn.UNIQUE(
_xlfn._xlws.FILTER(cvm表[CPU],(cvm表[地域]=cvmCpu选项表[[#This Row],[地域]])
*IF(cvmCpu选项表[[#This Row],[机型]]="",TRUE,(cvm表[机型]=cvmCpu选项表[[#This Row],[机型]]))
*IF(cvmCpu选项表[[#This Row],[内存]]="",TRUE,(cvm表[内存]=cvmCpu选项表[[#This Row],[内存]]))))
)</f>
        <v>32</v>
      </c>
      <c r="FP4" t="s">
        <v>1917</v>
      </c>
      <c r="FS4" t="str">
        <f t="shared" si="2"/>
        <v>cvm!$FW$4#</v>
      </c>
      <c r="FT4" t="str" cm="1">
        <f t="array" ref="FT4">_xlfn.LET(_xlpm.x, FW4,
         _xlpm.cellAddress, "【 cvm!" &amp; ADDRESS(ROW(cvm内存选项表[[#This Row],[自检]]),COLUMN(cvm内存选项表[[#This Row],[自检]])) &amp; "】",
         _xlfn.IFS(ISBLANK(_xlpm.x),   "error:右侧选项不足" &amp;  _xlpm.cellAddress,
               ISERROR(_xlpm.x),   "error:右侧选项执行失败: cvm!" &amp; _xlpm.cellAddress,
               TRUE,             "ok")
)</f>
        <v>ok</v>
      </c>
      <c r="FW4" cm="1">
        <f t="array" ref="FW4:HU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4">
        <v>2</v>
      </c>
      <c r="FY4">
        <v>4</v>
      </c>
      <c r="FZ4">
        <v>8</v>
      </c>
      <c r="GA4">
        <v>12</v>
      </c>
      <c r="GB4">
        <v>16</v>
      </c>
      <c r="GC4">
        <v>20</v>
      </c>
      <c r="GD4">
        <v>24</v>
      </c>
      <c r="GE4">
        <v>32</v>
      </c>
      <c r="GF4">
        <v>40</v>
      </c>
      <c r="GG4">
        <v>48</v>
      </c>
      <c r="GH4">
        <v>56</v>
      </c>
      <c r="GI4">
        <v>64</v>
      </c>
      <c r="GJ4">
        <v>80</v>
      </c>
      <c r="GK4">
        <v>88</v>
      </c>
      <c r="GL4">
        <v>96</v>
      </c>
      <c r="GM4">
        <v>112</v>
      </c>
      <c r="GN4">
        <v>128</v>
      </c>
      <c r="GO4">
        <v>144</v>
      </c>
      <c r="GP4">
        <v>160</v>
      </c>
      <c r="GQ4">
        <v>174</v>
      </c>
      <c r="GR4">
        <v>176</v>
      </c>
      <c r="GS4">
        <v>184</v>
      </c>
      <c r="GT4">
        <v>192</v>
      </c>
      <c r="GU4">
        <v>215</v>
      </c>
      <c r="GV4">
        <v>216</v>
      </c>
      <c r="GW4">
        <v>224</v>
      </c>
      <c r="GX4">
        <v>226</v>
      </c>
      <c r="GY4">
        <v>256</v>
      </c>
      <c r="GZ4">
        <v>288</v>
      </c>
      <c r="HA4">
        <v>316</v>
      </c>
      <c r="HB4">
        <v>320</v>
      </c>
      <c r="HC4">
        <v>348</v>
      </c>
      <c r="HD4">
        <v>352</v>
      </c>
      <c r="HE4">
        <v>368</v>
      </c>
      <c r="HF4">
        <v>384</v>
      </c>
      <c r="HG4">
        <v>432</v>
      </c>
      <c r="HH4">
        <v>448</v>
      </c>
      <c r="HI4">
        <v>452</v>
      </c>
      <c r="HJ4">
        <v>464</v>
      </c>
      <c r="HK4">
        <v>470</v>
      </c>
      <c r="HL4">
        <v>474</v>
      </c>
      <c r="HM4">
        <v>480</v>
      </c>
      <c r="HN4">
        <v>512</v>
      </c>
      <c r="HO4">
        <v>640</v>
      </c>
      <c r="HP4">
        <v>648</v>
      </c>
      <c r="HQ4">
        <v>696</v>
      </c>
      <c r="HR4">
        <v>700</v>
      </c>
      <c r="HS4">
        <v>940</v>
      </c>
      <c r="HT4">
        <v>948</v>
      </c>
      <c r="HU4">
        <v>960</v>
      </c>
    </row>
    <row r="5" spans="2:229">
      <c r="B5" t="e" vm="355">
        <v>#VALUE!</v>
      </c>
      <c r="C5" t="s">
        <v>1914</v>
      </c>
      <c r="D5" t="s">
        <v>1934</v>
      </c>
      <c r="E5">
        <v>64</v>
      </c>
      <c r="F5">
        <v>256</v>
      </c>
      <c r="G5" t="s">
        <v>1939</v>
      </c>
      <c r="H5">
        <v>10432</v>
      </c>
      <c r="I5">
        <v>1</v>
      </c>
      <c r="J5" t="s">
        <v>1940</v>
      </c>
      <c r="W5" t="s">
        <v>1914</v>
      </c>
      <c r="X5">
        <v>64</v>
      </c>
      <c r="Y5">
        <v>256</v>
      </c>
      <c r="Z5" t="str">
        <f t="shared" si="0"/>
        <v>cvm!$AH$5#</v>
      </c>
      <c r="AA5" t="str" cm="1">
        <f t="array" ref="AA5">_xlfn.LET(_xlpm.x, AH4,
         _xlpm.cellAddress, "【 cvm!" &amp; ADDRESS(ROW(cvm机型选项表[[#This Row],[自检]]),COLUMN(cvm机型选项表[[#This Row],[自检]])) &amp; "】",
         _xlfn.IFS(ISBLANK(_xlpm.x),   "error:右侧选项不足" &amp;  _xlpm.cellAddress,
               ISERROR(_xlpm.x),   "error:右侧选项执行失败: cvm!" &amp; _xlpm.cellAddress,
               TRUE,             "ok")
)</f>
        <v>ok</v>
      </c>
      <c r="AH5" t="str" cm="1">
        <f t="array" ref="AH5:AV5">TRANSPOSE(
_xlfn.UNIQUE(
_xlfn._xlws.FILTER(cvm表[机型],(cvm表[地域]=cvm机型选项表[[#This Row],[地域]])
*IF(cvm机型选项表[[#This Row],[CPU]]="",TRUE,(cvm表[CPU]=cvm机型选项表[[#This Row],[CPU]]))
*IF(cvm机型选项表[[#This Row],[内存]]="",TRUE,(cvm表[内存]=cvm机型选项表[[#This Row],[内存]]))))
)</f>
        <v>高IO型 IT5</v>
      </c>
      <c r="AI5" t="str">
        <v>高IO型 IT3</v>
      </c>
      <c r="AJ5" t="str">
        <v>高IO型 I3</v>
      </c>
      <c r="AK5" t="str">
        <v>计算型 C6</v>
      </c>
      <c r="AL5" t="str">
        <v>计算型 C5</v>
      </c>
      <c r="AM5" t="str">
        <v>标准网络优化型 SN3ne</v>
      </c>
      <c r="AN5" t="str">
        <v>标准型 SA3</v>
      </c>
      <c r="AO5" t="str">
        <v>标准型 SA2</v>
      </c>
      <c r="AP5" t="str">
        <v>标准型 SA1</v>
      </c>
      <c r="AQ5" t="str">
        <v>标准型 S6</v>
      </c>
      <c r="AR5" t="str">
        <v>标准型 S5</v>
      </c>
      <c r="AS5" t="str">
        <v>标准型 S4</v>
      </c>
      <c r="AT5" t="str">
        <v>标准型 S3</v>
      </c>
      <c r="AU5" t="str">
        <v>大数据型 D3</v>
      </c>
      <c r="AV5" t="str">
        <v>大数据型 D2</v>
      </c>
      <c r="DD5" t="s">
        <v>1914</v>
      </c>
      <c r="DE5" t="s">
        <v>1934</v>
      </c>
      <c r="DF5">
        <v>256</v>
      </c>
      <c r="DG5" t="str">
        <f t="shared" si="1"/>
        <v>cvm!$DK$5#</v>
      </c>
      <c r="DH5" t="str" cm="1">
        <f t="array" ref="DH5">_xlfn.LET(_xlpm.x, DK5,
         _xlpm.cellAddress, "【 cvm!" &amp; ADDRESS(ROW(cvmCpu选项表[[#This Row],[自检]]),COLUMN(cvmCpu选项表[[#This Row],[自检]])) &amp; "】",
         _xlfn.IFS(ISBLANK(_xlpm.x),   "error:右侧选项不足" &amp;  _xlpm.cellAddress,
               ISERROR(_xlpm.x),   "error:右侧选项执行失败: cvm!" &amp; _xlpm.cellAddress,
               TRUE,             "ok")
)</f>
        <v>ok</v>
      </c>
      <c r="DK5" cm="1">
        <f t="array" ref="DK5">TRANSPOSE(
_xlfn.UNIQUE(
_xlfn._xlws.FILTER(cvm表[CPU],(cvm表[地域]=cvmCpu选项表[[#This Row],[地域]])
*IF(cvmCpu选项表[[#This Row],[机型]]="",TRUE,(cvm表[机型]=cvmCpu选项表[[#This Row],[机型]]))
*IF(cvmCpu选项表[[#This Row],[内存]]="",TRUE,(cvm表[内存]=cvmCpu选项表[[#This Row],[内存]]))))
)</f>
        <v>64</v>
      </c>
      <c r="FP5" t="s">
        <v>1914</v>
      </c>
      <c r="FQ5" t="s">
        <v>1931</v>
      </c>
      <c r="FS5" t="str">
        <f t="shared" si="2"/>
        <v>cvm!$FW$5#</v>
      </c>
      <c r="FT5" t="str" cm="1">
        <f t="array" ref="FT5">_xlfn.LET(_xlpm.x, FW5,
         _xlpm.cellAddress, "【 cvm!" &amp; ADDRESS(ROW(cvm内存选项表[[#This Row],[自检]]),COLUMN(cvm内存选项表[[#This Row],[自检]])) &amp; "】",
         _xlfn.IFS(ISBLANK(_xlpm.x),   "error:右侧选项不足" &amp;  _xlpm.cellAddress,
               ISERROR(_xlpm.x),   "error:右侧选项执行失败: cvm!" &amp; _xlpm.cellAddress,
               TRUE,             "ok")
)</f>
        <v>ok</v>
      </c>
      <c r="FW5" cm="1">
        <f t="array" ref="FW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6" spans="2:229">
      <c r="B6" t="e" vm="356">
        <v>#VALUE!</v>
      </c>
      <c r="C6" t="s">
        <v>1914</v>
      </c>
      <c r="D6" t="s">
        <v>1934</v>
      </c>
      <c r="E6">
        <v>84</v>
      </c>
      <c r="F6">
        <v>320</v>
      </c>
      <c r="G6" t="s">
        <v>1941</v>
      </c>
      <c r="H6">
        <v>11541.6</v>
      </c>
      <c r="I6">
        <v>1</v>
      </c>
      <c r="J6" t="s">
        <v>1942</v>
      </c>
      <c r="N6" s="86"/>
      <c r="W6" t="s">
        <v>1914</v>
      </c>
      <c r="X6">
        <v>84</v>
      </c>
      <c r="Y6">
        <v>320</v>
      </c>
      <c r="Z6" t="str">
        <f t="shared" si="0"/>
        <v>cvm!$AH$6#</v>
      </c>
      <c r="AA6" t="str" cm="1">
        <f t="array" ref="AA6">_xlfn.LET(_xlpm.x, AH5,
         _xlpm.cellAddress, "【 cvm!" &amp; ADDRESS(ROW(cvm机型选项表[[#This Row],[自检]]),COLUMN(cvm机型选项表[[#This Row],[自检]])) &amp; "】",
         _xlfn.IFS(ISBLANK(_xlpm.x),   "error:右侧选项不足" &amp;  _xlpm.cellAddress,
               ISERROR(_xlpm.x),   "error:右侧选项执行失败: cvm!" &amp; _xlpm.cellAddress,
               TRUE,             "ok")
)</f>
        <v>ok</v>
      </c>
      <c r="AH6" t="str" cm="1">
        <f t="array" ref="AH6:AI6">TRANSPOSE(
_xlfn.UNIQUE(
_xlfn._xlws.FILTER(cvm表[机型],(cvm表[地域]=cvm机型选项表[[#This Row],[地域]])
*IF(cvm机型选项表[[#This Row],[CPU]]="",TRUE,(cvm表[CPU]=cvm机型选项表[[#This Row],[CPU]]))
*IF(cvm机型选项表[[#This Row],[内存]]="",TRUE,(cvm表[内存]=cvm机型选项表[[#This Row],[内存]]))))
)</f>
        <v>高IO型 IT5</v>
      </c>
      <c r="AI6" t="str">
        <v>大数据型 D3</v>
      </c>
      <c r="DD6" t="s">
        <v>1914</v>
      </c>
      <c r="DE6" t="s">
        <v>1934</v>
      </c>
      <c r="DF6">
        <v>320</v>
      </c>
      <c r="DG6" t="str">
        <f t="shared" si="1"/>
        <v>cvm!$DK$6#</v>
      </c>
      <c r="DH6" t="str" cm="1">
        <f t="array" ref="DH6">_xlfn.LET(_xlpm.x, DK6,
         _xlpm.cellAddress, "【 cvm!" &amp; ADDRESS(ROW(cvmCpu选项表[[#This Row],[自检]]),COLUMN(cvmCpu选项表[[#This Row],[自检]])) &amp; "】",
         _xlfn.IFS(ISBLANK(_xlpm.x),   "error:右侧选项不足" &amp;  _xlpm.cellAddress,
               ISERROR(_xlpm.x),   "error:右侧选项执行失败: cvm!" &amp; _xlpm.cellAddress,
               TRUE,             "ok")
)</f>
        <v>ok</v>
      </c>
      <c r="DK6" cm="1">
        <f t="array" ref="DK6">TRANSPOSE(
_xlfn.UNIQUE(
_xlfn._xlws.FILTER(cvm表[CPU],(cvm表[地域]=cvmCpu选项表[[#This Row],[地域]])
*IF(cvmCpu选项表[[#This Row],[机型]]="",TRUE,(cvm表[机型]=cvmCpu选项表[[#This Row],[机型]]))
*IF(cvmCpu选项表[[#This Row],[内存]]="",TRUE,(cvm表[内存]=cvmCpu选项表[[#This Row],[内存]]))))
)</f>
        <v>84</v>
      </c>
      <c r="FP6" t="s">
        <v>1914</v>
      </c>
      <c r="FQ6" t="s">
        <v>1934</v>
      </c>
      <c r="FS6" t="str">
        <f t="shared" si="2"/>
        <v>cvm!$FW$6#</v>
      </c>
      <c r="FT6" t="str" cm="1">
        <f t="array" ref="FT6">_xlfn.LET(_xlpm.x, FW6,
         _xlpm.cellAddress, "【 cvm!" &amp; ADDRESS(ROW(cvm内存选项表[[#This Row],[自检]]),COLUMN(cvm内存选项表[[#This Row],[自检]])) &amp; "】",
         _xlfn.IFS(ISBLANK(_xlpm.x),   "error:右侧选项不足" &amp;  _xlpm.cellAddress,
               ISERROR(_xlpm.x),   "error:右侧选项执行失败: cvm!" &amp; _xlpm.cellAddress,
               TRUE,             "ok")
)</f>
        <v>ok</v>
      </c>
      <c r="FW6" cm="1">
        <f t="array" ref="FW6:FZ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6">
        <v>128</v>
      </c>
      <c r="FY6">
        <v>256</v>
      </c>
      <c r="FZ6">
        <v>320</v>
      </c>
    </row>
    <row r="7" spans="2:229">
      <c r="B7" t="e" vm="357">
        <v>#VALUE!</v>
      </c>
      <c r="C7" t="s">
        <v>1914</v>
      </c>
      <c r="D7" t="s">
        <v>1943</v>
      </c>
      <c r="E7">
        <v>16</v>
      </c>
      <c r="F7">
        <v>64</v>
      </c>
      <c r="G7" t="s">
        <v>1935</v>
      </c>
      <c r="H7">
        <v>2804</v>
      </c>
      <c r="I7">
        <v>1</v>
      </c>
      <c r="J7" t="s">
        <v>1944</v>
      </c>
      <c r="W7" t="s">
        <v>1914</v>
      </c>
      <c r="X7">
        <v>8</v>
      </c>
      <c r="Y7">
        <v>32</v>
      </c>
      <c r="Z7" t="str">
        <f t="shared" si="0"/>
        <v>cvm!$AH$7#</v>
      </c>
      <c r="AA7" t="str" cm="1">
        <f t="array" ref="AA7">_xlfn.LET(_xlpm.x, AH6,
         _xlpm.cellAddress, "【 cvm!" &amp; ADDRESS(ROW(cvm机型选项表[[#This Row],[自检]]),COLUMN(cvm机型选项表[[#This Row],[自检]])) &amp; "】",
         _xlfn.IFS(ISBLANK(_xlpm.x),   "error:右侧选项不足" &amp;  _xlpm.cellAddress,
               ISERROR(_xlpm.x),   "error:右侧选项执行失败: cvm!" &amp; _xlpm.cellAddress,
               TRUE,             "ok")
)</f>
        <v>ok</v>
      </c>
      <c r="AH7" t="str" cm="1">
        <f t="array" ref="AH7:BB7">TRANSPOSE(
_xlfn.UNIQUE(
_xlfn._xlws.FILTER(cvm表[机型],(cvm表[地域]=cvm机型选项表[[#This Row],[地域]])
*IF(cvm机型选项表[[#This Row],[CPU]]="",TRUE,(cvm表[CPU]=cvm机型选项表[[#This Row],[CPU]]))
*IF(cvm机型选项表[[#This Row],[内存]]="",TRUE,(cvm表[内存]=cvm机型选项表[[#This Row],[内存]]))))
)</f>
        <v>高IO型 I3</v>
      </c>
      <c r="AI7" t="str">
        <v>计算网络增强型 CN3</v>
      </c>
      <c r="AJ7" t="str">
        <v>计算型 C6</v>
      </c>
      <c r="AK7" t="str">
        <v>计算型 C5</v>
      </c>
      <c r="AL7" t="str">
        <v>计算型 C4</v>
      </c>
      <c r="AM7" t="str">
        <v>计算型 C3</v>
      </c>
      <c r="AN7" t="str">
        <v>计算型 C2</v>
      </c>
      <c r="AO7" t="str">
        <v>标准网络优化型 SN3ne</v>
      </c>
      <c r="AP7" t="str">
        <v>标准存储增强型 S5se</v>
      </c>
      <c r="AQ7" t="str">
        <v>标准型 SA3</v>
      </c>
      <c r="AR7" t="str">
        <v>标准型 SA2</v>
      </c>
      <c r="AS7" t="str">
        <v>标准型 SA1</v>
      </c>
      <c r="AT7" t="str">
        <v>标准型 S6</v>
      </c>
      <c r="AU7" t="str">
        <v>标准型 S5</v>
      </c>
      <c r="AV7" t="str">
        <v>标准型 S4</v>
      </c>
      <c r="AW7" t="str">
        <v>标准型 S3</v>
      </c>
      <c r="AX7" t="str">
        <v>标准型 S2</v>
      </c>
      <c r="AY7" t="str">
        <v>标准型 S1</v>
      </c>
      <c r="AZ7" t="str">
        <v>大数据型 D3</v>
      </c>
      <c r="BA7" t="str">
        <v>大数据型 D2</v>
      </c>
      <c r="BB7" t="str">
        <v>GPU计算型 GN7</v>
      </c>
      <c r="DD7" t="s">
        <v>1914</v>
      </c>
      <c r="DE7" t="s">
        <v>1943</v>
      </c>
      <c r="DF7">
        <v>64</v>
      </c>
      <c r="DG7" t="str">
        <f t="shared" si="1"/>
        <v>cvm!$DK$7#</v>
      </c>
      <c r="DH7" t="str" cm="1">
        <f t="array" ref="DH7">_xlfn.LET(_xlpm.x, DK7,
         _xlpm.cellAddress, "【 cvm!" &amp; ADDRESS(ROW(cvmCpu选项表[[#This Row],[自检]]),COLUMN(cvmCpu选项表[[#This Row],[自检]])) &amp; "】",
         _xlfn.IFS(ISBLANK(_xlpm.x),   "error:右侧选项不足" &amp;  _xlpm.cellAddress,
               ISERROR(_xlpm.x),   "error:右侧选项执行失败: cvm!" &amp; _xlpm.cellAddress,
               TRUE,             "ok")
)</f>
        <v>ok</v>
      </c>
      <c r="DK7" cm="1">
        <f t="array" ref="DK7">TRANSPOSE(
_xlfn.UNIQUE(
_xlfn._xlws.FILTER(cvm表[CPU],(cvm表[地域]=cvmCpu选项表[[#This Row],[地域]])
*IF(cvmCpu选项表[[#This Row],[机型]]="",TRUE,(cvm表[机型]=cvmCpu选项表[[#This Row],[机型]]))
*IF(cvmCpu选项表[[#This Row],[内存]]="",TRUE,(cvm表[内存]=cvmCpu选项表[[#This Row],[内存]]))))
)</f>
        <v>16</v>
      </c>
      <c r="FP7" t="s">
        <v>1914</v>
      </c>
      <c r="FQ7" t="s">
        <v>1943</v>
      </c>
      <c r="FS7" t="str">
        <f t="shared" si="2"/>
        <v>cvm!$FW$7#</v>
      </c>
      <c r="FT7" t="str" cm="1">
        <f t="array" ref="FT7">_xlfn.LET(_xlpm.x, FW7,
         _xlpm.cellAddress, "【 cvm!" &amp; ADDRESS(ROW(cvm内存选项表[[#This Row],[自检]]),COLUMN(cvm内存选项表[[#This Row],[自检]])) &amp; "】",
         _xlfn.IFS(ISBLANK(_xlpm.x),   "error:右侧选项不足" &amp;  _xlpm.cellAddress,
               ISERROR(_xlpm.x),   "error:右侧选项执行失败: cvm!" &amp; _xlpm.cellAddress,
               TRUE,             "ok")
)</f>
        <v>ok</v>
      </c>
      <c r="FW7" cm="1">
        <f t="array" ref="FW7:FY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7">
        <v>128</v>
      </c>
      <c r="FY7">
        <v>256</v>
      </c>
    </row>
    <row r="8" spans="2:229">
      <c r="B8" t="e" vm="358">
        <v>#VALUE!</v>
      </c>
      <c r="C8" t="s">
        <v>1914</v>
      </c>
      <c r="D8" t="s">
        <v>1943</v>
      </c>
      <c r="E8">
        <v>32</v>
      </c>
      <c r="F8">
        <v>128</v>
      </c>
      <c r="G8" t="s">
        <v>1937</v>
      </c>
      <c r="H8">
        <v>5608</v>
      </c>
      <c r="I8">
        <v>1</v>
      </c>
      <c r="J8" t="s">
        <v>1945</v>
      </c>
      <c r="W8" t="s">
        <v>1914</v>
      </c>
      <c r="X8">
        <v>24</v>
      </c>
      <c r="Y8">
        <v>96</v>
      </c>
      <c r="Z8" t="str">
        <f t="shared" si="0"/>
        <v>cvm!$AH$8#</v>
      </c>
      <c r="AA8" t="str" cm="1">
        <f t="array" ref="AA8">_xlfn.LET(_xlpm.x, AH7,
         _xlpm.cellAddress, "【 cvm!" &amp; ADDRESS(ROW(cvm机型选项表[[#This Row],[自检]]),COLUMN(cvm机型选项表[[#This Row],[自检]])) &amp; "】",
         _xlfn.IFS(ISBLANK(_xlpm.x),   "error:右侧选项不足" &amp;  _xlpm.cellAddress,
               ISERROR(_xlpm.x),   "error:右侧选项执行失败: cvm!" &amp; _xlpm.cellAddress,
               TRUE,             "ok")
)</f>
        <v>ok</v>
      </c>
      <c r="AH8" t="str" cm="1">
        <f t="array" ref="AH8:AN8">TRANSPOSE(
_xlfn.UNIQUE(
_xlfn._xlws.FILTER(cvm表[机型],(cvm表[地域]=cvm机型选项表[[#This Row],[地域]])
*IF(cvm机型选项表[[#This Row],[CPU]]="",TRUE,(cvm表[CPU]=cvm机型选项表[[#This Row],[CPU]]))
*IF(cvm机型选项表[[#This Row],[内存]]="",TRUE,(cvm表[内存]=cvm机型选项表[[#This Row],[内存]]))))
)</f>
        <v>高IO型 I3</v>
      </c>
      <c r="AI8" t="str">
        <v>标准网络优化型 SN3ne</v>
      </c>
      <c r="AJ8" t="str">
        <v>标准型 S5</v>
      </c>
      <c r="AK8" t="str">
        <v>标准型 S4</v>
      </c>
      <c r="AL8" t="str">
        <v>标准型 S3</v>
      </c>
      <c r="AM8" t="str">
        <v>标准型 S2</v>
      </c>
      <c r="AN8" t="str">
        <v>大数据型 D2</v>
      </c>
      <c r="DD8" t="s">
        <v>1914</v>
      </c>
      <c r="DE8" t="s">
        <v>1943</v>
      </c>
      <c r="DF8">
        <v>128</v>
      </c>
      <c r="DG8" t="str">
        <f t="shared" si="1"/>
        <v>cvm!$DK$8#</v>
      </c>
      <c r="DH8" t="str" cm="1">
        <f t="array" ref="DH8">_xlfn.LET(_xlpm.x, DK8,
         _xlpm.cellAddress, "【 cvm!" &amp; ADDRESS(ROW(cvmCpu选项表[[#This Row],[自检]]),COLUMN(cvmCpu选项表[[#This Row],[自检]])) &amp; "】",
         _xlfn.IFS(ISBLANK(_xlpm.x),   "error:右侧选项不足" &amp;  _xlpm.cellAddress,
               ISERROR(_xlpm.x),   "error:右侧选项执行失败: cvm!" &amp; _xlpm.cellAddress,
               TRUE,             "ok")
)</f>
        <v>ok</v>
      </c>
      <c r="DK8" cm="1">
        <f t="array" ref="DK8">TRANSPOSE(
_xlfn.UNIQUE(
_xlfn._xlws.FILTER(cvm表[CPU],(cvm表[地域]=cvmCpu选项表[[#This Row],[地域]])
*IF(cvmCpu选项表[[#This Row],[机型]]="",TRUE,(cvm表[机型]=cvmCpu选项表[[#This Row],[机型]]))
*IF(cvmCpu选项表[[#This Row],[内存]]="",TRUE,(cvm表[内存]=cvmCpu选项表[[#This Row],[内存]]))))
)</f>
        <v>32</v>
      </c>
      <c r="FP8" t="s">
        <v>1914</v>
      </c>
      <c r="FQ8" t="s">
        <v>1946</v>
      </c>
      <c r="FS8" t="str">
        <f t="shared" si="2"/>
        <v>cvm!$FW$8#</v>
      </c>
      <c r="FT8" t="str" cm="1">
        <f t="array" ref="FT8">_xlfn.LET(_xlpm.x, FW8,
         _xlpm.cellAddress, "【 cvm!" &amp; ADDRESS(ROW(cvm内存选项表[[#This Row],[自检]]),COLUMN(cvm内存选项表[[#This Row],[自检]])) &amp; "】",
         _xlfn.IFS(ISBLANK(_xlpm.x),   "error:右侧选项不足" &amp;  _xlpm.cellAddress,
               ISERROR(_xlpm.x),   "error:右侧选项执行失败: cvm!" &amp; _xlpm.cellAddress,
               TRUE,             "ok")
)</f>
        <v>ok</v>
      </c>
      <c r="FW8" cm="1">
        <f t="array" ref="FW8:GA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
        <v>64</v>
      </c>
      <c r="FY8">
        <v>96</v>
      </c>
      <c r="FZ8">
        <v>128</v>
      </c>
      <c r="GA8">
        <v>256</v>
      </c>
    </row>
    <row r="9" spans="2:229">
      <c r="B9" t="e" vm="359">
        <v>#VALUE!</v>
      </c>
      <c r="C9" t="s">
        <v>1914</v>
      </c>
      <c r="D9" t="s">
        <v>1943</v>
      </c>
      <c r="E9">
        <v>64</v>
      </c>
      <c r="F9">
        <v>256</v>
      </c>
      <c r="G9" t="s">
        <v>1939</v>
      </c>
      <c r="H9">
        <v>11216</v>
      </c>
      <c r="I9">
        <v>1</v>
      </c>
      <c r="J9" t="s">
        <v>1947</v>
      </c>
      <c r="W9" t="s">
        <v>1914</v>
      </c>
      <c r="X9">
        <v>4</v>
      </c>
      <c r="Y9">
        <v>8</v>
      </c>
      <c r="Z9" t="str">
        <f t="shared" si="0"/>
        <v>cvm!$AH$9#</v>
      </c>
      <c r="AA9" t="str" cm="1">
        <f t="array" ref="AA9">_xlfn.LET(_xlpm.x, AH8,
         _xlpm.cellAddress, "【 cvm!" &amp; ADDRESS(ROW(cvm机型选项表[[#This Row],[自检]]),COLUMN(cvm机型选项表[[#This Row],[自检]])) &amp; "】",
         _xlfn.IFS(ISBLANK(_xlpm.x),   "error:右侧选项不足" &amp;  _xlpm.cellAddress,
               ISERROR(_xlpm.x),   "error:右侧选项执行失败: cvm!" &amp; _xlpm.cellAddress,
               TRUE,             "ok")
)</f>
        <v>ok</v>
      </c>
      <c r="AH9" t="str" cm="1">
        <f t="array" ref="AH9:AW9">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9" t="str">
        <v>计算型 C6</v>
      </c>
      <c r="AJ9" t="str">
        <v>计算型 C5</v>
      </c>
      <c r="AK9" t="str">
        <v>计算型 C4</v>
      </c>
      <c r="AL9" t="str">
        <v>计算型 C3</v>
      </c>
      <c r="AM9" t="str">
        <v>计算型 C2</v>
      </c>
      <c r="AN9" t="str">
        <v>标准网络优化型 SN3ne</v>
      </c>
      <c r="AO9" t="str">
        <v>标准型 SA3</v>
      </c>
      <c r="AP9" t="str">
        <v>标准型 SA2</v>
      </c>
      <c r="AQ9" t="str">
        <v>标准型 SA1</v>
      </c>
      <c r="AR9" t="str">
        <v>标准型 S6</v>
      </c>
      <c r="AS9" t="str">
        <v>标准型 S5</v>
      </c>
      <c r="AT9" t="str">
        <v>标准型 S4</v>
      </c>
      <c r="AU9" t="str">
        <v>标准型 S3</v>
      </c>
      <c r="AV9" t="str">
        <v>标准型 S2</v>
      </c>
      <c r="AW9" t="str">
        <v>标准型 S1</v>
      </c>
      <c r="DD9" t="s">
        <v>1914</v>
      </c>
      <c r="DE9" t="s">
        <v>1943</v>
      </c>
      <c r="DF9">
        <v>256</v>
      </c>
      <c r="DG9" t="str">
        <f t="shared" si="1"/>
        <v>cvm!$DK$9#</v>
      </c>
      <c r="DH9" t="str" cm="1">
        <f t="array" ref="DH9">_xlfn.LET(_xlpm.x, DK9,
         _xlpm.cellAddress, "【 cvm!" &amp; ADDRESS(ROW(cvmCpu选项表[[#This Row],[自检]]),COLUMN(cvmCpu选项表[[#This Row],[自检]])) &amp; "】",
         _xlfn.IFS(ISBLANK(_xlpm.x),   "error:右侧选项不足" &amp;  _xlpm.cellAddress,
               ISERROR(_xlpm.x),   "error:右侧选项执行失败: cvm!" &amp; _xlpm.cellAddress,
               TRUE,             "ok")
)</f>
        <v>ok</v>
      </c>
      <c r="DK9" cm="1">
        <f t="array" ref="DK9">TRANSPOSE(
_xlfn.UNIQUE(
_xlfn._xlws.FILTER(cvm表[CPU],(cvm表[地域]=cvmCpu选项表[[#This Row],[地域]])
*IF(cvmCpu选项表[[#This Row],[机型]]="",TRUE,(cvm表[机型]=cvmCpu选项表[[#This Row],[机型]]))
*IF(cvmCpu选项表[[#This Row],[内存]]="",TRUE,(cvm表[内存]=cvmCpu选项表[[#This Row],[内存]]))))
)</f>
        <v>64</v>
      </c>
      <c r="FP9" t="s">
        <v>1914</v>
      </c>
      <c r="FQ9" t="s">
        <v>1948</v>
      </c>
      <c r="FS9" t="str">
        <f t="shared" si="2"/>
        <v>cvm!$FW$9#</v>
      </c>
      <c r="FT9" t="str" cm="1">
        <f t="array" ref="FT9">_xlfn.LET(_xlpm.x, FW9,
         _xlpm.cellAddress, "【 cvm!" &amp; ADDRESS(ROW(cvm内存选项表[[#This Row],[自检]]),COLUMN(cvm内存选项表[[#This Row],[自检]])) &amp; "】",
         _xlfn.IFS(ISBLANK(_xlpm.x),   "error:右侧选项不足" &amp;  _xlpm.cellAddress,
               ISERROR(_xlpm.x),   "error:右侧选项执行失败: cvm!" &amp; _xlpm.cellAddress,
               TRUE,             "ok")
)</f>
        <v>ok</v>
      </c>
      <c r="FW9" cm="1">
        <f t="array" ref="FW9:GA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9">
        <v>16</v>
      </c>
      <c r="FY9">
        <v>32</v>
      </c>
      <c r="FZ9">
        <v>64</v>
      </c>
      <c r="GA9">
        <v>128</v>
      </c>
    </row>
    <row r="10" spans="2:229">
      <c r="B10" t="e" vm="360">
        <v>#VALUE!</v>
      </c>
      <c r="C10" t="s">
        <v>1914</v>
      </c>
      <c r="D10" t="s">
        <v>1946</v>
      </c>
      <c r="E10">
        <v>8</v>
      </c>
      <c r="F10">
        <v>32</v>
      </c>
      <c r="G10" t="s">
        <v>1949</v>
      </c>
      <c r="H10">
        <v>1404</v>
      </c>
      <c r="I10">
        <v>1</v>
      </c>
      <c r="J10" t="s">
        <v>1950</v>
      </c>
      <c r="W10" t="s">
        <v>1914</v>
      </c>
      <c r="X10">
        <v>4</v>
      </c>
      <c r="Y10">
        <v>16</v>
      </c>
      <c r="Z10" t="str">
        <f t="shared" si="0"/>
        <v>cvm!$AH$10#</v>
      </c>
      <c r="AA10" t="str" cm="1">
        <f t="array" ref="AA10">_xlfn.LET(_xlpm.x, AH9,
         _xlpm.cellAddress, "【 cvm!" &amp; ADDRESS(ROW(cvm机型选项表[[#This Row],[自检]]),COLUMN(cvm机型选项表[[#This Row],[自检]])) &amp; "】",
         _xlfn.IFS(ISBLANK(_xlpm.x),   "error:右侧选项不足" &amp;  _xlpm.cellAddress,
               ISERROR(_xlpm.x),   "error:右侧选项执行失败: cvm!" &amp; _xlpm.cellAddress,
               TRUE,             "ok")
)</f>
        <v>ok</v>
      </c>
      <c r="AH10" t="str" cm="1">
        <f t="array" ref="AH10:AX10">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0" t="str">
        <v>计算型 C6</v>
      </c>
      <c r="AJ10" t="str">
        <v>计算型 C5</v>
      </c>
      <c r="AK10" t="str">
        <v>计算型 C4</v>
      </c>
      <c r="AL10" t="str">
        <v>计算型 C3</v>
      </c>
      <c r="AM10" t="str">
        <v>计算型 C2</v>
      </c>
      <c r="AN10" t="str">
        <v>标准网络优化型 SN3ne</v>
      </c>
      <c r="AO10" t="str">
        <v>标准存储增强型 S5se</v>
      </c>
      <c r="AP10" t="str">
        <v>标准型 SA3</v>
      </c>
      <c r="AQ10" t="str">
        <v>标准型 SA2</v>
      </c>
      <c r="AR10" t="str">
        <v>标准型 SA1</v>
      </c>
      <c r="AS10" t="str">
        <v>标准型 S6</v>
      </c>
      <c r="AT10" t="str">
        <v>标准型 S5</v>
      </c>
      <c r="AU10" t="str">
        <v>标准型 S4</v>
      </c>
      <c r="AV10" t="str">
        <v>标准型 S3</v>
      </c>
      <c r="AW10" t="str">
        <v>标准型 S2</v>
      </c>
      <c r="AX10" t="str">
        <v>标准型 S1</v>
      </c>
      <c r="DD10" t="s">
        <v>1914</v>
      </c>
      <c r="DE10" t="s">
        <v>1946</v>
      </c>
      <c r="DF10">
        <v>32</v>
      </c>
      <c r="DG10" t="str">
        <f t="shared" si="1"/>
        <v>cvm!$DK$10#</v>
      </c>
      <c r="DH10" t="str" cm="1">
        <f t="array" ref="DH10">_xlfn.LET(_xlpm.x, DK10,
         _xlpm.cellAddress, "【 cvm!" &amp; ADDRESS(ROW(cvmCpu选项表[[#This Row],[自检]]),COLUMN(cvmCpu选项表[[#This Row],[自检]])) &amp; "】",
         _xlfn.IFS(ISBLANK(_xlpm.x),   "error:右侧选项不足" &amp;  _xlpm.cellAddress,
               ISERROR(_xlpm.x),   "error:右侧选项执行失败: cvm!" &amp; _xlpm.cellAddress,
               TRUE,             "ok")
)</f>
        <v>ok</v>
      </c>
      <c r="DK10" cm="1">
        <f t="array" ref="DK10">TRANSPOSE(
_xlfn.UNIQUE(
_xlfn._xlws.FILTER(cvm表[CPU],(cvm表[地域]=cvmCpu选项表[[#This Row],[地域]])
*IF(cvmCpu选项表[[#This Row],[机型]]="",TRUE,(cvm表[机型]=cvmCpu选项表[[#This Row],[机型]]))
*IF(cvmCpu选项表[[#This Row],[内存]]="",TRUE,(cvm表[内存]=cvmCpu选项表[[#This Row],[内存]]))))
)</f>
        <v>8</v>
      </c>
      <c r="FP10" t="s">
        <v>1914</v>
      </c>
      <c r="FQ10" t="s">
        <v>1951</v>
      </c>
      <c r="FS10" t="str">
        <f t="shared" si="2"/>
        <v>cvm!$FW$10#</v>
      </c>
      <c r="FT10" t="str" cm="1">
        <f t="array" ref="FT10">_xlfn.LET(_xlpm.x, FW10,
         _xlpm.cellAddress, "【 cvm!" &amp; ADDRESS(ROW(cvm内存选项表[[#This Row],[自检]]),COLUMN(cvm内存选项表[[#This Row],[自检]])) &amp; "】",
         _xlfn.IFS(ISBLANK(_xlpm.x),   "error:右侧选项不足" &amp;  _xlpm.cellAddress,
               ISERROR(_xlpm.x),   "error:右侧选项执行失败: cvm!" &amp; _xlpm.cellAddress,
               TRUE,             "ok")
)</f>
        <v>ok</v>
      </c>
      <c r="FW10" cm="1">
        <f t="array" ref="FW10:GE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0">
        <v>16</v>
      </c>
      <c r="FY10">
        <v>32</v>
      </c>
      <c r="FZ10">
        <v>64</v>
      </c>
      <c r="GA10">
        <v>128</v>
      </c>
      <c r="GB10">
        <v>216</v>
      </c>
      <c r="GC10">
        <v>256</v>
      </c>
      <c r="GD10">
        <v>320</v>
      </c>
      <c r="GE10">
        <v>432</v>
      </c>
    </row>
    <row r="11" spans="2:229">
      <c r="B11" t="e" vm="361">
        <v>#VALUE!</v>
      </c>
      <c r="C11" t="s">
        <v>1914</v>
      </c>
      <c r="D11" t="s">
        <v>1946</v>
      </c>
      <c r="E11">
        <v>16</v>
      </c>
      <c r="F11">
        <v>64</v>
      </c>
      <c r="G11" t="s">
        <v>1935</v>
      </c>
      <c r="H11">
        <v>2808</v>
      </c>
      <c r="I11">
        <v>1</v>
      </c>
      <c r="J11" t="s">
        <v>1952</v>
      </c>
      <c r="W11" t="s">
        <v>1914</v>
      </c>
      <c r="X11">
        <v>8</v>
      </c>
      <c r="Y11">
        <v>16</v>
      </c>
      <c r="Z11" t="str">
        <f t="shared" si="0"/>
        <v>cvm!$AH$11#</v>
      </c>
      <c r="AA11" t="str" cm="1">
        <f t="array" ref="AA11">_xlfn.LET(_xlpm.x, AH10,
         _xlpm.cellAddress, "【 cvm!" &amp; ADDRESS(ROW(cvm机型选项表[[#This Row],[自检]]),COLUMN(cvm机型选项表[[#This Row],[自检]])) &amp; "】",
         _xlfn.IFS(ISBLANK(_xlpm.x),   "error:右侧选项不足" &amp;  _xlpm.cellAddress,
               ISERROR(_xlpm.x),   "error:右侧选项执行失败: cvm!" &amp; _xlpm.cellAddress,
               TRUE,             "ok")
)</f>
        <v>ok</v>
      </c>
      <c r="AH11" t="str" cm="1">
        <f t="array" ref="AH11:AX11">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1" t="str">
        <v>计算型 C6</v>
      </c>
      <c r="AJ11" t="str">
        <v>计算型 C5</v>
      </c>
      <c r="AK11" t="str">
        <v>计算型 C4</v>
      </c>
      <c r="AL11" t="str">
        <v>计算型 C3</v>
      </c>
      <c r="AM11" t="str">
        <v>计算型 C2</v>
      </c>
      <c r="AN11" t="str">
        <v>标准网络优化型 SN3ne</v>
      </c>
      <c r="AO11" t="str">
        <v>标准存储增强型 S5se</v>
      </c>
      <c r="AP11" t="str">
        <v>标准型 SA3</v>
      </c>
      <c r="AQ11" t="str">
        <v>标准型 SA2</v>
      </c>
      <c r="AR11" t="str">
        <v>标准型 SA1</v>
      </c>
      <c r="AS11" t="str">
        <v>标准型 S6</v>
      </c>
      <c r="AT11" t="str">
        <v>标准型 S5</v>
      </c>
      <c r="AU11" t="str">
        <v>标准型 S4</v>
      </c>
      <c r="AV11" t="str">
        <v>标准型 S3</v>
      </c>
      <c r="AW11" t="str">
        <v>标准型 S2</v>
      </c>
      <c r="AX11" t="str">
        <v>标准型 S1</v>
      </c>
      <c r="DD11" t="s">
        <v>1914</v>
      </c>
      <c r="DE11" t="s">
        <v>1946</v>
      </c>
      <c r="DF11">
        <v>64</v>
      </c>
      <c r="DG11" t="str">
        <f t="shared" si="1"/>
        <v>cvm!$DK$11#</v>
      </c>
      <c r="DH11" t="str" cm="1">
        <f t="array" ref="DH11">_xlfn.LET(_xlpm.x, DK11,
         _xlpm.cellAddress, "【 cvm!" &amp; ADDRESS(ROW(cvmCpu选项表[[#This Row],[自检]]),COLUMN(cvmCpu选项表[[#This Row],[自检]])) &amp; "】",
         _xlfn.IFS(ISBLANK(_xlpm.x),   "error:右侧选项不足" &amp;  _xlpm.cellAddress,
               ISERROR(_xlpm.x),   "error:右侧选项执行失败: cvm!" &amp; _xlpm.cellAddress,
               TRUE,             "ok")
)</f>
        <v>ok</v>
      </c>
      <c r="DK11" cm="1">
        <f t="array" ref="DK11">TRANSPOSE(
_xlfn.UNIQUE(
_xlfn._xlws.FILTER(cvm表[CPU],(cvm表[地域]=cvmCpu选项表[[#This Row],[地域]])
*IF(cvmCpu选项表[[#This Row],[机型]]="",TRUE,(cvm表[机型]=cvmCpu选项表[[#This Row],[机型]]))
*IF(cvmCpu选项表[[#This Row],[内存]]="",TRUE,(cvm表[内存]=cvmCpu选项表[[#This Row],[内存]]))))
)</f>
        <v>16</v>
      </c>
      <c r="FP11" t="s">
        <v>1914</v>
      </c>
      <c r="FQ11" t="s">
        <v>1953</v>
      </c>
      <c r="FS11" t="str">
        <f t="shared" si="2"/>
        <v>cvm!$FW$11#</v>
      </c>
      <c r="FT11" t="str" cm="1">
        <f t="array" ref="FT11">_xlfn.LET(_xlpm.x, FW11,
         _xlpm.cellAddress, "【 cvm!" &amp; ADDRESS(ROW(cvm内存选项表[[#This Row],[自检]]),COLUMN(cvm内存选项表[[#This Row],[自检]])) &amp; "】",
         _xlfn.IFS(ISBLANK(_xlpm.x),   "error:右侧选项不足" &amp;  _xlpm.cellAddress,
               ISERROR(_xlpm.x),   "error:右侧选项执行失败: cvm!" &amp; _xlpm.cellAddress,
               TRUE,             "ok")
)</f>
        <v>ok</v>
      </c>
      <c r="FW11" cm="1">
        <f t="array" ref="FW11:GF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1">
        <v>16</v>
      </c>
      <c r="FY11">
        <v>32</v>
      </c>
      <c r="FZ11">
        <v>64</v>
      </c>
      <c r="GA11">
        <v>96</v>
      </c>
      <c r="GB11">
        <v>128</v>
      </c>
      <c r="GC11">
        <v>184</v>
      </c>
      <c r="GD11">
        <v>192</v>
      </c>
      <c r="GE11">
        <v>256</v>
      </c>
      <c r="GF11">
        <v>368</v>
      </c>
    </row>
    <row r="12" spans="2:229">
      <c r="B12" t="e" vm="362">
        <v>#VALUE!</v>
      </c>
      <c r="C12" t="s">
        <v>1914</v>
      </c>
      <c r="D12" t="s">
        <v>1946</v>
      </c>
      <c r="E12">
        <v>24</v>
      </c>
      <c r="F12">
        <v>96</v>
      </c>
      <c r="G12" t="s">
        <v>1954</v>
      </c>
      <c r="H12">
        <v>4512</v>
      </c>
      <c r="I12">
        <v>1</v>
      </c>
      <c r="J12" t="s">
        <v>1955</v>
      </c>
      <c r="W12" t="s">
        <v>1914</v>
      </c>
      <c r="X12">
        <v>16</v>
      </c>
      <c r="Y12">
        <v>32</v>
      </c>
      <c r="Z12" t="str">
        <f t="shared" si="0"/>
        <v>cvm!$AH$12#</v>
      </c>
      <c r="AA12" t="str" cm="1">
        <f t="array" ref="AA12">_xlfn.LET(_xlpm.x, AH11,
         _xlpm.cellAddress, "【 cvm!" &amp; ADDRESS(ROW(cvm机型选项表[[#This Row],[自检]]),COLUMN(cvm机型选项表[[#This Row],[自检]])) &amp; "】",
         _xlfn.IFS(ISBLANK(_xlpm.x),   "error:右侧选项不足" &amp;  _xlpm.cellAddress,
               ISERROR(_xlpm.x),   "error:右侧选项执行失败: cvm!" &amp; _xlpm.cellAddress,
               TRUE,             "ok")
)</f>
        <v>ok</v>
      </c>
      <c r="AH12" t="str" cm="1">
        <f t="array" ref="AH12:AX12">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2" t="str">
        <v>计算型 C6</v>
      </c>
      <c r="AJ12" t="str">
        <v>计算型 C5</v>
      </c>
      <c r="AK12" t="str">
        <v>计算型 C4</v>
      </c>
      <c r="AL12" t="str">
        <v>计算型 C3</v>
      </c>
      <c r="AM12" t="str">
        <v>计算型 C2</v>
      </c>
      <c r="AN12" t="str">
        <v>标准网络优化型 SN3ne</v>
      </c>
      <c r="AO12" t="str">
        <v>标准存储增强型 S5se</v>
      </c>
      <c r="AP12" t="str">
        <v>标准型 SA3</v>
      </c>
      <c r="AQ12" t="str">
        <v>标准型 SA2</v>
      </c>
      <c r="AR12" t="str">
        <v>标准型 SA1</v>
      </c>
      <c r="AS12" t="str">
        <v>标准型 S6</v>
      </c>
      <c r="AT12" t="str">
        <v>标准型 S5</v>
      </c>
      <c r="AU12" t="str">
        <v>标准型 S4</v>
      </c>
      <c r="AV12" t="str">
        <v>标准型 S3</v>
      </c>
      <c r="AW12" t="str">
        <v>标准型 S2</v>
      </c>
      <c r="AX12" t="str">
        <v>标准型 S1</v>
      </c>
      <c r="DD12" t="s">
        <v>1914</v>
      </c>
      <c r="DE12" t="s">
        <v>1946</v>
      </c>
      <c r="DF12">
        <v>96</v>
      </c>
      <c r="DG12" t="str">
        <f t="shared" si="1"/>
        <v>cvm!$DK$12#</v>
      </c>
      <c r="DH12" t="str" cm="1">
        <f t="array" ref="DH12">_xlfn.LET(_xlpm.x, DK12,
         _xlpm.cellAddress, "【 cvm!" &amp; ADDRESS(ROW(cvmCpu选项表[[#This Row],[自检]]),COLUMN(cvmCpu选项表[[#This Row],[自检]])) &amp; "】",
         _xlfn.IFS(ISBLANK(_xlpm.x),   "error:右侧选项不足" &amp;  _xlpm.cellAddress,
               ISERROR(_xlpm.x),   "error:右侧选项执行失败: cvm!" &amp; _xlpm.cellAddress,
               TRUE,             "ok")
)</f>
        <v>ok</v>
      </c>
      <c r="DK12" cm="1">
        <f t="array" ref="DK12">TRANSPOSE(
_xlfn.UNIQUE(
_xlfn._xlws.FILTER(cvm表[CPU],(cvm表[地域]=cvmCpu选项表[[#This Row],[地域]])
*IF(cvmCpu选项表[[#This Row],[机型]]="",TRUE,(cvm表[机型]=cvmCpu选项表[[#This Row],[机型]]))
*IF(cvmCpu选项表[[#This Row],[内存]]="",TRUE,(cvm表[内存]=cvmCpu选项表[[#This Row],[内存]]))))
)</f>
        <v>24</v>
      </c>
      <c r="FP12" t="s">
        <v>1914</v>
      </c>
      <c r="FQ12" t="s">
        <v>1956</v>
      </c>
      <c r="FS12" t="str">
        <f t="shared" si="2"/>
        <v>cvm!$FW$12#</v>
      </c>
      <c r="FT12" t="str" cm="1">
        <f t="array" ref="FT12">_xlfn.LET(_xlpm.x, FW12,
         _xlpm.cellAddress, "【 cvm!" &amp; ADDRESS(ROW(cvm内存选项表[[#This Row],[自检]]),COLUMN(cvm内存选项表[[#This Row],[自检]])) &amp; "】",
         _xlfn.IFS(ISBLANK(_xlpm.x),   "error:右侧选项不足" &amp;  _xlpm.cellAddress,
               ISERROR(_xlpm.x),   "error:右侧选项执行失败: cvm!" &amp; _xlpm.cellAddress,
               TRUE,             "ok")
)</f>
        <v>ok</v>
      </c>
      <c r="FW12" cm="1">
        <f t="array" ref="FW12:GB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2">
        <v>16</v>
      </c>
      <c r="FY12">
        <v>32</v>
      </c>
      <c r="FZ12">
        <v>64</v>
      </c>
      <c r="GA12">
        <v>174</v>
      </c>
      <c r="GB12">
        <v>348</v>
      </c>
    </row>
    <row r="13" spans="2:229">
      <c r="B13" t="e" vm="363">
        <v>#VALUE!</v>
      </c>
      <c r="C13" t="s">
        <v>1914</v>
      </c>
      <c r="D13" t="s">
        <v>1946</v>
      </c>
      <c r="E13">
        <v>32</v>
      </c>
      <c r="F13">
        <v>128</v>
      </c>
      <c r="G13" t="s">
        <v>1937</v>
      </c>
      <c r="H13">
        <v>6216</v>
      </c>
      <c r="I13">
        <v>1</v>
      </c>
      <c r="J13" t="s">
        <v>3328</v>
      </c>
      <c r="W13" t="s">
        <v>1914</v>
      </c>
      <c r="X13">
        <v>32</v>
      </c>
      <c r="Y13">
        <v>64</v>
      </c>
      <c r="Z13" t="str">
        <f t="shared" si="0"/>
        <v>cvm!$AH$13#</v>
      </c>
      <c r="AA13" t="str" cm="1">
        <f t="array" ref="AA13">_xlfn.LET(_xlpm.x, AH12,
         _xlpm.cellAddress, "【 cvm!" &amp; ADDRESS(ROW(cvm机型选项表[[#This Row],[自检]]),COLUMN(cvm机型选项表[[#This Row],[自检]])) &amp; "】",
         _xlfn.IFS(ISBLANK(_xlpm.x),   "error:右侧选项不足" &amp;  _xlpm.cellAddress,
               ISERROR(_xlpm.x),   "error:右侧选项执行失败: cvm!" &amp; _xlpm.cellAddress,
               TRUE,             "ok")
)</f>
        <v>ok</v>
      </c>
      <c r="AH13" t="str" cm="1">
        <f t="array" ref="AH13:AW13">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3" t="str">
        <v>计算型 C5</v>
      </c>
      <c r="AJ13" t="str">
        <v>计算型 C3</v>
      </c>
      <c r="AK13" t="str">
        <v>计算型 C2</v>
      </c>
      <c r="AL13" t="str">
        <v>标准网络优化型 SN3ne</v>
      </c>
      <c r="AM13" t="str">
        <v>标准存储增强型 S5se</v>
      </c>
      <c r="AN13" t="str">
        <v>标准型 SA3</v>
      </c>
      <c r="AO13" t="str">
        <v>标准型 SA2</v>
      </c>
      <c r="AP13" t="str">
        <v>标准型 SA1</v>
      </c>
      <c r="AQ13" t="str">
        <v>标准型 S6</v>
      </c>
      <c r="AR13" t="str">
        <v>标准型 S5</v>
      </c>
      <c r="AS13" t="str">
        <v>标准型 S4</v>
      </c>
      <c r="AT13" t="str">
        <v>标准型 S3</v>
      </c>
      <c r="AU13" t="str">
        <v>标准型 S2</v>
      </c>
      <c r="AV13" t="str">
        <v>标准型 S1</v>
      </c>
      <c r="AW13" t="str">
        <v>GPU推理型 GI3X</v>
      </c>
      <c r="DD13" t="s">
        <v>1914</v>
      </c>
      <c r="DE13" t="s">
        <v>1946</v>
      </c>
      <c r="DF13">
        <v>128</v>
      </c>
      <c r="DG13" t="str">
        <f t="shared" si="1"/>
        <v>cvm!$DK$13#</v>
      </c>
      <c r="DH13" t="str" cm="1">
        <f t="array" ref="DH13">_xlfn.LET(_xlpm.x, DK13,
         _xlpm.cellAddress, "【 cvm!" &amp; ADDRESS(ROW(cvmCpu选项表[[#This Row],[自检]]),COLUMN(cvmCpu选项表[[#This Row],[自检]])) &amp; "】",
         _xlfn.IFS(ISBLANK(_xlpm.x),   "error:右侧选项不足" &amp;  _xlpm.cellAddress,
               ISERROR(_xlpm.x),   "error:右侧选项执行失败: cvm!" &amp; _xlpm.cellAddress,
               TRUE,             "ok")
)</f>
        <v>ok</v>
      </c>
      <c r="DK13" cm="1">
        <f t="array" ref="DK13">TRANSPOSE(
_xlfn.UNIQUE(
_xlfn._xlws.FILTER(cvm表[CPU],(cvm表[地域]=cvmCpu选项表[[#This Row],[地域]])
*IF(cvmCpu选项表[[#This Row],[机型]]="",TRUE,(cvm表[机型]=cvmCpu选项表[[#This Row],[机型]]))
*IF(cvmCpu选项表[[#This Row],[内存]]="",TRUE,(cvm表[内存]=cvmCpu选项表[[#This Row],[内存]]))))
)</f>
        <v>32</v>
      </c>
      <c r="FP13" t="s">
        <v>1914</v>
      </c>
      <c r="FQ13" t="s">
        <v>1957</v>
      </c>
      <c r="FS13" t="str">
        <f t="shared" si="2"/>
        <v>cvm!$FW$13#</v>
      </c>
      <c r="FT13" t="str" cm="1">
        <f t="array" ref="FT13">_xlfn.LET(_xlpm.x, FW13,
         _xlpm.cellAddress, "【 cvm!" &amp; ADDRESS(ROW(cvm内存选项表[[#This Row],[自检]]),COLUMN(cvm内存选项表[[#This Row],[自检]])) &amp; "】",
         _xlfn.IFS(ISBLANK(_xlpm.x),   "error:右侧选项不足" &amp;  _xlpm.cellAddress,
               ISERROR(_xlpm.x),   "error:右侧选项执行失败: cvm!" &amp; _xlpm.cellAddress,
               TRUE,             "ok")
)</f>
        <v>ok</v>
      </c>
      <c r="FW13" cm="1">
        <f t="array" ref="FW13:GA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3">
        <v>16</v>
      </c>
      <c r="FY13">
        <v>32</v>
      </c>
      <c r="FZ13">
        <v>64</v>
      </c>
      <c r="GA13">
        <v>128</v>
      </c>
    </row>
    <row r="14" spans="2:229">
      <c r="B14" t="e" vm="364">
        <v>#VALUE!</v>
      </c>
      <c r="C14" t="s">
        <v>1914</v>
      </c>
      <c r="D14" t="s">
        <v>1946</v>
      </c>
      <c r="E14">
        <v>64</v>
      </c>
      <c r="F14">
        <v>256</v>
      </c>
      <c r="G14" t="s">
        <v>1939</v>
      </c>
      <c r="H14">
        <v>11232</v>
      </c>
      <c r="I14">
        <v>1</v>
      </c>
      <c r="J14" t="s">
        <v>1958</v>
      </c>
      <c r="W14" t="s">
        <v>1914</v>
      </c>
      <c r="X14">
        <v>46</v>
      </c>
      <c r="Y14">
        <v>216</v>
      </c>
      <c r="Z14" t="str">
        <f t="shared" si="0"/>
        <v>cvm!$AH$14#</v>
      </c>
      <c r="AA14" t="str" cm="1">
        <f t="array" ref="AA14">_xlfn.LET(_xlpm.x, AH13,
         _xlpm.cellAddress, "【 cvm!" &amp; ADDRESS(ROW(cvm机型选项表[[#This Row],[自检]]),COLUMN(cvm机型选项表[[#This Row],[自检]])) &amp; "】",
         _xlfn.IFS(ISBLANK(_xlpm.x),   "error:右侧选项不足" &amp;  _xlpm.cellAddress,
               ISERROR(_xlpm.x),   "error:右侧选项执行失败: cvm!" &amp; _xlpm.cellAddress,
               TRUE,             "ok")
)</f>
        <v>ok</v>
      </c>
      <c r="AH14" t="str" cm="1">
        <f t="array" ref="AH14">TRANSPOSE(
_xlfn.UNIQUE(
_xlfn._xlws.FILTER(cvm表[机型],(cvm表[地域]=cvm机型选项表[[#This Row],[地域]])
*IF(cvm机型选项表[[#This Row],[CPU]]="",TRUE,(cvm表[CPU]=cvm机型选项表[[#This Row],[CPU]]))
*IF(cvm机型选项表[[#This Row],[内存]]="",TRUE,(cvm表[内存]=cvm机型选项表[[#This Row],[内存]]))))
)</f>
        <v>计算型 C6</v>
      </c>
      <c r="DD14" t="s">
        <v>1914</v>
      </c>
      <c r="DE14" t="s">
        <v>1946</v>
      </c>
      <c r="DF14">
        <v>256</v>
      </c>
      <c r="DG14" t="str">
        <f t="shared" si="1"/>
        <v>cvm!$DK$14#</v>
      </c>
      <c r="DH14" t="str" cm="1">
        <f t="array" ref="DH14">_xlfn.LET(_xlpm.x, DK14,
         _xlpm.cellAddress, "【 cvm!" &amp; ADDRESS(ROW(cvmCpu选项表[[#This Row],[自检]]),COLUMN(cvmCpu选项表[[#This Row],[自检]])) &amp; "】",
         _xlfn.IFS(ISBLANK(_xlpm.x),   "error:右侧选项不足" &amp;  _xlpm.cellAddress,
               ISERROR(_xlpm.x),   "error:右侧选项执行失败: cvm!" &amp; _xlpm.cellAddress,
               TRUE,             "ok")
)</f>
        <v>ok</v>
      </c>
      <c r="DK14" cm="1">
        <f t="array" ref="DK14">TRANSPOSE(
_xlfn.UNIQUE(
_xlfn._xlws.FILTER(cvm表[CPU],(cvm表[地域]=cvmCpu选项表[[#This Row],[地域]])
*IF(cvmCpu选项表[[#This Row],[机型]]="",TRUE,(cvm表[机型]=cvmCpu选项表[[#This Row],[机型]]))
*IF(cvmCpu选项表[[#This Row],[内存]]="",TRUE,(cvm表[内存]=cvmCpu选项表[[#This Row],[内存]]))))
)</f>
        <v>64</v>
      </c>
      <c r="FP14" t="s">
        <v>1914</v>
      </c>
      <c r="FQ14" t="s">
        <v>1959</v>
      </c>
      <c r="FS14" t="str">
        <f t="shared" si="2"/>
        <v>cvm!$FW$14#</v>
      </c>
      <c r="FT14" t="str" cm="1">
        <f t="array" ref="FT14">_xlfn.LET(_xlpm.x, FW14,
         _xlpm.cellAddress, "【 cvm!" &amp; ADDRESS(ROW(cvm内存选项表[[#This Row],[自检]]),COLUMN(cvm内存选项表[[#This Row],[自检]])) &amp; "】",
         _xlfn.IFS(ISBLANK(_xlpm.x),   "error:右侧选项不足" &amp;  _xlpm.cellAddress,
               ISERROR(_xlpm.x),   "error:右侧选项执行失败: cvm!" &amp; _xlpm.cellAddress,
               TRUE,             "ok")
)</f>
        <v>ok</v>
      </c>
      <c r="FW14" cm="1">
        <f t="array" ref="FW14:GA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4">
        <v>16</v>
      </c>
      <c r="FY14">
        <v>32</v>
      </c>
      <c r="FZ14">
        <v>64</v>
      </c>
      <c r="GA14">
        <v>96</v>
      </c>
    </row>
    <row r="15" spans="2:229">
      <c r="B15" t="e" vm="365">
        <v>#VALUE!</v>
      </c>
      <c r="C15" t="s">
        <v>1914</v>
      </c>
      <c r="D15" t="s">
        <v>1948</v>
      </c>
      <c r="E15">
        <v>4</v>
      </c>
      <c r="F15">
        <v>8</v>
      </c>
      <c r="G15" t="s">
        <v>1963</v>
      </c>
      <c r="H15">
        <v>452</v>
      </c>
      <c r="I15">
        <v>1</v>
      </c>
      <c r="J15" t="s">
        <v>1964</v>
      </c>
      <c r="W15" t="s">
        <v>1914</v>
      </c>
      <c r="X15">
        <v>80</v>
      </c>
      <c r="Y15">
        <v>320</v>
      </c>
      <c r="Z15" t="str">
        <f t="shared" si="0"/>
        <v>cvm!$AH$15#</v>
      </c>
      <c r="AA15" t="str" cm="1">
        <f t="array" ref="AA15">_xlfn.LET(_xlpm.x, AH14,
         _xlpm.cellAddress, "【 cvm!" &amp; ADDRESS(ROW(cvm机型选项表[[#This Row],[自检]]),COLUMN(cvm机型选项表[[#This Row],[自检]])) &amp; "】",
         _xlfn.IFS(ISBLANK(_xlpm.x),   "error:右侧选项不足" &amp;  _xlpm.cellAddress,
               ISERROR(_xlpm.x),   "error:右侧选项执行失败: cvm!" &amp; _xlpm.cellAddress,
               TRUE,             "ok")
)</f>
        <v>ok</v>
      </c>
      <c r="AH15" t="str" cm="1">
        <f t="array" ref="AH15:AL15">TRANSPOSE(
_xlfn.UNIQUE(
_xlfn._xlws.FILTER(cvm表[机型],(cvm表[地域]=cvm机型选项表[[#This Row],[地域]])
*IF(cvm机型选项表[[#This Row],[CPU]]="",TRUE,(cvm表[CPU]=cvm机型选项表[[#This Row],[CPU]]))
*IF(cvm机型选项表[[#This Row],[内存]]="",TRUE,(cvm表[内存]=cvm机型选项表[[#This Row],[内存]]))))
)</f>
        <v>计算型 C6</v>
      </c>
      <c r="AI15" t="str">
        <v>标准型 SA3</v>
      </c>
      <c r="AJ15" t="str">
        <v>标准型 S3</v>
      </c>
      <c r="AK15" t="str">
        <v>GPU计算型 GN7</v>
      </c>
      <c r="AL15" t="str">
        <v>GPU计算型 GN10Xp</v>
      </c>
      <c r="DD15" t="s">
        <v>1914</v>
      </c>
      <c r="DE15" t="s">
        <v>1948</v>
      </c>
      <c r="DF15">
        <v>8</v>
      </c>
      <c r="DG15" t="str">
        <f t="shared" si="1"/>
        <v>cvm!$DK$15#</v>
      </c>
      <c r="DH15" t="str" cm="1">
        <f t="array" ref="DH15">_xlfn.LET(_xlpm.x, DK15,
         _xlpm.cellAddress, "【 cvm!" &amp; ADDRESS(ROW(cvmCpu选项表[[#This Row],[自检]]),COLUMN(cvmCpu选项表[[#This Row],[自检]])) &amp; "】",
         _xlfn.IFS(ISBLANK(_xlpm.x),   "error:右侧选项不足" &amp;  _xlpm.cellAddress,
               ISERROR(_xlpm.x),   "error:右侧选项执行失败: cvm!" &amp; _xlpm.cellAddress,
               TRUE,             "ok")
)</f>
        <v>ok</v>
      </c>
      <c r="DK15" cm="1">
        <f t="array" ref="DK15">TRANSPOSE(
_xlfn.UNIQUE(
_xlfn._xlws.FILTER(cvm表[CPU],(cvm表[地域]=cvmCpu选项表[[#This Row],[地域]])
*IF(cvmCpu选项表[[#This Row],[机型]]="",TRUE,(cvm表[机型]=cvmCpu选项表[[#This Row],[机型]]))
*IF(cvmCpu选项表[[#This Row],[内存]]="",TRUE,(cvm表[内存]=cvmCpu选项表[[#This Row],[内存]]))))
)</f>
        <v>4</v>
      </c>
      <c r="FP15" t="s">
        <v>1914</v>
      </c>
      <c r="FQ15" t="s">
        <v>1962</v>
      </c>
      <c r="FS15" t="str">
        <f t="shared" si="2"/>
        <v>cvm!$FW$15#</v>
      </c>
      <c r="FT15" t="str" cm="1">
        <f t="array" ref="FT15">_xlfn.LET(_xlpm.x, FW15,
         _xlpm.cellAddress, "【 cvm!" &amp; ADDRESS(ROW(cvm内存选项表[[#This Row],[自检]]),COLUMN(cvm内存选项表[[#This Row],[自检]])) &amp; "】",
         _xlfn.IFS(ISBLANK(_xlpm.x),   "error:右侧选项不足" &amp;  _xlpm.cellAddress,
               ISERROR(_xlpm.x),   "error:右侧选项执行失败: cvm!" &amp; _xlpm.cellAddress,
               TRUE,             "ok")
)</f>
        <v>ok</v>
      </c>
      <c r="FW15" cm="1">
        <f t="array" ref="FW15:GI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15">
        <v>4</v>
      </c>
      <c r="FY15">
        <v>8</v>
      </c>
      <c r="FZ15">
        <v>16</v>
      </c>
      <c r="GA15">
        <v>24</v>
      </c>
      <c r="GB15">
        <v>32</v>
      </c>
      <c r="GC15">
        <v>48</v>
      </c>
      <c r="GD15">
        <v>64</v>
      </c>
      <c r="GE15">
        <v>96</v>
      </c>
      <c r="GF15">
        <v>128</v>
      </c>
      <c r="GG15">
        <v>192</v>
      </c>
      <c r="GH15">
        <v>256</v>
      </c>
      <c r="GI15">
        <v>288</v>
      </c>
    </row>
    <row r="16" spans="2:229">
      <c r="B16" t="e" vm="366">
        <v>#VALUE!</v>
      </c>
      <c r="C16" t="s">
        <v>1914</v>
      </c>
      <c r="D16" t="s">
        <v>1948</v>
      </c>
      <c r="E16">
        <v>4</v>
      </c>
      <c r="F16">
        <v>16</v>
      </c>
      <c r="G16" t="s">
        <v>1960</v>
      </c>
      <c r="H16">
        <v>678</v>
      </c>
      <c r="I16">
        <v>1</v>
      </c>
      <c r="J16" t="s">
        <v>1961</v>
      </c>
      <c r="W16" t="s">
        <v>1914</v>
      </c>
      <c r="X16">
        <v>92</v>
      </c>
      <c r="Y16">
        <v>432</v>
      </c>
      <c r="Z16" t="str">
        <f t="shared" si="0"/>
        <v>cvm!$AH$16#</v>
      </c>
      <c r="AA16" t="str" cm="1">
        <f t="array" ref="AA16">_xlfn.LET(_xlpm.x, AH15,
         _xlpm.cellAddress, "【 cvm!" &amp; ADDRESS(ROW(cvm机型选项表[[#This Row],[自检]]),COLUMN(cvm机型选项表[[#This Row],[自检]])) &amp; "】",
         _xlfn.IFS(ISBLANK(_xlpm.x),   "error:右侧选项不足" &amp;  _xlpm.cellAddress,
               ISERROR(_xlpm.x),   "error:右侧选项执行失败: cvm!" &amp; _xlpm.cellAddress,
               TRUE,             "ok")
)</f>
        <v>ok</v>
      </c>
      <c r="AH16" t="str" cm="1">
        <f t="array" ref="AH16">TRANSPOSE(
_xlfn.UNIQUE(
_xlfn._xlws.FILTER(cvm表[机型],(cvm表[地域]=cvm机型选项表[[#This Row],[地域]])
*IF(cvm机型选项表[[#This Row],[CPU]]="",TRUE,(cvm表[CPU]=cvm机型选项表[[#This Row],[CPU]]))
*IF(cvm机型选项表[[#This Row],[内存]]="",TRUE,(cvm表[内存]=cvm机型选项表[[#This Row],[内存]]))))
)</f>
        <v>计算型 C6</v>
      </c>
      <c r="DD16" t="s">
        <v>1914</v>
      </c>
      <c r="DE16" t="s">
        <v>1948</v>
      </c>
      <c r="DF16">
        <v>16</v>
      </c>
      <c r="DG16" t="str">
        <f t="shared" si="1"/>
        <v>cvm!$DK$16#</v>
      </c>
      <c r="DH16" t="str" cm="1">
        <f t="array" ref="DH16">_xlfn.LET(_xlpm.x, DK16,
         _xlpm.cellAddress, "【 cvm!" &amp; ADDRESS(ROW(cvmCpu选项表[[#This Row],[自检]]),COLUMN(cvmCpu选项表[[#This Row],[自检]])) &amp; "】",
         _xlfn.IFS(ISBLANK(_xlpm.x),   "error:右侧选项不足" &amp;  _xlpm.cellAddress,
               ISERROR(_xlpm.x),   "error:右侧选项执行失败: cvm!" &amp; _xlpm.cellAddress,
               TRUE,             "ok")
)</f>
        <v>ok</v>
      </c>
      <c r="DK16" cm="1">
        <f t="array" ref="DK16:DL16">TRANSPOSE(
_xlfn.UNIQUE(
_xlfn._xlws.FILTER(cvm表[CPU],(cvm表[地域]=cvmCpu选项表[[#This Row],[地域]])
*IF(cvmCpu选项表[[#This Row],[机型]]="",TRUE,(cvm表[机型]=cvmCpu选项表[[#This Row],[机型]]))
*IF(cvmCpu选项表[[#This Row],[内存]]="",TRUE,(cvm表[内存]=cvmCpu选项表[[#This Row],[内存]]))))
)</f>
        <v>4</v>
      </c>
      <c r="DL16">
        <v>8</v>
      </c>
      <c r="FP16" t="s">
        <v>1914</v>
      </c>
      <c r="FQ16" t="s">
        <v>1965</v>
      </c>
      <c r="FS16" t="str">
        <f t="shared" si="2"/>
        <v>cvm!$FW$16#</v>
      </c>
      <c r="FT16" t="str" cm="1">
        <f t="array" ref="FT16">_xlfn.LET(_xlpm.x, FW16,
         _xlpm.cellAddress, "【 cvm!" &amp; ADDRESS(ROW(cvm内存选项表[[#This Row],[自检]]),COLUMN(cvm内存选项表[[#This Row],[自检]])) &amp; "】",
         _xlfn.IFS(ISBLANK(_xlpm.x),   "error:右侧选项不足" &amp;  _xlpm.cellAddress,
               ISERROR(_xlpm.x),   "error:右侧选项执行失败: cvm!" &amp; _xlpm.cellAddress,
               TRUE,             "ok")
)</f>
        <v>ok</v>
      </c>
      <c r="FW16" cm="1">
        <f t="array" ref="FW16:GA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16">
        <v>32</v>
      </c>
      <c r="FY16">
        <v>64</v>
      </c>
      <c r="FZ16">
        <v>128</v>
      </c>
      <c r="GA16">
        <v>316</v>
      </c>
    </row>
    <row r="17" spans="2:198">
      <c r="B17" t="e" vm="367">
        <v>#VALUE!</v>
      </c>
      <c r="C17" t="s">
        <v>1914</v>
      </c>
      <c r="D17" t="s">
        <v>1948</v>
      </c>
      <c r="E17">
        <v>8</v>
      </c>
      <c r="F17">
        <v>16</v>
      </c>
      <c r="G17" t="s">
        <v>1968</v>
      </c>
      <c r="H17">
        <v>904</v>
      </c>
      <c r="I17">
        <v>1</v>
      </c>
      <c r="J17" t="s">
        <v>1969</v>
      </c>
      <c r="W17" t="s">
        <v>1914</v>
      </c>
      <c r="X17">
        <v>48</v>
      </c>
      <c r="Y17">
        <v>96</v>
      </c>
      <c r="Z17" t="str">
        <f t="shared" si="0"/>
        <v>cvm!$AH$17#</v>
      </c>
      <c r="AA17" t="str" cm="1">
        <f t="array" ref="AA17">_xlfn.LET(_xlpm.x, AH16,
         _xlpm.cellAddress, "【 cvm!" &amp; ADDRESS(ROW(cvm机型选项表[[#This Row],[自检]]),COLUMN(cvm机型选项表[[#This Row],[自检]])) &amp; "】",
         _xlfn.IFS(ISBLANK(_xlpm.x),   "error:右侧选项不足" &amp;  _xlpm.cellAddress,
               ISERROR(_xlpm.x),   "error:右侧选项执行失败: cvm!" &amp; _xlpm.cellAddress,
               TRUE,             "ok")
)</f>
        <v>ok</v>
      </c>
      <c r="AH17" t="str" cm="1">
        <f t="array" ref="AH17:AP17">TRANSPOSE(
_xlfn.UNIQUE(
_xlfn._xlws.FILTER(cvm表[机型],(cvm表[地域]=cvm机型选项表[[#This Row],[地域]])
*IF(cvm机型选项表[[#This Row],[CPU]]="",TRUE,(cvm表[CPU]=cvm机型选项表[[#This Row],[CPU]]))
*IF(cvm机型选项表[[#This Row],[内存]]="",TRUE,(cvm表[内存]=cvm机型选项表[[#This Row],[内存]]))))
)</f>
        <v>计算型 C5</v>
      </c>
      <c r="AI17" t="str">
        <v>标准网络优化型 SN3ne</v>
      </c>
      <c r="AJ17" t="str">
        <v>标准型 SA3</v>
      </c>
      <c r="AK17" t="str">
        <v>标准型 SA2</v>
      </c>
      <c r="AL17" t="str">
        <v>标准型 S6</v>
      </c>
      <c r="AM17" t="str">
        <v>标准型 S5</v>
      </c>
      <c r="AN17" t="str">
        <v>标准型 S4</v>
      </c>
      <c r="AO17" t="str">
        <v>标准型 S3</v>
      </c>
      <c r="AP17" t="str">
        <v>标准型 S1</v>
      </c>
      <c r="DD17" t="s">
        <v>1914</v>
      </c>
      <c r="DE17" t="s">
        <v>1948</v>
      </c>
      <c r="DF17">
        <v>32</v>
      </c>
      <c r="DG17" t="str">
        <f t="shared" si="1"/>
        <v>cvm!$DK$17#</v>
      </c>
      <c r="DH17" t="str" cm="1">
        <f t="array" ref="DH17">_xlfn.LET(_xlpm.x, DK17,
         _xlpm.cellAddress, "【 cvm!" &amp; ADDRESS(ROW(cvmCpu选项表[[#This Row],[自检]]),COLUMN(cvmCpu选项表[[#This Row],[自检]])) &amp; "】",
         _xlfn.IFS(ISBLANK(_xlpm.x),   "error:右侧选项不足" &amp;  _xlpm.cellAddress,
               ISERROR(_xlpm.x),   "error:右侧选项执行失败: cvm!" &amp; _xlpm.cellAddress,
               TRUE,             "ok")
)</f>
        <v>ok</v>
      </c>
      <c r="DK17" cm="1">
        <f t="array" ref="DK17:DL17">TRANSPOSE(
_xlfn.UNIQUE(
_xlfn._xlws.FILTER(cvm表[CPU],(cvm表[地域]=cvmCpu选项表[[#This Row],[地域]])
*IF(cvmCpu选项表[[#This Row],[机型]]="",TRUE,(cvm表[机型]=cvmCpu选项表[[#This Row],[机型]]))
*IF(cvmCpu选项表[[#This Row],[内存]]="",TRUE,(cvm表[内存]=cvmCpu选项表[[#This Row],[内存]]))))
)</f>
        <v>8</v>
      </c>
      <c r="DL17">
        <v>16</v>
      </c>
      <c r="FP17" t="s">
        <v>1914</v>
      </c>
      <c r="FQ17" t="s">
        <v>1967</v>
      </c>
      <c r="FS17" t="str">
        <f t="shared" si="2"/>
        <v>cvm!$FW$17#</v>
      </c>
      <c r="FT17" t="str" cm="1">
        <f t="array" ref="FT17">_xlfn.LET(_xlpm.x, FW17,
         _xlpm.cellAddress, "【 cvm!" &amp; ADDRESS(ROW(cvm内存选项表[[#This Row],[自检]]),COLUMN(cvm内存选项表[[#This Row],[自检]])) &amp; "】",
         _xlfn.IFS(ISBLANK(_xlpm.x),   "error:右侧选项不足" &amp;  _xlpm.cellAddress,
               ISERROR(_xlpm.x),   "error:右侧选项执行失败: cvm!" &amp; _xlpm.cellAddress,
               TRUE,             "ok")
)</f>
        <v>ok</v>
      </c>
      <c r="FW17" cm="1">
        <f t="array" ref="FW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18" spans="2:198">
      <c r="B18" t="e" vm="368">
        <v>#VALUE!</v>
      </c>
      <c r="C18" t="s">
        <v>1914</v>
      </c>
      <c r="D18" t="s">
        <v>1948</v>
      </c>
      <c r="E18">
        <v>8</v>
      </c>
      <c r="F18">
        <v>32</v>
      </c>
      <c r="G18" t="s">
        <v>1949</v>
      </c>
      <c r="H18">
        <v>1356</v>
      </c>
      <c r="I18">
        <v>1</v>
      </c>
      <c r="J18" t="s">
        <v>1966</v>
      </c>
      <c r="W18" t="s">
        <v>1914</v>
      </c>
      <c r="X18">
        <v>48</v>
      </c>
      <c r="Y18">
        <v>192</v>
      </c>
      <c r="Z18" t="str">
        <f t="shared" si="0"/>
        <v>cvm!$AH$18#</v>
      </c>
      <c r="AA18" t="str" cm="1">
        <f t="array" ref="AA18">_xlfn.LET(_xlpm.x, AH17,
         _xlpm.cellAddress, "【 cvm!" &amp; ADDRESS(ROW(cvm机型选项表[[#This Row],[自检]]),COLUMN(cvm机型选项表[[#This Row],[自检]])) &amp; "】",
         _xlfn.IFS(ISBLANK(_xlpm.x),   "error:右侧选项不足" &amp;  _xlpm.cellAddress,
               ISERROR(_xlpm.x),   "error:右侧选项执行失败: cvm!" &amp; _xlpm.cellAddress,
               TRUE,             "ok")
)</f>
        <v>ok</v>
      </c>
      <c r="AH18" t="str" cm="1">
        <f t="array" ref="AH18:AN18">TRANSPOSE(
_xlfn.UNIQUE(
_xlfn._xlws.FILTER(cvm表[机型],(cvm表[地域]=cvm机型选项表[[#This Row],[地域]])
*IF(cvm机型选项表[[#This Row],[CPU]]="",TRUE,(cvm表[CPU]=cvm机型选项表[[#This Row],[CPU]]))
*IF(cvm机型选项表[[#This Row],[内存]]="",TRUE,(cvm表[内存]=cvm机型选项表[[#This Row],[内存]]))))
)</f>
        <v>计算型 C5</v>
      </c>
      <c r="AI18" t="str">
        <v>标准网络优化型 SN3ne</v>
      </c>
      <c r="AJ18" t="str">
        <v>标准型 SA3</v>
      </c>
      <c r="AK18" t="str">
        <v>标准型 S6</v>
      </c>
      <c r="AL18" t="str">
        <v>标准型 S5</v>
      </c>
      <c r="AM18" t="str">
        <v>标准型 S4</v>
      </c>
      <c r="AN18" t="str">
        <v>标准型 S3</v>
      </c>
      <c r="DD18" t="s">
        <v>1914</v>
      </c>
      <c r="DE18" t="s">
        <v>1948</v>
      </c>
      <c r="DF18">
        <v>64</v>
      </c>
      <c r="DG18" t="str">
        <f t="shared" si="1"/>
        <v>cvm!$DK$18#</v>
      </c>
      <c r="DH18" t="str" cm="1">
        <f t="array" ref="DH18">_xlfn.LET(_xlpm.x, DK18,
         _xlpm.cellAddress, "【 cvm!" &amp; ADDRESS(ROW(cvmCpu选项表[[#This Row],[自检]]),COLUMN(cvmCpu选项表[[#This Row],[自检]])) &amp; "】",
         _xlfn.IFS(ISBLANK(_xlpm.x),   "error:右侧选项不足" &amp;  _xlpm.cellAddress,
               ISERROR(_xlpm.x),   "error:右侧选项执行失败: cvm!" &amp; _xlpm.cellAddress,
               TRUE,             "ok")
)</f>
        <v>ok</v>
      </c>
      <c r="DK18" cm="1">
        <f t="array" ref="DK18:DL18">TRANSPOSE(
_xlfn.UNIQUE(
_xlfn._xlws.FILTER(cvm表[CPU],(cvm表[地域]=cvmCpu选项表[[#This Row],[地域]])
*IF(cvmCpu选项表[[#This Row],[机型]]="",TRUE,(cvm表[机型]=cvmCpu选项表[[#This Row],[机型]]))
*IF(cvmCpu选项表[[#This Row],[内存]]="",TRUE,(cvm表[内存]=cvmCpu选项表[[#This Row],[内存]]))))
)</f>
        <v>16</v>
      </c>
      <c r="DL18">
        <v>32</v>
      </c>
      <c r="FP18" t="s">
        <v>1914</v>
      </c>
      <c r="FQ18" t="s">
        <v>1970</v>
      </c>
      <c r="FS18" t="str">
        <f t="shared" si="2"/>
        <v>cvm!$FW$18#</v>
      </c>
      <c r="FT18" t="str" cm="1">
        <f t="array" ref="FT18">_xlfn.LET(_xlpm.x, FW18,
         _xlpm.cellAddress, "【 cvm!" &amp; ADDRESS(ROW(cvm内存选项表[[#This Row],[自检]]),COLUMN(cvm内存选项表[[#This Row],[自检]])) &amp; "】",
         _xlfn.IFS(ISBLANK(_xlpm.x),   "error:右侧选项不足" &amp;  _xlpm.cellAddress,
               ISERROR(_xlpm.x),   "error:右侧选项执行失败: cvm!" &amp; _xlpm.cellAddress,
               TRUE,             "ok")
)</f>
        <v>ok</v>
      </c>
      <c r="FW18" cm="1">
        <f t="array" ref="FW18:GP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8">
        <v>2</v>
      </c>
      <c r="FY18">
        <v>4</v>
      </c>
      <c r="FZ18">
        <v>8</v>
      </c>
      <c r="GA18">
        <v>16</v>
      </c>
      <c r="GB18">
        <v>32</v>
      </c>
      <c r="GC18">
        <v>64</v>
      </c>
      <c r="GD18">
        <v>96</v>
      </c>
      <c r="GE18">
        <v>128</v>
      </c>
      <c r="GF18">
        <v>160</v>
      </c>
      <c r="GG18">
        <v>192</v>
      </c>
      <c r="GH18">
        <v>215</v>
      </c>
      <c r="GI18">
        <v>216</v>
      </c>
      <c r="GJ18">
        <v>256</v>
      </c>
      <c r="GK18">
        <v>320</v>
      </c>
      <c r="GL18">
        <v>384</v>
      </c>
      <c r="GM18">
        <v>432</v>
      </c>
      <c r="GN18">
        <v>470</v>
      </c>
      <c r="GO18">
        <v>640</v>
      </c>
      <c r="GP18">
        <v>940</v>
      </c>
    </row>
    <row r="19" spans="2:198">
      <c r="B19" t="e" vm="369">
        <v>#VALUE!</v>
      </c>
      <c r="C19" t="s">
        <v>1914</v>
      </c>
      <c r="D19" t="s">
        <v>1948</v>
      </c>
      <c r="E19">
        <v>16</v>
      </c>
      <c r="F19">
        <v>32</v>
      </c>
      <c r="G19" t="s">
        <v>1973</v>
      </c>
      <c r="H19">
        <v>1808</v>
      </c>
      <c r="I19">
        <v>1</v>
      </c>
      <c r="J19" t="s">
        <v>1974</v>
      </c>
      <c r="W19" t="s">
        <v>1914</v>
      </c>
      <c r="X19">
        <v>52</v>
      </c>
      <c r="Y19">
        <v>184</v>
      </c>
      <c r="Z19" t="str">
        <f t="shared" si="0"/>
        <v>cvm!$AH$19#</v>
      </c>
      <c r="AA19" t="str" cm="1">
        <f t="array" ref="AA19">_xlfn.LET(_xlpm.x, AH18,
         _xlpm.cellAddress, "【 cvm!" &amp; ADDRESS(ROW(cvm机型选项表[[#This Row],[自检]]),COLUMN(cvm机型选项表[[#This Row],[自检]])) &amp; "】",
         _xlfn.IFS(ISBLANK(_xlpm.x),   "error:右侧选项不足" &amp;  _xlpm.cellAddress,
               ISERROR(_xlpm.x),   "error:右侧选项执行失败: cvm!" &amp; _xlpm.cellAddress,
               TRUE,             "ok")
)</f>
        <v>ok</v>
      </c>
      <c r="AH19" t="str" cm="1">
        <f t="array" ref="AH19">TRANSPOSE(
_xlfn.UNIQUE(
_xlfn._xlws.FILTER(cvm表[机型],(cvm表[地域]=cvm机型选项表[[#This Row],[地域]])
*IF(cvm机型选项表[[#This Row],[CPU]]="",TRUE,(cvm表[CPU]=cvm机型选项表[[#This Row],[CPU]]))
*IF(cvm机型选项表[[#This Row],[内存]]="",TRUE,(cvm表[内存]=cvm机型选项表[[#This Row],[内存]]))))
)</f>
        <v>计算型 C5</v>
      </c>
      <c r="DD19" t="s">
        <v>1914</v>
      </c>
      <c r="DE19" t="s">
        <v>1948</v>
      </c>
      <c r="DF19">
        <v>128</v>
      </c>
      <c r="DG19" t="str">
        <f t="shared" si="1"/>
        <v>cvm!$DK$19#</v>
      </c>
      <c r="DH19" t="str" cm="1">
        <f t="array" ref="DH19">_xlfn.LET(_xlpm.x, DK19,
         _xlpm.cellAddress, "【 cvm!" &amp; ADDRESS(ROW(cvmCpu选项表[[#This Row],[自检]]),COLUMN(cvmCpu选项表[[#This Row],[自检]])) &amp; "】",
         _xlfn.IFS(ISBLANK(_xlpm.x),   "error:右侧选项不足" &amp;  _xlpm.cellAddress,
               ISERROR(_xlpm.x),   "error:右侧选项执行失败: cvm!" &amp; _xlpm.cellAddress,
               TRUE,             "ok")
)</f>
        <v>ok</v>
      </c>
      <c r="DK19" cm="1">
        <f t="array" ref="DK19">TRANSPOSE(
_xlfn.UNIQUE(
_xlfn._xlws.FILTER(cvm表[CPU],(cvm表[地域]=cvmCpu选项表[[#This Row],[地域]])
*IF(cvmCpu选项表[[#This Row],[机型]]="",TRUE,(cvm表[机型]=cvmCpu选项表[[#This Row],[机型]]))
*IF(cvmCpu选项表[[#This Row],[内存]]="",TRUE,(cvm表[内存]=cvmCpu选项表[[#This Row],[内存]]))))
)</f>
        <v>32</v>
      </c>
      <c r="FP19" t="s">
        <v>1914</v>
      </c>
      <c r="FQ19" t="s">
        <v>1972</v>
      </c>
      <c r="FS19" t="str">
        <f t="shared" si="2"/>
        <v>cvm!$FW$19#</v>
      </c>
      <c r="FT19" t="str" cm="1">
        <f t="array" ref="FT19">_xlfn.LET(_xlpm.x, FW19,
         _xlpm.cellAddress, "【 cvm!" &amp; ADDRESS(ROW(cvm内存选项表[[#This Row],[自检]]),COLUMN(cvm内存选项表[[#This Row],[自检]])) &amp; "】",
         _xlfn.IFS(ISBLANK(_xlpm.x),   "error:右侧选项不足" &amp;  _xlpm.cellAddress,
               ISERROR(_xlpm.x),   "error:右侧选项执行失败: cvm!" &amp; _xlpm.cellAddress,
               TRUE,             "ok")
)</f>
        <v>ok</v>
      </c>
      <c r="FW19" cm="1">
        <f t="array" ref="FW19:GJ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9">
        <v>2</v>
      </c>
      <c r="FY19">
        <v>4</v>
      </c>
      <c r="FZ19">
        <v>8</v>
      </c>
      <c r="GA19">
        <v>16</v>
      </c>
      <c r="GB19">
        <v>32</v>
      </c>
      <c r="GC19">
        <v>64</v>
      </c>
      <c r="GD19">
        <v>96</v>
      </c>
      <c r="GE19">
        <v>128</v>
      </c>
      <c r="GF19">
        <v>160</v>
      </c>
      <c r="GG19">
        <v>224</v>
      </c>
      <c r="GH19">
        <v>256</v>
      </c>
      <c r="GI19">
        <v>320</v>
      </c>
      <c r="GJ19">
        <v>464</v>
      </c>
    </row>
    <row r="20" spans="2:198">
      <c r="B20" t="e" vm="370">
        <v>#VALUE!</v>
      </c>
      <c r="C20" t="s">
        <v>1914</v>
      </c>
      <c r="D20" t="s">
        <v>1948</v>
      </c>
      <c r="E20">
        <v>16</v>
      </c>
      <c r="F20">
        <v>64</v>
      </c>
      <c r="G20" t="s">
        <v>1935</v>
      </c>
      <c r="H20">
        <v>2712</v>
      </c>
      <c r="I20">
        <v>1</v>
      </c>
      <c r="J20" t="s">
        <v>1971</v>
      </c>
      <c r="W20" t="s">
        <v>1914</v>
      </c>
      <c r="X20">
        <v>64</v>
      </c>
      <c r="Y20">
        <v>128</v>
      </c>
      <c r="Z20" t="str">
        <f t="shared" si="0"/>
        <v>cvm!$AH$20#</v>
      </c>
      <c r="AA20" t="str" cm="1">
        <f t="array" ref="AA20">_xlfn.LET(_xlpm.x, AH19,
         _xlpm.cellAddress, "【 cvm!" &amp; ADDRESS(ROW(cvm机型选项表[[#This Row],[自检]]),COLUMN(cvm机型选项表[[#This Row],[自检]])) &amp; "】",
         _xlfn.IFS(ISBLANK(_xlpm.x),   "error:右侧选项不足" &amp;  _xlpm.cellAddress,
               ISERROR(_xlpm.x),   "error:右侧选项执行失败: cvm!" &amp; _xlpm.cellAddress,
               TRUE,             "ok")
)</f>
        <v>ok</v>
      </c>
      <c r="AH20" t="str" cm="1">
        <f t="array" ref="AH20:AL20">TRANSPOSE(
_xlfn.UNIQUE(
_xlfn._xlws.FILTER(cvm表[机型],(cvm表[地域]=cvm机型选项表[[#This Row],[地域]])
*IF(cvm机型选项表[[#This Row],[CPU]]="",TRUE,(cvm表[CPU]=cvm机型选项表[[#This Row],[CPU]]))
*IF(cvm机型选项表[[#This Row],[内存]]="",TRUE,(cvm表[内存]=cvm机型选项表[[#This Row],[内存]]))))
)</f>
        <v>计算型 C5</v>
      </c>
      <c r="AI20" t="str">
        <v>标准网络优化型 SN3ne</v>
      </c>
      <c r="AJ20" t="str">
        <v>标准型 SA3</v>
      </c>
      <c r="AK20" t="str">
        <v>标准型 SA2</v>
      </c>
      <c r="AL20" t="str">
        <v>标准型 SA1</v>
      </c>
      <c r="DD20" t="s">
        <v>1914</v>
      </c>
      <c r="DE20" t="s">
        <v>1951</v>
      </c>
      <c r="DF20">
        <v>8</v>
      </c>
      <c r="DG20" t="str">
        <f t="shared" si="1"/>
        <v>cvm!$DK$20#</v>
      </c>
      <c r="DH20" t="str" cm="1">
        <f t="array" ref="DH20">_xlfn.LET(_xlpm.x, DK20,
         _xlpm.cellAddress, "【 cvm!" &amp; ADDRESS(ROW(cvmCpu选项表[[#This Row],[自检]]),COLUMN(cvmCpu选项表[[#This Row],[自检]])) &amp; "】",
         _xlfn.IFS(ISBLANK(_xlpm.x),   "error:右侧选项不足" &amp;  _xlpm.cellAddress,
               ISERROR(_xlpm.x),   "error:右侧选项执行失败: cvm!" &amp; _xlpm.cellAddress,
               TRUE,             "ok")
)</f>
        <v>ok</v>
      </c>
      <c r="DK20" cm="1">
        <f t="array" ref="DK20">TRANSPOSE(
_xlfn.UNIQUE(
_xlfn._xlws.FILTER(cvm表[CPU],(cvm表[地域]=cvmCpu选项表[[#This Row],[地域]])
*IF(cvmCpu选项表[[#This Row],[机型]]="",TRUE,(cvm表[机型]=cvmCpu选项表[[#This Row],[机型]]))
*IF(cvmCpu选项表[[#This Row],[内存]]="",TRUE,(cvm表[内存]=cvmCpu选项表[[#This Row],[内存]]))))
)</f>
        <v>4</v>
      </c>
      <c r="FP20" t="s">
        <v>1914</v>
      </c>
      <c r="FQ20" t="s">
        <v>1975</v>
      </c>
      <c r="FS20" t="str">
        <f t="shared" si="2"/>
        <v>cvm!$FW$20#</v>
      </c>
      <c r="FT20" t="str" cm="1">
        <f t="array" ref="FT20">_xlfn.LET(_xlpm.x, FW20,
         _xlpm.cellAddress, "【 cvm!" &amp; ADDRESS(ROW(cvm内存选项表[[#This Row],[自检]]),COLUMN(cvm内存选项表[[#This Row],[自检]])) &amp; "】",
         _xlfn.IFS(ISBLANK(_xlpm.x),   "error:右侧选项不足" &amp;  _xlpm.cellAddress,
               ISERROR(_xlpm.x),   "error:右侧选项执行失败: cvm!" &amp; _xlpm.cellAddress,
               TRUE,             "ok")
)</f>
        <v>ok</v>
      </c>
      <c r="FW20" cm="1">
        <f t="array" ref="FW20:GF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0">
        <v>2</v>
      </c>
      <c r="FY20">
        <v>4</v>
      </c>
      <c r="FZ20">
        <v>8</v>
      </c>
      <c r="GA20">
        <v>16</v>
      </c>
      <c r="GB20">
        <v>32</v>
      </c>
      <c r="GC20">
        <v>64</v>
      </c>
      <c r="GD20">
        <v>128</v>
      </c>
      <c r="GE20">
        <v>256</v>
      </c>
      <c r="GF20">
        <v>448</v>
      </c>
    </row>
    <row r="21" spans="2:198">
      <c r="B21" t="e" vm="371">
        <v>#VALUE!</v>
      </c>
      <c r="C21" t="s">
        <v>1914</v>
      </c>
      <c r="D21" t="s">
        <v>1948</v>
      </c>
      <c r="E21">
        <v>32</v>
      </c>
      <c r="F21">
        <v>64</v>
      </c>
      <c r="G21" t="s">
        <v>1978</v>
      </c>
      <c r="H21">
        <v>3616</v>
      </c>
      <c r="I21">
        <v>1</v>
      </c>
      <c r="J21" t="s">
        <v>1979</v>
      </c>
      <c r="W21" t="s">
        <v>1914</v>
      </c>
      <c r="X21">
        <v>104</v>
      </c>
      <c r="Y21">
        <v>368</v>
      </c>
      <c r="Z21" t="str">
        <f t="shared" si="0"/>
        <v>cvm!$AH$21#</v>
      </c>
      <c r="AA21" t="str" cm="1">
        <f t="array" ref="AA21">_xlfn.LET(_xlpm.x, AH20,
         _xlpm.cellAddress, "【 cvm!" &amp; ADDRESS(ROW(cvm机型选项表[[#This Row],[自检]]),COLUMN(cvm机型选项表[[#This Row],[自检]])) &amp; "】",
         _xlfn.IFS(ISBLANK(_xlpm.x),   "error:右侧选项不足" &amp;  _xlpm.cellAddress,
               ISERROR(_xlpm.x),   "error:右侧选项执行失败: cvm!" &amp; _xlpm.cellAddress,
               TRUE,             "ok")
)</f>
        <v>ok</v>
      </c>
      <c r="AH21" t="str" cm="1">
        <f t="array" ref="AH21">TRANSPOSE(
_xlfn.UNIQUE(
_xlfn._xlws.FILTER(cvm表[机型],(cvm表[地域]=cvm机型选项表[[#This Row],[地域]])
*IF(cvm机型选项表[[#This Row],[CPU]]="",TRUE,(cvm表[CPU]=cvm机型选项表[[#This Row],[CPU]]))
*IF(cvm机型选项表[[#This Row],[内存]]="",TRUE,(cvm表[内存]=cvm机型选项表[[#This Row],[内存]]))))
)</f>
        <v>计算型 C5</v>
      </c>
      <c r="DD21" t="s">
        <v>1914</v>
      </c>
      <c r="DE21" t="s">
        <v>1951</v>
      </c>
      <c r="DF21">
        <v>16</v>
      </c>
      <c r="DG21" t="str">
        <f t="shared" si="1"/>
        <v>cvm!$DK$21#</v>
      </c>
      <c r="DH21" t="str" cm="1">
        <f t="array" ref="DH21">_xlfn.LET(_xlpm.x, DK21,
         _xlpm.cellAddress, "【 cvm!" &amp; ADDRESS(ROW(cvmCpu选项表[[#This Row],[自检]]),COLUMN(cvmCpu选项表[[#This Row],[自检]])) &amp; "】",
         _xlfn.IFS(ISBLANK(_xlpm.x),   "error:右侧选项不足" &amp;  _xlpm.cellAddress,
               ISERROR(_xlpm.x),   "error:右侧选项执行失败: cvm!" &amp; _xlpm.cellAddress,
               TRUE,             "ok")
)</f>
        <v>ok</v>
      </c>
      <c r="DK21" cm="1">
        <f t="array" ref="DK21:DL21">TRANSPOSE(
_xlfn.UNIQUE(
_xlfn._xlws.FILTER(cvm表[CPU],(cvm表[地域]=cvmCpu选项表[[#This Row],[地域]])
*IF(cvmCpu选项表[[#This Row],[机型]]="",TRUE,(cvm表[机型]=cvmCpu选项表[[#This Row],[机型]]))
*IF(cvmCpu选项表[[#This Row],[内存]]="",TRUE,(cvm表[内存]=cvmCpu选项表[[#This Row],[内存]]))))
)</f>
        <v>4</v>
      </c>
      <c r="DL21">
        <v>8</v>
      </c>
      <c r="FP21" t="s">
        <v>1914</v>
      </c>
      <c r="FQ21" t="s">
        <v>1977</v>
      </c>
      <c r="FS21" t="str">
        <f t="shared" si="2"/>
        <v>cvm!$FW$21#</v>
      </c>
      <c r="FT21" t="str" cm="1">
        <f t="array" ref="FT21">_xlfn.LET(_xlpm.x, FW21,
         _xlpm.cellAddress, "【 cvm!" &amp; ADDRESS(ROW(cvm内存选项表[[#This Row],[自检]]),COLUMN(cvm内存选项表[[#This Row],[自检]])) &amp; "】",
         _xlfn.IFS(ISBLANK(_xlpm.x),   "error:右侧选项不足" &amp;  _xlpm.cellAddress,
               ISERROR(_xlpm.x),   "error:右侧选项执行失败: cvm!" &amp; _xlpm.cellAddress,
               TRUE,             "ok")
)</f>
        <v>ok</v>
      </c>
      <c r="FW21" cm="1">
        <f t="array" ref="FW21:GI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1">
        <v>2</v>
      </c>
      <c r="FY21">
        <v>4</v>
      </c>
      <c r="FZ21">
        <v>8</v>
      </c>
      <c r="GA21">
        <v>16</v>
      </c>
      <c r="GB21">
        <v>32</v>
      </c>
      <c r="GC21">
        <v>64</v>
      </c>
      <c r="GD21">
        <v>96</v>
      </c>
      <c r="GE21">
        <v>128</v>
      </c>
      <c r="GF21">
        <v>192</v>
      </c>
      <c r="GG21">
        <v>216</v>
      </c>
      <c r="GH21">
        <v>256</v>
      </c>
      <c r="GI21">
        <v>432</v>
      </c>
    </row>
    <row r="22" spans="2:198">
      <c r="B22" t="e" vm="372">
        <v>#VALUE!</v>
      </c>
      <c r="C22" t="s">
        <v>1914</v>
      </c>
      <c r="D22" t="s">
        <v>1948</v>
      </c>
      <c r="E22">
        <v>32</v>
      </c>
      <c r="F22">
        <v>128</v>
      </c>
      <c r="G22" t="s">
        <v>1937</v>
      </c>
      <c r="H22">
        <v>5424</v>
      </c>
      <c r="I22">
        <v>1</v>
      </c>
      <c r="J22" t="s">
        <v>1976</v>
      </c>
      <c r="W22" t="s">
        <v>1914</v>
      </c>
      <c r="X22">
        <v>32</v>
      </c>
      <c r="Y22">
        <v>174</v>
      </c>
      <c r="Z22" t="str">
        <f t="shared" si="0"/>
        <v>cvm!$AH$22#</v>
      </c>
      <c r="AA22" t="str" cm="1">
        <f t="array" ref="AA22">_xlfn.LET(_xlpm.x, AH21,
         _xlpm.cellAddress, "【 cvm!" &amp; ADDRESS(ROW(cvm机型选项表[[#This Row],[自检]]),COLUMN(cvm机型选项表[[#This Row],[自检]])) &amp; "】",
         _xlfn.IFS(ISBLANK(_xlpm.x),   "error:右侧选项不足" &amp;  _xlpm.cellAddress,
               ISERROR(_xlpm.x),   "error:右侧选项执行失败: cvm!" &amp; _xlpm.cellAddress,
               TRUE,             "ok")
)</f>
        <v>ok</v>
      </c>
      <c r="AH22" t="str" cm="1">
        <f t="array" ref="AH22">TRANSPOSE(
_xlfn.UNIQUE(
_xlfn._xlws.FILTER(cvm表[机型],(cvm表[地域]=cvm机型选项表[[#This Row],[地域]])
*IF(cvm机型选项表[[#This Row],[CPU]]="",TRUE,(cvm表[CPU]=cvm机型选项表[[#This Row],[CPU]]))
*IF(cvm机型选项表[[#This Row],[内存]]="",TRUE,(cvm表[内存]=cvm机型选项表[[#This Row],[内存]]))))
)</f>
        <v>计算型 C4</v>
      </c>
      <c r="DD22" t="s">
        <v>1914</v>
      </c>
      <c r="DE22" t="s">
        <v>1951</v>
      </c>
      <c r="DF22">
        <v>32</v>
      </c>
      <c r="DG22" t="str">
        <f t="shared" si="1"/>
        <v>cvm!$DK$22#</v>
      </c>
      <c r="DH22" t="str" cm="1">
        <f t="array" ref="DH22">_xlfn.LET(_xlpm.x, DK22,
         _xlpm.cellAddress, "【 cvm!" &amp; ADDRESS(ROW(cvmCpu选项表[[#This Row],[自检]]),COLUMN(cvmCpu选项表[[#This Row],[自检]])) &amp; "】",
         _xlfn.IFS(ISBLANK(_xlpm.x),   "error:右侧选项不足" &amp;  _xlpm.cellAddress,
               ISERROR(_xlpm.x),   "error:右侧选项执行失败: cvm!" &amp; _xlpm.cellAddress,
               TRUE,             "ok")
)</f>
        <v>ok</v>
      </c>
      <c r="DK22" cm="1">
        <f t="array" ref="DK22:DL22">TRANSPOSE(
_xlfn.UNIQUE(
_xlfn._xlws.FILTER(cvm表[CPU],(cvm表[地域]=cvmCpu选项表[[#This Row],[地域]])
*IF(cvmCpu选项表[[#This Row],[机型]]="",TRUE,(cvm表[机型]=cvmCpu选项表[[#This Row],[机型]]))
*IF(cvmCpu选项表[[#This Row],[内存]]="",TRUE,(cvm表[内存]=cvmCpu选项表[[#This Row],[内存]]))))
)</f>
        <v>8</v>
      </c>
      <c r="DL22">
        <v>16</v>
      </c>
      <c r="FP22" t="s">
        <v>1914</v>
      </c>
      <c r="FQ22" t="s">
        <v>1980</v>
      </c>
      <c r="FS22" t="str">
        <f t="shared" si="2"/>
        <v>cvm!$FW$22#</v>
      </c>
      <c r="FT22" t="str" cm="1">
        <f t="array" ref="FT22">_xlfn.LET(_xlpm.x, FW22,
         _xlpm.cellAddress, "【 cvm!" &amp; ADDRESS(ROW(cvm内存选项表[[#This Row],[自检]]),COLUMN(cvm内存选项表[[#This Row],[自检]])) &amp; "】",
         _xlfn.IFS(ISBLANK(_xlpm.x),   "error:右侧选项不足" &amp;  _xlpm.cellAddress,
               ISERROR(_xlpm.x),   "error:右侧选项执行失败: cvm!" &amp; _xlpm.cellAddress,
               TRUE,             "ok")
)</f>
        <v>ok</v>
      </c>
      <c r="FW22" cm="1">
        <f t="array" ref="FW22:GG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22">
        <v>4</v>
      </c>
      <c r="FY22">
        <v>8</v>
      </c>
      <c r="FZ22">
        <v>16</v>
      </c>
      <c r="GA22">
        <v>32</v>
      </c>
      <c r="GB22">
        <v>48</v>
      </c>
      <c r="GC22">
        <v>64</v>
      </c>
      <c r="GD22">
        <v>96</v>
      </c>
      <c r="GE22">
        <v>128</v>
      </c>
      <c r="GF22">
        <v>192</v>
      </c>
      <c r="GG22">
        <v>256</v>
      </c>
    </row>
    <row r="23" spans="2:198">
      <c r="B23" t="e" vm="373">
        <v>#VALUE!</v>
      </c>
      <c r="C23" t="s">
        <v>1914</v>
      </c>
      <c r="D23" t="s">
        <v>1951</v>
      </c>
      <c r="E23">
        <v>4</v>
      </c>
      <c r="F23">
        <v>8</v>
      </c>
      <c r="G23" t="s">
        <v>1963</v>
      </c>
      <c r="H23">
        <v>376</v>
      </c>
      <c r="I23">
        <v>1</v>
      </c>
      <c r="J23" t="s">
        <v>1981</v>
      </c>
      <c r="W23" t="s">
        <v>1914</v>
      </c>
      <c r="X23">
        <v>64</v>
      </c>
      <c r="Y23">
        <v>348</v>
      </c>
      <c r="Z23" t="str">
        <f t="shared" si="0"/>
        <v>cvm!$AH$23#</v>
      </c>
      <c r="AA23" t="str" cm="1">
        <f t="array" ref="AA23">_xlfn.LET(_xlpm.x, AH22,
         _xlpm.cellAddress, "【 cvm!" &amp; ADDRESS(ROW(cvm机型选项表[[#This Row],[自检]]),COLUMN(cvm机型选项表[[#This Row],[自检]])) &amp; "】",
         _xlfn.IFS(ISBLANK(_xlpm.x),   "error:右侧选项不足" &amp;  _xlpm.cellAddress,
               ISERROR(_xlpm.x),   "error:右侧选项执行失败: cvm!" &amp; _xlpm.cellAddress,
               TRUE,             "ok")
)</f>
        <v>ok</v>
      </c>
      <c r="AH23" t="str" cm="1">
        <f t="array" ref="AH23">TRANSPOSE(
_xlfn.UNIQUE(
_xlfn._xlws.FILTER(cvm表[机型],(cvm表[地域]=cvm机型选项表[[#This Row],[地域]])
*IF(cvm机型选项表[[#This Row],[CPU]]="",TRUE,(cvm表[CPU]=cvm机型选项表[[#This Row],[CPU]]))
*IF(cvm机型选项表[[#This Row],[内存]]="",TRUE,(cvm表[内存]=cvm机型选项表[[#This Row],[内存]]))))
)</f>
        <v>计算型 C4</v>
      </c>
      <c r="DD23" t="s">
        <v>1914</v>
      </c>
      <c r="DE23" t="s">
        <v>1951</v>
      </c>
      <c r="DF23">
        <v>64</v>
      </c>
      <c r="DG23" t="str">
        <f t="shared" si="1"/>
        <v>cvm!$DK$23#</v>
      </c>
      <c r="DH23" t="str" cm="1">
        <f t="array" ref="DH23">_xlfn.LET(_xlpm.x, DK23,
         _xlpm.cellAddress, "【 cvm!" &amp; ADDRESS(ROW(cvmCpu选项表[[#This Row],[自检]]),COLUMN(cvmCpu选项表[[#This Row],[自检]])) &amp; "】",
         _xlfn.IFS(ISBLANK(_xlpm.x),   "error:右侧选项不足" &amp;  _xlpm.cellAddress,
               ISERROR(_xlpm.x),   "error:右侧选项执行失败: cvm!" &amp; _xlpm.cellAddress,
               TRUE,             "ok")
)</f>
        <v>ok</v>
      </c>
      <c r="DK23" cm="1">
        <f t="array" ref="DK23">TRANSPOSE(
_xlfn.UNIQUE(
_xlfn._xlws.FILTER(cvm表[CPU],(cvm表[地域]=cvmCpu选项表[[#This Row],[地域]])
*IF(cvmCpu选项表[[#This Row],[机型]]="",TRUE,(cvm表[机型]=cvmCpu选项表[[#This Row],[机型]]))
*IF(cvmCpu选项表[[#This Row],[内存]]="",TRUE,(cvm表[内存]=cvmCpu选项表[[#This Row],[内存]]))))
)</f>
        <v>16</v>
      </c>
      <c r="FP23" t="s">
        <v>1914</v>
      </c>
      <c r="FQ23" t="s">
        <v>1982</v>
      </c>
      <c r="FS23" t="str">
        <f t="shared" si="2"/>
        <v>cvm!$FW$23#</v>
      </c>
      <c r="FT23" t="str" cm="1">
        <f t="array" ref="FT23">_xlfn.LET(_xlpm.x, FW23,
         _xlpm.cellAddress, "【 cvm!" &amp; ADDRESS(ROW(cvm内存选项表[[#This Row],[自检]]),COLUMN(cvm内存选项表[[#This Row],[自检]])) &amp; "】",
         _xlfn.IFS(ISBLANK(_xlpm.x),   "error:右侧选项不足" &amp;  _xlpm.cellAddress,
               ISERROR(_xlpm.x),   "error:右侧选项执行失败: cvm!" &amp; _xlpm.cellAddress,
               TRUE,             "ok")
)</f>
        <v>ok</v>
      </c>
      <c r="FW23" cm="1">
        <f t="array" ref="FW23:GI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3">
        <v>2</v>
      </c>
      <c r="FY23">
        <v>4</v>
      </c>
      <c r="FZ23">
        <v>8</v>
      </c>
      <c r="GA23">
        <v>16</v>
      </c>
      <c r="GB23">
        <v>32</v>
      </c>
      <c r="GC23">
        <v>48</v>
      </c>
      <c r="GD23">
        <v>64</v>
      </c>
      <c r="GE23">
        <v>96</v>
      </c>
      <c r="GF23">
        <v>128</v>
      </c>
      <c r="GG23">
        <v>192</v>
      </c>
      <c r="GH23">
        <v>256</v>
      </c>
      <c r="GI23">
        <v>288</v>
      </c>
    </row>
    <row r="24" spans="2:198">
      <c r="B24" t="e" vm="374">
        <v>#VALUE!</v>
      </c>
      <c r="C24" t="s">
        <v>1914</v>
      </c>
      <c r="D24" t="s">
        <v>1951</v>
      </c>
      <c r="E24">
        <v>4</v>
      </c>
      <c r="F24">
        <v>16</v>
      </c>
      <c r="G24" t="s">
        <v>1960</v>
      </c>
      <c r="H24">
        <v>564</v>
      </c>
      <c r="I24">
        <v>1</v>
      </c>
      <c r="J24" t="s">
        <v>1983</v>
      </c>
      <c r="W24" t="s">
        <v>1914</v>
      </c>
      <c r="X24">
        <v>32</v>
      </c>
      <c r="Y24">
        <v>96</v>
      </c>
      <c r="Z24" t="str">
        <f t="shared" si="0"/>
        <v>cvm!$AH$24#</v>
      </c>
      <c r="AA24" t="str" cm="1">
        <f t="array" ref="AA24">_xlfn.LET(_xlpm.x, AH23,
         _xlpm.cellAddress, "【 cvm!" &amp; ADDRESS(ROW(cvm机型选项表[[#This Row],[自检]]),COLUMN(cvm机型选项表[[#This Row],[自检]])) &amp; "】",
         _xlfn.IFS(ISBLANK(_xlpm.x),   "error:右侧选项不足" &amp;  _xlpm.cellAddress,
               ISERROR(_xlpm.x),   "error:右侧选项执行失败: cvm!" &amp; _xlpm.cellAddress,
               TRUE,             "ok")
)</f>
        <v>ok</v>
      </c>
      <c r="AH24" t="str" cm="1">
        <f t="array" ref="AH24">TRANSPOSE(
_xlfn.UNIQUE(
_xlfn._xlws.FILTER(cvm表[机型],(cvm表[地域]=cvm机型选项表[[#This Row],[地域]])
*IF(cvm机型选项表[[#This Row],[CPU]]="",TRUE,(cvm表[CPU]=cvm机型选项表[[#This Row],[CPU]]))
*IF(cvm机型选项表[[#This Row],[内存]]="",TRUE,(cvm表[内存]=cvm机型选项表[[#This Row],[内存]]))))
)</f>
        <v>计算型 C2</v>
      </c>
      <c r="DD24" t="s">
        <v>1914</v>
      </c>
      <c r="DE24" t="s">
        <v>1951</v>
      </c>
      <c r="DF24">
        <v>128</v>
      </c>
      <c r="DG24" t="str">
        <f t="shared" si="1"/>
        <v>cvm!$DK$24#</v>
      </c>
      <c r="DH24" t="str" cm="1">
        <f t="array" ref="DH24">_xlfn.LET(_xlpm.x, DK24,
         _xlpm.cellAddress, "【 cvm!" &amp; ADDRESS(ROW(cvmCpu选项表[[#This Row],[自检]]),COLUMN(cvmCpu选项表[[#This Row],[自检]])) &amp; "】",
         _xlfn.IFS(ISBLANK(_xlpm.x),   "error:右侧选项不足" &amp;  _xlpm.cellAddress,
               ISERROR(_xlpm.x),   "error:右侧选项执行失败: cvm!" &amp; _xlpm.cellAddress,
               TRUE,             "ok")
)</f>
        <v>ok</v>
      </c>
      <c r="DK24" cm="1">
        <f t="array" ref="DK24">TRANSPOSE(
_xlfn.UNIQUE(
_xlfn._xlws.FILTER(cvm表[CPU],(cvm表[地域]=cvmCpu选项表[[#This Row],[地域]])
*IF(cvmCpu选项表[[#This Row],[机型]]="",TRUE,(cvm表[机型]=cvmCpu选项表[[#This Row],[机型]]))
*IF(cvmCpu选项表[[#This Row],[内存]]="",TRUE,(cvm表[内存]=cvmCpu选项表[[#This Row],[内存]]))))
)</f>
        <v>32</v>
      </c>
      <c r="FP24" t="s">
        <v>1914</v>
      </c>
      <c r="FQ24" t="s">
        <v>1984</v>
      </c>
      <c r="FS24" t="str">
        <f t="shared" si="2"/>
        <v>cvm!$FW$24#</v>
      </c>
      <c r="FT24" t="str" cm="1">
        <f t="array" ref="FT24">_xlfn.LET(_xlpm.x, FW24,
         _xlpm.cellAddress, "【 cvm!" &amp; ADDRESS(ROW(cvm内存选项表[[#This Row],[自检]]),COLUMN(cvm内存选项表[[#This Row],[自检]])) &amp; "】",
         _xlfn.IFS(ISBLANK(_xlpm.x),   "error:右侧选项不足" &amp;  _xlpm.cellAddress,
               ISERROR(_xlpm.x),   "error:右侧选项执行失败: cvm!" &amp; _xlpm.cellAddress,
               TRUE,             "ok")
)</f>
        <v>ok</v>
      </c>
      <c r="FW24" cm="1">
        <f t="array" ref="FW24:GJ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4">
        <v>2</v>
      </c>
      <c r="FY24">
        <v>4</v>
      </c>
      <c r="FZ24">
        <v>8</v>
      </c>
      <c r="GA24">
        <v>16</v>
      </c>
      <c r="GB24">
        <v>24</v>
      </c>
      <c r="GC24">
        <v>32</v>
      </c>
      <c r="GD24">
        <v>48</v>
      </c>
      <c r="GE24">
        <v>64</v>
      </c>
      <c r="GF24">
        <v>96</v>
      </c>
      <c r="GG24">
        <v>128</v>
      </c>
      <c r="GH24">
        <v>192</v>
      </c>
      <c r="GI24">
        <v>256</v>
      </c>
      <c r="GJ24">
        <v>320</v>
      </c>
    </row>
    <row r="25" spans="2:198">
      <c r="B25" t="e" vm="375">
        <v>#VALUE!</v>
      </c>
      <c r="C25" t="s">
        <v>1914</v>
      </c>
      <c r="D25" t="s">
        <v>1951</v>
      </c>
      <c r="E25">
        <v>8</v>
      </c>
      <c r="F25">
        <v>16</v>
      </c>
      <c r="G25" t="s">
        <v>1968</v>
      </c>
      <c r="H25">
        <v>752</v>
      </c>
      <c r="I25">
        <v>1</v>
      </c>
      <c r="J25" t="s">
        <v>1987</v>
      </c>
      <c r="W25" t="s">
        <v>1914</v>
      </c>
      <c r="X25">
        <v>1</v>
      </c>
      <c r="Y25">
        <v>2</v>
      </c>
      <c r="Z25" t="str">
        <f t="shared" si="0"/>
        <v>cvm!$AH$25#</v>
      </c>
      <c r="AA25" t="str" cm="1">
        <f t="array" ref="AA25">_xlfn.LET(_xlpm.x, AH24,
         _xlpm.cellAddress, "【 cvm!" &amp; ADDRESS(ROW(cvm机型选项表[[#This Row],[自检]]),COLUMN(cvm机型选项表[[#This Row],[自检]])) &amp; "】",
         _xlfn.IFS(ISBLANK(_xlpm.x),   "error:右侧选项不足" &amp;  _xlpm.cellAddress,
               ISERROR(_xlpm.x),   "error:右侧选项执行失败: cvm!" &amp; _xlpm.cellAddress,
               TRUE,             "ok")
)</f>
        <v>ok</v>
      </c>
      <c r="AH25" t="str" cm="1">
        <f t="array" ref="AH25:AQ25">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5" t="str">
        <v>标准型 SA3</v>
      </c>
      <c r="AJ25" t="str">
        <v>标准型 SA2</v>
      </c>
      <c r="AK25" t="str">
        <v>标准型 SA1</v>
      </c>
      <c r="AL25" t="str">
        <v>标准型 S6</v>
      </c>
      <c r="AM25" t="str">
        <v>标准型 S5</v>
      </c>
      <c r="AN25" t="str">
        <v>标准型 S4</v>
      </c>
      <c r="AO25" t="str">
        <v>标准型 S3</v>
      </c>
      <c r="AP25" t="str">
        <v>标准型 S2</v>
      </c>
      <c r="AQ25" t="str">
        <v>标准型 S1</v>
      </c>
      <c r="DD25" t="s">
        <v>1914</v>
      </c>
      <c r="DE25" t="s">
        <v>1951</v>
      </c>
      <c r="DF25">
        <v>216</v>
      </c>
      <c r="DG25" t="str">
        <f t="shared" si="1"/>
        <v>cvm!$DK$25#</v>
      </c>
      <c r="DH25" t="str" cm="1">
        <f t="array" ref="DH25">_xlfn.LET(_xlpm.x, DK25,
         _xlpm.cellAddress, "【 cvm!" &amp; ADDRESS(ROW(cvmCpu选项表[[#This Row],[自检]]),COLUMN(cvmCpu选项表[[#This Row],[自检]])) &amp; "】",
         _xlfn.IFS(ISBLANK(_xlpm.x),   "error:右侧选项不足" &amp;  _xlpm.cellAddress,
               ISERROR(_xlpm.x),   "error:右侧选项执行失败: cvm!" &amp; _xlpm.cellAddress,
               TRUE,             "ok")
)</f>
        <v>ok</v>
      </c>
      <c r="DK25" cm="1">
        <f t="array" ref="DK25">TRANSPOSE(
_xlfn.UNIQUE(
_xlfn._xlws.FILTER(cvm表[CPU],(cvm表[地域]=cvmCpu选项表[[#This Row],[地域]])
*IF(cvmCpu选项表[[#This Row],[机型]]="",TRUE,(cvm表[机型]=cvmCpu选项表[[#This Row],[机型]]))
*IF(cvmCpu选项表[[#This Row],[内存]]="",TRUE,(cvm表[内存]=cvmCpu选项表[[#This Row],[内存]]))))
)</f>
        <v>46</v>
      </c>
      <c r="FP25" t="s">
        <v>1914</v>
      </c>
      <c r="FQ25" t="s">
        <v>1986</v>
      </c>
      <c r="FS25" t="str">
        <f t="shared" si="2"/>
        <v>cvm!$FW$25#</v>
      </c>
      <c r="FT25" t="str" cm="1">
        <f t="array" ref="FT25">_xlfn.LET(_xlpm.x, FW25,
         _xlpm.cellAddress, "【 cvm!" &amp; ADDRESS(ROW(cvm内存选项表[[#This Row],[自检]]),COLUMN(cvm内存选项表[[#This Row],[自检]])) &amp; "】",
         _xlfn.IFS(ISBLANK(_xlpm.x),   "error:右侧选项不足" &amp;  _xlpm.cellAddress,
               ISERROR(_xlpm.x),   "error:右侧选项执行失败: cvm!" &amp; _xlpm.cellAddress,
               TRUE,             "ok")
)</f>
        <v>ok</v>
      </c>
      <c r="FW25" cm="1">
        <f t="array" ref="FW25:GH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5">
        <v>2</v>
      </c>
      <c r="FY25">
        <v>4</v>
      </c>
      <c r="FZ25">
        <v>8</v>
      </c>
      <c r="GA25">
        <v>16</v>
      </c>
      <c r="GB25">
        <v>24</v>
      </c>
      <c r="GC25">
        <v>32</v>
      </c>
      <c r="GD25">
        <v>48</v>
      </c>
      <c r="GE25">
        <v>64</v>
      </c>
      <c r="GF25">
        <v>96</v>
      </c>
      <c r="GG25">
        <v>128</v>
      </c>
      <c r="GH25">
        <v>224</v>
      </c>
    </row>
    <row r="26" spans="2:198">
      <c r="B26" t="e" vm="376">
        <v>#VALUE!</v>
      </c>
      <c r="C26" t="s">
        <v>1914</v>
      </c>
      <c r="D26" t="s">
        <v>1951</v>
      </c>
      <c r="E26">
        <v>8</v>
      </c>
      <c r="F26">
        <v>32</v>
      </c>
      <c r="G26" t="s">
        <v>1949</v>
      </c>
      <c r="H26">
        <v>1128</v>
      </c>
      <c r="I26">
        <v>1</v>
      </c>
      <c r="J26" t="s">
        <v>1985</v>
      </c>
      <c r="W26" t="s">
        <v>1914</v>
      </c>
      <c r="X26">
        <v>2</v>
      </c>
      <c r="Y26">
        <v>4</v>
      </c>
      <c r="Z26" t="str">
        <f t="shared" si="0"/>
        <v>cvm!$AH$26#</v>
      </c>
      <c r="AA26" t="str" cm="1">
        <f t="array" ref="AA26">_xlfn.LET(_xlpm.x, AH25,
         _xlpm.cellAddress, "【 cvm!" &amp; ADDRESS(ROW(cvm机型选项表[[#This Row],[自检]]),COLUMN(cvm机型选项表[[#This Row],[自检]])) &amp; "】",
         _xlfn.IFS(ISBLANK(_xlpm.x),   "error:右侧选项不足" &amp;  _xlpm.cellAddress,
               ISERROR(_xlpm.x),   "error:右侧选项执行失败: cvm!" &amp; _xlpm.cellAddress,
               TRUE,             "ok")
)</f>
        <v>ok</v>
      </c>
      <c r="AH26" t="str" cm="1">
        <f t="array" ref="AH26:AQ26">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6" t="str">
        <v>标准型 SA3</v>
      </c>
      <c r="AJ26" t="str">
        <v>标准型 SA2</v>
      </c>
      <c r="AK26" t="str">
        <v>标准型 SA1</v>
      </c>
      <c r="AL26" t="str">
        <v>标准型 S6</v>
      </c>
      <c r="AM26" t="str">
        <v>标准型 S5</v>
      </c>
      <c r="AN26" t="str">
        <v>标准型 S4</v>
      </c>
      <c r="AO26" t="str">
        <v>标准型 S3</v>
      </c>
      <c r="AP26" t="str">
        <v>标准型 S2</v>
      </c>
      <c r="AQ26" t="str">
        <v>标准型 S1</v>
      </c>
      <c r="DD26" t="s">
        <v>1914</v>
      </c>
      <c r="DE26" t="s">
        <v>1951</v>
      </c>
      <c r="DF26">
        <v>256</v>
      </c>
      <c r="DG26" t="str">
        <f t="shared" si="1"/>
        <v>cvm!$DK$26#</v>
      </c>
      <c r="DH26" t="str" cm="1">
        <f t="array" ref="DH26">_xlfn.LET(_xlpm.x, DK26,
         _xlpm.cellAddress, "【 cvm!" &amp; ADDRESS(ROW(cvmCpu选项表[[#This Row],[自检]]),COLUMN(cvmCpu选项表[[#This Row],[自检]])) &amp; "】",
         _xlfn.IFS(ISBLANK(_xlpm.x),   "error:右侧选项不足" &amp;  _xlpm.cellAddress,
               ISERROR(_xlpm.x),   "error:右侧选项执行失败: cvm!" &amp; _xlpm.cellAddress,
               TRUE,             "ok")
)</f>
        <v>ok</v>
      </c>
      <c r="DK26" cm="1">
        <f t="array" ref="DK26">TRANSPOSE(
_xlfn.UNIQUE(
_xlfn._xlws.FILTER(cvm表[CPU],(cvm表[地域]=cvmCpu选项表[[#This Row],[地域]])
*IF(cvmCpu选项表[[#This Row],[机型]]="",TRUE,(cvm表[机型]=cvmCpu选项表[[#This Row],[机型]]))
*IF(cvmCpu选项表[[#This Row],[内存]]="",TRUE,(cvm表[内存]=cvmCpu选项表[[#This Row],[内存]]))))
)</f>
        <v>64</v>
      </c>
      <c r="FP26" t="s">
        <v>1914</v>
      </c>
      <c r="FQ26" t="s">
        <v>1988</v>
      </c>
      <c r="FS26" t="str">
        <f t="shared" si="2"/>
        <v>cvm!$FW$26#</v>
      </c>
      <c r="FT26" t="str" cm="1">
        <f t="array" ref="FT26">_xlfn.LET(_xlpm.x, FW26,
         _xlpm.cellAddress, "【 cvm!" &amp; ADDRESS(ROW(cvm内存选项表[[#This Row],[自检]]),COLUMN(cvm内存选项表[[#This Row],[自检]])) &amp; "】",
         _xlfn.IFS(ISBLANK(_xlpm.x),   "error:右侧选项不足" &amp;  _xlpm.cellAddress,
               ISERROR(_xlpm.x),   "error:右侧选项执行失败: cvm!" &amp; _xlpm.cellAddress,
               TRUE,             "ok")
)</f>
        <v>ok</v>
      </c>
      <c r="FW26" cm="1">
        <f t="array" ref="FW26:GF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6">
        <v>2</v>
      </c>
      <c r="FY26">
        <v>4</v>
      </c>
      <c r="FZ26">
        <v>8</v>
      </c>
      <c r="GA26">
        <v>16</v>
      </c>
      <c r="GB26">
        <v>24</v>
      </c>
      <c r="GC26">
        <v>32</v>
      </c>
      <c r="GD26">
        <v>48</v>
      </c>
      <c r="GE26">
        <v>64</v>
      </c>
      <c r="GF26">
        <v>96</v>
      </c>
    </row>
    <row r="27" spans="2:198">
      <c r="B27" t="e" vm="377">
        <v>#VALUE!</v>
      </c>
      <c r="C27" t="s">
        <v>1914</v>
      </c>
      <c r="D27" t="s">
        <v>1951</v>
      </c>
      <c r="E27">
        <v>16</v>
      </c>
      <c r="F27">
        <v>32</v>
      </c>
      <c r="G27" t="s">
        <v>1973</v>
      </c>
      <c r="H27">
        <v>1504</v>
      </c>
      <c r="I27">
        <v>1</v>
      </c>
      <c r="J27" t="s">
        <v>1991</v>
      </c>
      <c r="W27" t="s">
        <v>1914</v>
      </c>
      <c r="X27">
        <v>12</v>
      </c>
      <c r="Y27">
        <v>24</v>
      </c>
      <c r="Z27" t="str">
        <f t="shared" si="0"/>
        <v>cvm!$AH$27#</v>
      </c>
      <c r="AA27" t="str" cm="1">
        <f t="array" ref="AA27">_xlfn.LET(_xlpm.x, AH26,
         _xlpm.cellAddress, "【 cvm!" &amp; ADDRESS(ROW(cvm机型选项表[[#This Row],[自检]]),COLUMN(cvm机型选项表[[#This Row],[自检]])) &amp; "】",
         _xlfn.IFS(ISBLANK(_xlpm.x),   "error:右侧选项不足" &amp;  _xlpm.cellAddress,
               ISERROR(_xlpm.x),   "error:右侧选项执行失败: cvm!" &amp; _xlpm.cellAddress,
               TRUE,             "ok")
)</f>
        <v>ok</v>
      </c>
      <c r="AH27" t="str" cm="1">
        <f t="array" ref="AH27:AK27">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7" t="str">
        <v>标准型 S3</v>
      </c>
      <c r="AJ27" t="str">
        <v>标准型 S2</v>
      </c>
      <c r="AK27" t="str">
        <v>标准型 S1</v>
      </c>
      <c r="DD27" t="s">
        <v>1914</v>
      </c>
      <c r="DE27" t="s">
        <v>1951</v>
      </c>
      <c r="DF27">
        <v>320</v>
      </c>
      <c r="DG27" t="str">
        <f t="shared" si="1"/>
        <v>cvm!$DK$27#</v>
      </c>
      <c r="DH27" t="str" cm="1">
        <f t="array" ref="DH27">_xlfn.LET(_xlpm.x, DK27,
         _xlpm.cellAddress, "【 cvm!" &amp; ADDRESS(ROW(cvmCpu选项表[[#This Row],[自检]]),COLUMN(cvmCpu选项表[[#This Row],[自检]])) &amp; "】",
         _xlfn.IFS(ISBLANK(_xlpm.x),   "error:右侧选项不足" &amp;  _xlpm.cellAddress,
               ISERROR(_xlpm.x),   "error:右侧选项执行失败: cvm!" &amp; _xlpm.cellAddress,
               TRUE,             "ok")
)</f>
        <v>ok</v>
      </c>
      <c r="DK27" cm="1">
        <f t="array" ref="DK27">TRANSPOSE(
_xlfn.UNIQUE(
_xlfn._xlws.FILTER(cvm表[CPU],(cvm表[地域]=cvmCpu选项表[[#This Row],[地域]])
*IF(cvmCpu选项表[[#This Row],[机型]]="",TRUE,(cvm表[机型]=cvmCpu选项表[[#This Row],[机型]]))
*IF(cvmCpu选项表[[#This Row],[内存]]="",TRUE,(cvm表[内存]=cvmCpu选项表[[#This Row],[内存]]))))
)</f>
        <v>80</v>
      </c>
      <c r="FP27" t="s">
        <v>1914</v>
      </c>
      <c r="FQ27" t="s">
        <v>1990</v>
      </c>
      <c r="FS27" t="str">
        <f t="shared" si="2"/>
        <v>cvm!$FW$27#</v>
      </c>
      <c r="FT27" t="str" cm="1">
        <f t="array" ref="FT27">_xlfn.LET(_xlpm.x, FW27,
         _xlpm.cellAddress, "【 cvm!" &amp; ADDRESS(ROW(cvm内存选项表[[#This Row],[自检]]),COLUMN(cvm内存选项表[[#This Row],[自检]])) &amp; "】",
         _xlfn.IFS(ISBLANK(_xlpm.x),   "error:右侧选项不足" &amp;  _xlpm.cellAddress,
               ISERROR(_xlpm.x),   "error:右侧选项执行失败: cvm!" &amp; _xlpm.cellAddress,
               TRUE,             "ok")
)</f>
        <v>ok</v>
      </c>
      <c r="FW27" cm="1">
        <f t="array" ref="FW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28" spans="2:198">
      <c r="B28" t="e" vm="378">
        <v>#VALUE!</v>
      </c>
      <c r="C28" t="s">
        <v>1914</v>
      </c>
      <c r="D28" t="s">
        <v>1951</v>
      </c>
      <c r="E28">
        <v>16</v>
      </c>
      <c r="F28">
        <v>64</v>
      </c>
      <c r="G28" t="s">
        <v>1935</v>
      </c>
      <c r="H28">
        <v>2256</v>
      </c>
      <c r="I28">
        <v>1</v>
      </c>
      <c r="J28" t="s">
        <v>1989</v>
      </c>
      <c r="W28" t="s">
        <v>1914</v>
      </c>
      <c r="X28">
        <v>24</v>
      </c>
      <c r="Y28">
        <v>48</v>
      </c>
      <c r="Z28" t="str">
        <f t="shared" si="0"/>
        <v>cvm!$AH$28#</v>
      </c>
      <c r="AA28" t="str" cm="1">
        <f t="array" ref="AA28">_xlfn.LET(_xlpm.x, AH27,
         _xlpm.cellAddress, "【 cvm!" &amp; ADDRESS(ROW(cvm机型选项表[[#This Row],[自检]]),COLUMN(cvm机型选项表[[#This Row],[自检]])) &amp; "】",
         _xlfn.IFS(ISBLANK(_xlpm.x),   "error:右侧选项不足" &amp;  _xlpm.cellAddress,
               ISERROR(_xlpm.x),   "error:右侧选项执行失败: cvm!" &amp; _xlpm.cellAddress,
               TRUE,             "ok")
)</f>
        <v>ok</v>
      </c>
      <c r="AH28" t="str" cm="1">
        <f t="array" ref="AH28:AM28">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8" t="str">
        <v>标准型 S5</v>
      </c>
      <c r="AJ28" t="str">
        <v>标准型 S4</v>
      </c>
      <c r="AK28" t="str">
        <v>标准型 S3</v>
      </c>
      <c r="AL28" t="str">
        <v>标准型 S2</v>
      </c>
      <c r="AM28" t="str">
        <v>标准型 S1</v>
      </c>
      <c r="DD28" t="s">
        <v>1914</v>
      </c>
      <c r="DE28" t="s">
        <v>1951</v>
      </c>
      <c r="DF28">
        <v>432</v>
      </c>
      <c r="DG28" t="str">
        <f t="shared" si="1"/>
        <v>cvm!$DK$28#</v>
      </c>
      <c r="DH28" t="str" cm="1">
        <f t="array" ref="DH28">_xlfn.LET(_xlpm.x, DK28,
         _xlpm.cellAddress, "【 cvm!" &amp; ADDRESS(ROW(cvmCpu选项表[[#This Row],[自检]]),COLUMN(cvmCpu选项表[[#This Row],[自检]])) &amp; "】",
         _xlfn.IFS(ISBLANK(_xlpm.x),   "error:右侧选项不足" &amp;  _xlpm.cellAddress,
               ISERROR(_xlpm.x),   "error:右侧选项执行失败: cvm!" &amp; _xlpm.cellAddress,
               TRUE,             "ok")
)</f>
        <v>ok</v>
      </c>
      <c r="DK28" cm="1">
        <f t="array" ref="DK28">TRANSPOSE(
_xlfn.UNIQUE(
_xlfn._xlws.FILTER(cvm表[CPU],(cvm表[地域]=cvmCpu选项表[[#This Row],[地域]])
*IF(cvmCpu选项表[[#This Row],[机型]]="",TRUE,(cvm表[机型]=cvmCpu选项表[[#This Row],[机型]]))
*IF(cvmCpu选项表[[#This Row],[内存]]="",TRUE,(cvm表[内存]=cvmCpu选项表[[#This Row],[内存]]))))
)</f>
        <v>92</v>
      </c>
      <c r="FP28" t="s">
        <v>1914</v>
      </c>
      <c r="FQ28" t="s">
        <v>1992</v>
      </c>
      <c r="FS28" t="str">
        <f t="shared" si="2"/>
        <v>cvm!$FW$28#</v>
      </c>
      <c r="FT28" t="str" cm="1">
        <f t="array" ref="FT28">_xlfn.LET(_xlpm.x, FW28,
         _xlpm.cellAddress, "【 cvm!" &amp; ADDRESS(ROW(cvm内存选项表[[#This Row],[自检]]),COLUMN(cvm内存选项表[[#This Row],[自检]])) &amp; "】",
         _xlfn.IFS(ISBLANK(_xlpm.x),   "error:右侧选项不足" &amp;  _xlpm.cellAddress,
               ISERROR(_xlpm.x),   "error:右侧选项执行失败: cvm!" &amp; _xlpm.cellAddress,
               TRUE,             "ok")
)</f>
        <v>ok</v>
      </c>
      <c r="FW28" cm="1">
        <f t="array" ref="FW28:GA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8">
        <v>64</v>
      </c>
      <c r="FY28">
        <v>128</v>
      </c>
      <c r="FZ28">
        <v>256</v>
      </c>
      <c r="GA28">
        <v>320</v>
      </c>
    </row>
    <row r="29" spans="2:198">
      <c r="B29" t="e" vm="379">
        <v>#VALUE!</v>
      </c>
      <c r="C29" t="s">
        <v>1914</v>
      </c>
      <c r="D29" t="s">
        <v>1951</v>
      </c>
      <c r="E29">
        <v>32</v>
      </c>
      <c r="F29">
        <v>128</v>
      </c>
      <c r="G29" t="s">
        <v>1937</v>
      </c>
      <c r="H29">
        <v>4512</v>
      </c>
      <c r="I29">
        <v>1</v>
      </c>
      <c r="J29" t="s">
        <v>1993</v>
      </c>
      <c r="W29" t="s">
        <v>1914</v>
      </c>
      <c r="X29">
        <v>72</v>
      </c>
      <c r="Y29">
        <v>288</v>
      </c>
      <c r="Z29" t="str">
        <f t="shared" si="0"/>
        <v>cvm!$AH$29#</v>
      </c>
      <c r="AA29" t="str" cm="1">
        <f t="array" ref="AA29">_xlfn.LET(_xlpm.x, AH28,
         _xlpm.cellAddress, "【 cvm!" &amp; ADDRESS(ROW(cvm机型选项表[[#This Row],[自检]]),COLUMN(cvm机型选项表[[#This Row],[自检]])) &amp; "】",
         _xlfn.IFS(ISBLANK(_xlpm.x),   "error:右侧选项不足" &amp;  _xlpm.cellAddress,
               ISERROR(_xlpm.x),   "error:右侧选项执行失败: cvm!" &amp; _xlpm.cellAddress,
               TRUE,             "ok")
)</f>
        <v>ok</v>
      </c>
      <c r="AH29" t="str" cm="1">
        <f t="array" ref="AH29:AI29">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9" t="str">
        <v>标准型 S4</v>
      </c>
      <c r="DD29" t="s">
        <v>1914</v>
      </c>
      <c r="DE29" t="s">
        <v>1953</v>
      </c>
      <c r="DF29">
        <v>8</v>
      </c>
      <c r="DG29" t="str">
        <f t="shared" si="1"/>
        <v>cvm!$DK$29#</v>
      </c>
      <c r="DH29" t="str" cm="1">
        <f t="array" ref="DH29">_xlfn.LET(_xlpm.x, DK29,
         _xlpm.cellAddress, "【 cvm!" &amp; ADDRESS(ROW(cvmCpu选项表[[#This Row],[自检]]),COLUMN(cvmCpu选项表[[#This Row],[自检]])) &amp; "】",
         _xlfn.IFS(ISBLANK(_xlpm.x),   "error:右侧选项不足" &amp;  _xlpm.cellAddress,
               ISERROR(_xlpm.x),   "error:右侧选项执行失败: cvm!" &amp; _xlpm.cellAddress,
               TRUE,             "ok")
)</f>
        <v>ok</v>
      </c>
      <c r="DK29" cm="1">
        <f t="array" ref="DK29">TRANSPOSE(
_xlfn.UNIQUE(
_xlfn._xlws.FILTER(cvm表[CPU],(cvm表[地域]=cvmCpu选项表[[#This Row],[地域]])
*IF(cvmCpu选项表[[#This Row],[机型]]="",TRUE,(cvm表[机型]=cvmCpu选项表[[#This Row],[机型]]))
*IF(cvmCpu选项表[[#This Row],[内存]]="",TRUE,(cvm表[内存]=cvmCpu选项表[[#This Row],[内存]]))))
)</f>
        <v>4</v>
      </c>
      <c r="FP29" t="s">
        <v>1914</v>
      </c>
      <c r="FQ29" t="s">
        <v>1994</v>
      </c>
      <c r="FS29" t="str">
        <f t="shared" si="2"/>
        <v>cvm!$FW$29#</v>
      </c>
      <c r="FT29" t="str" cm="1">
        <f t="array" ref="FT29">_xlfn.LET(_xlpm.x, FW29,
         _xlpm.cellAddress, "【 cvm!" &amp; ADDRESS(ROW(cvm内存选项表[[#This Row],[自检]]),COLUMN(cvm内存选项表[[#This Row],[自检]])) &amp; "】",
         _xlfn.IFS(ISBLANK(_xlpm.x),   "error:右侧选项不足" &amp;  _xlpm.cellAddress,
               ISERROR(_xlpm.x),   "error:右侧选项执行失败: cvm!" &amp; _xlpm.cellAddress,
               TRUE,             "ok")
)</f>
        <v>ok</v>
      </c>
      <c r="FW29" cm="1">
        <f t="array" ref="FW29:GB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9">
        <v>64</v>
      </c>
      <c r="FY29">
        <v>96</v>
      </c>
      <c r="FZ29">
        <v>128</v>
      </c>
      <c r="GA29">
        <v>256</v>
      </c>
      <c r="GB29">
        <v>320</v>
      </c>
    </row>
    <row r="30" spans="2:198">
      <c r="B30" t="e" vm="380">
        <v>#VALUE!</v>
      </c>
      <c r="C30" t="s">
        <v>1914</v>
      </c>
      <c r="D30" t="s">
        <v>1951</v>
      </c>
      <c r="E30">
        <v>46</v>
      </c>
      <c r="F30">
        <v>216</v>
      </c>
      <c r="G30" t="s">
        <v>1995</v>
      </c>
      <c r="H30">
        <v>7238</v>
      </c>
      <c r="I30">
        <v>1</v>
      </c>
      <c r="J30" t="s">
        <v>1996</v>
      </c>
      <c r="W30" t="s">
        <v>1914</v>
      </c>
      <c r="X30">
        <v>68</v>
      </c>
      <c r="Y30">
        <v>316</v>
      </c>
      <c r="Z30" t="str">
        <f t="shared" si="0"/>
        <v>cvm!$AH$30#</v>
      </c>
      <c r="AA30" t="str" cm="1">
        <f t="array" ref="AA30">_xlfn.LET(_xlpm.x, AH29,
         _xlpm.cellAddress, "【 cvm!" &amp; ADDRESS(ROW(cvm机型选项表[[#This Row],[自检]]),COLUMN(cvm机型选项表[[#This Row],[自检]])) &amp; "】",
         _xlfn.IFS(ISBLANK(_xlpm.x),   "error:右侧选项不足" &amp;  _xlpm.cellAddress,
               ISERROR(_xlpm.x),   "error:右侧选项执行失败: cvm!" &amp; _xlpm.cellAddress,
               TRUE,             "ok")
)</f>
        <v>ok</v>
      </c>
      <c r="AH30" t="str" cm="1">
        <f t="array" ref="AH30">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30" t="s">
        <v>1914</v>
      </c>
      <c r="DE30" t="s">
        <v>1953</v>
      </c>
      <c r="DF30">
        <v>16</v>
      </c>
      <c r="DG30" t="str">
        <f t="shared" si="1"/>
        <v>cvm!$DK$30#</v>
      </c>
      <c r="DH30" t="str" cm="1">
        <f t="array" ref="DH30">_xlfn.LET(_xlpm.x, DK30,
         _xlpm.cellAddress, "【 cvm!" &amp; ADDRESS(ROW(cvmCpu选项表[[#This Row],[自检]]),COLUMN(cvmCpu选项表[[#This Row],[自检]])) &amp; "】",
         _xlfn.IFS(ISBLANK(_xlpm.x),   "error:右侧选项不足" &amp;  _xlpm.cellAddress,
               ISERROR(_xlpm.x),   "error:右侧选项执行失败: cvm!" &amp; _xlpm.cellAddress,
               TRUE,             "ok")
)</f>
        <v>ok</v>
      </c>
      <c r="DK30" cm="1">
        <f t="array" ref="DK30:DL30">TRANSPOSE(
_xlfn.UNIQUE(
_xlfn._xlws.FILTER(cvm表[CPU],(cvm表[地域]=cvmCpu选项表[[#This Row],[地域]])
*IF(cvmCpu选项表[[#This Row],[机型]]="",TRUE,(cvm表[机型]=cvmCpu选项表[[#This Row],[机型]]))
*IF(cvmCpu选项表[[#This Row],[内存]]="",TRUE,(cvm表[内存]=cvmCpu选项表[[#This Row],[内存]]))))
)</f>
        <v>4</v>
      </c>
      <c r="DL30">
        <v>8</v>
      </c>
      <c r="FP30" t="s">
        <v>1914</v>
      </c>
      <c r="FQ30" t="s">
        <v>1997</v>
      </c>
      <c r="FS30" t="str">
        <f t="shared" si="2"/>
        <v>cvm!$FW$30#</v>
      </c>
      <c r="FT30" t="str" cm="1">
        <f t="array" ref="FT30">_xlfn.LET(_xlpm.x, FW30,
         _xlpm.cellAddress, "【 cvm!" &amp; ADDRESS(ROW(cvm内存选项表[[#This Row],[自检]]),COLUMN(cvm内存选项表[[#This Row],[自检]])) &amp; "】",
         _xlfn.IFS(ISBLANK(_xlpm.x),   "error:右侧选项不足" &amp;  _xlpm.cellAddress,
               ISERROR(_xlpm.x),   "error:右侧选项执行失败: cvm!" &amp; _xlpm.cellAddress,
               TRUE,             "ok")
)</f>
        <v>ok</v>
      </c>
      <c r="FW30" cm="1">
        <f t="array" ref="FW30:GB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0">
        <v>32</v>
      </c>
      <c r="FY30">
        <v>64</v>
      </c>
      <c r="FZ30">
        <v>128</v>
      </c>
      <c r="GA30">
        <v>256</v>
      </c>
      <c r="GB30">
        <v>384</v>
      </c>
    </row>
    <row r="31" spans="2:198">
      <c r="B31" t="e" vm="381">
        <v>#VALUE!</v>
      </c>
      <c r="C31" t="s">
        <v>1914</v>
      </c>
      <c r="D31" t="s">
        <v>1951</v>
      </c>
      <c r="E31">
        <v>64</v>
      </c>
      <c r="F31">
        <v>256</v>
      </c>
      <c r="G31" t="s">
        <v>1939</v>
      </c>
      <c r="H31">
        <v>9024</v>
      </c>
      <c r="I31">
        <v>1</v>
      </c>
      <c r="J31" t="s">
        <v>1998</v>
      </c>
      <c r="W31" t="s">
        <v>1914</v>
      </c>
      <c r="X31">
        <v>80</v>
      </c>
      <c r="Y31">
        <v>384</v>
      </c>
      <c r="Z31" t="str">
        <f t="shared" si="0"/>
        <v>cvm!$AH$31#</v>
      </c>
      <c r="AA31" t="str" cm="1">
        <f t="array" ref="AA31">_xlfn.LET(_xlpm.x, AH30,
         _xlpm.cellAddress, "【 cvm!" &amp; ADDRESS(ROW(cvm机型选项表[[#This Row],[自检]]),COLUMN(cvm机型选项表[[#This Row],[自检]])) &amp; "】",
         _xlfn.IFS(ISBLANK(_xlpm.x),   "error:右侧选项不足" &amp;  _xlpm.cellAddress,
               ISERROR(_xlpm.x),   "error:右侧选项执行失败: cvm!" &amp; _xlpm.cellAddress,
               TRUE,             "ok")
)</f>
        <v>ok</v>
      </c>
      <c r="AH31" t="str" cm="1">
        <f t="array" ref="AH31:AI31">TRANSPOSE(
_xlfn.UNIQUE(
_xlfn._xlws.FILTER(cvm表[机型],(cvm表[地域]=cvm机型选项表[[#This Row],[地域]])
*IF(cvm机型选项表[[#This Row],[CPU]]="",TRUE,(cvm表[CPU]=cvm机型选项表[[#This Row],[CPU]]))
*IF(cvm机型选项表[[#This Row],[内存]]="",TRUE,(cvm表[内存]=cvm机型选项表[[#This Row],[内存]]))))
)</f>
        <v>标准型 黑石物理服务器BMS4</v>
      </c>
      <c r="AI31" t="str">
        <v>大数据型 黑石物理服务器BMD2</v>
      </c>
      <c r="DD31" t="s">
        <v>1914</v>
      </c>
      <c r="DE31" t="s">
        <v>1953</v>
      </c>
      <c r="DF31">
        <v>32</v>
      </c>
      <c r="DG31" t="str">
        <f t="shared" si="1"/>
        <v>cvm!$DK$31#</v>
      </c>
      <c r="DH31" t="str" cm="1">
        <f t="array" ref="DH31">_xlfn.LET(_xlpm.x, DK31,
         _xlpm.cellAddress, "【 cvm!" &amp; ADDRESS(ROW(cvmCpu选项表[[#This Row],[自检]]),COLUMN(cvmCpu选项表[[#This Row],[自检]])) &amp; "】",
         _xlfn.IFS(ISBLANK(_xlpm.x),   "error:右侧选项不足" &amp;  _xlpm.cellAddress,
               ISERROR(_xlpm.x),   "error:右侧选项执行失败: cvm!" &amp; _xlpm.cellAddress,
               TRUE,             "ok")
)</f>
        <v>ok</v>
      </c>
      <c r="DK31" cm="1">
        <f t="array" ref="DK31:DL31">TRANSPOSE(
_xlfn.UNIQUE(
_xlfn._xlws.FILTER(cvm表[CPU],(cvm表[地域]=cvmCpu选项表[[#This Row],[地域]])
*IF(cvmCpu选项表[[#This Row],[机型]]="",TRUE,(cvm表[机型]=cvmCpu选项表[[#This Row],[机型]]))
*IF(cvmCpu选项表[[#This Row],[内存]]="",TRUE,(cvm表[内存]=cvmCpu选项表[[#This Row],[内存]]))))
)</f>
        <v>8</v>
      </c>
      <c r="DL31">
        <v>16</v>
      </c>
      <c r="FP31" t="s">
        <v>1914</v>
      </c>
      <c r="FQ31" t="s">
        <v>56</v>
      </c>
      <c r="FS31" t="str">
        <f t="shared" si="2"/>
        <v>cvm!$FW$31#</v>
      </c>
      <c r="FT31" t="str" cm="1">
        <f t="array" ref="FT31">_xlfn.LET(_xlpm.x, FW31,
         _xlpm.cellAddress, "【 cvm!" &amp; ADDRESS(ROW(cvm内存选项表[[#This Row],[自检]]),COLUMN(cvm内存选项表[[#This Row],[自检]])) &amp; "】",
         _xlfn.IFS(ISBLANK(_xlpm.x),   "error:右侧选项不足" &amp;  _xlpm.cellAddress,
               ISERROR(_xlpm.x),   "error:右侧选项执行失败: cvm!" &amp; _xlpm.cellAddress,
               TRUE,             "ok")
)</f>
        <v>ok</v>
      </c>
      <c r="FW31" cm="1">
        <f t="array" ref="FW31:GE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1">
        <v>12</v>
      </c>
      <c r="FY31">
        <v>32</v>
      </c>
      <c r="FZ31">
        <v>64</v>
      </c>
      <c r="GA31">
        <v>128</v>
      </c>
      <c r="GB31">
        <v>256</v>
      </c>
      <c r="GC31">
        <v>470</v>
      </c>
      <c r="GD31">
        <v>512</v>
      </c>
      <c r="GE31">
        <v>940</v>
      </c>
    </row>
    <row r="32" spans="2:198">
      <c r="B32" t="e" vm="382">
        <v>#VALUE!</v>
      </c>
      <c r="C32" t="s">
        <v>1914</v>
      </c>
      <c r="D32" t="s">
        <v>1951</v>
      </c>
      <c r="E32">
        <v>80</v>
      </c>
      <c r="F32">
        <v>320</v>
      </c>
      <c r="G32" t="s">
        <v>1999</v>
      </c>
      <c r="H32">
        <v>11280</v>
      </c>
      <c r="I32">
        <v>1</v>
      </c>
      <c r="J32" t="s">
        <v>2000</v>
      </c>
      <c r="W32" t="s">
        <v>1914</v>
      </c>
      <c r="X32">
        <v>1</v>
      </c>
      <c r="Y32">
        <v>1</v>
      </c>
      <c r="Z32" t="str">
        <f t="shared" si="0"/>
        <v>cvm!$AH$32#</v>
      </c>
      <c r="AA32" t="str" cm="1">
        <f t="array" ref="AA32">_xlfn.LET(_xlpm.x, AH31,
         _xlpm.cellAddress, "【 cvm!" &amp; ADDRESS(ROW(cvm机型选项表[[#This Row],[自检]]),COLUMN(cvm机型选项表[[#This Row],[自检]])) &amp; "】",
         _xlfn.IFS(ISBLANK(_xlpm.x),   "error:右侧选项不足" &amp;  _xlpm.cellAddress,
               ISERROR(_xlpm.x),   "error:右侧选项执行失败: cvm!" &amp; _xlpm.cellAddress,
               TRUE,             "ok")
)</f>
        <v>ok</v>
      </c>
      <c r="AH32" t="str" cm="1">
        <f t="array" ref="AH32:AO32">TRANSPOSE(
_xlfn.UNIQUE(
_xlfn._xlws.FILTER(cvm表[机型],(cvm表[地域]=cvm机型选项表[[#This Row],[地域]])
*IF(cvm机型选项表[[#This Row],[CPU]]="",TRUE,(cvm表[CPU]=cvm机型选项表[[#This Row],[CPU]]))
*IF(cvm机型选项表[[#This Row],[内存]]="",TRUE,(cvm表[内存]=cvm机型选项表[[#This Row],[内存]]))))
)</f>
        <v>标准型 SA3</v>
      </c>
      <c r="AI32" t="str">
        <v>标准型 SA2</v>
      </c>
      <c r="AJ32" t="str">
        <v>标准型 SA1</v>
      </c>
      <c r="AK32" t="str">
        <v>标准型 S6</v>
      </c>
      <c r="AL32" t="str">
        <v>标准型 S4</v>
      </c>
      <c r="AM32" t="str">
        <v>标准型 S3</v>
      </c>
      <c r="AN32" t="str">
        <v>标准型 S2</v>
      </c>
      <c r="AO32" t="str">
        <v>标准型 S1</v>
      </c>
      <c r="DD32" t="s">
        <v>1914</v>
      </c>
      <c r="DE32" t="s">
        <v>1953</v>
      </c>
      <c r="DF32">
        <v>64</v>
      </c>
      <c r="DG32" t="str">
        <f t="shared" si="1"/>
        <v>cvm!$DK$32#</v>
      </c>
      <c r="DH32" t="str" cm="1">
        <f t="array" ref="DH32">_xlfn.LET(_xlpm.x, DK32,
         _xlpm.cellAddress, "【 cvm!" &amp; ADDRESS(ROW(cvmCpu选项表[[#This Row],[自检]]),COLUMN(cvmCpu选项表[[#This Row],[自检]])) &amp; "】",
         _xlfn.IFS(ISBLANK(_xlpm.x),   "error:右侧选项不足" &amp;  _xlpm.cellAddress,
               ISERROR(_xlpm.x),   "error:右侧选项执行失败: cvm!" &amp; _xlpm.cellAddress,
               TRUE,             "ok")
)</f>
        <v>ok</v>
      </c>
      <c r="DK32" cm="1">
        <f t="array" ref="DK32:DL32">TRANSPOSE(
_xlfn.UNIQUE(
_xlfn._xlws.FILTER(cvm表[CPU],(cvm表[地域]=cvmCpu选项表[[#This Row],[地域]])
*IF(cvmCpu选项表[[#This Row],[机型]]="",TRUE,(cvm表[机型]=cvmCpu选项表[[#This Row],[机型]]))
*IF(cvmCpu选项表[[#This Row],[内存]]="",TRUE,(cvm表[内存]=cvmCpu选项表[[#This Row],[内存]]))))
)</f>
        <v>16</v>
      </c>
      <c r="DL32">
        <v>32</v>
      </c>
      <c r="FP32" t="s">
        <v>1914</v>
      </c>
      <c r="FQ32" t="s">
        <v>2001</v>
      </c>
      <c r="FS32" t="str">
        <f t="shared" si="2"/>
        <v>cvm!$FW$32#</v>
      </c>
      <c r="FT32" t="str" cm="1">
        <f t="array" ref="FT32">_xlfn.LET(_xlpm.x, FW32,
         _xlpm.cellAddress, "【 cvm!" &amp; ADDRESS(ROW(cvm内存选项表[[#This Row],[自检]]),COLUMN(cvm内存选项表[[#This Row],[自检]])) &amp; "】",
         _xlfn.IFS(ISBLANK(_xlpm.x),   "error:右侧选项不足" &amp;  _xlpm.cellAddress,
               ISERROR(_xlpm.x),   "error:右侧选项执行失败: cvm!" &amp; _xlpm.cellAddress,
               TRUE,             "ok")
)</f>
        <v>ok</v>
      </c>
      <c r="FW32" cm="1">
        <f t="array" ref="FW32:GD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2">
        <v>16</v>
      </c>
      <c r="FY32">
        <v>32</v>
      </c>
      <c r="FZ32">
        <v>64</v>
      </c>
      <c r="GA32">
        <v>96</v>
      </c>
      <c r="GB32">
        <v>128</v>
      </c>
      <c r="GC32">
        <v>256</v>
      </c>
      <c r="GD32">
        <v>512</v>
      </c>
    </row>
    <row r="33" spans="2:190">
      <c r="B33" t="e" vm="383">
        <v>#VALUE!</v>
      </c>
      <c r="C33" t="s">
        <v>1914</v>
      </c>
      <c r="D33" t="s">
        <v>1951</v>
      </c>
      <c r="E33">
        <v>92</v>
      </c>
      <c r="F33">
        <v>432</v>
      </c>
      <c r="G33" t="s">
        <v>2002</v>
      </c>
      <c r="H33">
        <v>14476</v>
      </c>
      <c r="I33">
        <v>1</v>
      </c>
      <c r="J33" t="s">
        <v>2003</v>
      </c>
      <c r="W33" t="s">
        <v>1914</v>
      </c>
      <c r="X33">
        <v>1</v>
      </c>
      <c r="Y33">
        <v>4</v>
      </c>
      <c r="Z33" t="str">
        <f t="shared" si="0"/>
        <v>cvm!$AH$33#</v>
      </c>
      <c r="AA33" t="str" cm="1">
        <f t="array" ref="AA33">_xlfn.LET(_xlpm.x, AH32,
         _xlpm.cellAddress, "【 cvm!" &amp; ADDRESS(ROW(cvm机型选项表[[#This Row],[自检]]),COLUMN(cvm机型选项表[[#This Row],[自检]])) &amp; "】",
         _xlfn.IFS(ISBLANK(_xlpm.x),   "error:右侧选项不足" &amp;  _xlpm.cellAddress,
               ISERROR(_xlpm.x),   "error:右侧选项执行失败: cvm!" &amp; _xlpm.cellAddress,
               TRUE,             "ok")
)</f>
        <v>ok</v>
      </c>
      <c r="AH33" t="str" cm="1">
        <f t="array" ref="AH33:AP33">TRANSPOSE(
_xlfn.UNIQUE(
_xlfn._xlws.FILTER(cvm表[机型],(cvm表[地域]=cvm机型选项表[[#This Row],[地域]])
*IF(cvm机型选项表[[#This Row],[CPU]]="",TRUE,(cvm表[CPU]=cvm机型选项表[[#This Row],[CPU]]))
*IF(cvm机型选项表[[#This Row],[内存]]="",TRUE,(cvm表[内存]=cvm机型选项表[[#This Row],[内存]]))))
)</f>
        <v>标准型 SA3</v>
      </c>
      <c r="AI33" t="str">
        <v>标准型 SA2</v>
      </c>
      <c r="AJ33" t="str">
        <v>标准型 SA1</v>
      </c>
      <c r="AK33" t="str">
        <v>标准型 S6</v>
      </c>
      <c r="AL33" t="str">
        <v>标准型 S5</v>
      </c>
      <c r="AM33" t="str">
        <v>标准型 S4</v>
      </c>
      <c r="AN33" t="str">
        <v>标准型 S3</v>
      </c>
      <c r="AO33" t="str">
        <v>标准型 S2</v>
      </c>
      <c r="AP33" t="str">
        <v>标准型 S1</v>
      </c>
      <c r="DD33" t="s">
        <v>1914</v>
      </c>
      <c r="DE33" t="s">
        <v>1953</v>
      </c>
      <c r="DF33">
        <v>128</v>
      </c>
      <c r="DG33" t="str">
        <f t="shared" si="1"/>
        <v>cvm!$DK$33#</v>
      </c>
      <c r="DH33" t="str" cm="1">
        <f t="array" ref="DH33">_xlfn.LET(_xlpm.x, DK33,
         _xlpm.cellAddress, "【 cvm!" &amp; ADDRESS(ROW(cvmCpu选项表[[#This Row],[自检]]),COLUMN(cvmCpu选项表[[#This Row],[自检]])) &amp; "】",
         _xlfn.IFS(ISBLANK(_xlpm.x),   "error:右侧选项不足" &amp;  _xlpm.cellAddress,
               ISERROR(_xlpm.x),   "error:右侧选项执行失败: cvm!" &amp; _xlpm.cellAddress,
               TRUE,             "ok")
)</f>
        <v>ok</v>
      </c>
      <c r="DK33" cm="1">
        <f t="array" ref="DK33:DL33">TRANSPOSE(
_xlfn.UNIQUE(
_xlfn._xlws.FILTER(cvm表[CPU],(cvm表[地域]=cvmCpu选项表[[#This Row],[地域]])
*IF(cvmCpu选项表[[#This Row],[机型]]="",TRUE,(cvm表[机型]=cvmCpu选项表[[#This Row],[机型]]))
*IF(cvmCpu选项表[[#This Row],[内存]]="",TRUE,(cvm表[内存]=cvmCpu选项表[[#This Row],[内存]]))))
)</f>
        <v>32</v>
      </c>
      <c r="DL33">
        <v>64</v>
      </c>
      <c r="FP33" t="s">
        <v>1914</v>
      </c>
      <c r="FQ33" t="s">
        <v>2004</v>
      </c>
      <c r="FS33" t="str">
        <f t="shared" si="2"/>
        <v>cvm!$FW$33#</v>
      </c>
      <c r="FT33" t="str" cm="1">
        <f t="array" ref="FT33">_xlfn.LET(_xlpm.x, FW33,
         _xlpm.cellAddress, "【 cvm!" &amp; ADDRESS(ROW(cvm内存选项表[[#This Row],[自检]]),COLUMN(cvm内存选项表[[#This Row],[自检]])) &amp; "】",
         _xlfn.IFS(ISBLANK(_xlpm.x),   "error:右侧选项不足" &amp;  _xlpm.cellAddress,
               ISERROR(_xlpm.x),   "error:右侧选项执行失败: cvm!" &amp; _xlpm.cellAddress,
               TRUE,             "ok")
)</f>
        <v>ok</v>
      </c>
      <c r="FW33" cm="1">
        <f t="array" ref="FW33:GH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3">
        <v>16</v>
      </c>
      <c r="FY33">
        <v>32</v>
      </c>
      <c r="FZ33">
        <v>64</v>
      </c>
      <c r="GA33">
        <v>96</v>
      </c>
      <c r="GB33">
        <v>128</v>
      </c>
      <c r="GC33">
        <v>144</v>
      </c>
      <c r="GD33">
        <v>192</v>
      </c>
      <c r="GE33">
        <v>256</v>
      </c>
      <c r="GF33">
        <v>384</v>
      </c>
      <c r="GG33">
        <v>512</v>
      </c>
      <c r="GH33">
        <v>648</v>
      </c>
    </row>
    <row r="34" spans="2:190">
      <c r="B34" t="e" vm="384">
        <v>#VALUE!</v>
      </c>
      <c r="C34" t="s">
        <v>1914</v>
      </c>
      <c r="D34" t="s">
        <v>1953</v>
      </c>
      <c r="E34">
        <v>4</v>
      </c>
      <c r="F34">
        <v>8</v>
      </c>
      <c r="G34" t="s">
        <v>1963</v>
      </c>
      <c r="H34">
        <v>400</v>
      </c>
      <c r="I34">
        <v>1</v>
      </c>
      <c r="J34" t="s">
        <v>2007</v>
      </c>
      <c r="W34" t="s">
        <v>1914</v>
      </c>
      <c r="X34">
        <v>2</v>
      </c>
      <c r="Y34">
        <v>8</v>
      </c>
      <c r="Z34" t="str">
        <f t="shared" si="0"/>
        <v>cvm!$AH$34#</v>
      </c>
      <c r="AA34" t="str" cm="1">
        <f t="array" ref="AA34">_xlfn.LET(_xlpm.x, AH33,
         _xlpm.cellAddress, "【 cvm!" &amp; ADDRESS(ROW(cvm机型选项表[[#This Row],[自检]]),COLUMN(cvm机型选项表[[#This Row],[自检]])) &amp; "】",
         _xlfn.IFS(ISBLANK(_xlpm.x),   "error:右侧选项不足" &amp;  _xlpm.cellAddress,
               ISERROR(_xlpm.x),   "error:右侧选项执行失败: cvm!" &amp; _xlpm.cellAddress,
               TRUE,             "ok")
)</f>
        <v>ok</v>
      </c>
      <c r="AH34" t="str" cm="1">
        <f t="array" ref="AH34:AP34">TRANSPOSE(
_xlfn.UNIQUE(
_xlfn._xlws.FILTER(cvm表[机型],(cvm表[地域]=cvm机型选项表[[#This Row],[地域]])
*IF(cvm机型选项表[[#This Row],[CPU]]="",TRUE,(cvm表[CPU]=cvm机型选项表[[#This Row],[CPU]]))
*IF(cvm机型选项表[[#This Row],[内存]]="",TRUE,(cvm表[内存]=cvm机型选项表[[#This Row],[内存]]))))
)</f>
        <v>标准型 SA3</v>
      </c>
      <c r="AI34" t="str">
        <v>标准型 SA2</v>
      </c>
      <c r="AJ34" t="str">
        <v>标准型 SA1</v>
      </c>
      <c r="AK34" t="str">
        <v>标准型 S6</v>
      </c>
      <c r="AL34" t="str">
        <v>标准型 S5</v>
      </c>
      <c r="AM34" t="str">
        <v>标准型 S4</v>
      </c>
      <c r="AN34" t="str">
        <v>标准型 S3</v>
      </c>
      <c r="AO34" t="str">
        <v>标准型 S2</v>
      </c>
      <c r="AP34" t="str">
        <v>标准型 S1</v>
      </c>
      <c r="DD34" t="s">
        <v>1914</v>
      </c>
      <c r="DE34" t="s">
        <v>1953</v>
      </c>
      <c r="DF34">
        <v>96</v>
      </c>
      <c r="DG34" t="str">
        <f t="shared" si="1"/>
        <v>cvm!$DK$34#</v>
      </c>
      <c r="DH34" t="str" cm="1">
        <f t="array" ref="DH34">_xlfn.LET(_xlpm.x, DK34,
         _xlpm.cellAddress, "【 cvm!" &amp; ADDRESS(ROW(cvmCpu选项表[[#This Row],[自检]]),COLUMN(cvmCpu选项表[[#This Row],[自检]])) &amp; "】",
         _xlfn.IFS(ISBLANK(_xlpm.x),   "error:右侧选项不足" &amp;  _xlpm.cellAddress,
               ISERROR(_xlpm.x),   "error:右侧选项执行失败: cvm!" &amp; _xlpm.cellAddress,
               TRUE,             "ok")
)</f>
        <v>ok</v>
      </c>
      <c r="DK34" cm="1">
        <f t="array" ref="DK34">TRANSPOSE(
_xlfn.UNIQUE(
_xlfn._xlws.FILTER(cvm表[CPU],(cvm表[地域]=cvmCpu选项表[[#This Row],[地域]])
*IF(cvmCpu选项表[[#This Row],[机型]]="",TRUE,(cvm表[机型]=cvmCpu选项表[[#This Row],[机型]]))
*IF(cvmCpu选项表[[#This Row],[内存]]="",TRUE,(cvm表[内存]=cvmCpu选项表[[#This Row],[内存]]))))
)</f>
        <v>48</v>
      </c>
      <c r="FP34" t="s">
        <v>1914</v>
      </c>
      <c r="FQ34" t="s">
        <v>2006</v>
      </c>
      <c r="FS34" t="str">
        <f t="shared" si="2"/>
        <v>cvm!$FW$34#</v>
      </c>
      <c r="FT34" t="str" cm="1">
        <f t="array" ref="FT34">_xlfn.LET(_xlpm.x, FW34,
         _xlpm.cellAddress, "【 cvm!" &amp; ADDRESS(ROW(cvm内存选项表[[#This Row],[自检]]),COLUMN(cvm内存选项表[[#This Row],[自检]])) &amp; "】",
         _xlfn.IFS(ISBLANK(_xlpm.x),   "error:右侧选项不足" &amp;  _xlpm.cellAddress,
               ISERROR(_xlpm.x),   "error:右侧选项执行失败: cvm!" &amp; _xlpm.cellAddress,
               TRUE,             "ok")
)</f>
        <v>ok</v>
      </c>
      <c r="FW34" cm="1">
        <f t="array" ref="FW34:GG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4">
        <v>16</v>
      </c>
      <c r="FY34">
        <v>32</v>
      </c>
      <c r="FZ34">
        <v>64</v>
      </c>
      <c r="GA34">
        <v>96</v>
      </c>
      <c r="GB34">
        <v>128</v>
      </c>
      <c r="GC34">
        <v>144</v>
      </c>
      <c r="GD34">
        <v>192</v>
      </c>
      <c r="GE34">
        <v>256</v>
      </c>
      <c r="GF34">
        <v>384</v>
      </c>
      <c r="GG34">
        <v>512</v>
      </c>
    </row>
    <row r="35" spans="2:190">
      <c r="B35" t="e" vm="385">
        <v>#VALUE!</v>
      </c>
      <c r="C35" t="s">
        <v>1914</v>
      </c>
      <c r="D35" t="s">
        <v>1953</v>
      </c>
      <c r="E35">
        <v>4</v>
      </c>
      <c r="F35">
        <v>16</v>
      </c>
      <c r="G35" t="s">
        <v>1960</v>
      </c>
      <c r="H35">
        <v>600</v>
      </c>
      <c r="I35">
        <v>1</v>
      </c>
      <c r="J35" t="s">
        <v>2005</v>
      </c>
      <c r="W35" t="s">
        <v>1914</v>
      </c>
      <c r="X35">
        <v>80</v>
      </c>
      <c r="Y35">
        <v>160</v>
      </c>
      <c r="Z35" t="str">
        <f t="shared" si="0"/>
        <v>cvm!$AH$35#</v>
      </c>
      <c r="AA35" t="str" cm="1">
        <f t="array" ref="AA35">_xlfn.LET(_xlpm.x, AH34,
         _xlpm.cellAddress, "【 cvm!" &amp; ADDRESS(ROW(cvm机型选项表[[#This Row],[自检]]),COLUMN(cvm机型选项表[[#This Row],[自检]])) &amp; "】",
         _xlfn.IFS(ISBLANK(_xlpm.x),   "error:右侧选项不足" &amp;  _xlpm.cellAddress,
               ISERROR(_xlpm.x),   "error:右侧选项执行失败: cvm!" &amp; _xlpm.cellAddress,
               TRUE,             "ok")
)</f>
        <v>ok</v>
      </c>
      <c r="AH35" t="str" cm="1">
        <f t="array" ref="AH35:AI35">TRANSPOSE(
_xlfn.UNIQUE(
_xlfn._xlws.FILTER(cvm表[机型],(cvm表[地域]=cvm机型选项表[[#This Row],[地域]])
*IF(cvm机型选项表[[#This Row],[CPU]]="",TRUE,(cvm表[CPU]=cvm机型选项表[[#This Row],[CPU]]))
*IF(cvm机型选项表[[#This Row],[内存]]="",TRUE,(cvm表[内存]=cvm机型选项表[[#This Row],[内存]]))))
)</f>
        <v>标准型 SA3</v>
      </c>
      <c r="AI35" t="str">
        <v>标准型 SA2</v>
      </c>
      <c r="DD35" t="s">
        <v>1914</v>
      </c>
      <c r="DE35" t="s">
        <v>1953</v>
      </c>
      <c r="DF35">
        <v>192</v>
      </c>
      <c r="DG35" t="str">
        <f t="shared" si="1"/>
        <v>cvm!$DK$35#</v>
      </c>
      <c r="DH35" t="str" cm="1">
        <f t="array" ref="DH35">_xlfn.LET(_xlpm.x, DK35,
         _xlpm.cellAddress, "【 cvm!" &amp; ADDRESS(ROW(cvmCpu选项表[[#This Row],[自检]]),COLUMN(cvmCpu选项表[[#This Row],[自检]])) &amp; "】",
         _xlfn.IFS(ISBLANK(_xlpm.x),   "error:右侧选项不足" &amp;  _xlpm.cellAddress,
               ISERROR(_xlpm.x),   "error:右侧选项执行失败: cvm!" &amp; _xlpm.cellAddress,
               TRUE,             "ok")
)</f>
        <v>ok</v>
      </c>
      <c r="DK35" cm="1">
        <f t="array" ref="DK35">TRANSPOSE(
_xlfn.UNIQUE(
_xlfn._xlws.FILTER(cvm表[CPU],(cvm表[地域]=cvmCpu选项表[[#This Row],[地域]])
*IF(cvmCpu选项表[[#This Row],[机型]]="",TRUE,(cvm表[机型]=cvmCpu选项表[[#This Row],[机型]]))
*IF(cvmCpu选项表[[#This Row],[内存]]="",TRUE,(cvm表[内存]=cvmCpu选项表[[#This Row],[内存]]))))
)</f>
        <v>48</v>
      </c>
      <c r="FP35" t="s">
        <v>1914</v>
      </c>
      <c r="FQ35" t="s">
        <v>2008</v>
      </c>
      <c r="FS35" t="str">
        <f t="shared" si="2"/>
        <v>cvm!$FW$35#</v>
      </c>
      <c r="FT35" t="str" cm="1">
        <f t="array" ref="FT35">_xlfn.LET(_xlpm.x, FW35,
         _xlpm.cellAddress, "【 cvm!" &amp; ADDRESS(ROW(cvm内存选项表[[#This Row],[自检]]),COLUMN(cvm内存选项表[[#This Row],[自检]])) &amp; "】",
         _xlfn.IFS(ISBLANK(_xlpm.x),   "error:右侧选项不足" &amp;  _xlpm.cellAddress,
               ISERROR(_xlpm.x),   "error:右侧选项执行失败: cvm!" &amp; _xlpm.cellAddress,
               TRUE,             "ok")
)</f>
        <v>ok</v>
      </c>
      <c r="FW35" cm="1">
        <f t="array" ref="FW35:GF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5">
        <v>16</v>
      </c>
      <c r="FY35">
        <v>32</v>
      </c>
      <c r="FZ35">
        <v>64</v>
      </c>
      <c r="GA35">
        <v>96</v>
      </c>
      <c r="GB35">
        <v>128</v>
      </c>
      <c r="GC35">
        <v>192</v>
      </c>
      <c r="GD35">
        <v>256</v>
      </c>
      <c r="GE35">
        <v>384</v>
      </c>
      <c r="GF35">
        <v>448</v>
      </c>
    </row>
    <row r="36" spans="2:190">
      <c r="B36" t="e" vm="386">
        <v>#VALUE!</v>
      </c>
      <c r="C36" t="s">
        <v>1914</v>
      </c>
      <c r="D36" t="s">
        <v>1953</v>
      </c>
      <c r="E36">
        <v>8</v>
      </c>
      <c r="F36">
        <v>16</v>
      </c>
      <c r="G36" t="s">
        <v>1968</v>
      </c>
      <c r="H36">
        <v>800</v>
      </c>
      <c r="I36">
        <v>1</v>
      </c>
      <c r="J36" t="s">
        <v>2009</v>
      </c>
      <c r="W36" t="s">
        <v>1914</v>
      </c>
      <c r="X36">
        <v>96</v>
      </c>
      <c r="Y36">
        <v>192</v>
      </c>
      <c r="Z36" t="str">
        <f t="shared" si="0"/>
        <v>cvm!$AH$36#</v>
      </c>
      <c r="AA36" t="str" cm="1">
        <f t="array" ref="AA36">_xlfn.LET(_xlpm.x, AH35,
         _xlpm.cellAddress, "【 cvm!" &amp; ADDRESS(ROW(cvm机型选项表[[#This Row],[自检]]),COLUMN(cvm机型选项表[[#This Row],[自检]])) &amp; "】",
         _xlfn.IFS(ISBLANK(_xlpm.x),   "error:右侧选项不足" &amp;  _xlpm.cellAddress,
               ISERROR(_xlpm.x),   "error:右侧选项执行失败: cvm!" &amp; _xlpm.cellAddress,
               TRUE,             "ok")
)</f>
        <v>ok</v>
      </c>
      <c r="AH36" t="str" cm="1">
        <f t="array" ref="AH36">TRANSPOSE(
_xlfn.UNIQUE(
_xlfn._xlws.FILTER(cvm表[机型],(cvm表[地域]=cvm机型选项表[[#This Row],[地域]])
*IF(cvm机型选项表[[#This Row],[CPU]]="",TRUE,(cvm表[CPU]=cvm机型选项表[[#This Row],[CPU]]))
*IF(cvm机型选项表[[#This Row],[内存]]="",TRUE,(cvm表[内存]=cvm机型选项表[[#This Row],[内存]]))))
)</f>
        <v>标准型 SA3</v>
      </c>
      <c r="DD36" t="s">
        <v>1914</v>
      </c>
      <c r="DE36" t="s">
        <v>1953</v>
      </c>
      <c r="DF36">
        <v>184</v>
      </c>
      <c r="DG36" t="str">
        <f t="shared" si="1"/>
        <v>cvm!$DK$36#</v>
      </c>
      <c r="DH36" t="str" cm="1">
        <f t="array" ref="DH36">_xlfn.LET(_xlpm.x, DK36,
         _xlpm.cellAddress, "【 cvm!" &amp; ADDRESS(ROW(cvmCpu选项表[[#This Row],[自检]]),COLUMN(cvmCpu选项表[[#This Row],[自检]])) &amp; "】",
         _xlfn.IFS(ISBLANK(_xlpm.x),   "error:右侧选项不足" &amp;  _xlpm.cellAddress,
               ISERROR(_xlpm.x),   "error:右侧选项执行失败: cvm!" &amp; _xlpm.cellAddress,
               TRUE,             "ok")
)</f>
        <v>ok</v>
      </c>
      <c r="DK36" cm="1">
        <f t="array" ref="DK36">TRANSPOSE(
_xlfn.UNIQUE(
_xlfn._xlws.FILTER(cvm表[CPU],(cvm表[地域]=cvmCpu选项表[[#This Row],[地域]])
*IF(cvmCpu选项表[[#This Row],[机型]]="",TRUE,(cvm表[机型]=cvmCpu选项表[[#This Row],[机型]]))
*IF(cvmCpu选项表[[#This Row],[内存]]="",TRUE,(cvm表[内存]=cvmCpu选项表[[#This Row],[内存]]))))
)</f>
        <v>52</v>
      </c>
      <c r="FP36" t="s">
        <v>1914</v>
      </c>
      <c r="FQ36" t="s">
        <v>2010</v>
      </c>
      <c r="FS36" t="str">
        <f t="shared" si="2"/>
        <v>cvm!$FW$36#</v>
      </c>
      <c r="FT36" t="str" cm="1">
        <f t="array" ref="FT36">_xlfn.LET(_xlpm.x, FW36,
         _xlpm.cellAddress, "【 cvm!" &amp; ADDRESS(ROW(cvm内存选项表[[#This Row],[自检]]),COLUMN(cvm内存选项表[[#This Row],[自检]])) &amp; "】",
         _xlfn.IFS(ISBLANK(_xlpm.x),   "error:右侧选项不足" &amp;  _xlpm.cellAddress,
               ISERROR(_xlpm.x),   "error:右侧选项执行失败: cvm!" &amp; _xlpm.cellAddress,
               TRUE,             "ok")
)</f>
        <v>ok</v>
      </c>
      <c r="FW36" cm="1">
        <f t="array" ref="FW36:GD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6">
        <v>16</v>
      </c>
      <c r="FY36">
        <v>32</v>
      </c>
      <c r="FZ36">
        <v>64</v>
      </c>
      <c r="GA36">
        <v>96</v>
      </c>
      <c r="GB36">
        <v>128</v>
      </c>
      <c r="GC36">
        <v>192</v>
      </c>
      <c r="GD36">
        <v>256</v>
      </c>
    </row>
    <row r="37" spans="2:190">
      <c r="B37" t="e" vm="387">
        <v>#VALUE!</v>
      </c>
      <c r="C37" t="s">
        <v>1914</v>
      </c>
      <c r="D37" t="s">
        <v>1953</v>
      </c>
      <c r="E37">
        <v>8</v>
      </c>
      <c r="F37">
        <v>32</v>
      </c>
      <c r="G37" t="s">
        <v>1949</v>
      </c>
      <c r="H37">
        <v>1200</v>
      </c>
      <c r="I37">
        <v>1</v>
      </c>
      <c r="J37" t="s">
        <v>2011</v>
      </c>
      <c r="W37" t="s">
        <v>1914</v>
      </c>
      <c r="X37">
        <v>116</v>
      </c>
      <c r="Y37">
        <v>216</v>
      </c>
      <c r="Z37" t="str">
        <f t="shared" si="0"/>
        <v>cvm!$AH$37#</v>
      </c>
      <c r="AA37" t="str" cm="1">
        <f t="array" ref="AA37">_xlfn.LET(_xlpm.x, AH36,
         _xlpm.cellAddress, "【 cvm!" &amp; ADDRESS(ROW(cvm机型选项表[[#This Row],[自检]]),COLUMN(cvm机型选项表[[#This Row],[自检]])) &amp; "】",
         _xlfn.IFS(ISBLANK(_xlpm.x),   "error:右侧选项不足" &amp;  _xlpm.cellAddress,
               ISERROR(_xlpm.x),   "error:右侧选项执行失败: cvm!" &amp; _xlpm.cellAddress,
               TRUE,             "ok")
)</f>
        <v>ok</v>
      </c>
      <c r="AH37" t="str" cm="1">
        <f t="array" ref="AH37">TRANSPOSE(
_xlfn.UNIQUE(
_xlfn._xlws.FILTER(cvm表[机型],(cvm表[地域]=cvm机型选项表[[#This Row],[地域]])
*IF(cvm机型选项表[[#This Row],[CPU]]="",TRUE,(cvm表[CPU]=cvm机型选项表[[#This Row],[CPU]]))
*IF(cvm机型选项表[[#This Row],[内存]]="",TRUE,(cvm表[内存]=cvm机型选项表[[#This Row],[内存]]))))
)</f>
        <v>标准型 SA3</v>
      </c>
      <c r="DD37" t="s">
        <v>1914</v>
      </c>
      <c r="DE37" t="s">
        <v>1953</v>
      </c>
      <c r="DF37">
        <v>256</v>
      </c>
      <c r="DG37" t="str">
        <f t="shared" si="1"/>
        <v>cvm!$DK$37#</v>
      </c>
      <c r="DH37" t="str" cm="1">
        <f t="array" ref="DH37">_xlfn.LET(_xlpm.x, DK37,
         _xlpm.cellAddress, "【 cvm!" &amp; ADDRESS(ROW(cvmCpu选项表[[#This Row],[自检]]),COLUMN(cvmCpu选项表[[#This Row],[自检]])) &amp; "】",
         _xlfn.IFS(ISBLANK(_xlpm.x),   "error:右侧选项不足" &amp;  _xlpm.cellAddress,
               ISERROR(_xlpm.x),   "error:右侧选项执行失败: cvm!" &amp; _xlpm.cellAddress,
               TRUE,             "ok")
)</f>
        <v>ok</v>
      </c>
      <c r="DK37" cm="1">
        <f t="array" ref="DK37">TRANSPOSE(
_xlfn.UNIQUE(
_xlfn._xlws.FILTER(cvm表[CPU],(cvm表[地域]=cvmCpu选项表[[#This Row],[地域]])
*IF(cvmCpu选项表[[#This Row],[机型]]="",TRUE,(cvm表[机型]=cvmCpu选项表[[#This Row],[机型]]))
*IF(cvmCpu选项表[[#This Row],[内存]]="",TRUE,(cvm表[内存]=cvmCpu选项表[[#This Row],[内存]]))))
)</f>
        <v>64</v>
      </c>
      <c r="FP37" t="s">
        <v>1914</v>
      </c>
      <c r="FQ37" t="s">
        <v>2012</v>
      </c>
      <c r="FS37" t="str">
        <f t="shared" si="2"/>
        <v>cvm!$FW$37#</v>
      </c>
      <c r="FT37" t="str" cm="1">
        <f t="array" ref="FT37">_xlfn.LET(_xlpm.x, FW37,
         _xlpm.cellAddress, "【 cvm!" &amp; ADDRESS(ROW(cvm内存选项表[[#This Row],[自检]]),COLUMN(cvm内存选项表[[#This Row],[自检]])) &amp; "】",
         _xlfn.IFS(ISBLANK(_xlpm.x),   "error:右侧选项不足" &amp;  _xlpm.cellAddress,
               ISERROR(_xlpm.x),   "error:右侧选项执行失败: cvm!" &amp; _xlpm.cellAddress,
               TRUE,             "ok")
)</f>
        <v>ok</v>
      </c>
      <c r="FW37" cm="1">
        <f t="array" ref="FW37:FZ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7">
        <v>192</v>
      </c>
      <c r="FY37">
        <v>474</v>
      </c>
      <c r="FZ37">
        <v>948</v>
      </c>
    </row>
    <row r="38" spans="2:190">
      <c r="B38" t="e" vm="388">
        <v>#VALUE!</v>
      </c>
      <c r="C38" t="s">
        <v>1914</v>
      </c>
      <c r="D38" t="s">
        <v>1953</v>
      </c>
      <c r="E38">
        <v>16</v>
      </c>
      <c r="F38">
        <v>32</v>
      </c>
      <c r="G38" t="s">
        <v>1973</v>
      </c>
      <c r="H38">
        <v>1600</v>
      </c>
      <c r="I38">
        <v>1</v>
      </c>
      <c r="J38" t="s">
        <v>2013</v>
      </c>
      <c r="W38" t="s">
        <v>1914</v>
      </c>
      <c r="X38">
        <v>116</v>
      </c>
      <c r="Y38">
        <v>470</v>
      </c>
      <c r="Z38" t="str">
        <f t="shared" si="0"/>
        <v>cvm!$AH$38#</v>
      </c>
      <c r="AA38" t="str" cm="1">
        <f t="array" ref="AA38">_xlfn.LET(_xlpm.x, AH37,
         _xlpm.cellAddress, "【 cvm!" &amp; ADDRESS(ROW(cvm机型选项表[[#This Row],[自检]]),COLUMN(cvm机型选项表[[#This Row],[自检]])) &amp; "】",
         _xlfn.IFS(ISBLANK(_xlpm.x),   "error:右侧选项不足" &amp;  _xlpm.cellAddress,
               ISERROR(_xlpm.x),   "error:右侧选项执行失败: cvm!" &amp; _xlpm.cellAddress,
               TRUE,             "ok")
)</f>
        <v>ok</v>
      </c>
      <c r="AH38" t="str" cm="1">
        <f t="array" ref="AH38">TRANSPOSE(
_xlfn.UNIQUE(
_xlfn._xlws.FILTER(cvm表[机型],(cvm表[地域]=cvm机型选项表[[#This Row],[地域]])
*IF(cvm机型选项表[[#This Row],[CPU]]="",TRUE,(cvm表[CPU]=cvm机型选项表[[#This Row],[CPU]]))
*IF(cvm机型选项表[[#This Row],[内存]]="",TRUE,(cvm表[内存]=cvm机型选项表[[#This Row],[内存]]))))
)</f>
        <v>标准型 SA3</v>
      </c>
      <c r="DD38" t="s">
        <v>1914</v>
      </c>
      <c r="DE38" t="s">
        <v>1953</v>
      </c>
      <c r="DF38">
        <v>368</v>
      </c>
      <c r="DG38" t="str">
        <f t="shared" si="1"/>
        <v>cvm!$DK$38#</v>
      </c>
      <c r="DH38" t="str" cm="1">
        <f t="array" ref="DH38">_xlfn.LET(_xlpm.x, DK38,
         _xlpm.cellAddress, "【 cvm!" &amp; ADDRESS(ROW(cvmCpu选项表[[#This Row],[自检]]),COLUMN(cvmCpu选项表[[#This Row],[自检]])) &amp; "】",
         _xlfn.IFS(ISBLANK(_xlpm.x),   "error:右侧选项不足" &amp;  _xlpm.cellAddress,
               ISERROR(_xlpm.x),   "error:右侧选项执行失败: cvm!" &amp; _xlpm.cellAddress,
               TRUE,             "ok")
)</f>
        <v>ok</v>
      </c>
      <c r="DK38" cm="1">
        <f t="array" ref="DK38">TRANSPOSE(
_xlfn.UNIQUE(
_xlfn._xlws.FILTER(cvm表[CPU],(cvm表[地域]=cvmCpu选项表[[#This Row],[地域]])
*IF(cvmCpu选项表[[#This Row],[机型]]="",TRUE,(cvm表[机型]=cvmCpu选项表[[#This Row],[机型]]))
*IF(cvmCpu选项表[[#This Row],[内存]]="",TRUE,(cvm表[内存]=cvmCpu选项表[[#This Row],[内存]]))))
)</f>
        <v>104</v>
      </c>
      <c r="FP38" t="s">
        <v>1914</v>
      </c>
      <c r="FQ38" t="s">
        <v>2014</v>
      </c>
      <c r="FS38" t="str">
        <f t="shared" si="2"/>
        <v>cvm!$FW$38#</v>
      </c>
      <c r="FT38" t="str" cm="1">
        <f t="array" ref="FT38">_xlfn.LET(_xlpm.x, FW38,
         _xlpm.cellAddress, "【 cvm!" &amp; ADDRESS(ROW(cvm内存选项表[[#This Row],[自检]]),COLUMN(cvm内存选项表[[#This Row],[自检]])) &amp; "】",
         _xlfn.IFS(ISBLANK(_xlpm.x),   "error:右侧选项不足" &amp;  _xlpm.cellAddress,
               ISERROR(_xlpm.x),   "error:右侧选项执行失败: cvm!" &amp; _xlpm.cellAddress,
               TRUE,             "ok")
)</f>
        <v>ok</v>
      </c>
      <c r="FW38" cm="1">
        <f t="array" ref="FW38:FZ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c r="FX38">
        <v>112</v>
      </c>
      <c r="FY38">
        <v>224</v>
      </c>
      <c r="FZ38">
        <v>448</v>
      </c>
    </row>
    <row r="39" spans="2:190">
      <c r="B39" t="e" vm="389">
        <v>#VALUE!</v>
      </c>
      <c r="C39" t="s">
        <v>1914</v>
      </c>
      <c r="D39" t="s">
        <v>1953</v>
      </c>
      <c r="E39">
        <v>16</v>
      </c>
      <c r="F39">
        <v>64</v>
      </c>
      <c r="G39" t="s">
        <v>1935</v>
      </c>
      <c r="H39">
        <v>2400</v>
      </c>
      <c r="I39">
        <v>1</v>
      </c>
      <c r="J39" t="s">
        <v>2015</v>
      </c>
      <c r="W39" t="s">
        <v>1914</v>
      </c>
      <c r="X39">
        <v>128</v>
      </c>
      <c r="Y39">
        <v>215</v>
      </c>
      <c r="Z39" t="str">
        <f t="shared" si="0"/>
        <v>cvm!$AH$39#</v>
      </c>
      <c r="AA39" t="str" cm="1">
        <f t="array" ref="AA39">_xlfn.LET(_xlpm.x, AH38,
         _xlpm.cellAddress, "【 cvm!" &amp; ADDRESS(ROW(cvm机型选项表[[#This Row],[自检]]),COLUMN(cvm机型选项表[[#This Row],[自检]])) &amp; "】",
         _xlfn.IFS(ISBLANK(_xlpm.x),   "error:右侧选项不足" &amp;  _xlpm.cellAddress,
               ISERROR(_xlpm.x),   "error:右侧选项执行失败: cvm!" &amp; _xlpm.cellAddress,
               TRUE,             "ok")
)</f>
        <v>ok</v>
      </c>
      <c r="AH39" t="str" cm="1">
        <f t="array" ref="AH39">TRANSPOSE(
_xlfn.UNIQUE(
_xlfn._xlws.FILTER(cvm表[机型],(cvm表[地域]=cvm机型选项表[[#This Row],[地域]])
*IF(cvm机型选项表[[#This Row],[CPU]]="",TRUE,(cvm表[CPU]=cvm机型选项表[[#This Row],[CPU]]))
*IF(cvm机型选项表[[#This Row],[内存]]="",TRUE,(cvm表[内存]=cvm机型选项表[[#This Row],[内存]]))))
)</f>
        <v>标准型 SA3</v>
      </c>
      <c r="DD39" t="s">
        <v>1914</v>
      </c>
      <c r="DE39" t="s">
        <v>1956</v>
      </c>
      <c r="DF39">
        <v>8</v>
      </c>
      <c r="DG39" t="str">
        <f t="shared" si="1"/>
        <v>cvm!$DK$39#</v>
      </c>
      <c r="DH39" t="str" cm="1">
        <f t="array" ref="DH39">_xlfn.LET(_xlpm.x, DK39,
         _xlpm.cellAddress, "【 cvm!" &amp; ADDRESS(ROW(cvmCpu选项表[[#This Row],[自检]]),COLUMN(cvmCpu选项表[[#This Row],[自检]])) &amp; "】",
         _xlfn.IFS(ISBLANK(_xlpm.x),   "error:右侧选项不足" &amp;  _xlpm.cellAddress,
               ISERROR(_xlpm.x),   "error:右侧选项执行失败: cvm!" &amp; _xlpm.cellAddress,
               TRUE,             "ok")
)</f>
        <v>ok</v>
      </c>
      <c r="DK39" cm="1">
        <f t="array" ref="DK39">TRANSPOSE(
_xlfn.UNIQUE(
_xlfn._xlws.FILTER(cvm表[CPU],(cvm表[地域]=cvmCpu选项表[[#This Row],[地域]])
*IF(cvmCpu选项表[[#This Row],[机型]]="",TRUE,(cvm表[机型]=cvmCpu选项表[[#This Row],[机型]]))
*IF(cvmCpu选项表[[#This Row],[内存]]="",TRUE,(cvm表[内存]=cvmCpu选项表[[#This Row],[内存]]))))
)</f>
        <v>4</v>
      </c>
      <c r="FP39" t="s">
        <v>1914</v>
      </c>
      <c r="FQ39" t="s">
        <v>2016</v>
      </c>
      <c r="FS39" t="str">
        <f t="shared" si="2"/>
        <v>cvm!$FW$39#</v>
      </c>
      <c r="FT39" t="str" cm="1">
        <f t="array" ref="FT39">_xlfn.LET(_xlpm.x, FW39,
         _xlpm.cellAddress, "【 cvm!" &amp; ADDRESS(ROW(cvm内存选项表[[#This Row],[自检]]),COLUMN(cvm内存选项表[[#This Row],[自检]])) &amp; "】",
         _xlfn.IFS(ISBLANK(_xlpm.x),   "error:右侧选项不足" &amp;  _xlpm.cellAddress,
               ISERROR(_xlpm.x),   "error:右侧选项执行失败: cvm!" &amp; _xlpm.cellAddress,
               TRUE,             "ok")
)</f>
        <v>ok</v>
      </c>
      <c r="FW39" cm="1">
        <f t="array" ref="FW39:GC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c r="FX39">
        <v>32</v>
      </c>
      <c r="FY39">
        <v>40</v>
      </c>
      <c r="FZ39">
        <v>80</v>
      </c>
      <c r="GA39">
        <v>128</v>
      </c>
      <c r="GB39">
        <v>160</v>
      </c>
      <c r="GC39">
        <v>320</v>
      </c>
    </row>
    <row r="40" spans="2:190">
      <c r="B40" t="e" vm="390">
        <v>#VALUE!</v>
      </c>
      <c r="C40" t="s">
        <v>1914</v>
      </c>
      <c r="D40" t="s">
        <v>1953</v>
      </c>
      <c r="E40">
        <v>32</v>
      </c>
      <c r="F40">
        <v>64</v>
      </c>
      <c r="G40" t="s">
        <v>1978</v>
      </c>
      <c r="H40">
        <v>3200</v>
      </c>
      <c r="I40">
        <v>1</v>
      </c>
      <c r="J40" t="s">
        <v>2019</v>
      </c>
      <c r="W40" t="s">
        <v>1914</v>
      </c>
      <c r="X40">
        <v>128</v>
      </c>
      <c r="Y40">
        <v>256</v>
      </c>
      <c r="Z40" t="str">
        <f t="shared" si="0"/>
        <v>cvm!$AH$40#</v>
      </c>
      <c r="AA40" t="str" cm="1">
        <f t="array" ref="AA40">_xlfn.LET(_xlpm.x, AH39,
         _xlpm.cellAddress, "【 cvm!" &amp; ADDRESS(ROW(cvm机型选项表[[#This Row],[自检]]),COLUMN(cvm机型选项表[[#This Row],[自检]])) &amp; "】",
         _xlfn.IFS(ISBLANK(_xlpm.x),   "error:右侧选项不足" &amp;  _xlpm.cellAddress,
               ISERROR(_xlpm.x),   "error:右侧选项执行失败: cvm!" &amp; _xlpm.cellAddress,
               TRUE,             "ok")
)</f>
        <v>ok</v>
      </c>
      <c r="AH40" t="str" cm="1">
        <f t="array" ref="AH40:AI40">TRANSPOSE(
_xlfn.UNIQUE(
_xlfn._xlws.FILTER(cvm表[机型],(cvm表[地域]=cvm机型选项表[[#This Row],[地域]])
*IF(cvm机型选项表[[#This Row],[CPU]]="",TRUE,(cvm表[CPU]=cvm机型选项表[[#This Row],[CPU]]))
*IF(cvm机型选项表[[#This Row],[内存]]="",TRUE,(cvm表[内存]=cvm机型选项表[[#This Row],[内存]]))))
)</f>
        <v>标准型 SA3</v>
      </c>
      <c r="AI40" t="str">
        <v>标准型 SA2</v>
      </c>
      <c r="DD40" t="s">
        <v>1914</v>
      </c>
      <c r="DE40" t="s">
        <v>1956</v>
      </c>
      <c r="DF40">
        <v>16</v>
      </c>
      <c r="DG40" t="str">
        <f t="shared" si="1"/>
        <v>cvm!$DK$40#</v>
      </c>
      <c r="DH40" t="str" cm="1">
        <f t="array" ref="DH40">_xlfn.LET(_xlpm.x, DK40,
         _xlpm.cellAddress, "【 cvm!" &amp; ADDRESS(ROW(cvmCpu选项表[[#This Row],[自检]]),COLUMN(cvmCpu选项表[[#This Row],[自检]])) &amp; "】",
         _xlfn.IFS(ISBLANK(_xlpm.x),   "error:右侧选项不足" &amp;  _xlpm.cellAddress,
               ISERROR(_xlpm.x),   "error:右侧选项执行失败: cvm!" &amp; _xlpm.cellAddress,
               TRUE,             "ok")
)</f>
        <v>ok</v>
      </c>
      <c r="DK40" cm="1">
        <f t="array" ref="DK40:DL40">TRANSPOSE(
_xlfn.UNIQUE(
_xlfn._xlws.FILTER(cvm表[CPU],(cvm表[地域]=cvmCpu选项表[[#This Row],[地域]])
*IF(cvmCpu选项表[[#This Row],[机型]]="",TRUE,(cvm表[机型]=cvmCpu选项表[[#This Row],[机型]]))
*IF(cvmCpu选项表[[#This Row],[内存]]="",TRUE,(cvm表[内存]=cvmCpu选项表[[#This Row],[内存]]))))
)</f>
        <v>4</v>
      </c>
      <c r="DL40">
        <v>8</v>
      </c>
      <c r="FP40" t="s">
        <v>1914</v>
      </c>
      <c r="FQ40" t="s">
        <v>2018</v>
      </c>
      <c r="FS40" t="str">
        <f t="shared" si="2"/>
        <v>cvm!$FW$40#</v>
      </c>
      <c r="FT40" t="str" cm="1">
        <f t="array" ref="FT40">_xlfn.LET(_xlpm.x, FW40,
         _xlpm.cellAddress, "【 cvm!" &amp; ADDRESS(ROW(cvm内存选项表[[#This Row],[自检]]),COLUMN(cvm内存选项表[[#This Row],[自检]])) &amp; "】",
         _xlfn.IFS(ISBLANK(_xlpm.x),   "error:右侧选项不足" &amp;  _xlpm.cellAddress,
               ISERROR(_xlpm.x),   "error:右侧选项执行失败: cvm!" &amp; _xlpm.cellAddress,
               TRUE,             "ok")
)</f>
        <v>ok</v>
      </c>
      <c r="FW40" cm="1">
        <f t="array" ref="FW40:FX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c r="FX40">
        <v>40</v>
      </c>
    </row>
    <row r="41" spans="2:190">
      <c r="B41" t="e" vm="391">
        <v>#VALUE!</v>
      </c>
      <c r="C41" t="s">
        <v>1914</v>
      </c>
      <c r="D41" t="s">
        <v>1953</v>
      </c>
      <c r="E41">
        <v>32</v>
      </c>
      <c r="F41">
        <v>128</v>
      </c>
      <c r="G41" t="s">
        <v>1937</v>
      </c>
      <c r="H41">
        <v>4800</v>
      </c>
      <c r="I41">
        <v>1</v>
      </c>
      <c r="J41" t="s">
        <v>2017</v>
      </c>
      <c r="W41" t="s">
        <v>1914</v>
      </c>
      <c r="X41">
        <v>160</v>
      </c>
      <c r="Y41">
        <v>320</v>
      </c>
      <c r="Z41" t="str">
        <f t="shared" si="0"/>
        <v>cvm!$AH$41#</v>
      </c>
      <c r="AA41" t="str" cm="1">
        <f t="array" ref="AA41">_xlfn.LET(_xlpm.x, AH40,
         _xlpm.cellAddress, "【 cvm!" &amp; ADDRESS(ROW(cvm机型选项表[[#This Row],[自检]]),COLUMN(cvm机型选项表[[#This Row],[自检]])) &amp; "】",
         _xlfn.IFS(ISBLANK(_xlpm.x),   "error:右侧选项不足" &amp;  _xlpm.cellAddress,
               ISERROR(_xlpm.x),   "error:右侧选项执行失败: cvm!" &amp; _xlpm.cellAddress,
               TRUE,             "ok")
)</f>
        <v>ok</v>
      </c>
      <c r="AH41" t="str" cm="1">
        <f t="array" ref="AH41:AI41">TRANSPOSE(
_xlfn.UNIQUE(
_xlfn._xlws.FILTER(cvm表[机型],(cvm表[地域]=cvm机型选项表[[#This Row],[地域]])
*IF(cvm机型选项表[[#This Row],[CPU]]="",TRUE,(cvm表[CPU]=cvm机型选项表[[#This Row],[CPU]]))
*IF(cvm机型选项表[[#This Row],[内存]]="",TRUE,(cvm表[内存]=cvm机型选项表[[#This Row],[内存]]))))
)</f>
        <v>标准型 SA3</v>
      </c>
      <c r="AI41" t="str">
        <v>标准型 SA2</v>
      </c>
      <c r="DD41" t="s">
        <v>1914</v>
      </c>
      <c r="DE41" t="s">
        <v>1956</v>
      </c>
      <c r="DF41">
        <v>32</v>
      </c>
      <c r="DG41" t="str">
        <f t="shared" si="1"/>
        <v>cvm!$DK$41#</v>
      </c>
      <c r="DH41" t="str" cm="1">
        <f t="array" ref="DH41">_xlfn.LET(_xlpm.x, DK41,
         _xlpm.cellAddress, "【 cvm!" &amp; ADDRESS(ROW(cvmCpu选项表[[#This Row],[自检]]),COLUMN(cvmCpu选项表[[#This Row],[自检]])) &amp; "】",
         _xlfn.IFS(ISBLANK(_xlpm.x),   "error:右侧选项不足" &amp;  _xlpm.cellAddress,
               ISERROR(_xlpm.x),   "error:右侧选项执行失败: cvm!" &amp; _xlpm.cellAddress,
               TRUE,             "ok")
)</f>
        <v>ok</v>
      </c>
      <c r="DK41" cm="1">
        <f t="array" ref="DK41:DL41">TRANSPOSE(
_xlfn.UNIQUE(
_xlfn._xlws.FILTER(cvm表[CPU],(cvm表[地域]=cvmCpu选项表[[#This Row],[地域]])
*IF(cvmCpu选项表[[#This Row],[机型]]="",TRUE,(cvm表[机型]=cvmCpu选项表[[#This Row],[机型]]))
*IF(cvmCpu选项表[[#This Row],[内存]]="",TRUE,(cvm表[内存]=cvmCpu选项表[[#This Row],[内存]]))))
)</f>
        <v>8</v>
      </c>
      <c r="DL41">
        <v>16</v>
      </c>
      <c r="FP41" t="s">
        <v>1914</v>
      </c>
      <c r="FQ41" t="s">
        <v>2020</v>
      </c>
      <c r="FS41" t="str">
        <f t="shared" si="2"/>
        <v>cvm!$FW$41#</v>
      </c>
      <c r="FT41" t="str" cm="1">
        <f t="array" ref="FT41">_xlfn.LET(_xlpm.x, FW41,
         _xlpm.cellAddress, "【 cvm!" &amp; ADDRESS(ROW(cvm内存选项表[[#This Row],[自检]]),COLUMN(cvm内存选项表[[#This Row],[自检]])) &amp; "】",
         _xlfn.IFS(ISBLANK(_xlpm.x),   "error:右侧选项不足" &amp;  _xlpm.cellAddress,
               ISERROR(_xlpm.x),   "error:右侧选项执行失败: cvm!" &amp; _xlpm.cellAddress,
               TRUE,             "ok")
)</f>
        <v>ok</v>
      </c>
      <c r="FW41" cm="1">
        <f t="array" ref="FW41:FZ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41">
        <v>80</v>
      </c>
      <c r="FY41">
        <v>160</v>
      </c>
      <c r="FZ41">
        <v>320</v>
      </c>
    </row>
    <row r="42" spans="2:190">
      <c r="B42" t="e" vm="392">
        <v>#VALUE!</v>
      </c>
      <c r="C42" t="s">
        <v>1914</v>
      </c>
      <c r="D42" t="s">
        <v>1953</v>
      </c>
      <c r="E42">
        <v>48</v>
      </c>
      <c r="F42">
        <v>96</v>
      </c>
      <c r="G42" t="s">
        <v>2021</v>
      </c>
      <c r="H42">
        <v>4800</v>
      </c>
      <c r="I42">
        <v>1</v>
      </c>
      <c r="J42" t="s">
        <v>2022</v>
      </c>
      <c r="W42" t="s">
        <v>1914</v>
      </c>
      <c r="X42">
        <v>160</v>
      </c>
      <c r="Y42">
        <v>640</v>
      </c>
      <c r="Z42" t="str">
        <f t="shared" si="0"/>
        <v>cvm!$AH$42#</v>
      </c>
      <c r="AA42" t="str" cm="1">
        <f t="array" ref="AA42">_xlfn.LET(_xlpm.x, AH41,
         _xlpm.cellAddress, "【 cvm!" &amp; ADDRESS(ROW(cvm机型选项表[[#This Row],[自检]]),COLUMN(cvm机型选项表[[#This Row],[自检]])) &amp; "】",
         _xlfn.IFS(ISBLANK(_xlpm.x),   "error:右侧选项不足" &amp;  _xlpm.cellAddress,
               ISERROR(_xlpm.x),   "error:右侧选项执行失败: cvm!" &amp; _xlpm.cellAddress,
               TRUE,             "ok")
)</f>
        <v>ok</v>
      </c>
      <c r="AH42" t="str" cm="1">
        <f t="array" ref="AH42">TRANSPOSE(
_xlfn.UNIQUE(
_xlfn._xlws.FILTER(cvm表[机型],(cvm表[地域]=cvm机型选项表[[#This Row],[地域]])
*IF(cvm机型选项表[[#This Row],[CPU]]="",TRUE,(cvm表[CPU]=cvm机型选项表[[#This Row],[CPU]]))
*IF(cvm机型选项表[[#This Row],[内存]]="",TRUE,(cvm表[内存]=cvm机型选项表[[#This Row],[内存]]))))
)</f>
        <v>标准型 SA3</v>
      </c>
      <c r="DD42" t="s">
        <v>1914</v>
      </c>
      <c r="DE42" t="s">
        <v>1956</v>
      </c>
      <c r="DF42">
        <v>64</v>
      </c>
      <c r="DG42" t="str">
        <f t="shared" si="1"/>
        <v>cvm!$DK$42#</v>
      </c>
      <c r="DH42" t="str" cm="1">
        <f t="array" ref="DH42">_xlfn.LET(_xlpm.x, DK42,
         _xlpm.cellAddress, "【 cvm!" &amp; ADDRESS(ROW(cvmCpu选项表[[#This Row],[自检]]),COLUMN(cvmCpu选项表[[#This Row],[自检]])) &amp; "】",
         _xlfn.IFS(ISBLANK(_xlpm.x),   "error:右侧选项不足" &amp;  _xlpm.cellAddress,
               ISERROR(_xlpm.x),   "error:右侧选项执行失败: cvm!" &amp; _xlpm.cellAddress,
               TRUE,             "ok")
)</f>
        <v>ok</v>
      </c>
      <c r="DK42" cm="1">
        <f t="array" ref="DK42">TRANSPOSE(
_xlfn.UNIQUE(
_xlfn._xlws.FILTER(cvm表[CPU],(cvm表[地域]=cvmCpu选项表[[#This Row],[地域]])
*IF(cvmCpu选项表[[#This Row],[机型]]="",TRUE,(cvm表[机型]=cvmCpu选项表[[#This Row],[机型]]))
*IF(cvmCpu选项表[[#This Row],[内存]]="",TRUE,(cvm表[内存]=cvmCpu选项表[[#This Row],[内存]]))))
)</f>
        <v>16</v>
      </c>
      <c r="FP42" t="s">
        <v>1914</v>
      </c>
      <c r="FQ42" t="s">
        <v>2023</v>
      </c>
      <c r="FS42" t="str">
        <f t="shared" si="2"/>
        <v>cvm!$FW$42#</v>
      </c>
      <c r="FT42" t="str" cm="1">
        <f t="array" ref="FT42">_xlfn.LET(_xlpm.x, FW42,
         _xlpm.cellAddress, "【 cvm!" &amp; ADDRESS(ROW(cvm内存选项表[[#This Row],[自检]]),COLUMN(cvm内存选项表[[#This Row],[自检]])) &amp; "】",
         _xlfn.IFS(ISBLANK(_xlpm.x),   "error:右侧选项不足" &amp;  _xlpm.cellAddress,
               ISERROR(_xlpm.x),   "error:右侧选项执行失败: cvm!" &amp; _xlpm.cellAddress,
               TRUE,             "ok")
)</f>
        <v>ok</v>
      </c>
      <c r="FW42" cm="1">
        <f t="array" ref="FW42:FZ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42">
        <v>80</v>
      </c>
      <c r="FY42">
        <v>160</v>
      </c>
      <c r="FZ42">
        <v>320</v>
      </c>
    </row>
    <row r="43" spans="2:190">
      <c r="B43" t="e" vm="393">
        <v>#VALUE!</v>
      </c>
      <c r="C43" t="s">
        <v>1914</v>
      </c>
      <c r="D43" t="s">
        <v>1953</v>
      </c>
      <c r="E43">
        <v>48</v>
      </c>
      <c r="F43">
        <v>192</v>
      </c>
      <c r="G43" t="s">
        <v>2024</v>
      </c>
      <c r="H43">
        <v>7200</v>
      </c>
      <c r="I43">
        <v>1</v>
      </c>
      <c r="J43" t="s">
        <v>2025</v>
      </c>
      <c r="W43" t="s">
        <v>1914</v>
      </c>
      <c r="X43">
        <v>232</v>
      </c>
      <c r="Y43">
        <v>432</v>
      </c>
      <c r="Z43" t="str">
        <f t="shared" si="0"/>
        <v>cvm!$AH$43#</v>
      </c>
      <c r="AA43" t="str" cm="1">
        <f t="array" ref="AA43">_xlfn.LET(_xlpm.x, AH42,
         _xlpm.cellAddress, "【 cvm!" &amp; ADDRESS(ROW(cvm机型选项表[[#This Row],[自检]]),COLUMN(cvm机型选项表[[#This Row],[自检]])) &amp; "】",
         _xlfn.IFS(ISBLANK(_xlpm.x),   "error:右侧选项不足" &amp;  _xlpm.cellAddress,
               ISERROR(_xlpm.x),   "error:右侧选项执行失败: cvm!" &amp; _xlpm.cellAddress,
               TRUE,             "ok")
)</f>
        <v>ok</v>
      </c>
      <c r="AH43" t="str" cm="1">
        <f t="array" ref="AH43">TRANSPOSE(
_xlfn.UNIQUE(
_xlfn._xlws.FILTER(cvm表[机型],(cvm表[地域]=cvm机型选项表[[#This Row],[地域]])
*IF(cvm机型选项表[[#This Row],[CPU]]="",TRUE,(cvm表[CPU]=cvm机型选项表[[#This Row],[CPU]]))
*IF(cvm机型选项表[[#This Row],[内存]]="",TRUE,(cvm表[内存]=cvm机型选项表[[#This Row],[内存]]))))
)</f>
        <v>标准型 SA3</v>
      </c>
      <c r="DD43" t="s">
        <v>1914</v>
      </c>
      <c r="DE43" t="s">
        <v>1956</v>
      </c>
      <c r="DF43">
        <v>174</v>
      </c>
      <c r="DG43" t="str">
        <f t="shared" si="1"/>
        <v>cvm!$DK$43#</v>
      </c>
      <c r="DH43" t="str" cm="1">
        <f t="array" ref="DH43">_xlfn.LET(_xlpm.x, DK43,
         _xlpm.cellAddress, "【 cvm!" &amp; ADDRESS(ROW(cvmCpu选项表[[#This Row],[自检]]),COLUMN(cvmCpu选项表[[#This Row],[自检]])) &amp; "】",
         _xlfn.IFS(ISBLANK(_xlpm.x),   "error:右侧选项不足" &amp;  _xlpm.cellAddress,
               ISERROR(_xlpm.x),   "error:右侧选项执行失败: cvm!" &amp; _xlpm.cellAddress,
               TRUE,             "ok")
)</f>
        <v>ok</v>
      </c>
      <c r="DK43" cm="1">
        <f t="array" ref="DK43">TRANSPOSE(
_xlfn.UNIQUE(
_xlfn._xlws.FILTER(cvm表[CPU],(cvm表[地域]=cvmCpu选项表[[#This Row],[地域]])
*IF(cvmCpu选项表[[#This Row],[机型]]="",TRUE,(cvm表[机型]=cvmCpu选项表[[#This Row],[机型]]))
*IF(cvmCpu选项表[[#This Row],[内存]]="",TRUE,(cvm表[内存]=cvmCpu选项表[[#This Row],[内存]]))))
)</f>
        <v>32</v>
      </c>
      <c r="FP43" t="s">
        <v>1914</v>
      </c>
      <c r="FQ43" t="s">
        <v>2026</v>
      </c>
      <c r="FS43" t="str">
        <f t="shared" si="2"/>
        <v>cvm!$FW$43#</v>
      </c>
      <c r="FT43" t="str" cm="1">
        <f t="array" ref="FT43">_xlfn.LET(_xlpm.x, FW43,
         _xlpm.cellAddress, "【 cvm!" &amp; ADDRESS(ROW(cvm内存选项表[[#This Row],[自检]]),COLUMN(cvm内存选项表[[#This Row],[自检]])) &amp; "】",
         _xlfn.IFS(ISBLANK(_xlpm.x),   "error:右侧选项不足" &amp;  _xlpm.cellAddress,
               ISERROR(_xlpm.x),   "error:右侧选项执行失败: cvm!" &amp; _xlpm.cellAddress,
               TRUE,             "ok")
)</f>
        <v>ok</v>
      </c>
      <c r="FW43" cm="1">
        <f t="array" ref="FW43:FY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43">
        <v>226</v>
      </c>
      <c r="FY43">
        <v>452</v>
      </c>
    </row>
    <row r="44" spans="2:190">
      <c r="B44" t="e" vm="394">
        <v>#VALUE!</v>
      </c>
      <c r="C44" t="s">
        <v>1914</v>
      </c>
      <c r="D44" t="s">
        <v>1953</v>
      </c>
      <c r="E44">
        <v>52</v>
      </c>
      <c r="F44">
        <v>184</v>
      </c>
      <c r="G44" t="s">
        <v>2027</v>
      </c>
      <c r="H44">
        <v>7200</v>
      </c>
      <c r="I44">
        <v>1</v>
      </c>
      <c r="J44" t="s">
        <v>2028</v>
      </c>
      <c r="W44" t="s">
        <v>1914</v>
      </c>
      <c r="X44">
        <v>232</v>
      </c>
      <c r="Y44">
        <v>940</v>
      </c>
      <c r="Z44" t="str">
        <f t="shared" si="0"/>
        <v>cvm!$AH$44#</v>
      </c>
      <c r="AA44" t="str" cm="1">
        <f t="array" ref="AA44">_xlfn.LET(_xlpm.x, AH43,
         _xlpm.cellAddress, "【 cvm!" &amp; ADDRESS(ROW(cvm机型选项表[[#This Row],[自检]]),COLUMN(cvm机型选项表[[#This Row],[自检]])) &amp; "】",
         _xlfn.IFS(ISBLANK(_xlpm.x),   "error:右侧选项不足" &amp;  _xlpm.cellAddress,
               ISERROR(_xlpm.x),   "error:右侧选项执行失败: cvm!" &amp; _xlpm.cellAddress,
               TRUE,             "ok")
)</f>
        <v>ok</v>
      </c>
      <c r="AH44" t="str" cm="1">
        <f t="array" ref="AH44">TRANSPOSE(
_xlfn.UNIQUE(
_xlfn._xlws.FILTER(cvm表[机型],(cvm表[地域]=cvm机型选项表[[#This Row],[地域]])
*IF(cvm机型选项表[[#This Row],[CPU]]="",TRUE,(cvm表[CPU]=cvm机型选项表[[#This Row],[CPU]]))
*IF(cvm机型选项表[[#This Row],[内存]]="",TRUE,(cvm表[内存]=cvm机型选项表[[#This Row],[内存]]))))
)</f>
        <v>标准型 SA3</v>
      </c>
      <c r="DD44" t="s">
        <v>1914</v>
      </c>
      <c r="DE44" t="s">
        <v>1956</v>
      </c>
      <c r="DF44">
        <v>348</v>
      </c>
      <c r="DG44" t="str">
        <f t="shared" si="1"/>
        <v>cvm!$DK$44#</v>
      </c>
      <c r="DH44" t="str" cm="1">
        <f t="array" ref="DH44">_xlfn.LET(_xlpm.x, DK44,
         _xlpm.cellAddress, "【 cvm!" &amp; ADDRESS(ROW(cvmCpu选项表[[#This Row],[自检]]),COLUMN(cvmCpu选项表[[#This Row],[自检]])) &amp; "】",
         _xlfn.IFS(ISBLANK(_xlpm.x),   "error:右侧选项不足" &amp;  _xlpm.cellAddress,
               ISERROR(_xlpm.x),   "error:右侧选项执行失败: cvm!" &amp; _xlpm.cellAddress,
               TRUE,             "ok")
)</f>
        <v>ok</v>
      </c>
      <c r="DK44" cm="1">
        <f t="array" ref="DK44">TRANSPOSE(
_xlfn.UNIQUE(
_xlfn._xlws.FILTER(cvm表[CPU],(cvm表[地域]=cvmCpu选项表[[#This Row],[地域]])
*IF(cvmCpu选项表[[#This Row],[机型]]="",TRUE,(cvm表[机型]=cvmCpu选项表[[#This Row],[机型]]))
*IF(cvmCpu选项表[[#This Row],[内存]]="",TRUE,(cvm表[内存]=cvmCpu选项表[[#This Row],[内存]]))))
)</f>
        <v>64</v>
      </c>
      <c r="FP44" t="s">
        <v>1914</v>
      </c>
      <c r="FQ44" t="s">
        <v>2029</v>
      </c>
      <c r="FS44" t="str">
        <f t="shared" si="2"/>
        <v>cvm!$FW$44#</v>
      </c>
      <c r="FT44" t="str" cm="1">
        <f t="array" ref="FT44">_xlfn.LET(_xlpm.x, FW44,
         _xlpm.cellAddress, "【 cvm!" &amp; ADDRESS(ROW(cvm内存选项表[[#This Row],[自检]]),COLUMN(cvm内存选项表[[#This Row],[自检]])) &amp; "】",
         _xlfn.IFS(ISBLANK(_xlpm.x),   "error:右侧选项不足" &amp;  _xlpm.cellAddress,
               ISERROR(_xlpm.x),   "error:右侧选项执行失败: cvm!" &amp; _xlpm.cellAddress,
               TRUE,             "ok")
)</f>
        <v>ok</v>
      </c>
      <c r="FW44" cm="1">
        <f t="array" ref="FW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45" spans="2:190">
      <c r="B45" t="e" vm="395">
        <v>#VALUE!</v>
      </c>
      <c r="C45" t="s">
        <v>1914</v>
      </c>
      <c r="D45" t="s">
        <v>1953</v>
      </c>
      <c r="E45">
        <v>64</v>
      </c>
      <c r="F45">
        <v>128</v>
      </c>
      <c r="G45" t="s">
        <v>2030</v>
      </c>
      <c r="H45">
        <v>6400</v>
      </c>
      <c r="I45">
        <v>1</v>
      </c>
      <c r="J45" t="s">
        <v>2031</v>
      </c>
      <c r="W45" t="s">
        <v>1914</v>
      </c>
      <c r="X45">
        <v>90</v>
      </c>
      <c r="Y45">
        <v>224</v>
      </c>
      <c r="Z45" t="str">
        <f t="shared" si="0"/>
        <v>cvm!$AH$45#</v>
      </c>
      <c r="AA45" t="str" cm="1">
        <f t="array" ref="AA45">_xlfn.LET(_xlpm.x, AH44,
         _xlpm.cellAddress, "【 cvm!" &amp; ADDRESS(ROW(cvm机型选项表[[#This Row],[自检]]),COLUMN(cvm机型选项表[[#This Row],[自检]])) &amp; "】",
         _xlfn.IFS(ISBLANK(_xlpm.x),   "error:右侧选项不足" &amp;  _xlpm.cellAddress,
               ISERROR(_xlpm.x),   "error:右侧选项执行失败: cvm!" &amp; _xlpm.cellAddress,
               TRUE,             "ok")
)</f>
        <v>ok</v>
      </c>
      <c r="AH45" t="str" cm="1">
        <f t="array" ref="AH45">TRANSPOSE(
_xlfn.UNIQUE(
_xlfn._xlws.FILTER(cvm表[机型],(cvm表[地域]=cvm机型选项表[[#This Row],[地域]])
*IF(cvm机型选项表[[#This Row],[CPU]]="",TRUE,(cvm表[CPU]=cvm机型选项表[[#This Row],[CPU]]))
*IF(cvm机型选项表[[#This Row],[内存]]="",TRUE,(cvm表[内存]=cvm机型选项表[[#This Row],[内存]]))))
)</f>
        <v>标准型 SA2</v>
      </c>
      <c r="DD45" t="s">
        <v>1914</v>
      </c>
      <c r="DE45" t="s">
        <v>1957</v>
      </c>
      <c r="DF45">
        <v>8</v>
      </c>
      <c r="DG45" t="str">
        <f t="shared" si="1"/>
        <v>cvm!$DK$45#</v>
      </c>
      <c r="DH45" t="str" cm="1">
        <f t="array" ref="DH45">_xlfn.LET(_xlpm.x, DK45,
         _xlpm.cellAddress, "【 cvm!" &amp; ADDRESS(ROW(cvmCpu选项表[[#This Row],[自检]]),COLUMN(cvmCpu选项表[[#This Row],[自检]])) &amp; "】",
         _xlfn.IFS(ISBLANK(_xlpm.x),   "error:右侧选项不足" &amp;  _xlpm.cellAddress,
               ISERROR(_xlpm.x),   "error:右侧选项执行失败: cvm!" &amp; _xlpm.cellAddress,
               TRUE,             "ok")
)</f>
        <v>ok</v>
      </c>
      <c r="DK45" cm="1">
        <f t="array" ref="DK45">TRANSPOSE(
_xlfn.UNIQUE(
_xlfn._xlws.FILTER(cvm表[CPU],(cvm表[地域]=cvmCpu选项表[[#This Row],[地域]])
*IF(cvmCpu选项表[[#This Row],[机型]]="",TRUE,(cvm表[机型]=cvmCpu选项表[[#This Row],[机型]]))
*IF(cvmCpu选项表[[#This Row],[内存]]="",TRUE,(cvm表[内存]=cvmCpu选项表[[#This Row],[内存]]))))
)</f>
        <v>4</v>
      </c>
      <c r="FP45" t="s">
        <v>1914</v>
      </c>
      <c r="FQ45" t="s">
        <v>2032</v>
      </c>
      <c r="FS45" t="str">
        <f t="shared" si="2"/>
        <v>cvm!$FW$45#</v>
      </c>
      <c r="FT45" t="str" cm="1">
        <f t="array" ref="FT45">_xlfn.LET(_xlpm.x, FW45,
         _xlpm.cellAddress, "【 cvm!" &amp; ADDRESS(ROW(cvm内存选项表[[#This Row],[自检]]),COLUMN(cvm内存选项表[[#This Row],[自检]])) &amp; "】",
         _xlfn.IFS(ISBLANK(_xlpm.x),   "error:右侧选项不足" &amp;  _xlpm.cellAddress,
               ISERROR(_xlpm.x),   "error:右侧选项执行失败: cvm!" &amp; _xlpm.cellAddress,
               TRUE,             "ok")
)</f>
        <v>ok</v>
      </c>
      <c r="FW45" cm="1">
        <f t="array" ref="FW45:FY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88</v>
      </c>
      <c r="FX45">
        <v>176</v>
      </c>
      <c r="FY45">
        <v>352</v>
      </c>
    </row>
    <row r="46" spans="2:190">
      <c r="B46" t="e" vm="396">
        <v>#VALUE!</v>
      </c>
      <c r="C46" t="s">
        <v>1914</v>
      </c>
      <c r="D46" t="s">
        <v>1953</v>
      </c>
      <c r="E46">
        <v>64</v>
      </c>
      <c r="F46">
        <v>256</v>
      </c>
      <c r="G46" t="s">
        <v>1939</v>
      </c>
      <c r="H46">
        <v>9600</v>
      </c>
      <c r="I46">
        <v>1</v>
      </c>
      <c r="J46" t="s">
        <v>2033</v>
      </c>
      <c r="W46" t="s">
        <v>1914</v>
      </c>
      <c r="X46">
        <v>180</v>
      </c>
      <c r="Y46">
        <v>464</v>
      </c>
      <c r="Z46" t="str">
        <f t="shared" si="0"/>
        <v>cvm!$AH$46#</v>
      </c>
      <c r="AA46" t="str" cm="1">
        <f t="array" ref="AA46">_xlfn.LET(_xlpm.x, AH45,
         _xlpm.cellAddress, "【 cvm!" &amp; ADDRESS(ROW(cvm机型选项表[[#This Row],[自检]]),COLUMN(cvm机型选项表[[#This Row],[自检]])) &amp; "】",
         _xlfn.IFS(ISBLANK(_xlpm.x),   "error:右侧选项不足" &amp;  _xlpm.cellAddress,
               ISERROR(_xlpm.x),   "error:右侧选项执行失败: cvm!" &amp; _xlpm.cellAddress,
               TRUE,             "ok")
)</f>
        <v>ok</v>
      </c>
      <c r="AH46" t="str" cm="1">
        <f t="array" ref="AH46">TRANSPOSE(
_xlfn.UNIQUE(
_xlfn._xlws.FILTER(cvm表[机型],(cvm表[地域]=cvm机型选项表[[#This Row],[地域]])
*IF(cvm机型选项表[[#This Row],[CPU]]="",TRUE,(cvm表[CPU]=cvm机型选项表[[#This Row],[CPU]]))
*IF(cvm机型选项表[[#This Row],[内存]]="",TRUE,(cvm表[内存]=cvm机型选项表[[#This Row],[内存]]))))
)</f>
        <v>标准型 SA2</v>
      </c>
      <c r="DD46" t="s">
        <v>1914</v>
      </c>
      <c r="DE46" t="s">
        <v>1957</v>
      </c>
      <c r="DF46">
        <v>16</v>
      </c>
      <c r="DG46" t="str">
        <f t="shared" si="1"/>
        <v>cvm!$DK$46#</v>
      </c>
      <c r="DH46" t="str" cm="1">
        <f t="array" ref="DH46">_xlfn.LET(_xlpm.x, DK46,
         _xlpm.cellAddress, "【 cvm!" &amp; ADDRESS(ROW(cvmCpu选项表[[#This Row],[自检]]),COLUMN(cvmCpu选项表[[#This Row],[自检]])) &amp; "】",
         _xlfn.IFS(ISBLANK(_xlpm.x),   "error:右侧选项不足" &amp;  _xlpm.cellAddress,
               ISERROR(_xlpm.x),   "error:右侧选项执行失败: cvm!" &amp; _xlpm.cellAddress,
               TRUE,             "ok")
)</f>
        <v>ok</v>
      </c>
      <c r="DK46" cm="1">
        <f t="array" ref="DK46:DL46">TRANSPOSE(
_xlfn.UNIQUE(
_xlfn._xlws.FILTER(cvm表[CPU],(cvm表[地域]=cvmCpu选项表[[#This Row],[地域]])
*IF(cvmCpu选项表[[#This Row],[机型]]="",TRUE,(cvm表[机型]=cvmCpu选项表[[#This Row],[机型]]))
*IF(cvmCpu选项表[[#This Row],[内存]]="",TRUE,(cvm表[内存]=cvmCpu选项表[[#This Row],[内存]]))))
)</f>
        <v>4</v>
      </c>
      <c r="DL46">
        <v>8</v>
      </c>
      <c r="FP46" t="s">
        <v>1917</v>
      </c>
      <c r="FQ46" t="s">
        <v>1931</v>
      </c>
      <c r="FS46" t="str">
        <f t="shared" si="2"/>
        <v>cvm!$FW$46#</v>
      </c>
      <c r="FT46" t="str" cm="1">
        <f t="array" ref="FT46">_xlfn.LET(_xlpm.x, FW46,
         _xlpm.cellAddress, "【 cvm!" &amp; ADDRESS(ROW(cvm内存选项表[[#This Row],[自检]]),COLUMN(cvm内存选项表[[#This Row],[自检]])) &amp; "】",
         _xlfn.IFS(ISBLANK(_xlpm.x),   "error:右侧选项不足" &amp;  _xlpm.cellAddress,
               ISERROR(_xlpm.x),   "error:右侧选项执行失败: cvm!" &amp; _xlpm.cellAddress,
               TRUE,             "ok")
)</f>
        <v>ok</v>
      </c>
      <c r="FW46" cm="1">
        <f t="array" ref="FW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47" spans="2:190">
      <c r="B47" t="e" vm="397">
        <v>#VALUE!</v>
      </c>
      <c r="C47" t="s">
        <v>1914</v>
      </c>
      <c r="D47" t="s">
        <v>1953</v>
      </c>
      <c r="E47">
        <v>104</v>
      </c>
      <c r="F47">
        <v>368</v>
      </c>
      <c r="G47" t="s">
        <v>2034</v>
      </c>
      <c r="H47">
        <v>14400</v>
      </c>
      <c r="I47">
        <v>1</v>
      </c>
      <c r="J47" t="s">
        <v>2035</v>
      </c>
      <c r="W47" t="s">
        <v>1914</v>
      </c>
      <c r="X47">
        <v>128</v>
      </c>
      <c r="Y47">
        <v>448</v>
      </c>
      <c r="Z47" t="str">
        <f t="shared" si="0"/>
        <v>cvm!$AH$47#</v>
      </c>
      <c r="AA47" t="str" cm="1">
        <f t="array" ref="AA47">_xlfn.LET(_xlpm.x, AH46,
         _xlpm.cellAddress, "【 cvm!" &amp; ADDRESS(ROW(cvm机型选项表[[#This Row],[自检]]),COLUMN(cvm机型选项表[[#This Row],[自检]])) &amp; "】",
         _xlfn.IFS(ISBLANK(_xlpm.x),   "error:右侧选项不足" &amp;  _xlpm.cellAddress,
               ISERROR(_xlpm.x),   "error:右侧选项执行失败: cvm!" &amp; _xlpm.cellAddress,
               TRUE,             "ok")
)</f>
        <v>ok</v>
      </c>
      <c r="AH47" t="str" cm="1">
        <f t="array" ref="AH47">TRANSPOSE(
_xlfn.UNIQUE(
_xlfn._xlws.FILTER(cvm表[机型],(cvm表[地域]=cvm机型选项表[[#This Row],[地域]])
*IF(cvm机型选项表[[#This Row],[CPU]]="",TRUE,(cvm表[CPU]=cvm机型选项表[[#This Row],[CPU]]))
*IF(cvm机型选项表[[#This Row],[内存]]="",TRUE,(cvm表[内存]=cvm机型选项表[[#This Row],[内存]]))))
)</f>
        <v>标准型 SA1</v>
      </c>
      <c r="DD47" t="s">
        <v>1914</v>
      </c>
      <c r="DE47" t="s">
        <v>1957</v>
      </c>
      <c r="DF47">
        <v>32</v>
      </c>
      <c r="DG47" t="str">
        <f t="shared" si="1"/>
        <v>cvm!$DK$47#</v>
      </c>
      <c r="DH47" t="str" cm="1">
        <f t="array" ref="DH47">_xlfn.LET(_xlpm.x, DK47,
         _xlpm.cellAddress, "【 cvm!" &amp; ADDRESS(ROW(cvmCpu选项表[[#This Row],[自检]]),COLUMN(cvmCpu选项表[[#This Row],[自检]])) &amp; "】",
         _xlfn.IFS(ISBLANK(_xlpm.x),   "error:右侧选项不足" &amp;  _xlpm.cellAddress,
               ISERROR(_xlpm.x),   "error:右侧选项执行失败: cvm!" &amp; _xlpm.cellAddress,
               TRUE,             "ok")
)</f>
        <v>ok</v>
      </c>
      <c r="DK47" cm="1">
        <f t="array" ref="DK47:DL47">TRANSPOSE(
_xlfn.UNIQUE(
_xlfn._xlws.FILTER(cvm表[CPU],(cvm表[地域]=cvmCpu选项表[[#This Row],[地域]])
*IF(cvmCpu选项表[[#This Row],[机型]]="",TRUE,(cvm表[机型]=cvmCpu选项表[[#This Row],[机型]]))
*IF(cvmCpu选项表[[#This Row],[内存]]="",TRUE,(cvm表[内存]=cvmCpu选项表[[#This Row],[内存]]))))
)</f>
        <v>8</v>
      </c>
      <c r="DL47">
        <v>16</v>
      </c>
      <c r="FP47" t="s">
        <v>1917</v>
      </c>
      <c r="FQ47" t="s">
        <v>1934</v>
      </c>
      <c r="FS47" t="str">
        <f t="shared" si="2"/>
        <v>cvm!$FW$47#</v>
      </c>
      <c r="FT47" t="str" cm="1">
        <f t="array" ref="FT47">_xlfn.LET(_xlpm.x, FW47,
         _xlpm.cellAddress, "【 cvm!" &amp; ADDRESS(ROW(cvm内存选项表[[#This Row],[自检]]),COLUMN(cvm内存选项表[[#This Row],[自检]])) &amp; "】",
         _xlfn.IFS(ISBLANK(_xlpm.x),   "error:右侧选项不足" &amp;  _xlpm.cellAddress,
               ISERROR(_xlpm.x),   "error:右侧选项执行失败: cvm!" &amp; _xlpm.cellAddress,
               TRUE,             "ok")
)</f>
        <v>ok</v>
      </c>
      <c r="FW47" cm="1">
        <f t="array" ref="FW47:FY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47">
        <v>128</v>
      </c>
      <c r="FY47">
        <v>256</v>
      </c>
    </row>
    <row r="48" spans="2:190">
      <c r="B48" t="e" vm="398">
        <v>#VALUE!</v>
      </c>
      <c r="C48" t="s">
        <v>1914</v>
      </c>
      <c r="D48" t="s">
        <v>1956</v>
      </c>
      <c r="E48">
        <v>4</v>
      </c>
      <c r="F48">
        <v>8</v>
      </c>
      <c r="G48" t="s">
        <v>1963</v>
      </c>
      <c r="H48">
        <v>452</v>
      </c>
      <c r="I48">
        <v>1</v>
      </c>
      <c r="J48" t="s">
        <v>2037</v>
      </c>
      <c r="W48" t="s">
        <v>1914</v>
      </c>
      <c r="X48">
        <v>62</v>
      </c>
      <c r="Y48">
        <v>216</v>
      </c>
      <c r="Z48" t="str">
        <f t="shared" si="0"/>
        <v>cvm!$AH$48#</v>
      </c>
      <c r="AA48" t="str" cm="1">
        <f t="array" ref="AA48">_xlfn.LET(_xlpm.x, AH47,
         _xlpm.cellAddress, "【 cvm!" &amp; ADDRESS(ROW(cvm机型选项表[[#This Row],[自检]]),COLUMN(cvm机型选项表[[#This Row],[自检]])) &amp; "】",
         _xlfn.IFS(ISBLANK(_xlpm.x),   "error:右侧选项不足" &amp;  _xlpm.cellAddress,
               ISERROR(_xlpm.x),   "error:右侧选项执行失败: cvm!" &amp; _xlpm.cellAddress,
               TRUE,             "ok")
)</f>
        <v>ok</v>
      </c>
      <c r="AH48" t="str" cm="1">
        <f t="array" ref="AH48">TRANSPOSE(
_xlfn.UNIQUE(
_xlfn._xlws.FILTER(cvm表[机型],(cvm表[地域]=cvm机型选项表[[#This Row],[地域]])
*IF(cvm机型选项表[[#This Row],[CPU]]="",TRUE,(cvm表[CPU]=cvm机型选项表[[#This Row],[CPU]]))
*IF(cvm机型选项表[[#This Row],[内存]]="",TRUE,(cvm表[内存]=cvm机型选项表[[#This Row],[内存]]))))
)</f>
        <v>标准型 S6</v>
      </c>
      <c r="DD48" t="s">
        <v>1914</v>
      </c>
      <c r="DE48" t="s">
        <v>1957</v>
      </c>
      <c r="DF48">
        <v>64</v>
      </c>
      <c r="DG48" t="str">
        <f t="shared" si="1"/>
        <v>cvm!$DK$48#</v>
      </c>
      <c r="DH48" t="str" cm="1">
        <f t="array" ref="DH48">_xlfn.LET(_xlpm.x, DK48,
         _xlpm.cellAddress, "【 cvm!" &amp; ADDRESS(ROW(cvmCpu选项表[[#This Row],[自检]]),COLUMN(cvmCpu选项表[[#This Row],[自检]])) &amp; "】",
         _xlfn.IFS(ISBLANK(_xlpm.x),   "error:右侧选项不足" &amp;  _xlpm.cellAddress,
               ISERROR(_xlpm.x),   "error:右侧选项执行失败: cvm!" &amp; _xlpm.cellAddress,
               TRUE,             "ok")
)</f>
        <v>ok</v>
      </c>
      <c r="DK48" cm="1">
        <f t="array" ref="DK48:DL48">TRANSPOSE(
_xlfn.UNIQUE(
_xlfn._xlws.FILTER(cvm表[CPU],(cvm表[地域]=cvmCpu选项表[[#This Row],[地域]])
*IF(cvmCpu选项表[[#This Row],[机型]]="",TRUE,(cvm表[机型]=cvmCpu选项表[[#This Row],[机型]]))
*IF(cvmCpu选项表[[#This Row],[内存]]="",TRUE,(cvm表[内存]=cvmCpu选项表[[#This Row],[内存]]))))
)</f>
        <v>16</v>
      </c>
      <c r="DL48">
        <v>32</v>
      </c>
      <c r="FP48" t="s">
        <v>1917</v>
      </c>
      <c r="FQ48" t="s">
        <v>1943</v>
      </c>
      <c r="FS48" t="str">
        <f t="shared" si="2"/>
        <v>cvm!$FW$48#</v>
      </c>
      <c r="FT48" t="str" cm="1">
        <f t="array" ref="FT48">_xlfn.LET(_xlpm.x, FW48,
         _xlpm.cellAddress, "【 cvm!" &amp; ADDRESS(ROW(cvm内存选项表[[#This Row],[自检]]),COLUMN(cvm内存选项表[[#This Row],[自检]])) &amp; "】",
         _xlfn.IFS(ISBLANK(_xlpm.x),   "error:右侧选项不足" &amp;  _xlpm.cellAddress,
               ISERROR(_xlpm.x),   "error:右侧选项执行失败: cvm!" &amp; _xlpm.cellAddress,
               TRUE,             "ok")
)</f>
        <v>ok</v>
      </c>
      <c r="FW48" cm="1">
        <f t="array" ref="FW48:FZ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48">
        <v>64</v>
      </c>
      <c r="FY48">
        <v>128</v>
      </c>
      <c r="FZ48">
        <v>256</v>
      </c>
    </row>
    <row r="49" spans="2:199">
      <c r="B49" t="e" vm="399">
        <v>#VALUE!</v>
      </c>
      <c r="C49" t="s">
        <v>1914</v>
      </c>
      <c r="D49" t="s">
        <v>1956</v>
      </c>
      <c r="E49">
        <v>4</v>
      </c>
      <c r="F49">
        <v>16</v>
      </c>
      <c r="G49" t="s">
        <v>1960</v>
      </c>
      <c r="H49">
        <v>678</v>
      </c>
      <c r="I49">
        <v>1</v>
      </c>
      <c r="J49" t="s">
        <v>2036</v>
      </c>
      <c r="W49" t="s">
        <v>1914</v>
      </c>
      <c r="X49">
        <v>124</v>
      </c>
      <c r="Y49">
        <v>432</v>
      </c>
      <c r="Z49" t="str">
        <f t="shared" si="0"/>
        <v>cvm!$AH$49#</v>
      </c>
      <c r="AA49" t="str" cm="1">
        <f t="array" ref="AA49">_xlfn.LET(_xlpm.x, AH48,
         _xlpm.cellAddress, "【 cvm!" &amp; ADDRESS(ROW(cvm机型选项表[[#This Row],[自检]]),COLUMN(cvm机型选项表[[#This Row],[自检]])) &amp; "】",
         _xlfn.IFS(ISBLANK(_xlpm.x),   "error:右侧选项不足" &amp;  _xlpm.cellAddress,
               ISERROR(_xlpm.x),   "error:右侧选项执行失败: cvm!" &amp; _xlpm.cellAddress,
               TRUE,             "ok")
)</f>
        <v>ok</v>
      </c>
      <c r="AH49" t="str" cm="1">
        <f t="array" ref="AH49">TRANSPOSE(
_xlfn.UNIQUE(
_xlfn._xlws.FILTER(cvm表[机型],(cvm表[地域]=cvm机型选项表[[#This Row],[地域]])
*IF(cvm机型选项表[[#This Row],[CPU]]="",TRUE,(cvm表[CPU]=cvm机型选项表[[#This Row],[CPU]]))
*IF(cvm机型选项表[[#This Row],[内存]]="",TRUE,(cvm表[内存]=cvm机型选项表[[#This Row],[内存]]))))
)</f>
        <v>标准型 S6</v>
      </c>
      <c r="DD49" t="s">
        <v>1914</v>
      </c>
      <c r="DE49" t="s">
        <v>1957</v>
      </c>
      <c r="DF49">
        <v>128</v>
      </c>
      <c r="DG49" t="str">
        <f t="shared" si="1"/>
        <v>cvm!$DK$49#</v>
      </c>
      <c r="DH49" t="str" cm="1">
        <f t="array" ref="DH49">_xlfn.LET(_xlpm.x, DK49,
         _xlpm.cellAddress, "【 cvm!" &amp; ADDRESS(ROW(cvmCpu选项表[[#This Row],[自检]]),COLUMN(cvmCpu选项表[[#This Row],[自检]])) &amp; "】",
         _xlfn.IFS(ISBLANK(_xlpm.x),   "error:右侧选项不足" &amp;  _xlpm.cellAddress,
               ISERROR(_xlpm.x),   "error:右侧选项执行失败: cvm!" &amp; _xlpm.cellAddress,
               TRUE,             "ok")
)</f>
        <v>ok</v>
      </c>
      <c r="DK49" cm="1">
        <f t="array" ref="DK49">TRANSPOSE(
_xlfn.UNIQUE(
_xlfn._xlws.FILTER(cvm表[CPU],(cvm表[地域]=cvmCpu选项表[[#This Row],[地域]])
*IF(cvmCpu选项表[[#This Row],[机型]]="",TRUE,(cvm表[机型]=cvmCpu选项表[[#This Row],[机型]]))
*IF(cvmCpu选项表[[#This Row],[内存]]="",TRUE,(cvm表[内存]=cvmCpu选项表[[#This Row],[内存]]))))
)</f>
        <v>32</v>
      </c>
      <c r="FP49" t="s">
        <v>1917</v>
      </c>
      <c r="FQ49" t="s">
        <v>1946</v>
      </c>
      <c r="FS49" t="str">
        <f t="shared" si="2"/>
        <v>cvm!$FW$49#</v>
      </c>
      <c r="FT49" t="str" cm="1">
        <f t="array" ref="FT49">_xlfn.LET(_xlpm.x, FW49,
         _xlpm.cellAddress, "【 cvm!" &amp; ADDRESS(ROW(cvm内存选项表[[#This Row],[自检]]),COLUMN(cvm内存选项表[[#This Row],[自检]])) &amp; "】",
         _xlfn.IFS(ISBLANK(_xlpm.x),   "error:右侧选项不足" &amp;  _xlpm.cellAddress,
               ISERROR(_xlpm.x),   "error:右侧选项执行失败: cvm!" &amp; _xlpm.cellAddress,
               TRUE,             "ok")
)</f>
        <v>ok</v>
      </c>
      <c r="FW49" cm="1">
        <f t="array" ref="FW49:GB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49">
        <v>64</v>
      </c>
      <c r="FY49">
        <v>96</v>
      </c>
      <c r="FZ49">
        <v>128</v>
      </c>
      <c r="GA49">
        <v>256</v>
      </c>
      <c r="GB49">
        <v>320</v>
      </c>
    </row>
    <row r="50" spans="2:199">
      <c r="B50" t="e" vm="400">
        <v>#VALUE!</v>
      </c>
      <c r="C50" t="s">
        <v>1914</v>
      </c>
      <c r="D50" t="s">
        <v>1956</v>
      </c>
      <c r="E50">
        <v>8</v>
      </c>
      <c r="F50">
        <v>16</v>
      </c>
      <c r="G50" t="s">
        <v>1968</v>
      </c>
      <c r="H50">
        <v>904</v>
      </c>
      <c r="I50">
        <v>1</v>
      </c>
      <c r="J50" t="s">
        <v>2039</v>
      </c>
      <c r="W50" t="s">
        <v>1914</v>
      </c>
      <c r="X50">
        <v>64</v>
      </c>
      <c r="Y50">
        <v>192</v>
      </c>
      <c r="Z50" t="str">
        <f t="shared" si="0"/>
        <v>cvm!$AH$50#</v>
      </c>
      <c r="AA50" t="str" cm="1">
        <f t="array" ref="AA50">_xlfn.LET(_xlpm.x, AH49,
         _xlpm.cellAddress, "【 cvm!" &amp; ADDRESS(ROW(cvm机型选项表[[#This Row],[自检]]),COLUMN(cvm机型选项表[[#This Row],[自检]])) &amp; "】",
         _xlfn.IFS(ISBLANK(_xlpm.x),   "error:右侧选项不足" &amp;  _xlpm.cellAddress,
               ISERROR(_xlpm.x),   "error:右侧选项执行失败: cvm!" &amp; _xlpm.cellAddress,
               TRUE,             "ok")
)</f>
        <v>ok</v>
      </c>
      <c r="AH50" t="str" cm="1">
        <f t="array" ref="AH50">TRANSPOSE(
_xlfn.UNIQUE(
_xlfn._xlws.FILTER(cvm表[机型],(cvm表[地域]=cvm机型选项表[[#This Row],[地域]])
*IF(cvm机型选项表[[#This Row],[CPU]]="",TRUE,(cvm表[CPU]=cvm机型选项表[[#This Row],[CPU]]))
*IF(cvm机型选项表[[#This Row],[内存]]="",TRUE,(cvm表[内存]=cvm机型选项表[[#This Row],[内存]]))))
)</f>
        <v>标准型 S4</v>
      </c>
      <c r="DD50" t="s">
        <v>1914</v>
      </c>
      <c r="DE50" t="s">
        <v>1959</v>
      </c>
      <c r="DF50">
        <v>8</v>
      </c>
      <c r="DG50" t="str">
        <f t="shared" si="1"/>
        <v>cvm!$DK$50#</v>
      </c>
      <c r="DH50" t="str" cm="1">
        <f t="array" ref="DH50">_xlfn.LET(_xlpm.x, DK50,
         _xlpm.cellAddress, "【 cvm!" &amp; ADDRESS(ROW(cvmCpu选项表[[#This Row],[自检]]),COLUMN(cvmCpu选项表[[#This Row],[自检]])) &amp; "】",
         _xlfn.IFS(ISBLANK(_xlpm.x),   "error:右侧选项不足" &amp;  _xlpm.cellAddress,
               ISERROR(_xlpm.x),   "error:右侧选项执行失败: cvm!" &amp; _xlpm.cellAddress,
               TRUE,             "ok")
)</f>
        <v>ok</v>
      </c>
      <c r="DK50" cm="1">
        <f t="array" ref="DK50">TRANSPOSE(
_xlfn.UNIQUE(
_xlfn._xlws.FILTER(cvm表[CPU],(cvm表[地域]=cvmCpu选项表[[#This Row],[地域]])
*IF(cvmCpu选项表[[#This Row],[机型]]="",TRUE,(cvm表[机型]=cvmCpu选项表[[#This Row],[机型]]))
*IF(cvmCpu选项表[[#This Row],[内存]]="",TRUE,(cvm表[内存]=cvmCpu选项表[[#This Row],[内存]]))))
)</f>
        <v>4</v>
      </c>
      <c r="FP50" t="s">
        <v>1917</v>
      </c>
      <c r="FQ50" t="s">
        <v>1948</v>
      </c>
      <c r="FS50" t="str">
        <f t="shared" si="2"/>
        <v>cvm!$FW$50#</v>
      </c>
      <c r="FT50" t="str" cm="1">
        <f t="array" ref="FT50">_xlfn.LET(_xlpm.x, FW50,
         _xlpm.cellAddress, "【 cvm!" &amp; ADDRESS(ROW(cvm内存选项表[[#This Row],[自检]]),COLUMN(cvm内存选项表[[#This Row],[自检]])) &amp; "】",
         _xlfn.IFS(ISBLANK(_xlpm.x),   "error:右侧选项不足" &amp;  _xlpm.cellAddress,
               ISERROR(_xlpm.x),   "error:右侧选项执行失败: cvm!" &amp; _xlpm.cellAddress,
               TRUE,             "ok")
)</f>
        <v>ok</v>
      </c>
      <c r="FW50" cm="1">
        <f t="array" ref="FW50:GA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0">
        <v>16</v>
      </c>
      <c r="FY50">
        <v>32</v>
      </c>
      <c r="FZ50">
        <v>64</v>
      </c>
      <c r="GA50">
        <v>128</v>
      </c>
    </row>
    <row r="51" spans="2:199">
      <c r="B51" t="e" vm="401">
        <v>#VALUE!</v>
      </c>
      <c r="C51" t="s">
        <v>1914</v>
      </c>
      <c r="D51" t="s">
        <v>1956</v>
      </c>
      <c r="E51">
        <v>8</v>
      </c>
      <c r="F51">
        <v>32</v>
      </c>
      <c r="G51" t="s">
        <v>1949</v>
      </c>
      <c r="H51">
        <v>1356</v>
      </c>
      <c r="I51">
        <v>1</v>
      </c>
      <c r="J51" t="s">
        <v>2038</v>
      </c>
      <c r="W51" t="s">
        <v>1914</v>
      </c>
      <c r="X51">
        <v>12</v>
      </c>
      <c r="Y51">
        <v>48</v>
      </c>
      <c r="Z51" t="str">
        <f t="shared" si="0"/>
        <v>cvm!$AH$51#</v>
      </c>
      <c r="AA51" t="str" cm="1">
        <f t="array" ref="AA51">_xlfn.LET(_xlpm.x, AH50,
         _xlpm.cellAddress, "【 cvm!" &amp; ADDRESS(ROW(cvm机型选项表[[#This Row],[自检]]),COLUMN(cvm机型选项表[[#This Row],[自检]])) &amp; "】",
         _xlfn.IFS(ISBLANK(_xlpm.x),   "error:右侧选项不足" &amp;  _xlpm.cellAddress,
               ISERROR(_xlpm.x),   "error:右侧选项执行失败: cvm!" &amp; _xlpm.cellAddress,
               TRUE,             "ok")
)</f>
        <v>ok</v>
      </c>
      <c r="AH51" t="str" cm="1">
        <f t="array" ref="AH51:AJ51">TRANSPOSE(
_xlfn.UNIQUE(
_xlfn._xlws.FILTER(cvm表[机型],(cvm表[地域]=cvm机型选项表[[#This Row],[地域]])
*IF(cvm机型选项表[[#This Row],[CPU]]="",TRUE,(cvm表[CPU]=cvm机型选项表[[#This Row],[CPU]]))
*IF(cvm机型选项表[[#This Row],[内存]]="",TRUE,(cvm表[内存]=cvm机型选项表[[#This Row],[内存]]))))
)</f>
        <v>标准型 S3</v>
      </c>
      <c r="AI51" t="str">
        <v>标准型 S2</v>
      </c>
      <c r="AJ51" t="str">
        <v>标准型 S1</v>
      </c>
      <c r="DD51" t="s">
        <v>1914</v>
      </c>
      <c r="DE51" t="s">
        <v>1959</v>
      </c>
      <c r="DF51">
        <v>16</v>
      </c>
      <c r="DG51" t="str">
        <f t="shared" si="1"/>
        <v>cvm!$DK$51#</v>
      </c>
      <c r="DH51" t="str" cm="1">
        <f t="array" ref="DH51">_xlfn.LET(_xlpm.x, DK51,
         _xlpm.cellAddress, "【 cvm!" &amp; ADDRESS(ROW(cvmCpu选项表[[#This Row],[自检]]),COLUMN(cvmCpu选项表[[#This Row],[自检]])) &amp; "】",
         _xlfn.IFS(ISBLANK(_xlpm.x),   "error:右侧选项不足" &amp;  _xlpm.cellAddress,
               ISERROR(_xlpm.x),   "error:右侧选项执行失败: cvm!" &amp; _xlpm.cellAddress,
               TRUE,             "ok")
)</f>
        <v>ok</v>
      </c>
      <c r="DK51" cm="1">
        <f t="array" ref="DK51:DL51">TRANSPOSE(
_xlfn.UNIQUE(
_xlfn._xlws.FILTER(cvm表[CPU],(cvm表[地域]=cvmCpu选项表[[#This Row],[地域]])
*IF(cvmCpu选项表[[#This Row],[机型]]="",TRUE,(cvm表[机型]=cvmCpu选项表[[#This Row],[机型]]))
*IF(cvmCpu选项表[[#This Row],[内存]]="",TRUE,(cvm表[内存]=cvmCpu选项表[[#This Row],[内存]]))))
)</f>
        <v>4</v>
      </c>
      <c r="DL51">
        <v>8</v>
      </c>
      <c r="FP51" t="s">
        <v>1917</v>
      </c>
      <c r="FQ51" t="s">
        <v>1951</v>
      </c>
      <c r="FS51" t="str">
        <f t="shared" si="2"/>
        <v>cvm!$FW$51#</v>
      </c>
      <c r="FT51" t="str" cm="1">
        <f t="array" ref="FT51">_xlfn.LET(_xlpm.x, FW51,
         _xlpm.cellAddress, "【 cvm!" &amp; ADDRESS(ROW(cvm内存选项表[[#This Row],[自检]]),COLUMN(cvm内存选项表[[#This Row],[自检]])) &amp; "】",
         _xlfn.IFS(ISBLANK(_xlpm.x),   "error:右侧选项不足" &amp;  _xlpm.cellAddress,
               ISERROR(_xlpm.x),   "error:右侧选项执行失败: cvm!" &amp; _xlpm.cellAddress,
               TRUE,             "ok")
)</f>
        <v>ok</v>
      </c>
      <c r="FW51" cm="1">
        <f t="array" ref="FW51:GE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1">
        <v>16</v>
      </c>
      <c r="FY51">
        <v>32</v>
      </c>
      <c r="FZ51">
        <v>64</v>
      </c>
      <c r="GA51">
        <v>128</v>
      </c>
      <c r="GB51">
        <v>216</v>
      </c>
      <c r="GC51">
        <v>256</v>
      </c>
      <c r="GD51">
        <v>320</v>
      </c>
      <c r="GE51">
        <v>432</v>
      </c>
    </row>
    <row r="52" spans="2:199">
      <c r="B52" t="e" vm="402">
        <v>#VALUE!</v>
      </c>
      <c r="C52" t="s">
        <v>1914</v>
      </c>
      <c r="D52" t="s">
        <v>1956</v>
      </c>
      <c r="E52">
        <v>16</v>
      </c>
      <c r="F52">
        <v>32</v>
      </c>
      <c r="G52" t="s">
        <v>1973</v>
      </c>
      <c r="H52">
        <v>1632</v>
      </c>
      <c r="I52">
        <v>1</v>
      </c>
      <c r="J52" t="s">
        <v>2041</v>
      </c>
      <c r="W52" t="s">
        <v>1914</v>
      </c>
      <c r="X52">
        <v>2</v>
      </c>
      <c r="Y52">
        <v>2</v>
      </c>
      <c r="Z52" t="str">
        <f t="shared" si="0"/>
        <v>cvm!$AH$52#</v>
      </c>
      <c r="AA52" t="str" cm="1">
        <f t="array" ref="AA52">_xlfn.LET(_xlpm.x, AH51,
         _xlpm.cellAddress, "【 cvm!" &amp; ADDRESS(ROW(cvm机型选项表[[#This Row],[自检]]),COLUMN(cvm机型选项表[[#This Row],[自检]])) &amp; "】",
         _xlfn.IFS(ISBLANK(_xlpm.x),   "error:右侧选项不足" &amp;  _xlpm.cellAddress,
               ISERROR(_xlpm.x),   "error:右侧选项执行失败: cvm!" &amp; _xlpm.cellAddress,
               TRUE,             "ok")
)</f>
        <v>ok</v>
      </c>
      <c r="AH52" t="str" cm="1">
        <f t="array" ref="AH52:AI52">TRANSPOSE(
_xlfn.UNIQUE(
_xlfn._xlws.FILTER(cvm表[机型],(cvm表[地域]=cvm机型选项表[[#This Row],[地域]])
*IF(cvm机型选项表[[#This Row],[CPU]]="",TRUE,(cvm表[CPU]=cvm机型选项表[[#This Row],[CPU]]))
*IF(cvm机型选项表[[#This Row],[内存]]="",TRUE,(cvm表[内存]=cvm机型选项表[[#This Row],[内存]]))))
)</f>
        <v>标准型 S2</v>
      </c>
      <c r="AI52" t="str">
        <v>标准型 S1</v>
      </c>
      <c r="DD52" t="s">
        <v>1914</v>
      </c>
      <c r="DE52" t="s">
        <v>1959</v>
      </c>
      <c r="DF52">
        <v>32</v>
      </c>
      <c r="DG52" t="str">
        <f t="shared" si="1"/>
        <v>cvm!$DK$52#</v>
      </c>
      <c r="DH52" t="str" cm="1">
        <f t="array" ref="DH52">_xlfn.LET(_xlpm.x, DK52,
         _xlpm.cellAddress, "【 cvm!" &amp; ADDRESS(ROW(cvmCpu选项表[[#This Row],[自检]]),COLUMN(cvmCpu选项表[[#This Row],[自检]])) &amp; "】",
         _xlfn.IFS(ISBLANK(_xlpm.x),   "error:右侧选项不足" &amp;  _xlpm.cellAddress,
               ISERROR(_xlpm.x),   "error:右侧选项执行失败: cvm!" &amp; _xlpm.cellAddress,
               TRUE,             "ok")
)</f>
        <v>ok</v>
      </c>
      <c r="DK52" cm="1">
        <f t="array" ref="DK52:DL52">TRANSPOSE(
_xlfn.UNIQUE(
_xlfn._xlws.FILTER(cvm表[CPU],(cvm表[地域]=cvmCpu选项表[[#This Row],[地域]])
*IF(cvmCpu选项表[[#This Row],[机型]]="",TRUE,(cvm表[机型]=cvmCpu选项表[[#This Row],[机型]]))
*IF(cvmCpu选项表[[#This Row],[内存]]="",TRUE,(cvm表[内存]=cvmCpu选项表[[#This Row],[内存]]))))
)</f>
        <v>8</v>
      </c>
      <c r="DL52">
        <v>16</v>
      </c>
      <c r="FP52" t="s">
        <v>1917</v>
      </c>
      <c r="FQ52" t="s">
        <v>1953</v>
      </c>
      <c r="FS52" t="str">
        <f t="shared" si="2"/>
        <v>cvm!$FW$52#</v>
      </c>
      <c r="FT52" t="str" cm="1">
        <f t="array" ref="FT52">_xlfn.LET(_xlpm.x, FW52,
         _xlpm.cellAddress, "【 cvm!" &amp; ADDRESS(ROW(cvm内存选项表[[#This Row],[自检]]),COLUMN(cvm内存选项表[[#This Row],[自检]])) &amp; "】",
         _xlfn.IFS(ISBLANK(_xlpm.x),   "error:右侧选项不足" &amp;  _xlpm.cellAddress,
               ISERROR(_xlpm.x),   "error:右侧选项执行失败: cvm!" &amp; _xlpm.cellAddress,
               TRUE,             "ok")
)</f>
        <v>ok</v>
      </c>
      <c r="FW52" cm="1">
        <f t="array" ref="FW52:GF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2">
        <v>16</v>
      </c>
      <c r="FY52">
        <v>32</v>
      </c>
      <c r="FZ52">
        <v>64</v>
      </c>
      <c r="GA52">
        <v>96</v>
      </c>
      <c r="GB52">
        <v>128</v>
      </c>
      <c r="GC52">
        <v>184</v>
      </c>
      <c r="GD52">
        <v>192</v>
      </c>
      <c r="GE52">
        <v>256</v>
      </c>
      <c r="GF52">
        <v>368</v>
      </c>
    </row>
    <row r="53" spans="2:199">
      <c r="B53" t="e" vm="403">
        <v>#VALUE!</v>
      </c>
      <c r="C53" t="s">
        <v>1914</v>
      </c>
      <c r="D53" t="s">
        <v>1956</v>
      </c>
      <c r="E53">
        <v>16</v>
      </c>
      <c r="F53">
        <v>64</v>
      </c>
      <c r="G53" t="s">
        <v>1935</v>
      </c>
      <c r="H53">
        <v>2712</v>
      </c>
      <c r="I53">
        <v>1</v>
      </c>
      <c r="J53" t="s">
        <v>2040</v>
      </c>
      <c r="W53" t="s">
        <v>1914</v>
      </c>
      <c r="X53">
        <v>56</v>
      </c>
      <c r="Y53">
        <v>224</v>
      </c>
      <c r="Z53" t="str">
        <f t="shared" si="0"/>
        <v>cvm!$AH$53#</v>
      </c>
      <c r="AA53" t="str" cm="1">
        <f t="array" ref="AA53">_xlfn.LET(_xlpm.x, AH52,
         _xlpm.cellAddress, "【 cvm!" &amp; ADDRESS(ROW(cvm机型选项表[[#This Row],[自检]]),COLUMN(cvm机型选项表[[#This Row],[自检]])) &amp; "】",
         _xlfn.IFS(ISBLANK(_xlpm.x),   "error:右侧选项不足" &amp;  _xlpm.cellAddress,
               ISERROR(_xlpm.x),   "error:右侧选项执行失败: cvm!" &amp; _xlpm.cellAddress,
               TRUE,             "ok")
)</f>
        <v>ok</v>
      </c>
      <c r="AH53" t="str" cm="1">
        <f t="array" ref="AH53">TRANSPOSE(
_xlfn.UNIQUE(
_xlfn._xlws.FILTER(cvm表[机型],(cvm表[地域]=cvm机型选项表[[#This Row],[地域]])
*IF(cvm机型选项表[[#This Row],[CPU]]="",TRUE,(cvm表[CPU]=cvm机型选项表[[#This Row],[CPU]]))
*IF(cvm机型选项表[[#This Row],[内存]]="",TRUE,(cvm表[内存]=cvm机型选项表[[#This Row],[内存]]))))
)</f>
        <v>标准型 S2</v>
      </c>
      <c r="DD53" t="s">
        <v>1914</v>
      </c>
      <c r="DE53" t="s">
        <v>1959</v>
      </c>
      <c r="DF53">
        <v>64</v>
      </c>
      <c r="DG53" t="str">
        <f t="shared" si="1"/>
        <v>cvm!$DK$53#</v>
      </c>
      <c r="DH53" t="str" cm="1">
        <f t="array" ref="DH53">_xlfn.LET(_xlpm.x, DK53,
         _xlpm.cellAddress, "【 cvm!" &amp; ADDRESS(ROW(cvmCpu选项表[[#This Row],[自检]]),COLUMN(cvmCpu选项表[[#This Row],[自检]])) &amp; "】",
         _xlfn.IFS(ISBLANK(_xlpm.x),   "error:右侧选项不足" &amp;  _xlpm.cellAddress,
               ISERROR(_xlpm.x),   "error:右侧选项执行失败: cvm!" &amp; _xlpm.cellAddress,
               TRUE,             "ok")
)</f>
        <v>ok</v>
      </c>
      <c r="DK53" cm="1">
        <f t="array" ref="DK53:DL53">TRANSPOSE(
_xlfn.UNIQUE(
_xlfn._xlws.FILTER(cvm表[CPU],(cvm表[地域]=cvmCpu选项表[[#This Row],[地域]])
*IF(cvmCpu选项表[[#This Row],[机型]]="",TRUE,(cvm表[机型]=cvmCpu选项表[[#This Row],[机型]]))
*IF(cvmCpu选项表[[#This Row],[内存]]="",TRUE,(cvm表[内存]=cvmCpu选项表[[#This Row],[内存]]))))
)</f>
        <v>16</v>
      </c>
      <c r="DL53">
        <v>32</v>
      </c>
      <c r="FP53" t="s">
        <v>1917</v>
      </c>
      <c r="FQ53" t="s">
        <v>1956</v>
      </c>
      <c r="FS53" t="str">
        <f t="shared" si="2"/>
        <v>cvm!$FW$53#</v>
      </c>
      <c r="FT53" t="str" cm="1">
        <f t="array" ref="FT53">_xlfn.LET(_xlpm.x, FW53,
         _xlpm.cellAddress, "【 cvm!" &amp; ADDRESS(ROW(cvm内存选项表[[#This Row],[自检]]),COLUMN(cvm内存选项表[[#This Row],[自检]])) &amp; "】",
         _xlfn.IFS(ISBLANK(_xlpm.x),   "error:右侧选项不足" &amp;  _xlpm.cellAddress,
               ISERROR(_xlpm.x),   "error:右侧选项执行失败: cvm!" &amp; _xlpm.cellAddress,
               TRUE,             "ok")
)</f>
        <v>ok</v>
      </c>
      <c r="FW53" cm="1">
        <f t="array" ref="FW53:GB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3">
        <v>16</v>
      </c>
      <c r="FY53">
        <v>32</v>
      </c>
      <c r="FZ53">
        <v>64</v>
      </c>
      <c r="GA53">
        <v>174</v>
      </c>
      <c r="GB53">
        <v>348</v>
      </c>
    </row>
    <row r="54" spans="2:199">
      <c r="B54" t="e" vm="404">
        <v>#VALUE!</v>
      </c>
      <c r="C54" t="s">
        <v>1914</v>
      </c>
      <c r="D54" t="s">
        <v>1956</v>
      </c>
      <c r="E54">
        <v>32</v>
      </c>
      <c r="F54">
        <v>174</v>
      </c>
      <c r="G54" t="s">
        <v>2042</v>
      </c>
      <c r="H54">
        <v>6723.5</v>
      </c>
      <c r="I54">
        <v>1</v>
      </c>
      <c r="J54" t="s">
        <v>2043</v>
      </c>
      <c r="W54" t="s">
        <v>1914</v>
      </c>
      <c r="X54">
        <v>4</v>
      </c>
      <c r="Y54">
        <v>4</v>
      </c>
      <c r="Z54" t="str">
        <f t="shared" si="0"/>
        <v>cvm!$AH$54#</v>
      </c>
      <c r="AA54" t="str" cm="1">
        <f t="array" ref="AA54">_xlfn.LET(_xlpm.x, AH53,
         _xlpm.cellAddress, "【 cvm!" &amp; ADDRESS(ROW(cvm机型选项表[[#This Row],[自检]]),COLUMN(cvm机型选项表[[#This Row],[自检]])) &amp; "】",
         _xlfn.IFS(ISBLANK(_xlpm.x),   "error:右侧选项不足" &amp;  _xlpm.cellAddress,
               ISERROR(_xlpm.x),   "error:右侧选项执行失败: cvm!" &amp; _xlpm.cellAddress,
               TRUE,             "ok")
)</f>
        <v>ok</v>
      </c>
      <c r="AH54" t="str" cm="1">
        <f t="array" ref="AH54">TRANSPOSE(
_xlfn.UNIQUE(
_xlfn._xlws.FILTER(cvm表[机型],(cvm表[地域]=cvm机型选项表[[#This Row],[地域]])
*IF(cvm机型选项表[[#This Row],[CPU]]="",TRUE,(cvm表[CPU]=cvm机型选项表[[#This Row],[CPU]]))
*IF(cvm机型选项表[[#This Row],[内存]]="",TRUE,(cvm表[内存]=cvm机型选项表[[#This Row],[内存]]))))
)</f>
        <v>标准型 S1</v>
      </c>
      <c r="DD54" t="s">
        <v>1914</v>
      </c>
      <c r="DE54" t="s">
        <v>1959</v>
      </c>
      <c r="DF54">
        <v>96</v>
      </c>
      <c r="DG54" t="str">
        <f t="shared" si="1"/>
        <v>cvm!$DK$54#</v>
      </c>
      <c r="DH54" t="str" cm="1">
        <f t="array" ref="DH54">_xlfn.LET(_xlpm.x, DK54,
         _xlpm.cellAddress, "【 cvm!" &amp; ADDRESS(ROW(cvmCpu选项表[[#This Row],[自检]]),COLUMN(cvmCpu选项表[[#This Row],[自检]])) &amp; "】",
         _xlfn.IFS(ISBLANK(_xlpm.x),   "error:右侧选项不足" &amp;  _xlpm.cellAddress,
               ISERROR(_xlpm.x),   "error:右侧选项执行失败: cvm!" &amp; _xlpm.cellAddress,
               TRUE,             "ok")
)</f>
        <v>ok</v>
      </c>
      <c r="DK54" cm="1">
        <f t="array" ref="DK54">TRANSPOSE(
_xlfn.UNIQUE(
_xlfn._xlws.FILTER(cvm表[CPU],(cvm表[地域]=cvmCpu选项表[[#This Row],[地域]])
*IF(cvmCpu选项表[[#This Row],[机型]]="",TRUE,(cvm表[机型]=cvmCpu选项表[[#This Row],[机型]]))
*IF(cvmCpu选项表[[#This Row],[内存]]="",TRUE,(cvm表[内存]=cvmCpu选项表[[#This Row],[内存]]))))
)</f>
        <v>32</v>
      </c>
      <c r="FP54" t="s">
        <v>1917</v>
      </c>
      <c r="FQ54" t="s">
        <v>1957</v>
      </c>
      <c r="FS54" t="str">
        <f t="shared" si="2"/>
        <v>cvm!$FW$54#</v>
      </c>
      <c r="FT54" t="str" cm="1">
        <f t="array" ref="FT54">_xlfn.LET(_xlpm.x, FW54,
         _xlpm.cellAddress, "【 cvm!" &amp; ADDRESS(ROW(cvm内存选项表[[#This Row],[自检]]),COLUMN(cvm内存选项表[[#This Row],[自检]])) &amp; "】",
         _xlfn.IFS(ISBLANK(_xlpm.x),   "error:右侧选项不足" &amp;  _xlpm.cellAddress,
               ISERROR(_xlpm.x),   "error:右侧选项执行失败: cvm!" &amp; _xlpm.cellAddress,
               TRUE,             "ok")
)</f>
        <v>ok</v>
      </c>
      <c r="FW54" cm="1">
        <f t="array" ref="FW54:GA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4">
        <v>16</v>
      </c>
      <c r="FY54">
        <v>32</v>
      </c>
      <c r="FZ54">
        <v>64</v>
      </c>
      <c r="GA54">
        <v>128</v>
      </c>
    </row>
    <row r="55" spans="2:199">
      <c r="B55" t="e" vm="405">
        <v>#VALUE!</v>
      </c>
      <c r="C55" t="s">
        <v>1914</v>
      </c>
      <c r="D55" t="s">
        <v>1956</v>
      </c>
      <c r="E55">
        <v>64</v>
      </c>
      <c r="F55">
        <v>348</v>
      </c>
      <c r="G55" t="s">
        <v>2044</v>
      </c>
      <c r="H55">
        <v>13447</v>
      </c>
      <c r="I55">
        <v>1</v>
      </c>
      <c r="J55" t="s">
        <v>2045</v>
      </c>
      <c r="W55" t="s">
        <v>1914</v>
      </c>
      <c r="X55">
        <v>8</v>
      </c>
      <c r="Y55">
        <v>8</v>
      </c>
      <c r="Z55" t="str">
        <f t="shared" si="0"/>
        <v>cvm!$AH$55#</v>
      </c>
      <c r="AA55" t="str" cm="1">
        <f t="array" ref="AA55">_xlfn.LET(_xlpm.x, AH54,
         _xlpm.cellAddress, "【 cvm!" &amp; ADDRESS(ROW(cvm机型选项表[[#This Row],[自检]]),COLUMN(cvm机型选项表[[#This Row],[自检]])) &amp; "】",
         _xlfn.IFS(ISBLANK(_xlpm.x),   "error:右侧选项不足" &amp;  _xlpm.cellAddress,
               ISERROR(_xlpm.x),   "error:右侧选项执行失败: cvm!" &amp; _xlpm.cellAddress,
               TRUE,             "ok")
)</f>
        <v>ok</v>
      </c>
      <c r="AH55" t="str" cm="1">
        <f t="array" ref="AH55">TRANSPOSE(
_xlfn.UNIQUE(
_xlfn._xlws.FILTER(cvm表[机型],(cvm表[地域]=cvm机型选项表[[#This Row],[地域]])
*IF(cvm机型选项表[[#This Row],[CPU]]="",TRUE,(cvm表[CPU]=cvm机型选项表[[#This Row],[CPU]]))
*IF(cvm机型选项表[[#This Row],[内存]]="",TRUE,(cvm表[内存]=cvm机型选项表[[#This Row],[内存]]))))
)</f>
        <v>标准型 S1</v>
      </c>
      <c r="DD55" t="s">
        <v>1914</v>
      </c>
      <c r="DE55" t="s">
        <v>1962</v>
      </c>
      <c r="DF55">
        <v>2</v>
      </c>
      <c r="DG55" t="str">
        <f t="shared" si="1"/>
        <v>cvm!$DK$55#</v>
      </c>
      <c r="DH55" t="str" cm="1">
        <f t="array" ref="DH55">_xlfn.LET(_xlpm.x, DK55,
         _xlpm.cellAddress, "【 cvm!" &amp; ADDRESS(ROW(cvmCpu选项表[[#This Row],[自检]]),COLUMN(cvmCpu选项表[[#This Row],[自检]])) &amp; "】",
         _xlfn.IFS(ISBLANK(_xlpm.x),   "error:右侧选项不足" &amp;  _xlpm.cellAddress,
               ISERROR(_xlpm.x),   "error:右侧选项执行失败: cvm!" &amp; _xlpm.cellAddress,
               TRUE,             "ok")
)</f>
        <v>ok</v>
      </c>
      <c r="DK55" cm="1">
        <f t="array" ref="DK55">TRANSPOSE(
_xlfn.UNIQUE(
_xlfn._xlws.FILTER(cvm表[CPU],(cvm表[地域]=cvmCpu选项表[[#This Row],[地域]])
*IF(cvmCpu选项表[[#This Row],[机型]]="",TRUE,(cvm表[机型]=cvmCpu选项表[[#This Row],[机型]]))
*IF(cvmCpu选项表[[#This Row],[内存]]="",TRUE,(cvm表[内存]=cvmCpu选项表[[#This Row],[内存]]))))
)</f>
        <v>1</v>
      </c>
      <c r="FP55" t="s">
        <v>1917</v>
      </c>
      <c r="FQ55" t="s">
        <v>1959</v>
      </c>
      <c r="FS55" t="str">
        <f t="shared" si="2"/>
        <v>cvm!$FW$55#</v>
      </c>
      <c r="FT55" t="str" cm="1">
        <f t="array" ref="FT55">_xlfn.LET(_xlpm.x, FW55,
         _xlpm.cellAddress, "【 cvm!" &amp; ADDRESS(ROW(cvm内存选项表[[#This Row],[自检]]),COLUMN(cvm内存选项表[[#This Row],[自检]])) &amp; "】",
         _xlfn.IFS(ISBLANK(_xlpm.x),   "error:右侧选项不足" &amp;  _xlpm.cellAddress,
               ISERROR(_xlpm.x),   "error:右侧选项执行失败: cvm!" &amp; _xlpm.cellAddress,
               TRUE,             "ok")
)</f>
        <v>ok</v>
      </c>
      <c r="FW55" cm="1">
        <f t="array" ref="FW55:GA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5">
        <v>16</v>
      </c>
      <c r="FY55">
        <v>32</v>
      </c>
      <c r="FZ55">
        <v>64</v>
      </c>
      <c r="GA55">
        <v>96</v>
      </c>
    </row>
    <row r="56" spans="2:199">
      <c r="B56" t="e" vm="406">
        <v>#VALUE!</v>
      </c>
      <c r="C56" t="s">
        <v>1914</v>
      </c>
      <c r="D56" t="s">
        <v>1957</v>
      </c>
      <c r="E56">
        <v>4</v>
      </c>
      <c r="F56">
        <v>8</v>
      </c>
      <c r="G56" t="s">
        <v>1963</v>
      </c>
      <c r="H56">
        <v>560</v>
      </c>
      <c r="I56">
        <v>1</v>
      </c>
      <c r="J56" t="s">
        <v>2046</v>
      </c>
      <c r="W56" t="s">
        <v>1914</v>
      </c>
      <c r="X56">
        <v>76</v>
      </c>
      <c r="Y56">
        <v>320</v>
      </c>
      <c r="Z56" t="str">
        <f t="shared" si="0"/>
        <v>cvm!$AH$56#</v>
      </c>
      <c r="AA56" t="str" cm="1">
        <f t="array" ref="AA56">_xlfn.LET(_xlpm.x, AH55,
         _xlpm.cellAddress, "【 cvm!" &amp; ADDRESS(ROW(cvm机型选项表[[#This Row],[自检]]),COLUMN(cvm机型选项表[[#This Row],[自检]])) &amp; "】",
         _xlfn.IFS(ISBLANK(_xlpm.x),   "error:右侧选项不足" &amp;  _xlpm.cellAddress,
               ISERROR(_xlpm.x),   "error:右侧选项执行失败: cvm!" &amp; _xlpm.cellAddress,
               TRUE,             "ok")
)</f>
        <v>ok</v>
      </c>
      <c r="AH56" t="str" cm="1">
        <f t="array" ref="AH56">TRANSPOSE(
_xlfn.UNIQUE(
_xlfn._xlws.FILTER(cvm表[机型],(cvm表[地域]=cvm机型选项表[[#This Row],[地域]])
*IF(cvm机型选项表[[#This Row],[CPU]]="",TRUE,(cvm表[CPU]=cvm机型选项表[[#This Row],[CPU]]))
*IF(cvm机型选项表[[#This Row],[内存]]="",TRUE,(cvm表[内存]=cvm机型选项表[[#This Row],[内存]]))))
)</f>
        <v>大数据型 D2</v>
      </c>
      <c r="DD56" t="s">
        <v>1914</v>
      </c>
      <c r="DE56" t="s">
        <v>1962</v>
      </c>
      <c r="DF56">
        <v>4</v>
      </c>
      <c r="DG56" t="str">
        <f t="shared" si="1"/>
        <v>cvm!$DK$56#</v>
      </c>
      <c r="DH56" t="str" cm="1">
        <f t="array" ref="DH56">_xlfn.LET(_xlpm.x, DK56,
         _xlpm.cellAddress, "【 cvm!" &amp; ADDRESS(ROW(cvmCpu选项表[[#This Row],[自检]]),COLUMN(cvmCpu选项表[[#This Row],[自检]])) &amp; "】",
         _xlfn.IFS(ISBLANK(_xlpm.x),   "error:右侧选项不足" &amp;  _xlpm.cellAddress,
               ISERROR(_xlpm.x),   "error:右侧选项执行失败: cvm!" &amp; _xlpm.cellAddress,
               TRUE,             "ok")
)</f>
        <v>ok</v>
      </c>
      <c r="DK56" cm="1">
        <f t="array" ref="DK56">TRANSPOSE(
_xlfn.UNIQUE(
_xlfn._xlws.FILTER(cvm表[CPU],(cvm表[地域]=cvmCpu选项表[[#This Row],[地域]])
*IF(cvmCpu选项表[[#This Row],[机型]]="",TRUE,(cvm表[机型]=cvmCpu选项表[[#This Row],[机型]]))
*IF(cvmCpu选项表[[#This Row],[内存]]="",TRUE,(cvm表[内存]=cvmCpu选项表[[#This Row],[内存]]))))
)</f>
        <v>2</v>
      </c>
      <c r="FP56" t="s">
        <v>1917</v>
      </c>
      <c r="FQ56" t="s">
        <v>1962</v>
      </c>
      <c r="FS56" t="str">
        <f t="shared" si="2"/>
        <v>cvm!$FW$56#</v>
      </c>
      <c r="FT56" t="str" cm="1">
        <f t="array" ref="FT56">_xlfn.LET(_xlpm.x, FW56,
         _xlpm.cellAddress, "【 cvm!" &amp; ADDRESS(ROW(cvm内存选项表[[#This Row],[自检]]),COLUMN(cvm内存选项表[[#This Row],[自检]])) &amp; "】",
         _xlfn.IFS(ISBLANK(_xlpm.x),   "error:右侧选项不足" &amp;  _xlpm.cellAddress,
               ISERROR(_xlpm.x),   "error:右侧选项执行失败: cvm!" &amp; _xlpm.cellAddress,
               TRUE,             "ok")
)</f>
        <v>ok</v>
      </c>
      <c r="FW56" cm="1">
        <f t="array" ref="FW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57" spans="2:199">
      <c r="B57" t="e" vm="407">
        <v>#VALUE!</v>
      </c>
      <c r="C57" t="s">
        <v>1914</v>
      </c>
      <c r="D57" t="s">
        <v>1957</v>
      </c>
      <c r="E57">
        <v>4</v>
      </c>
      <c r="F57">
        <v>16</v>
      </c>
      <c r="G57" t="s">
        <v>1960</v>
      </c>
      <c r="H57">
        <v>840</v>
      </c>
      <c r="I57">
        <v>1</v>
      </c>
      <c r="J57" t="s">
        <v>2047</v>
      </c>
      <c r="W57" t="s">
        <v>1914</v>
      </c>
      <c r="X57">
        <v>1</v>
      </c>
      <c r="Y57">
        <v>8</v>
      </c>
      <c r="Z57" t="str">
        <f t="shared" si="0"/>
        <v>cvm!$AH$57#</v>
      </c>
      <c r="AA57" t="str" cm="1">
        <f t="array" ref="AA57">_xlfn.LET(_xlpm.x, AH56,
         _xlpm.cellAddress, "【 cvm!" &amp; ADDRESS(ROW(cvm机型选项表[[#This Row],[自检]]),COLUMN(cvm机型选项表[[#This Row],[自检]])) &amp; "】",
         _xlfn.IFS(ISBLANK(_xlpm.x),   "error:右侧选项不足" &amp;  _xlpm.cellAddress,
               ISERROR(_xlpm.x),   "error:右侧选项执行失败: cvm!" &amp; _xlpm.cellAddress,
               TRUE,             "ok")
)</f>
        <v>ok</v>
      </c>
      <c r="AH57" t="str" cm="1">
        <f t="array" ref="AH57:AN57">TRANSPOSE(
_xlfn.UNIQUE(
_xlfn._xlws.FILTER(cvm表[机型],(cvm表[地域]=cvm机型选项表[[#This Row],[地域]])
*IF(cvm机型选项表[[#This Row],[CPU]]="",TRUE,(cvm表[CPU]=cvm机型选项表[[#This Row],[CPU]]))
*IF(cvm机型选项表[[#This Row],[内存]]="",TRUE,(cvm表[内存]=cvm机型选项表[[#This Row],[内存]]))))
)</f>
        <v>内存型 MA2</v>
      </c>
      <c r="AI57" t="str">
        <v>内存型 M6</v>
      </c>
      <c r="AJ57" t="str">
        <v>内存型 M5</v>
      </c>
      <c r="AK57" t="str">
        <v>内存型 M4</v>
      </c>
      <c r="AL57" t="str">
        <v>内存型 M3</v>
      </c>
      <c r="AM57" t="str">
        <v>内存型 M2</v>
      </c>
      <c r="AN57" t="str">
        <v>内存型 M1</v>
      </c>
      <c r="DD57" t="s">
        <v>1914</v>
      </c>
      <c r="DE57" t="s">
        <v>1962</v>
      </c>
      <c r="DF57">
        <v>8</v>
      </c>
      <c r="DG57" t="str">
        <f t="shared" si="1"/>
        <v>cvm!$DK$57#</v>
      </c>
      <c r="DH57" t="str" cm="1">
        <f t="array" ref="DH57">_xlfn.LET(_xlpm.x, DK57,
         _xlpm.cellAddress, "【 cvm!" &amp; ADDRESS(ROW(cvmCpu选项表[[#This Row],[自检]]),COLUMN(cvmCpu选项表[[#This Row],[自检]])) &amp; "】",
         _xlfn.IFS(ISBLANK(_xlpm.x),   "error:右侧选项不足" &amp;  _xlpm.cellAddress,
               ISERROR(_xlpm.x),   "error:右侧选项执行失败: cvm!" &amp; _xlpm.cellAddress,
               TRUE,             "ok")
)</f>
        <v>ok</v>
      </c>
      <c r="DK57" cm="1">
        <f t="array" ref="DK57">TRANSPOSE(
_xlfn.UNIQUE(
_xlfn._xlws.FILTER(cvm表[CPU],(cvm表[地域]=cvmCpu选项表[[#This Row],[地域]])
*IF(cvmCpu选项表[[#This Row],[机型]]="",TRUE,(cvm表[机型]=cvmCpu选项表[[#This Row],[机型]]))
*IF(cvmCpu选项表[[#This Row],[内存]]="",TRUE,(cvm表[内存]=cvmCpu选项表[[#This Row],[内存]]))))
)</f>
        <v>4</v>
      </c>
      <c r="FP57" t="s">
        <v>1917</v>
      </c>
      <c r="FQ57" t="s">
        <v>1965</v>
      </c>
      <c r="FS57" t="str">
        <f t="shared" si="2"/>
        <v>cvm!$FW$57#</v>
      </c>
      <c r="FT57" t="str" cm="1">
        <f t="array" ref="FT57">_xlfn.LET(_xlpm.x, FW57,
         _xlpm.cellAddress, "【 cvm!" &amp; ADDRESS(ROW(cvm内存选项表[[#This Row],[自检]]),COLUMN(cvm内存选项表[[#This Row],[自检]])) &amp; "】",
         _xlfn.IFS(ISBLANK(_xlpm.x),   "error:右侧选项不足" &amp;  _xlpm.cellAddress,
               ISERROR(_xlpm.x),   "error:右侧选项执行失败: cvm!" &amp; _xlpm.cellAddress,
               TRUE,             "ok")
)</f>
        <v>ok</v>
      </c>
      <c r="FW57" cm="1">
        <f t="array" ref="FW57:GA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7">
        <v>32</v>
      </c>
      <c r="FY57">
        <v>64</v>
      </c>
      <c r="FZ57">
        <v>128</v>
      </c>
      <c r="GA57">
        <v>316</v>
      </c>
    </row>
    <row r="58" spans="2:199">
      <c r="B58" t="e" vm="408">
        <v>#VALUE!</v>
      </c>
      <c r="C58" t="s">
        <v>1914</v>
      </c>
      <c r="D58" t="s">
        <v>1957</v>
      </c>
      <c r="E58">
        <v>8</v>
      </c>
      <c r="F58">
        <v>16</v>
      </c>
      <c r="G58" t="s">
        <v>1968</v>
      </c>
      <c r="H58">
        <v>1120</v>
      </c>
      <c r="I58">
        <v>1</v>
      </c>
      <c r="J58" t="s">
        <v>2048</v>
      </c>
      <c r="W58" t="s">
        <v>1914</v>
      </c>
      <c r="X58">
        <v>4</v>
      </c>
      <c r="Y58">
        <v>32</v>
      </c>
      <c r="Z58" t="str">
        <f t="shared" si="0"/>
        <v>cvm!$AH$58#</v>
      </c>
      <c r="AA58" t="str" cm="1">
        <f t="array" ref="AA58">_xlfn.LET(_xlpm.x, AH57,
         _xlpm.cellAddress, "【 cvm!" &amp; ADDRESS(ROW(cvm机型选项表[[#This Row],[自检]]),COLUMN(cvm机型选项表[[#This Row],[自检]])) &amp; "】",
         _xlfn.IFS(ISBLANK(_xlpm.x),   "error:右侧选项不足" &amp;  _xlpm.cellAddress,
               ISERROR(_xlpm.x),   "error:右侧选项执行失败: cvm!" &amp; _xlpm.cellAddress,
               TRUE,             "ok")
)</f>
        <v>ok</v>
      </c>
      <c r="AH58" t="str" cm="1">
        <f t="array" ref="AH58:AN58">TRANSPOSE(
_xlfn.UNIQUE(
_xlfn._xlws.FILTER(cvm表[机型],(cvm表[地域]=cvm机型选项表[[#This Row],[地域]])
*IF(cvm机型选项表[[#This Row],[CPU]]="",TRUE,(cvm表[CPU]=cvm机型选项表[[#This Row],[CPU]]))
*IF(cvm机型选项表[[#This Row],[内存]]="",TRUE,(cvm表[内存]=cvm机型选项表[[#This Row],[内存]]))))
)</f>
        <v>内存型 MA2</v>
      </c>
      <c r="AI58" t="str">
        <v>内存型 M6</v>
      </c>
      <c r="AJ58" t="str">
        <v>内存型 M5</v>
      </c>
      <c r="AK58" t="str">
        <v>内存型 M4</v>
      </c>
      <c r="AL58" t="str">
        <v>内存型 M3</v>
      </c>
      <c r="AM58" t="str">
        <v>内存型 M2</v>
      </c>
      <c r="AN58" t="str">
        <v>内存型 M1</v>
      </c>
      <c r="DD58" t="s">
        <v>1914</v>
      </c>
      <c r="DE58" t="s">
        <v>1962</v>
      </c>
      <c r="DF58">
        <v>16</v>
      </c>
      <c r="DG58" t="str">
        <f t="shared" si="1"/>
        <v>cvm!$DK$58#</v>
      </c>
      <c r="DH58" t="str" cm="1">
        <f t="array" ref="DH58">_xlfn.LET(_xlpm.x, DK58,
         _xlpm.cellAddress, "【 cvm!" &amp; ADDRESS(ROW(cvmCpu选项表[[#This Row],[自检]]),COLUMN(cvmCpu选项表[[#This Row],[自检]])) &amp; "】",
         _xlfn.IFS(ISBLANK(_xlpm.x),   "error:右侧选项不足" &amp;  _xlpm.cellAddress,
               ISERROR(_xlpm.x),   "error:右侧选项执行失败: cvm!" &amp; _xlpm.cellAddress,
               TRUE,             "ok")
)</f>
        <v>ok</v>
      </c>
      <c r="DK58" cm="1">
        <f t="array" ref="DK58:DL58">TRANSPOSE(
_xlfn.UNIQUE(
_xlfn._xlws.FILTER(cvm表[CPU],(cvm表[地域]=cvmCpu选项表[[#This Row],[地域]])
*IF(cvmCpu选项表[[#This Row],[机型]]="",TRUE,(cvm表[机型]=cvmCpu选项表[[#This Row],[机型]]))
*IF(cvmCpu选项表[[#This Row],[内存]]="",TRUE,(cvm表[内存]=cvmCpu选项表[[#This Row],[内存]]))))
)</f>
        <v>4</v>
      </c>
      <c r="DL58">
        <v>8</v>
      </c>
      <c r="FP58" t="s">
        <v>1917</v>
      </c>
      <c r="FQ58" t="s">
        <v>1967</v>
      </c>
      <c r="FS58" t="str">
        <f t="shared" si="2"/>
        <v>cvm!$FW$58#</v>
      </c>
      <c r="FT58" t="str" cm="1">
        <f t="array" ref="FT58">_xlfn.LET(_xlpm.x, FW58,
         _xlpm.cellAddress, "【 cvm!" &amp; ADDRESS(ROW(cvm内存选项表[[#This Row],[自检]]),COLUMN(cvm内存选项表[[#This Row],[自检]])) &amp; "】",
         _xlfn.IFS(ISBLANK(_xlpm.x),   "error:右侧选项不足" &amp;  _xlpm.cellAddress,
               ISERROR(_xlpm.x),   "error:右侧选项执行失败: cvm!" &amp; _xlpm.cellAddress,
               TRUE,             "ok")
)</f>
        <v>ok</v>
      </c>
      <c r="FW58" cm="1">
        <f t="array" ref="FW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59" spans="2:199">
      <c r="B59" t="e" vm="409">
        <v>#VALUE!</v>
      </c>
      <c r="C59" t="s">
        <v>1914</v>
      </c>
      <c r="D59" t="s">
        <v>1957</v>
      </c>
      <c r="E59">
        <v>8</v>
      </c>
      <c r="F59">
        <v>32</v>
      </c>
      <c r="G59" t="s">
        <v>1949</v>
      </c>
      <c r="H59">
        <v>1680</v>
      </c>
      <c r="I59">
        <v>1</v>
      </c>
      <c r="J59" t="s">
        <v>2049</v>
      </c>
      <c r="W59" t="s">
        <v>1914</v>
      </c>
      <c r="X59">
        <v>8</v>
      </c>
      <c r="Y59">
        <v>64</v>
      </c>
      <c r="Z59" t="str">
        <f t="shared" si="0"/>
        <v>cvm!$AH$59#</v>
      </c>
      <c r="AA59" t="str" cm="1">
        <f t="array" ref="AA59">_xlfn.LET(_xlpm.x, AH58,
         _xlpm.cellAddress, "【 cvm!" &amp; ADDRESS(ROW(cvm机型选项表[[#This Row],[自检]]),COLUMN(cvm机型选项表[[#This Row],[自检]])) &amp; "】",
         _xlfn.IFS(ISBLANK(_xlpm.x),   "error:右侧选项不足" &amp;  _xlpm.cellAddress,
               ISERROR(_xlpm.x),   "error:右侧选项执行失败: cvm!" &amp; _xlpm.cellAddress,
               TRUE,             "ok")
)</f>
        <v>ok</v>
      </c>
      <c r="AH59" t="str" cm="1">
        <f t="array" ref="AH59:AN59">TRANSPOSE(
_xlfn.UNIQUE(
_xlfn._xlws.FILTER(cvm表[机型],(cvm表[地域]=cvm机型选项表[[#This Row],[地域]])
*IF(cvm机型选项表[[#This Row],[CPU]]="",TRUE,(cvm表[CPU]=cvm机型选项表[[#This Row],[CPU]]))
*IF(cvm机型选项表[[#This Row],[内存]]="",TRUE,(cvm表[内存]=cvm机型选项表[[#This Row],[内存]]))))
)</f>
        <v>内存型 MA2</v>
      </c>
      <c r="AI59" t="str">
        <v>内存型 M6</v>
      </c>
      <c r="AJ59" t="str">
        <v>内存型 M5</v>
      </c>
      <c r="AK59" t="str">
        <v>内存型 M4</v>
      </c>
      <c r="AL59" t="str">
        <v>内存型 M3</v>
      </c>
      <c r="AM59" t="str">
        <v>内存型 M2</v>
      </c>
      <c r="AN59" t="str">
        <v>内存型 M1</v>
      </c>
      <c r="DD59" t="s">
        <v>1914</v>
      </c>
      <c r="DE59" t="s">
        <v>1962</v>
      </c>
      <c r="DF59">
        <v>32</v>
      </c>
      <c r="DG59" t="str">
        <f t="shared" si="1"/>
        <v>cvm!$DK$59#</v>
      </c>
      <c r="DH59" t="str" cm="1">
        <f t="array" ref="DH59">_xlfn.LET(_xlpm.x, DK59,
         _xlpm.cellAddress, "【 cvm!" &amp; ADDRESS(ROW(cvmCpu选项表[[#This Row],[自检]]),COLUMN(cvmCpu选项表[[#This Row],[自检]])) &amp; "】",
         _xlfn.IFS(ISBLANK(_xlpm.x),   "error:右侧选项不足" &amp;  _xlpm.cellAddress,
               ISERROR(_xlpm.x),   "error:右侧选项执行失败: cvm!" &amp; _xlpm.cellAddress,
               TRUE,             "ok")
)</f>
        <v>ok</v>
      </c>
      <c r="DK59" cm="1">
        <f t="array" ref="DK59:DL59">TRANSPOSE(
_xlfn.UNIQUE(
_xlfn._xlws.FILTER(cvm表[CPU],(cvm表[地域]=cvmCpu选项表[[#This Row],[地域]])
*IF(cvmCpu选项表[[#This Row],[机型]]="",TRUE,(cvm表[机型]=cvmCpu选项表[[#This Row],[机型]]))
*IF(cvmCpu选项表[[#This Row],[内存]]="",TRUE,(cvm表[内存]=cvmCpu选项表[[#This Row],[内存]]))))
)</f>
        <v>8</v>
      </c>
      <c r="DL59">
        <v>16</v>
      </c>
      <c r="FP59" t="s">
        <v>1917</v>
      </c>
      <c r="FQ59" t="s">
        <v>1970</v>
      </c>
      <c r="FS59" t="str">
        <f t="shared" si="2"/>
        <v>cvm!$FW$59#</v>
      </c>
      <c r="FT59" t="str" cm="1">
        <f t="array" ref="FT59">_xlfn.LET(_xlpm.x, FW59,
         _xlpm.cellAddress, "【 cvm!" &amp; ADDRESS(ROW(cvm内存选项表[[#This Row],[自检]]),COLUMN(cvm内存选项表[[#This Row],[自检]])) &amp; "】",
         _xlfn.IFS(ISBLANK(_xlpm.x),   "error:右侧选项不足" &amp;  _xlpm.cellAddress,
               ISERROR(_xlpm.x),   "error:右侧选项执行失败: cvm!" &amp; _xlpm.cellAddress,
               TRUE,             "ok")
)</f>
        <v>ok</v>
      </c>
      <c r="FW59" cm="1">
        <f t="array" ref="FW59:GQ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59">
        <v>2</v>
      </c>
      <c r="FY59">
        <v>4</v>
      </c>
      <c r="FZ59">
        <v>8</v>
      </c>
      <c r="GA59">
        <v>16</v>
      </c>
      <c r="GB59">
        <v>32</v>
      </c>
      <c r="GC59">
        <v>64</v>
      </c>
      <c r="GD59">
        <v>96</v>
      </c>
      <c r="GE59">
        <v>128</v>
      </c>
      <c r="GF59">
        <v>160</v>
      </c>
      <c r="GG59">
        <v>192</v>
      </c>
      <c r="GH59">
        <v>215</v>
      </c>
      <c r="GI59">
        <v>216</v>
      </c>
      <c r="GJ59">
        <v>256</v>
      </c>
      <c r="GK59">
        <v>320</v>
      </c>
      <c r="GL59">
        <v>384</v>
      </c>
      <c r="GM59">
        <v>432</v>
      </c>
      <c r="GN59">
        <v>470</v>
      </c>
      <c r="GO59">
        <v>640</v>
      </c>
      <c r="GP59">
        <v>696</v>
      </c>
      <c r="GQ59">
        <v>940</v>
      </c>
    </row>
    <row r="60" spans="2:199">
      <c r="B60" t="e" vm="410">
        <v>#VALUE!</v>
      </c>
      <c r="C60" t="s">
        <v>1914</v>
      </c>
      <c r="D60" t="s">
        <v>1957</v>
      </c>
      <c r="E60">
        <v>16</v>
      </c>
      <c r="F60">
        <v>32</v>
      </c>
      <c r="G60" t="s">
        <v>1973</v>
      </c>
      <c r="H60">
        <v>2240</v>
      </c>
      <c r="I60">
        <v>1</v>
      </c>
      <c r="J60" t="s">
        <v>2050</v>
      </c>
      <c r="W60" t="s">
        <v>1914</v>
      </c>
      <c r="X60">
        <v>16</v>
      </c>
      <c r="Y60">
        <v>128</v>
      </c>
      <c r="Z60" t="str">
        <f t="shared" si="0"/>
        <v>cvm!$AH$60#</v>
      </c>
      <c r="AA60" t="str" cm="1">
        <f t="array" ref="AA60">_xlfn.LET(_xlpm.x, AH59,
         _xlpm.cellAddress, "【 cvm!" &amp; ADDRESS(ROW(cvm机型选项表[[#This Row],[自检]]),COLUMN(cvm机型选项表[[#This Row],[自检]])) &amp; "】",
         _xlfn.IFS(ISBLANK(_xlpm.x),   "error:右侧选项不足" &amp;  _xlpm.cellAddress,
               ISERROR(_xlpm.x),   "error:右侧选项执行失败: cvm!" &amp; _xlpm.cellAddress,
               TRUE,             "ok")
)</f>
        <v>ok</v>
      </c>
      <c r="AH60" t="str" cm="1">
        <f t="array" ref="AH60:AN60">TRANSPOSE(
_xlfn.UNIQUE(
_xlfn._xlws.FILTER(cvm表[机型],(cvm表[地域]=cvm机型选项表[[#This Row],[地域]])
*IF(cvm机型选项表[[#This Row],[CPU]]="",TRUE,(cvm表[CPU]=cvm机型选项表[[#This Row],[CPU]]))
*IF(cvm机型选项表[[#This Row],[内存]]="",TRUE,(cvm表[内存]=cvm机型选项表[[#This Row],[内存]]))))
)</f>
        <v>内存型 MA2</v>
      </c>
      <c r="AI60" t="str">
        <v>内存型 M6</v>
      </c>
      <c r="AJ60" t="str">
        <v>内存型 M5</v>
      </c>
      <c r="AK60" t="str">
        <v>内存型 M4</v>
      </c>
      <c r="AL60" t="str">
        <v>内存型 M3</v>
      </c>
      <c r="AM60" t="str">
        <v>内存型 M2</v>
      </c>
      <c r="AN60" t="str">
        <v>内存型 M1</v>
      </c>
      <c r="DD60" t="s">
        <v>1914</v>
      </c>
      <c r="DE60" t="s">
        <v>1962</v>
      </c>
      <c r="DF60">
        <v>24</v>
      </c>
      <c r="DG60" t="str">
        <f t="shared" si="1"/>
        <v>cvm!$DK$60#</v>
      </c>
      <c r="DH60" t="str" cm="1">
        <f t="array" ref="DH60">_xlfn.LET(_xlpm.x, DK60,
         _xlpm.cellAddress, "【 cvm!" &amp; ADDRESS(ROW(cvmCpu选项表[[#This Row],[自检]]),COLUMN(cvmCpu选项表[[#This Row],[自检]])) &amp; "】",
         _xlfn.IFS(ISBLANK(_xlpm.x),   "error:右侧选项不足" &amp;  _xlpm.cellAddress,
               ISERROR(_xlpm.x),   "error:右侧选项执行失败: cvm!" &amp; _xlpm.cellAddress,
               TRUE,             "ok")
)</f>
        <v>ok</v>
      </c>
      <c r="DK60" cm="1">
        <f t="array" ref="DK60">TRANSPOSE(
_xlfn.UNIQUE(
_xlfn._xlws.FILTER(cvm表[CPU],(cvm表[地域]=cvmCpu选项表[[#This Row],[地域]])
*IF(cvmCpu选项表[[#This Row],[机型]]="",TRUE,(cvm表[机型]=cvmCpu选项表[[#This Row],[机型]]))
*IF(cvmCpu选项表[[#This Row],[内存]]="",TRUE,(cvm表[内存]=cvmCpu选项表[[#This Row],[内存]]))))
)</f>
        <v>12</v>
      </c>
      <c r="FP60" t="s">
        <v>1917</v>
      </c>
      <c r="FQ60" t="s">
        <v>1972</v>
      </c>
      <c r="FS60" t="str">
        <f t="shared" si="2"/>
        <v>cvm!$FW$60#</v>
      </c>
      <c r="FT60" t="str" cm="1">
        <f t="array" ref="FT60">_xlfn.LET(_xlpm.x, FW60,
         _xlpm.cellAddress, "【 cvm!" &amp; ADDRESS(ROW(cvm内存选项表[[#This Row],[自检]]),COLUMN(cvm内存选项表[[#This Row],[自检]])) &amp; "】",
         _xlfn.IFS(ISBLANK(_xlpm.x),   "error:右侧选项不足" &amp;  _xlpm.cellAddress,
               ISERROR(_xlpm.x),   "error:右侧选项执行失败: cvm!" &amp; _xlpm.cellAddress,
               TRUE,             "ok")
)</f>
        <v>ok</v>
      </c>
      <c r="FW60" cm="1">
        <f t="array" ref="FW60:GM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0">
        <v>2</v>
      </c>
      <c r="FY60">
        <v>4</v>
      </c>
      <c r="FZ60">
        <v>8</v>
      </c>
      <c r="GA60">
        <v>16</v>
      </c>
      <c r="GB60">
        <v>32</v>
      </c>
      <c r="GC60">
        <v>64</v>
      </c>
      <c r="GD60">
        <v>96</v>
      </c>
      <c r="GE60">
        <v>128</v>
      </c>
      <c r="GF60">
        <v>160</v>
      </c>
      <c r="GG60">
        <v>192</v>
      </c>
      <c r="GH60">
        <v>224</v>
      </c>
      <c r="GI60">
        <v>256</v>
      </c>
      <c r="GJ60">
        <v>320</v>
      </c>
      <c r="GK60">
        <v>464</v>
      </c>
      <c r="GL60">
        <v>480</v>
      </c>
      <c r="GM60">
        <v>960</v>
      </c>
    </row>
    <row r="61" spans="2:199">
      <c r="B61" t="e" vm="411">
        <v>#VALUE!</v>
      </c>
      <c r="C61" t="s">
        <v>1914</v>
      </c>
      <c r="D61" t="s">
        <v>1957</v>
      </c>
      <c r="E61">
        <v>16</v>
      </c>
      <c r="F61">
        <v>64</v>
      </c>
      <c r="G61" t="s">
        <v>1935</v>
      </c>
      <c r="H61">
        <v>3360</v>
      </c>
      <c r="I61">
        <v>1</v>
      </c>
      <c r="J61" t="s">
        <v>2051</v>
      </c>
      <c r="W61" t="s">
        <v>1914</v>
      </c>
      <c r="X61">
        <v>32</v>
      </c>
      <c r="Y61">
        <v>256</v>
      </c>
      <c r="Z61" t="str">
        <f t="shared" si="0"/>
        <v>cvm!$AH$61#</v>
      </c>
      <c r="AA61" t="str" cm="1">
        <f t="array" ref="AA61">_xlfn.LET(_xlpm.x, AH60,
         _xlpm.cellAddress, "【 cvm!" &amp; ADDRESS(ROW(cvm机型选项表[[#This Row],[自检]]),COLUMN(cvm机型选项表[[#This Row],[自检]])) &amp; "】",
         _xlfn.IFS(ISBLANK(_xlpm.x),   "error:右侧选项不足" &amp;  _xlpm.cellAddress,
               ISERROR(_xlpm.x),   "error:右侧选项执行失败: cvm!" &amp; _xlpm.cellAddress,
               TRUE,             "ok")
)</f>
        <v>ok</v>
      </c>
      <c r="AH61" t="str" cm="1">
        <f t="array" ref="AH61:AN61">TRANSPOSE(
_xlfn.UNIQUE(
_xlfn._xlws.FILTER(cvm表[机型],(cvm表[地域]=cvm机型选项表[[#This Row],[地域]])
*IF(cvm机型选项表[[#This Row],[CPU]]="",TRUE,(cvm表[CPU]=cvm机型选项表[[#This Row],[CPU]]))
*IF(cvm机型选项表[[#This Row],[内存]]="",TRUE,(cvm表[内存]=cvm机型选项表[[#This Row],[内存]]))))
)</f>
        <v>内存型 MA2</v>
      </c>
      <c r="AI61" t="str">
        <v>内存型 M6</v>
      </c>
      <c r="AJ61" t="str">
        <v>内存型 M5</v>
      </c>
      <c r="AK61" t="str">
        <v>内存型 M4</v>
      </c>
      <c r="AL61" t="str">
        <v>内存型 M3</v>
      </c>
      <c r="AM61" t="str">
        <v>内存型 M2</v>
      </c>
      <c r="AN61" t="str">
        <v>内存型 M1</v>
      </c>
      <c r="DD61" t="s">
        <v>1914</v>
      </c>
      <c r="DE61" t="s">
        <v>1962</v>
      </c>
      <c r="DF61">
        <v>64</v>
      </c>
      <c r="DG61" t="str">
        <f t="shared" si="1"/>
        <v>cvm!$DK$61#</v>
      </c>
      <c r="DH61" t="str" cm="1">
        <f t="array" ref="DH61">_xlfn.LET(_xlpm.x, DK61,
         _xlpm.cellAddress, "【 cvm!" &amp; ADDRESS(ROW(cvmCpu选项表[[#This Row],[自检]]),COLUMN(cvmCpu选项表[[#This Row],[自检]])) &amp; "】",
         _xlfn.IFS(ISBLANK(_xlpm.x),   "error:右侧选项不足" &amp;  _xlpm.cellAddress,
               ISERROR(_xlpm.x),   "error:右侧选项执行失败: cvm!" &amp; _xlpm.cellAddress,
               TRUE,             "ok")
)</f>
        <v>ok</v>
      </c>
      <c r="DK61" cm="1">
        <f t="array" ref="DK61:DL61">TRANSPOSE(
_xlfn.UNIQUE(
_xlfn._xlws.FILTER(cvm表[CPU],(cvm表[地域]=cvmCpu选项表[[#This Row],[地域]])
*IF(cvmCpu选项表[[#This Row],[机型]]="",TRUE,(cvm表[机型]=cvmCpu选项表[[#This Row],[机型]]))
*IF(cvmCpu选项表[[#This Row],[内存]]="",TRUE,(cvm表[内存]=cvmCpu选项表[[#This Row],[内存]]))))
)</f>
        <v>16</v>
      </c>
      <c r="DL61">
        <v>32</v>
      </c>
      <c r="FP61" t="s">
        <v>1917</v>
      </c>
      <c r="FQ61" t="s">
        <v>1975</v>
      </c>
      <c r="FS61" t="str">
        <f t="shared" si="2"/>
        <v>cvm!$FW$61#</v>
      </c>
      <c r="FT61" t="str" cm="1">
        <f t="array" ref="FT61">_xlfn.LET(_xlpm.x, FW61,
         _xlpm.cellAddress, "【 cvm!" &amp; ADDRESS(ROW(cvm内存选项表[[#This Row],[自检]]),COLUMN(cvm内存选项表[[#This Row],[自检]])) &amp; "】",
         _xlfn.IFS(ISBLANK(_xlpm.x),   "error:右侧选项不足" &amp;  _xlpm.cellAddress,
               ISERROR(_xlpm.x),   "error:右侧选项执行失败: cvm!" &amp; _xlpm.cellAddress,
               TRUE,             "ok")
)</f>
        <v>ok</v>
      </c>
      <c r="FW61" cm="1">
        <f t="array" ref="FW61:GF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1">
        <v>2</v>
      </c>
      <c r="FY61">
        <v>4</v>
      </c>
      <c r="FZ61">
        <v>8</v>
      </c>
      <c r="GA61">
        <v>16</v>
      </c>
      <c r="GB61">
        <v>32</v>
      </c>
      <c r="GC61">
        <v>64</v>
      </c>
      <c r="GD61">
        <v>128</v>
      </c>
      <c r="GE61">
        <v>256</v>
      </c>
      <c r="GF61">
        <v>448</v>
      </c>
    </row>
    <row r="62" spans="2:199">
      <c r="B62" t="e" vm="412">
        <v>#VALUE!</v>
      </c>
      <c r="C62" t="s">
        <v>1914</v>
      </c>
      <c r="D62" t="s">
        <v>1957</v>
      </c>
      <c r="E62">
        <v>32</v>
      </c>
      <c r="F62">
        <v>64</v>
      </c>
      <c r="G62" t="s">
        <v>1978</v>
      </c>
      <c r="H62">
        <v>4480</v>
      </c>
      <c r="I62">
        <v>1</v>
      </c>
      <c r="J62" t="s">
        <v>2052</v>
      </c>
      <c r="W62" t="s">
        <v>1914</v>
      </c>
      <c r="X62">
        <v>48</v>
      </c>
      <c r="Y62">
        <v>384</v>
      </c>
      <c r="Z62" t="str">
        <f t="shared" si="0"/>
        <v>cvm!$AH$62#</v>
      </c>
      <c r="AA62" t="str" cm="1">
        <f t="array" ref="AA62">_xlfn.LET(_xlpm.x, AH61,
         _xlpm.cellAddress, "【 cvm!" &amp; ADDRESS(ROW(cvm机型选项表[[#This Row],[自检]]),COLUMN(cvm机型选项表[[#This Row],[自检]])) &amp; "】",
         _xlfn.IFS(ISBLANK(_xlpm.x),   "error:右侧选项不足" &amp;  _xlpm.cellAddress,
               ISERROR(_xlpm.x),   "error:右侧选项执行失败: cvm!" &amp; _xlpm.cellAddress,
               TRUE,             "ok")
)</f>
        <v>ok</v>
      </c>
      <c r="AH62" t="str" cm="1">
        <f t="array" ref="AH62:AI62">TRANSPOSE(
_xlfn.UNIQUE(
_xlfn._xlws.FILTER(cvm表[机型],(cvm表[地域]=cvm机型选项表[[#This Row],[地域]])
*IF(cvm机型选项表[[#This Row],[CPU]]="",TRUE,(cvm表[CPU]=cvm机型选项表[[#This Row],[CPU]]))
*IF(cvm机型选项表[[#This Row],[内存]]="",TRUE,(cvm表[内存]=cvm机型选项表[[#This Row],[内存]]))))
)</f>
        <v>内存型 MA2</v>
      </c>
      <c r="AI62" t="str">
        <v>内存型 M2</v>
      </c>
      <c r="DD62" t="s">
        <v>1914</v>
      </c>
      <c r="DE62" t="s">
        <v>1962</v>
      </c>
      <c r="DF62">
        <v>48</v>
      </c>
      <c r="DG62" t="str">
        <f t="shared" si="1"/>
        <v>cvm!$DK$62#</v>
      </c>
      <c r="DH62" t="str" cm="1">
        <f t="array" ref="DH62">_xlfn.LET(_xlpm.x, DK62,
         _xlpm.cellAddress, "【 cvm!" &amp; ADDRESS(ROW(cvmCpu选项表[[#This Row],[自检]]),COLUMN(cvmCpu选项表[[#This Row],[自检]])) &amp; "】",
         _xlfn.IFS(ISBLANK(_xlpm.x),   "error:右侧选项不足" &amp;  _xlpm.cellAddress,
               ISERROR(_xlpm.x),   "error:右侧选项执行失败: cvm!" &amp; _xlpm.cellAddress,
               TRUE,             "ok")
)</f>
        <v>ok</v>
      </c>
      <c r="DK62" cm="1">
        <f t="array" ref="DK62">TRANSPOSE(
_xlfn.UNIQUE(
_xlfn._xlws.FILTER(cvm表[CPU],(cvm表[地域]=cvmCpu选项表[[#This Row],[地域]])
*IF(cvmCpu选项表[[#This Row],[机型]]="",TRUE,(cvm表[机型]=cvmCpu选项表[[#This Row],[机型]]))
*IF(cvmCpu选项表[[#This Row],[内存]]="",TRUE,(cvm表[内存]=cvmCpu选项表[[#This Row],[内存]]))))
)</f>
        <v>24</v>
      </c>
      <c r="FP62" t="s">
        <v>1917</v>
      </c>
      <c r="FQ62" t="s">
        <v>1977</v>
      </c>
      <c r="FS62" t="str">
        <f t="shared" si="2"/>
        <v>cvm!$FW$62#</v>
      </c>
      <c r="FT62" t="str" cm="1">
        <f t="array" ref="FT62">_xlfn.LET(_xlpm.x, FW62,
         _xlpm.cellAddress, "【 cvm!" &amp; ADDRESS(ROW(cvm内存选项表[[#This Row],[自检]]),COLUMN(cvm内存选项表[[#This Row],[自检]])) &amp; "】",
         _xlfn.IFS(ISBLANK(_xlpm.x),   "error:右侧选项不足" &amp;  _xlpm.cellAddress,
               ISERROR(_xlpm.x),   "error:右侧选项执行失败: cvm!" &amp; _xlpm.cellAddress,
               TRUE,             "ok")
)</f>
        <v>ok</v>
      </c>
      <c r="FW62" cm="1">
        <f t="array" ref="FW62:FZ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62">
        <v>128</v>
      </c>
      <c r="FY62">
        <v>256</v>
      </c>
      <c r="FZ62">
        <v>432</v>
      </c>
    </row>
    <row r="63" spans="2:199">
      <c r="B63" t="e" vm="413">
        <v>#VALUE!</v>
      </c>
      <c r="C63" t="s">
        <v>1914</v>
      </c>
      <c r="D63" t="s">
        <v>1957</v>
      </c>
      <c r="E63">
        <v>32</v>
      </c>
      <c r="F63">
        <v>128</v>
      </c>
      <c r="G63" t="s">
        <v>1937</v>
      </c>
      <c r="H63">
        <v>6720</v>
      </c>
      <c r="I63">
        <v>1</v>
      </c>
      <c r="J63" t="s">
        <v>2053</v>
      </c>
      <c r="W63" t="s">
        <v>1914</v>
      </c>
      <c r="X63">
        <v>2</v>
      </c>
      <c r="Y63">
        <v>12</v>
      </c>
      <c r="Z63" t="str">
        <f t="shared" si="0"/>
        <v>cvm!$AH$63#</v>
      </c>
      <c r="AA63" t="str" cm="1">
        <f t="array" ref="AA63">_xlfn.LET(_xlpm.x, AH62,
         _xlpm.cellAddress, "【 cvm!" &amp; ADDRESS(ROW(cvm机型选项表[[#This Row],[自检]]),COLUMN(cvm机型选项表[[#This Row],[自检]])) &amp; "】",
         _xlfn.IFS(ISBLANK(_xlpm.x),   "error:右侧选项不足" &amp;  _xlpm.cellAddress,
               ISERROR(_xlpm.x),   "error:右侧选项执行失败: cvm!" &amp; _xlpm.cellAddress,
               TRUE,             "ok")
)</f>
        <v>ok</v>
      </c>
      <c r="AH63" t="str" cm="1">
        <f t="array" ref="AH63">TRANSPOSE(
_xlfn.UNIQUE(
_xlfn._xlws.FILTER(cvm表[机型],(cvm表[地域]=cvm机型选项表[[#This Row],[地域]])
*IF(cvm机型选项表[[#This Row],[CPU]]="",TRUE,(cvm表[CPU]=cvm机型选项表[[#This Row],[CPU]]))
*IF(cvm机型选项表[[#This Row],[内存]]="",TRUE,(cvm表[内存]=cvm机型选项表[[#This Row],[内存]]))))
)</f>
        <v>内存型 M6</v>
      </c>
      <c r="DD63" t="s">
        <v>1914</v>
      </c>
      <c r="DE63" t="s">
        <v>1962</v>
      </c>
      <c r="DF63">
        <v>96</v>
      </c>
      <c r="DG63" t="str">
        <f t="shared" si="1"/>
        <v>cvm!$DK$63#</v>
      </c>
      <c r="DH63" t="str" cm="1">
        <f t="array" ref="DH63">_xlfn.LET(_xlpm.x, DK63,
         _xlpm.cellAddress, "【 cvm!" &amp; ADDRESS(ROW(cvmCpu选项表[[#This Row],[自检]]),COLUMN(cvmCpu选项表[[#This Row],[自检]])) &amp; "】",
         _xlfn.IFS(ISBLANK(_xlpm.x),   "error:右侧选项不足" &amp;  _xlpm.cellAddress,
               ISERROR(_xlpm.x),   "error:右侧选项执行失败: cvm!" &amp; _xlpm.cellAddress,
               TRUE,             "ok")
)</f>
        <v>ok</v>
      </c>
      <c r="DK63" cm="1">
        <f t="array" ref="DK63:DL63">TRANSPOSE(
_xlfn.UNIQUE(
_xlfn._xlws.FILTER(cvm表[CPU],(cvm表[地域]=cvmCpu选项表[[#This Row],[地域]])
*IF(cvmCpu选项表[[#This Row],[机型]]="",TRUE,(cvm表[机型]=cvmCpu选项表[[#This Row],[机型]]))
*IF(cvmCpu选项表[[#This Row],[内存]]="",TRUE,(cvm表[内存]=cvmCpu选项表[[#This Row],[内存]]))))
)</f>
        <v>24</v>
      </c>
      <c r="DL63">
        <v>48</v>
      </c>
      <c r="FP63" t="s">
        <v>1917</v>
      </c>
      <c r="FQ63" t="s">
        <v>1980</v>
      </c>
      <c r="FS63" t="str">
        <f t="shared" si="2"/>
        <v>cvm!$FW$63#</v>
      </c>
      <c r="FT63" t="str" cm="1">
        <f t="array" ref="FT63">_xlfn.LET(_xlpm.x, FW63,
         _xlpm.cellAddress, "【 cvm!" &amp; ADDRESS(ROW(cvm内存选项表[[#This Row],[自检]]),COLUMN(cvm内存选项表[[#This Row],[自检]])) &amp; "】",
         _xlfn.IFS(ISBLANK(_xlpm.x),   "error:右侧选项不足" &amp;  _xlpm.cellAddress,
               ISERROR(_xlpm.x),   "error:右侧选项执行失败: cvm!" &amp; _xlpm.cellAddress,
               TRUE,             "ok")
)</f>
        <v>ok</v>
      </c>
      <c r="FW63" cm="1">
        <f t="array" ref="FW63:GJ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3">
        <v>2</v>
      </c>
      <c r="FY63">
        <v>4</v>
      </c>
      <c r="FZ63">
        <v>8</v>
      </c>
      <c r="GA63">
        <v>16</v>
      </c>
      <c r="GB63">
        <v>32</v>
      </c>
      <c r="GC63">
        <v>48</v>
      </c>
      <c r="GD63">
        <v>64</v>
      </c>
      <c r="GE63">
        <v>96</v>
      </c>
      <c r="GF63">
        <v>128</v>
      </c>
      <c r="GG63">
        <v>160</v>
      </c>
      <c r="GH63">
        <v>192</v>
      </c>
      <c r="GI63">
        <v>256</v>
      </c>
      <c r="GJ63">
        <v>320</v>
      </c>
    </row>
    <row r="64" spans="2:199">
      <c r="B64" t="e" vm="414">
        <v>#VALUE!</v>
      </c>
      <c r="C64" t="s">
        <v>1914</v>
      </c>
      <c r="D64" t="s">
        <v>1959</v>
      </c>
      <c r="E64">
        <v>4</v>
      </c>
      <c r="F64">
        <v>8</v>
      </c>
      <c r="G64" t="s">
        <v>1963</v>
      </c>
      <c r="H64">
        <v>528</v>
      </c>
      <c r="I64">
        <v>1</v>
      </c>
      <c r="J64" t="s">
        <v>2054</v>
      </c>
      <c r="W64" t="s">
        <v>1914</v>
      </c>
      <c r="X64">
        <v>62</v>
      </c>
      <c r="Y64">
        <v>470</v>
      </c>
      <c r="Z64" t="str">
        <f t="shared" si="0"/>
        <v>cvm!$AH$64#</v>
      </c>
      <c r="AA64" t="str" cm="1">
        <f t="array" ref="AA64">_xlfn.LET(_xlpm.x, AH63,
         _xlpm.cellAddress, "【 cvm!" &amp; ADDRESS(ROW(cvm机型选项表[[#This Row],[自检]]),COLUMN(cvm机型选项表[[#This Row],[自检]])) &amp; "】",
         _xlfn.IFS(ISBLANK(_xlpm.x),   "error:右侧选项不足" &amp;  _xlpm.cellAddress,
               ISERROR(_xlpm.x),   "error:右侧选项执行失败: cvm!" &amp; _xlpm.cellAddress,
               TRUE,             "ok")
)</f>
        <v>ok</v>
      </c>
      <c r="AH64" t="str" cm="1">
        <f t="array" ref="AH64">TRANSPOSE(
_xlfn.UNIQUE(
_xlfn._xlws.FILTER(cvm表[机型],(cvm表[地域]=cvm机型选项表[[#This Row],[地域]])
*IF(cvm机型选项表[[#This Row],[CPU]]="",TRUE,(cvm表[CPU]=cvm机型选项表[[#This Row],[CPU]]))
*IF(cvm机型选项表[[#This Row],[内存]]="",TRUE,(cvm表[内存]=cvm机型选项表[[#This Row],[内存]]))))
)</f>
        <v>内存型 M6</v>
      </c>
      <c r="DD64" t="s">
        <v>1914</v>
      </c>
      <c r="DE64" t="s">
        <v>1962</v>
      </c>
      <c r="DF64">
        <v>128</v>
      </c>
      <c r="DG64" t="str">
        <f t="shared" si="1"/>
        <v>cvm!$DK$64#</v>
      </c>
      <c r="DH64" t="str" cm="1">
        <f t="array" ref="DH64">_xlfn.LET(_xlpm.x, DK64,
         _xlpm.cellAddress, "【 cvm!" &amp; ADDRESS(ROW(cvmCpu选项表[[#This Row],[自检]]),COLUMN(cvmCpu选项表[[#This Row],[自检]])) &amp; "】",
         _xlfn.IFS(ISBLANK(_xlpm.x),   "error:右侧选项不足" &amp;  _xlpm.cellAddress,
               ISERROR(_xlpm.x),   "error:右侧选项执行失败: cvm!" &amp; _xlpm.cellAddress,
               TRUE,             "ok")
)</f>
        <v>ok</v>
      </c>
      <c r="DK64" cm="1">
        <f t="array" ref="DK64:DL64">TRANSPOSE(
_xlfn.UNIQUE(
_xlfn._xlws.FILTER(cvm表[CPU],(cvm表[地域]=cvmCpu选项表[[#This Row],[地域]])
*IF(cvmCpu选项表[[#This Row],[机型]]="",TRUE,(cvm表[机型]=cvmCpu选项表[[#This Row],[机型]]))
*IF(cvmCpu选项表[[#This Row],[内存]]="",TRUE,(cvm表[内存]=cvmCpu选项表[[#This Row],[内存]]))))
)</f>
        <v>32</v>
      </c>
      <c r="DL64">
        <v>64</v>
      </c>
      <c r="FP64" t="s">
        <v>1917</v>
      </c>
      <c r="FQ64" t="s">
        <v>1982</v>
      </c>
      <c r="FS64" t="str">
        <f t="shared" si="2"/>
        <v>cvm!$FW$64#</v>
      </c>
      <c r="FT64" t="str" cm="1">
        <f t="array" ref="FT64">_xlfn.LET(_xlpm.x, FW64,
         _xlpm.cellAddress, "【 cvm!" &amp; ADDRESS(ROW(cvm内存选项表[[#This Row],[自检]]),COLUMN(cvm内存选项表[[#This Row],[自检]])) &amp; "】",
         _xlfn.IFS(ISBLANK(_xlpm.x),   "error:右侧选项不足" &amp;  _xlpm.cellAddress,
               ISERROR(_xlpm.x),   "error:右侧选项执行失败: cvm!" &amp; _xlpm.cellAddress,
               TRUE,             "ok")
)</f>
        <v>ok</v>
      </c>
      <c r="FW64" cm="1">
        <f t="array" ref="FW64:GI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4">
        <v>2</v>
      </c>
      <c r="FY64">
        <v>4</v>
      </c>
      <c r="FZ64">
        <v>8</v>
      </c>
      <c r="GA64">
        <v>16</v>
      </c>
      <c r="GB64">
        <v>32</v>
      </c>
      <c r="GC64">
        <v>48</v>
      </c>
      <c r="GD64">
        <v>64</v>
      </c>
      <c r="GE64">
        <v>96</v>
      </c>
      <c r="GF64">
        <v>128</v>
      </c>
      <c r="GG64">
        <v>192</v>
      </c>
      <c r="GH64">
        <v>256</v>
      </c>
      <c r="GI64">
        <v>288</v>
      </c>
    </row>
    <row r="65" spans="2:191">
      <c r="B65" t="e" vm="415">
        <v>#VALUE!</v>
      </c>
      <c r="C65" t="s">
        <v>1914</v>
      </c>
      <c r="D65" t="s">
        <v>1959</v>
      </c>
      <c r="E65">
        <v>4</v>
      </c>
      <c r="F65">
        <v>16</v>
      </c>
      <c r="G65" t="s">
        <v>1960</v>
      </c>
      <c r="H65">
        <v>792</v>
      </c>
      <c r="I65">
        <v>1</v>
      </c>
      <c r="J65" t="s">
        <v>2055</v>
      </c>
      <c r="W65" t="s">
        <v>1914</v>
      </c>
      <c r="X65">
        <v>64</v>
      </c>
      <c r="Y65">
        <v>512</v>
      </c>
      <c r="Z65" t="str">
        <f t="shared" si="0"/>
        <v>cvm!$AH$65#</v>
      </c>
      <c r="AA65" t="str" cm="1">
        <f t="array" ref="AA65">_xlfn.LET(_xlpm.x, AH64,
         _xlpm.cellAddress, "【 cvm!" &amp; ADDRESS(ROW(cvm机型选项表[[#This Row],[自检]]),COLUMN(cvm机型选项表[[#This Row],[自检]])) &amp; "】",
         _xlfn.IFS(ISBLANK(_xlpm.x),   "error:右侧选项不足" &amp;  _xlpm.cellAddress,
               ISERROR(_xlpm.x),   "error:右侧选项执行失败: cvm!" &amp; _xlpm.cellAddress,
               TRUE,             "ok")
)</f>
        <v>ok</v>
      </c>
      <c r="AH65" t="str" cm="1">
        <f t="array" ref="AH65:AK65">TRANSPOSE(
_xlfn.UNIQUE(
_xlfn._xlws.FILTER(cvm表[机型],(cvm表[地域]=cvm机型选项表[[#This Row],[地域]])
*IF(cvm机型选项表[[#This Row],[CPU]]="",TRUE,(cvm表[CPU]=cvm机型选项表[[#This Row],[CPU]]))
*IF(cvm机型选项表[[#This Row],[内存]]="",TRUE,(cvm表[内存]=cvm机型选项表[[#This Row],[内存]]))))
)</f>
        <v>内存型 M6</v>
      </c>
      <c r="AI65" t="str">
        <v>内存型 M5</v>
      </c>
      <c r="AJ65" t="str">
        <v>内存型 M4</v>
      </c>
      <c r="AK65" t="str">
        <v>内存型 M3</v>
      </c>
      <c r="DD65" t="s">
        <v>1914</v>
      </c>
      <c r="DE65" t="s">
        <v>1962</v>
      </c>
      <c r="DF65">
        <v>192</v>
      </c>
      <c r="DG65" t="str">
        <f t="shared" si="1"/>
        <v>cvm!$DK$65#</v>
      </c>
      <c r="DH65" t="str" cm="1">
        <f t="array" ref="DH65">_xlfn.LET(_xlpm.x, DK65,
         _xlpm.cellAddress, "【 cvm!" &amp; ADDRESS(ROW(cvmCpu选项表[[#This Row],[自检]]),COLUMN(cvmCpu选项表[[#This Row],[自检]])) &amp; "】",
         _xlfn.IFS(ISBLANK(_xlpm.x),   "error:右侧选项不足" &amp;  _xlpm.cellAddress,
               ISERROR(_xlpm.x),   "error:右侧选项执行失败: cvm!" &amp; _xlpm.cellAddress,
               TRUE,             "ok")
)</f>
        <v>ok</v>
      </c>
      <c r="DK65" cm="1">
        <f t="array" ref="DK65">TRANSPOSE(
_xlfn.UNIQUE(
_xlfn._xlws.FILTER(cvm表[CPU],(cvm表[地域]=cvmCpu选项表[[#This Row],[地域]])
*IF(cvmCpu选项表[[#This Row],[机型]]="",TRUE,(cvm表[机型]=cvmCpu选项表[[#This Row],[机型]]))
*IF(cvmCpu选项表[[#This Row],[内存]]="",TRUE,(cvm表[内存]=cvmCpu选项表[[#This Row],[内存]]))))
)</f>
        <v>48</v>
      </c>
      <c r="FP65" t="s">
        <v>1917</v>
      </c>
      <c r="FQ65" t="s">
        <v>1984</v>
      </c>
      <c r="FS65" t="str">
        <f t="shared" si="2"/>
        <v>cvm!$FW$65#</v>
      </c>
      <c r="FT65" t="str" cm="1">
        <f t="array" ref="FT65">_xlfn.LET(_xlpm.x, FW65,
         _xlpm.cellAddress, "【 cvm!" &amp; ADDRESS(ROW(cvm内存选项表[[#This Row],[自检]]),COLUMN(cvm内存选项表[[#This Row],[自检]])) &amp; "】",
         _xlfn.IFS(ISBLANK(_xlpm.x),   "error:右侧选项不足" &amp;  _xlpm.cellAddress,
               ISERROR(_xlpm.x),   "error:右侧选项执行失败: cvm!" &amp; _xlpm.cellAddress,
               TRUE,             "ok")
)</f>
        <v>ok</v>
      </c>
      <c r="FW65" cm="1">
        <f t="array" ref="FW65:GI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5">
        <v>4</v>
      </c>
      <c r="FY65">
        <v>8</v>
      </c>
      <c r="FZ65">
        <v>16</v>
      </c>
      <c r="GA65">
        <v>24</v>
      </c>
      <c r="GB65">
        <v>32</v>
      </c>
      <c r="GC65">
        <v>48</v>
      </c>
      <c r="GD65">
        <v>64</v>
      </c>
      <c r="GE65">
        <v>96</v>
      </c>
      <c r="GF65">
        <v>128</v>
      </c>
      <c r="GG65">
        <v>192</v>
      </c>
      <c r="GH65">
        <v>256</v>
      </c>
      <c r="GI65">
        <v>320</v>
      </c>
    </row>
    <row r="66" spans="2:191">
      <c r="B66" t="e" vm="416">
        <v>#VALUE!</v>
      </c>
      <c r="C66" t="s">
        <v>1914</v>
      </c>
      <c r="D66" t="s">
        <v>1959</v>
      </c>
      <c r="E66">
        <v>8</v>
      </c>
      <c r="F66">
        <v>16</v>
      </c>
      <c r="G66" t="s">
        <v>1968</v>
      </c>
      <c r="H66">
        <v>1056</v>
      </c>
      <c r="I66">
        <v>1</v>
      </c>
      <c r="J66" t="s">
        <v>2056</v>
      </c>
      <c r="W66" t="s">
        <v>1914</v>
      </c>
      <c r="X66">
        <v>124</v>
      </c>
      <c r="Y66">
        <v>940</v>
      </c>
      <c r="Z66" t="str">
        <f t="shared" ref="Z66:Z129" si="3">"cvm!"&amp;ADDRESS(ROW(AH66),COLUMN(AH66)) &amp; "#"</f>
        <v>cvm!$AH$66#</v>
      </c>
      <c r="AA66" t="str" cm="1">
        <f t="array" ref="AA66">_xlfn.LET(_xlpm.x, AH65,
         _xlpm.cellAddress, "【 cvm!" &amp; ADDRESS(ROW(cvm机型选项表[[#This Row],[自检]]),COLUMN(cvm机型选项表[[#This Row],[自检]])) &amp; "】",
         _xlfn.IFS(ISBLANK(_xlpm.x),   "error:右侧选项不足" &amp;  _xlpm.cellAddress,
               ISERROR(_xlpm.x),   "error:右侧选项执行失败: cvm!" &amp; _xlpm.cellAddress,
               TRUE,             "ok")
)</f>
        <v>ok</v>
      </c>
      <c r="AH66" t="str" cm="1">
        <f t="array" ref="AH66">TRANSPOSE(
_xlfn.UNIQUE(
_xlfn._xlws.FILTER(cvm表[机型],(cvm表[地域]=cvm机型选项表[[#This Row],[地域]])
*IF(cvm机型选项表[[#This Row],[CPU]]="",TRUE,(cvm表[CPU]=cvm机型选项表[[#This Row],[CPU]]))
*IF(cvm机型选项表[[#This Row],[内存]]="",TRUE,(cvm表[内存]=cvm机型选项表[[#This Row],[内存]]))))
)</f>
        <v>内存型 M6</v>
      </c>
      <c r="DD66" t="s">
        <v>1914</v>
      </c>
      <c r="DE66" t="s">
        <v>1962</v>
      </c>
      <c r="DF66">
        <v>256</v>
      </c>
      <c r="DG66" t="str">
        <f t="shared" ref="DG66:DG129" si="4">"cvm!"&amp;ADDRESS(ROW(DK66),COLUMN(DK66)) &amp; "#"</f>
        <v>cvm!$DK$66#</v>
      </c>
      <c r="DH66" t="str" cm="1">
        <f t="array" ref="DH66">_xlfn.LET(_xlpm.x, DK66,
         _xlpm.cellAddress, "【 cvm!" &amp; ADDRESS(ROW(cvmCpu选项表[[#This Row],[自检]]),COLUMN(cvmCpu选项表[[#This Row],[自检]])) &amp; "】",
         _xlfn.IFS(ISBLANK(_xlpm.x),   "error:右侧选项不足" &amp;  _xlpm.cellAddress,
               ISERROR(_xlpm.x),   "error:右侧选项执行失败: cvm!" &amp; _xlpm.cellAddress,
               TRUE,             "ok")
)</f>
        <v>ok</v>
      </c>
      <c r="DK66" cm="1">
        <f t="array" ref="DK66">TRANSPOSE(
_xlfn.UNIQUE(
_xlfn._xlws.FILTER(cvm表[CPU],(cvm表[地域]=cvmCpu选项表[[#This Row],[地域]])
*IF(cvmCpu选项表[[#This Row],[机型]]="",TRUE,(cvm表[机型]=cvmCpu选项表[[#This Row],[机型]]))
*IF(cvmCpu选项表[[#This Row],[内存]]="",TRUE,(cvm表[内存]=cvmCpu选项表[[#This Row],[内存]]))))
)</f>
        <v>64</v>
      </c>
      <c r="FP66" t="s">
        <v>1917</v>
      </c>
      <c r="FQ66" t="s">
        <v>1986</v>
      </c>
      <c r="FS66" t="str">
        <f t="shared" ref="FS66:FS129" si="5">"cvm!"&amp;ADDRESS(ROW(FW66),COLUMN(FW66)) &amp; "#"</f>
        <v>cvm!$FW$66#</v>
      </c>
      <c r="FT66" t="str" cm="1">
        <f t="array" ref="FT66">_xlfn.LET(_xlpm.x, FW66,
         _xlpm.cellAddress, "【 cvm!" &amp; ADDRESS(ROW(cvm内存选项表[[#This Row],[自检]]),COLUMN(cvm内存选项表[[#This Row],[自检]])) &amp; "】",
         _xlfn.IFS(ISBLANK(_xlpm.x),   "error:右侧选项不足" &amp;  _xlpm.cellAddress,
               ISERROR(_xlpm.x),   "error:右侧选项执行失败: cvm!" &amp; _xlpm.cellAddress,
               TRUE,             "ok")
)</f>
        <v>ok</v>
      </c>
      <c r="FW66" cm="1">
        <f t="array" ref="FW66:GH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6">
        <v>2</v>
      </c>
      <c r="FY66">
        <v>4</v>
      </c>
      <c r="FZ66">
        <v>8</v>
      </c>
      <c r="GA66">
        <v>16</v>
      </c>
      <c r="GB66">
        <v>24</v>
      </c>
      <c r="GC66">
        <v>32</v>
      </c>
      <c r="GD66">
        <v>48</v>
      </c>
      <c r="GE66">
        <v>64</v>
      </c>
      <c r="GF66">
        <v>96</v>
      </c>
      <c r="GG66">
        <v>128</v>
      </c>
      <c r="GH66">
        <v>224</v>
      </c>
    </row>
    <row r="67" spans="2:191">
      <c r="B67" t="e" vm="417">
        <v>#VALUE!</v>
      </c>
      <c r="C67" t="s">
        <v>1914</v>
      </c>
      <c r="D67" t="s">
        <v>1959</v>
      </c>
      <c r="E67">
        <v>8</v>
      </c>
      <c r="F67">
        <v>32</v>
      </c>
      <c r="G67" t="s">
        <v>1949</v>
      </c>
      <c r="H67">
        <v>1584</v>
      </c>
      <c r="I67">
        <v>1</v>
      </c>
      <c r="J67" t="s">
        <v>2057</v>
      </c>
      <c r="W67" t="s">
        <v>1914</v>
      </c>
      <c r="X67">
        <v>2</v>
      </c>
      <c r="Y67">
        <v>16</v>
      </c>
      <c r="Z67" t="str">
        <f t="shared" si="3"/>
        <v>cvm!$AH$67#</v>
      </c>
      <c r="AA67" t="str" cm="1">
        <f t="array" ref="AA67">_xlfn.LET(_xlpm.x, AH66,
         _xlpm.cellAddress, "【 cvm!" &amp; ADDRESS(ROW(cvm机型选项表[[#This Row],[自检]]),COLUMN(cvm机型选项表[[#This Row],[自检]])) &amp; "】",
         _xlfn.IFS(ISBLANK(_xlpm.x),   "error:右侧选项不足" &amp;  _xlpm.cellAddress,
               ISERROR(_xlpm.x),   "error:右侧选项执行失败: cvm!" &amp; _xlpm.cellAddress,
               TRUE,             "ok")
)</f>
        <v>ok</v>
      </c>
      <c r="AH67" t="str" cm="1">
        <f t="array" ref="AH67:AL67">TRANSPOSE(
_xlfn.UNIQUE(
_xlfn._xlws.FILTER(cvm表[机型],(cvm表[地域]=cvm机型选项表[[#This Row],[地域]])
*IF(cvm机型选项表[[#This Row],[CPU]]="",TRUE,(cvm表[CPU]=cvm机型选项表[[#This Row],[CPU]]))
*IF(cvm机型选项表[[#This Row],[内存]]="",TRUE,(cvm表[内存]=cvm机型选项表[[#This Row],[内存]]))))
)</f>
        <v>内存型 M5</v>
      </c>
      <c r="AI67" t="str">
        <v>内存型 M4</v>
      </c>
      <c r="AJ67" t="str">
        <v>内存型 M3</v>
      </c>
      <c r="AK67" t="str">
        <v>内存型 M2</v>
      </c>
      <c r="AL67" t="str">
        <v>内存型 M1</v>
      </c>
      <c r="DD67" t="s">
        <v>1914</v>
      </c>
      <c r="DE67" t="s">
        <v>1962</v>
      </c>
      <c r="DF67">
        <v>288</v>
      </c>
      <c r="DG67" t="str">
        <f t="shared" si="4"/>
        <v>cvm!$DK$67#</v>
      </c>
      <c r="DH67" t="str" cm="1">
        <f t="array" ref="DH67">_xlfn.LET(_xlpm.x, DK67,
         _xlpm.cellAddress, "【 cvm!" &amp; ADDRESS(ROW(cvmCpu选项表[[#This Row],[自检]]),COLUMN(cvmCpu选项表[[#This Row],[自检]])) &amp; "】",
         _xlfn.IFS(ISBLANK(_xlpm.x),   "error:右侧选项不足" &amp;  _xlpm.cellAddress,
               ISERROR(_xlpm.x),   "error:右侧选项执行失败: cvm!" &amp; _xlpm.cellAddress,
               TRUE,             "ok")
)</f>
        <v>ok</v>
      </c>
      <c r="DK67" cm="1">
        <f t="array" ref="DK67">TRANSPOSE(
_xlfn.UNIQUE(
_xlfn._xlws.FILTER(cvm表[CPU],(cvm表[地域]=cvmCpu选项表[[#This Row],[地域]])
*IF(cvmCpu选项表[[#This Row],[机型]]="",TRUE,(cvm表[机型]=cvmCpu选项表[[#This Row],[机型]]))
*IF(cvmCpu选项表[[#This Row],[内存]]="",TRUE,(cvm表[内存]=cvmCpu选项表[[#This Row],[内存]]))))
)</f>
        <v>72</v>
      </c>
      <c r="FP67" t="s">
        <v>1917</v>
      </c>
      <c r="FQ67" t="s">
        <v>1988</v>
      </c>
      <c r="FS67" t="str">
        <f t="shared" si="5"/>
        <v>cvm!$FW$67#</v>
      </c>
      <c r="FT67" t="str" cm="1">
        <f t="array" ref="FT67">_xlfn.LET(_xlpm.x, FW67,
         _xlpm.cellAddress, "【 cvm!" &amp; ADDRESS(ROW(cvm内存选项表[[#This Row],[自检]]),COLUMN(cvm内存选项表[[#This Row],[自检]])) &amp; "】",
         _xlfn.IFS(ISBLANK(_xlpm.x),   "error:右侧选项不足" &amp;  _xlpm.cellAddress,
               ISERROR(_xlpm.x),   "error:右侧选项执行失败: cvm!" &amp; _xlpm.cellAddress,
               TRUE,             "ok")
)</f>
        <v>ok</v>
      </c>
      <c r="FW67" cm="1">
        <f t="array" ref="FW67:GF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7">
        <v>2</v>
      </c>
      <c r="FY67">
        <v>4</v>
      </c>
      <c r="FZ67">
        <v>8</v>
      </c>
      <c r="GA67">
        <v>16</v>
      </c>
      <c r="GB67">
        <v>24</v>
      </c>
      <c r="GC67">
        <v>32</v>
      </c>
      <c r="GD67">
        <v>48</v>
      </c>
      <c r="GE67">
        <v>64</v>
      </c>
      <c r="GF67">
        <v>96</v>
      </c>
    </row>
    <row r="68" spans="2:191">
      <c r="B68" t="e" vm="418">
        <v>#VALUE!</v>
      </c>
      <c r="C68" t="s">
        <v>1914</v>
      </c>
      <c r="D68" t="s">
        <v>1959</v>
      </c>
      <c r="E68">
        <v>16</v>
      </c>
      <c r="F68">
        <v>32</v>
      </c>
      <c r="G68" t="s">
        <v>1973</v>
      </c>
      <c r="H68">
        <v>2112</v>
      </c>
      <c r="I68">
        <v>1</v>
      </c>
      <c r="J68" t="s">
        <v>2058</v>
      </c>
      <c r="W68" t="s">
        <v>1914</v>
      </c>
      <c r="X68">
        <v>12</v>
      </c>
      <c r="Y68">
        <v>96</v>
      </c>
      <c r="Z68" t="str">
        <f t="shared" si="3"/>
        <v>cvm!$AH$68#</v>
      </c>
      <c r="AA68" t="str" cm="1">
        <f t="array" ref="AA68">_xlfn.LET(_xlpm.x, AH67,
         _xlpm.cellAddress, "【 cvm!" &amp; ADDRESS(ROW(cvm机型选项表[[#This Row],[自检]]),COLUMN(cvm机型选项表[[#This Row],[自检]])) &amp; "】",
         _xlfn.IFS(ISBLANK(_xlpm.x),   "error:右侧选项不足" &amp;  _xlpm.cellAddress,
               ISERROR(_xlpm.x),   "error:右侧选项执行失败: cvm!" &amp; _xlpm.cellAddress,
               TRUE,             "ok")
)</f>
        <v>ok</v>
      </c>
      <c r="AH68" t="str" cm="1">
        <f t="array" ref="AH68:AL68">TRANSPOSE(
_xlfn.UNIQUE(
_xlfn._xlws.FILTER(cvm表[机型],(cvm表[地域]=cvm机型选项表[[#This Row],[地域]])
*IF(cvm机型选项表[[#This Row],[CPU]]="",TRUE,(cvm表[CPU]=cvm机型选项表[[#This Row],[CPU]]))
*IF(cvm机型选项表[[#This Row],[内存]]="",TRUE,(cvm表[内存]=cvm机型选项表[[#This Row],[内存]]))))
)</f>
        <v>内存型 M5</v>
      </c>
      <c r="AI68" t="str">
        <v>内存型 M4</v>
      </c>
      <c r="AJ68" t="str">
        <v>内存型 M3</v>
      </c>
      <c r="AK68" t="str">
        <v>内存型 M2</v>
      </c>
      <c r="AL68" t="str">
        <v>内存型 M1</v>
      </c>
      <c r="DD68" t="s">
        <v>1914</v>
      </c>
      <c r="DE68" t="s">
        <v>1965</v>
      </c>
      <c r="DF68">
        <v>16</v>
      </c>
      <c r="DG68" t="str">
        <f t="shared" si="4"/>
        <v>cvm!$DK$68#</v>
      </c>
      <c r="DH68" t="str" cm="1">
        <f t="array" ref="DH68">_xlfn.LET(_xlpm.x, DK68,
         _xlpm.cellAddress, "【 cvm!" &amp; ADDRESS(ROW(cvmCpu选项表[[#This Row],[自检]]),COLUMN(cvmCpu选项表[[#This Row],[自检]])) &amp; "】",
         _xlfn.IFS(ISBLANK(_xlpm.x),   "error:右侧选项不足" &amp;  _xlpm.cellAddress,
               ISERROR(_xlpm.x),   "error:右侧选项执行失败: cvm!" &amp; _xlpm.cellAddress,
               TRUE,             "ok")
)</f>
        <v>ok</v>
      </c>
      <c r="DK68" cm="1">
        <f t="array" ref="DK68:DL68">TRANSPOSE(
_xlfn.UNIQUE(
_xlfn._xlws.FILTER(cvm表[CPU],(cvm表[地域]=cvmCpu选项表[[#This Row],[地域]])
*IF(cvmCpu选项表[[#This Row],[机型]]="",TRUE,(cvm表[机型]=cvmCpu选项表[[#This Row],[机型]]))
*IF(cvmCpu选项表[[#This Row],[内存]]="",TRUE,(cvm表[内存]=cvmCpu选项表[[#This Row],[内存]]))))
)</f>
        <v>4</v>
      </c>
      <c r="DL68">
        <v>8</v>
      </c>
      <c r="FP68" t="s">
        <v>1917</v>
      </c>
      <c r="FQ68" t="s">
        <v>2059</v>
      </c>
      <c r="FS68" t="str">
        <f t="shared" si="5"/>
        <v>cvm!$FW$68#</v>
      </c>
      <c r="FT68" t="str" cm="1">
        <f t="array" ref="FT68">_xlfn.LET(_xlpm.x, FW68,
         _xlpm.cellAddress, "【 cvm!" &amp; ADDRESS(ROW(cvm内存选项表[[#This Row],[自检]]),COLUMN(cvm内存选项表[[#This Row],[自检]])) &amp; "】",
         _xlfn.IFS(ISBLANK(_xlpm.x),   "error:右侧选项不足" &amp;  _xlpm.cellAddress,
               ISERROR(_xlpm.x),   "error:右侧选项执行失败: cvm!" &amp; _xlpm.cellAddress,
               TRUE,             "ok")
)</f>
        <v>ok</v>
      </c>
      <c r="FW68" cm="1">
        <f t="array" ref="FW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69" spans="2:191">
      <c r="B69" t="e" vm="419">
        <v>#VALUE!</v>
      </c>
      <c r="C69" t="s">
        <v>1914</v>
      </c>
      <c r="D69" t="s">
        <v>1959</v>
      </c>
      <c r="E69">
        <v>16</v>
      </c>
      <c r="F69">
        <v>64</v>
      </c>
      <c r="G69" t="s">
        <v>1935</v>
      </c>
      <c r="H69">
        <v>3168</v>
      </c>
      <c r="I69">
        <v>1</v>
      </c>
      <c r="J69" t="s">
        <v>2060</v>
      </c>
      <c r="W69" t="s">
        <v>1914</v>
      </c>
      <c r="X69">
        <v>12</v>
      </c>
      <c r="Y69">
        <v>144</v>
      </c>
      <c r="Z69" t="str">
        <f t="shared" si="3"/>
        <v>cvm!$AH$69#</v>
      </c>
      <c r="AA69" t="str" cm="1">
        <f t="array" ref="AA69">_xlfn.LET(_xlpm.x, AH68,
         _xlpm.cellAddress, "【 cvm!" &amp; ADDRESS(ROW(cvm机型选项表[[#This Row],[自检]]),COLUMN(cvm机型选项表[[#This Row],[自检]])) &amp; "】",
         _xlfn.IFS(ISBLANK(_xlpm.x),   "error:右侧选项不足" &amp;  _xlpm.cellAddress,
               ISERROR(_xlpm.x),   "error:右侧选项执行失败: cvm!" &amp; _xlpm.cellAddress,
               TRUE,             "ok")
)</f>
        <v>ok</v>
      </c>
      <c r="AH69" t="str" cm="1">
        <f t="array" ref="AH69:AI69">TRANSPOSE(
_xlfn.UNIQUE(
_xlfn._xlws.FILTER(cvm表[机型],(cvm表[地域]=cvm机型选项表[[#This Row],[地域]])
*IF(cvm机型选项表[[#This Row],[CPU]]="",TRUE,(cvm表[CPU]=cvm机型选项表[[#This Row],[CPU]]))
*IF(cvm机型选项表[[#This Row],[内存]]="",TRUE,(cvm表[内存]=cvm机型选项表[[#This Row],[内存]]))))
)</f>
        <v>内存型 M4</v>
      </c>
      <c r="AI69" t="str">
        <v>内存型 M3</v>
      </c>
      <c r="DD69" t="s">
        <v>1914</v>
      </c>
      <c r="DE69" t="s">
        <v>1965</v>
      </c>
      <c r="DF69">
        <v>32</v>
      </c>
      <c r="DG69" t="str">
        <f t="shared" si="4"/>
        <v>cvm!$DK$69#</v>
      </c>
      <c r="DH69" t="str" cm="1">
        <f t="array" ref="DH69">_xlfn.LET(_xlpm.x, DK69,
         _xlpm.cellAddress, "【 cvm!" &amp; ADDRESS(ROW(cvmCpu选项表[[#This Row],[自检]]),COLUMN(cvmCpu选项表[[#This Row],[自检]])) &amp; "】",
         _xlfn.IFS(ISBLANK(_xlpm.x),   "error:右侧选项不足" &amp;  _xlpm.cellAddress,
               ISERROR(_xlpm.x),   "error:右侧选项执行失败: cvm!" &amp; _xlpm.cellAddress,
               TRUE,             "ok")
)</f>
        <v>ok</v>
      </c>
      <c r="DK69" cm="1">
        <f t="array" ref="DK69:DL69">TRANSPOSE(
_xlfn.UNIQUE(
_xlfn._xlws.FILTER(cvm表[CPU],(cvm表[地域]=cvmCpu选项表[[#This Row],[地域]])
*IF(cvmCpu选项表[[#This Row],[机型]]="",TRUE,(cvm表[机型]=cvmCpu选项表[[#This Row],[机型]]))
*IF(cvmCpu选项表[[#This Row],[内存]]="",TRUE,(cvm表[内存]=cvmCpu选项表[[#This Row],[内存]]))))
)</f>
        <v>8</v>
      </c>
      <c r="DL69">
        <v>16</v>
      </c>
      <c r="FP69" t="s">
        <v>1917</v>
      </c>
      <c r="FQ69" t="s">
        <v>1990</v>
      </c>
      <c r="FS69" t="str">
        <f t="shared" si="5"/>
        <v>cvm!$FW$69#</v>
      </c>
      <c r="FT69" t="str" cm="1">
        <f t="array" ref="FT69">_xlfn.LET(_xlpm.x, FW69,
         _xlpm.cellAddress, "【 cvm!" &amp; ADDRESS(ROW(cvm内存选项表[[#This Row],[自检]]),COLUMN(cvm内存选项表[[#This Row],[自检]])) &amp; "】",
         _xlfn.IFS(ISBLANK(_xlpm.x),   "error:右侧选项不足" &amp;  _xlpm.cellAddress,
               ISERROR(_xlpm.x),   "error:右侧选项执行失败: cvm!" &amp; _xlpm.cellAddress,
               TRUE,             "ok")
)</f>
        <v>ok</v>
      </c>
      <c r="FW69" cm="1">
        <f t="array" ref="FW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70" spans="2:191">
      <c r="B70" t="e" vm="420">
        <v>#VALUE!</v>
      </c>
      <c r="C70" t="s">
        <v>1914</v>
      </c>
      <c r="D70" t="s">
        <v>1959</v>
      </c>
      <c r="E70">
        <v>32</v>
      </c>
      <c r="F70">
        <v>64</v>
      </c>
      <c r="G70" t="s">
        <v>1978</v>
      </c>
      <c r="H70">
        <v>4224</v>
      </c>
      <c r="I70">
        <v>1</v>
      </c>
      <c r="J70" t="s">
        <v>2061</v>
      </c>
      <c r="W70" t="s">
        <v>1914</v>
      </c>
      <c r="X70">
        <v>16</v>
      </c>
      <c r="Y70">
        <v>192</v>
      </c>
      <c r="Z70" t="str">
        <f t="shared" si="3"/>
        <v>cvm!$AH$70#</v>
      </c>
      <c r="AA70" t="str" cm="1">
        <f t="array" ref="AA70">_xlfn.LET(_xlpm.x, AH69,
         _xlpm.cellAddress, "【 cvm!" &amp; ADDRESS(ROW(cvm机型选项表[[#This Row],[自检]]),COLUMN(cvm机型选项表[[#This Row],[自检]])) &amp; "】",
         _xlfn.IFS(ISBLANK(_xlpm.x),   "error:右侧选项不足" &amp;  _xlpm.cellAddress,
               ISERROR(_xlpm.x),   "error:右侧选项执行失败: cvm!" &amp; _xlpm.cellAddress,
               TRUE,             "ok")
)</f>
        <v>ok</v>
      </c>
      <c r="AH70" t="str" cm="1">
        <f t="array" ref="AH70:AI70">TRANSPOSE(
_xlfn.UNIQUE(
_xlfn._xlws.FILTER(cvm表[机型],(cvm表[地域]=cvm机型选项表[[#This Row],[地域]])
*IF(cvm机型选项表[[#This Row],[CPU]]="",TRUE,(cvm表[CPU]=cvm机型选项表[[#This Row],[CPU]]))
*IF(cvm机型选项表[[#This Row],[内存]]="",TRUE,(cvm表[内存]=cvm机型选项表[[#This Row],[内存]]))))
)</f>
        <v>内存型 M4</v>
      </c>
      <c r="AI70" t="str">
        <v>内存型 M3</v>
      </c>
      <c r="DD70" t="s">
        <v>1914</v>
      </c>
      <c r="DE70" t="s">
        <v>1965</v>
      </c>
      <c r="DF70">
        <v>64</v>
      </c>
      <c r="DG70" t="str">
        <f t="shared" si="4"/>
        <v>cvm!$DK$70#</v>
      </c>
      <c r="DH70" t="str" cm="1">
        <f t="array" ref="DH70">_xlfn.LET(_xlpm.x, DK70,
         _xlpm.cellAddress, "【 cvm!" &amp; ADDRESS(ROW(cvmCpu选项表[[#This Row],[自检]]),COLUMN(cvmCpu选项表[[#This Row],[自检]])) &amp; "】",
         _xlfn.IFS(ISBLANK(_xlpm.x),   "error:右侧选项不足" &amp;  _xlpm.cellAddress,
               ISERROR(_xlpm.x),   "error:右侧选项执行失败: cvm!" &amp; _xlpm.cellAddress,
               TRUE,             "ok")
)</f>
        <v>ok</v>
      </c>
      <c r="DK70" cm="1">
        <f t="array" ref="DK70:DL70">TRANSPOSE(
_xlfn.UNIQUE(
_xlfn._xlws.FILTER(cvm表[CPU],(cvm表[地域]=cvmCpu选项表[[#This Row],[地域]])
*IF(cvmCpu选项表[[#This Row],[机型]]="",TRUE,(cvm表[机型]=cvmCpu选项表[[#This Row],[机型]]))
*IF(cvmCpu选项表[[#This Row],[内存]]="",TRUE,(cvm表[内存]=cvmCpu选项表[[#This Row],[内存]]))))
)</f>
        <v>16</v>
      </c>
      <c r="DL70">
        <v>32</v>
      </c>
      <c r="FP70" t="s">
        <v>1917</v>
      </c>
      <c r="FQ70" t="s">
        <v>1992</v>
      </c>
      <c r="FS70" t="str">
        <f t="shared" si="5"/>
        <v>cvm!$FW$70#</v>
      </c>
      <c r="FT70" t="str" cm="1">
        <f t="array" ref="FT70">_xlfn.LET(_xlpm.x, FW70,
         _xlpm.cellAddress, "【 cvm!" &amp; ADDRESS(ROW(cvm内存选项表[[#This Row],[自检]]),COLUMN(cvm内存选项表[[#This Row],[自检]])) &amp; "】",
         _xlfn.IFS(ISBLANK(_xlpm.x),   "error:右侧选项不足" &amp;  _xlpm.cellAddress,
               ISERROR(_xlpm.x),   "error:右侧选项执行失败: cvm!" &amp; _xlpm.cellAddress,
               TRUE,             "ok")
)</f>
        <v>ok</v>
      </c>
      <c r="FW70" cm="1">
        <f t="array" ref="FW70:GA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0">
        <v>64</v>
      </c>
      <c r="FY70">
        <v>128</v>
      </c>
      <c r="FZ70">
        <v>256</v>
      </c>
      <c r="GA70">
        <v>320</v>
      </c>
    </row>
    <row r="71" spans="2:191">
      <c r="B71" t="e" vm="421">
        <v>#VALUE!</v>
      </c>
      <c r="C71" t="s">
        <v>1914</v>
      </c>
      <c r="D71" t="s">
        <v>1959</v>
      </c>
      <c r="E71">
        <v>32</v>
      </c>
      <c r="F71">
        <v>96</v>
      </c>
      <c r="G71" t="s">
        <v>2062</v>
      </c>
      <c r="H71">
        <v>5280</v>
      </c>
      <c r="I71">
        <v>1</v>
      </c>
      <c r="J71" t="s">
        <v>2063</v>
      </c>
      <c r="W71" t="s">
        <v>1914</v>
      </c>
      <c r="X71">
        <v>32</v>
      </c>
      <c r="Y71">
        <v>384</v>
      </c>
      <c r="Z71" t="str">
        <f t="shared" si="3"/>
        <v>cvm!$AH$71#</v>
      </c>
      <c r="AA71" t="str" cm="1">
        <f t="array" ref="AA71">_xlfn.LET(_xlpm.x, AH70,
         _xlpm.cellAddress, "【 cvm!" &amp; ADDRESS(ROW(cvm机型选项表[[#This Row],[自检]]),COLUMN(cvm机型选项表[[#This Row],[自检]])) &amp; "】",
         _xlfn.IFS(ISBLANK(_xlpm.x),   "error:右侧选项不足" &amp;  _xlpm.cellAddress,
               ISERROR(_xlpm.x),   "error:右侧选项执行失败: cvm!" &amp; _xlpm.cellAddress,
               TRUE,             "ok")
)</f>
        <v>ok</v>
      </c>
      <c r="AH71" t="str" cm="1">
        <f t="array" ref="AH71:AI71">TRANSPOSE(
_xlfn.UNIQUE(
_xlfn._xlws.FILTER(cvm表[机型],(cvm表[地域]=cvm机型选项表[[#This Row],[地域]])
*IF(cvm机型选项表[[#This Row],[CPU]]="",TRUE,(cvm表[CPU]=cvm机型选项表[[#This Row],[CPU]]))
*IF(cvm机型选项表[[#This Row],[内存]]="",TRUE,(cvm表[内存]=cvm机型选项表[[#This Row],[内存]]))))
)</f>
        <v>内存型 M4</v>
      </c>
      <c r="AI71" t="str">
        <v>内存型 M3</v>
      </c>
      <c r="DD71" t="s">
        <v>1914</v>
      </c>
      <c r="DE71" t="s">
        <v>1965</v>
      </c>
      <c r="DF71">
        <v>128</v>
      </c>
      <c r="DG71" t="str">
        <f t="shared" si="4"/>
        <v>cvm!$DK$71#</v>
      </c>
      <c r="DH71" t="str" cm="1">
        <f t="array" ref="DH71">_xlfn.LET(_xlpm.x, DK71,
         _xlpm.cellAddress, "【 cvm!" &amp; ADDRESS(ROW(cvmCpu选项表[[#This Row],[自检]]),COLUMN(cvmCpu选项表[[#This Row],[自检]])) &amp; "】",
         _xlfn.IFS(ISBLANK(_xlpm.x),   "error:右侧选项不足" &amp;  _xlpm.cellAddress,
               ISERROR(_xlpm.x),   "error:右侧选项执行失败: cvm!" &amp; _xlpm.cellAddress,
               TRUE,             "ok")
)</f>
        <v>ok</v>
      </c>
      <c r="DK71" cm="1">
        <f t="array" ref="DK71">TRANSPOSE(
_xlfn.UNIQUE(
_xlfn._xlws.FILTER(cvm表[CPU],(cvm表[地域]=cvmCpu选项表[[#This Row],[地域]])
*IF(cvmCpu选项表[[#This Row],[机型]]="",TRUE,(cvm表[机型]=cvmCpu选项表[[#This Row],[机型]]))
*IF(cvmCpu选项表[[#This Row],[内存]]="",TRUE,(cvm表[内存]=cvmCpu选项表[[#This Row],[内存]]))))
)</f>
        <v>32</v>
      </c>
      <c r="FP71" t="s">
        <v>1917</v>
      </c>
      <c r="FQ71" t="s">
        <v>1994</v>
      </c>
      <c r="FS71" t="str">
        <f t="shared" si="5"/>
        <v>cvm!$FW$71#</v>
      </c>
      <c r="FT71" t="str" cm="1">
        <f t="array" ref="FT71">_xlfn.LET(_xlpm.x, FW71,
         _xlpm.cellAddress, "【 cvm!" &amp; ADDRESS(ROW(cvm内存选项表[[#This Row],[自检]]),COLUMN(cvm内存选项表[[#This Row],[自检]])) &amp; "】",
         _xlfn.IFS(ISBLANK(_xlpm.x),   "error:右侧选项不足" &amp;  _xlpm.cellAddress,
               ISERROR(_xlpm.x),   "error:右侧选项执行失败: cvm!" &amp; _xlpm.cellAddress,
               TRUE,             "ok")
)</f>
        <v>ok</v>
      </c>
      <c r="FW71" cm="1">
        <f t="array" ref="FW71:GB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1">
        <v>64</v>
      </c>
      <c r="FY71">
        <v>96</v>
      </c>
      <c r="FZ71">
        <v>128</v>
      </c>
      <c r="GA71">
        <v>256</v>
      </c>
      <c r="GB71">
        <v>320</v>
      </c>
    </row>
    <row r="72" spans="2:191">
      <c r="B72" t="e" vm="422">
        <v>#VALUE!</v>
      </c>
      <c r="C72" t="s">
        <v>1914</v>
      </c>
      <c r="D72" t="s">
        <v>1962</v>
      </c>
      <c r="E72">
        <v>1</v>
      </c>
      <c r="F72">
        <v>2</v>
      </c>
      <c r="G72" t="s">
        <v>2064</v>
      </c>
      <c r="H72">
        <v>88</v>
      </c>
      <c r="I72">
        <v>1</v>
      </c>
      <c r="J72" t="s">
        <v>2065</v>
      </c>
      <c r="W72" t="s">
        <v>1914</v>
      </c>
      <c r="X72">
        <v>72</v>
      </c>
      <c r="Y72">
        <v>648</v>
      </c>
      <c r="Z72" t="str">
        <f t="shared" si="3"/>
        <v>cvm!$AH$72#</v>
      </c>
      <c r="AA72" t="str" cm="1">
        <f t="array" ref="AA72">_xlfn.LET(_xlpm.x, AH71,
         _xlpm.cellAddress, "【 cvm!" &amp; ADDRESS(ROW(cvm机型选项表[[#This Row],[自检]]),COLUMN(cvm机型选项表[[#This Row],[自检]])) &amp; "】",
         _xlfn.IFS(ISBLANK(_xlpm.x),   "error:右侧选项不足" &amp;  _xlpm.cellAddress,
               ISERROR(_xlpm.x),   "error:右侧选项执行失败: cvm!" &amp; _xlpm.cellAddress,
               TRUE,             "ok")
)</f>
        <v>ok</v>
      </c>
      <c r="AH72" t="str" cm="1">
        <f t="array" ref="AH72">TRANSPOSE(
_xlfn.UNIQUE(
_xlfn._xlws.FILTER(cvm表[机型],(cvm表[地域]=cvm机型选项表[[#This Row],[地域]])
*IF(cvm机型选项表[[#This Row],[CPU]]="",TRUE,(cvm表[CPU]=cvm机型选项表[[#This Row],[CPU]]))
*IF(cvm机型选项表[[#This Row],[内存]]="",TRUE,(cvm表[内存]=cvm机型选项表[[#This Row],[内存]]))))
)</f>
        <v>内存型 M4</v>
      </c>
      <c r="DD72" t="s">
        <v>1914</v>
      </c>
      <c r="DE72" t="s">
        <v>1965</v>
      </c>
      <c r="DF72">
        <v>316</v>
      </c>
      <c r="DG72" t="str">
        <f t="shared" si="4"/>
        <v>cvm!$DK$72#</v>
      </c>
      <c r="DH72" t="str" cm="1">
        <f t="array" ref="DH72">_xlfn.LET(_xlpm.x, DK72,
         _xlpm.cellAddress, "【 cvm!" &amp; ADDRESS(ROW(cvmCpu选项表[[#This Row],[自检]]),COLUMN(cvmCpu选项表[[#This Row],[自检]])) &amp; "】",
         _xlfn.IFS(ISBLANK(_xlpm.x),   "error:右侧选项不足" &amp;  _xlpm.cellAddress,
               ISERROR(_xlpm.x),   "error:右侧选项执行失败: cvm!" &amp; _xlpm.cellAddress,
               TRUE,             "ok")
)</f>
        <v>ok</v>
      </c>
      <c r="DK72" cm="1">
        <f t="array" ref="DK72">TRANSPOSE(
_xlfn.UNIQUE(
_xlfn._xlws.FILTER(cvm表[CPU],(cvm表[地域]=cvmCpu选项表[[#This Row],[地域]])
*IF(cvmCpu选项表[[#This Row],[机型]]="",TRUE,(cvm表[机型]=cvmCpu选项表[[#This Row],[机型]]))
*IF(cvmCpu选项表[[#This Row],[内存]]="",TRUE,(cvm表[内存]=cvmCpu选项表[[#This Row],[内存]]))))
)</f>
        <v>68</v>
      </c>
      <c r="FP72" t="s">
        <v>1917</v>
      </c>
      <c r="FQ72" t="s">
        <v>2066</v>
      </c>
      <c r="FS72" t="str">
        <f t="shared" si="5"/>
        <v>cvm!$FW$72#</v>
      </c>
      <c r="FT72" t="str" cm="1">
        <f t="array" ref="FT72">_xlfn.LET(_xlpm.x, FW72,
         _xlpm.cellAddress, "【 cvm!" &amp; ADDRESS(ROW(cvm内存选项表[[#This Row],[自检]]),COLUMN(cvm内存选项表[[#This Row],[自检]])) &amp; "】",
         _xlfn.IFS(ISBLANK(_xlpm.x),   "error:右侧选项不足" &amp;  _xlpm.cellAddress,
               ISERROR(_xlpm.x),   "error:右侧选项执行失败: cvm!" &amp; _xlpm.cellAddress,
               TRUE,             "ok")
)</f>
        <v>ok</v>
      </c>
      <c r="FW72" cm="1">
        <f t="array" ref="FW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73" spans="2:191">
      <c r="B73" t="e" vm="423">
        <v>#VALUE!</v>
      </c>
      <c r="C73" t="s">
        <v>1914</v>
      </c>
      <c r="D73" t="s">
        <v>1962</v>
      </c>
      <c r="E73">
        <v>2</v>
      </c>
      <c r="F73">
        <v>4</v>
      </c>
      <c r="G73" t="s">
        <v>2067</v>
      </c>
      <c r="H73">
        <v>184</v>
      </c>
      <c r="I73">
        <v>1</v>
      </c>
      <c r="J73" t="s">
        <v>2068</v>
      </c>
      <c r="W73" t="s">
        <v>1914</v>
      </c>
      <c r="X73">
        <v>24</v>
      </c>
      <c r="Y73">
        <v>192</v>
      </c>
      <c r="Z73" t="str">
        <f t="shared" si="3"/>
        <v>cvm!$AH$73#</v>
      </c>
      <c r="AA73" t="str" cm="1">
        <f t="array" ref="AA73">_xlfn.LET(_xlpm.x, AH72,
         _xlpm.cellAddress, "【 cvm!" &amp; ADDRESS(ROW(cvm机型选项表[[#This Row],[自检]]),COLUMN(cvm机型选项表[[#This Row],[自检]])) &amp; "】",
         _xlfn.IFS(ISBLANK(_xlpm.x),   "error:右侧选项不足" &amp;  _xlpm.cellAddress,
               ISERROR(_xlpm.x),   "error:右侧选项执行失败: cvm!" &amp; _xlpm.cellAddress,
               TRUE,             "ok")
)</f>
        <v>ok</v>
      </c>
      <c r="AH73" t="str" cm="1">
        <f t="array" ref="AH73:AI73">TRANSPOSE(
_xlfn.UNIQUE(
_xlfn._xlws.FILTER(cvm表[机型],(cvm表[地域]=cvm机型选项表[[#This Row],[地域]])
*IF(cvm机型选项表[[#This Row],[CPU]]="",TRUE,(cvm表[CPU]=cvm机型选项表[[#This Row],[CPU]]))
*IF(cvm机型选项表[[#This Row],[内存]]="",TRUE,(cvm表[内存]=cvm机型选项表[[#This Row],[内存]]))))
)</f>
        <v>内存型 M2</v>
      </c>
      <c r="AI73" t="str">
        <v>内存型 M1</v>
      </c>
      <c r="DD73" t="s">
        <v>1914</v>
      </c>
      <c r="DE73" t="s">
        <v>1967</v>
      </c>
      <c r="DF73">
        <v>384</v>
      </c>
      <c r="DG73" t="str">
        <f t="shared" si="4"/>
        <v>cvm!$DK$73#</v>
      </c>
      <c r="DH73" t="str" cm="1">
        <f t="array" ref="DH73">_xlfn.LET(_xlpm.x, DK73,
         _xlpm.cellAddress, "【 cvm!" &amp; ADDRESS(ROW(cvmCpu选项表[[#This Row],[自检]]),COLUMN(cvmCpu选项表[[#This Row],[自检]])) &amp; "】",
         _xlfn.IFS(ISBLANK(_xlpm.x),   "error:右侧选项不足" &amp;  _xlpm.cellAddress,
               ISERROR(_xlpm.x),   "error:右侧选项执行失败: cvm!" &amp; _xlpm.cellAddress,
               TRUE,             "ok")
)</f>
        <v>ok</v>
      </c>
      <c r="DK73" cm="1">
        <f t="array" ref="DK73">TRANSPOSE(
_xlfn.UNIQUE(
_xlfn._xlws.FILTER(cvm表[CPU],(cvm表[地域]=cvmCpu选项表[[#This Row],[地域]])
*IF(cvmCpu选项表[[#This Row],[机型]]="",TRUE,(cvm表[机型]=cvmCpu选项表[[#This Row],[机型]]))
*IF(cvmCpu选项表[[#This Row],[内存]]="",TRUE,(cvm表[内存]=cvmCpu选项表[[#This Row],[内存]]))))
)</f>
        <v>80</v>
      </c>
      <c r="FP73" t="s">
        <v>1917</v>
      </c>
      <c r="FQ73" t="s">
        <v>1997</v>
      </c>
      <c r="FS73" t="str">
        <f t="shared" si="5"/>
        <v>cvm!$FW$73#</v>
      </c>
      <c r="FT73" t="str" cm="1">
        <f t="array" ref="FT73">_xlfn.LET(_xlpm.x, FW73,
         _xlpm.cellAddress, "【 cvm!" &amp; ADDRESS(ROW(cvm内存选项表[[#This Row],[自检]]),COLUMN(cvm内存选项表[[#This Row],[自检]])) &amp; "】",
         _xlfn.IFS(ISBLANK(_xlpm.x),   "error:右侧选项不足" &amp;  _xlpm.cellAddress,
               ISERROR(_xlpm.x),   "error:右侧选项执行失败: cvm!" &amp; _xlpm.cellAddress,
               TRUE,             "ok")
)</f>
        <v>ok</v>
      </c>
      <c r="FW73" cm="1">
        <f t="array" ref="FW73:GB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3">
        <v>32</v>
      </c>
      <c r="FY73">
        <v>64</v>
      </c>
      <c r="FZ73">
        <v>128</v>
      </c>
      <c r="GA73">
        <v>256</v>
      </c>
      <c r="GB73">
        <v>384</v>
      </c>
    </row>
    <row r="74" spans="2:191">
      <c r="B74" t="e" vm="424">
        <v>#VALUE!</v>
      </c>
      <c r="C74" t="s">
        <v>1914</v>
      </c>
      <c r="D74" t="s">
        <v>1962</v>
      </c>
      <c r="E74">
        <v>4</v>
      </c>
      <c r="F74">
        <v>8</v>
      </c>
      <c r="G74" t="s">
        <v>1963</v>
      </c>
      <c r="H74">
        <v>368</v>
      </c>
      <c r="I74">
        <v>1</v>
      </c>
      <c r="J74" t="s">
        <v>2070</v>
      </c>
      <c r="W74" t="s">
        <v>1914</v>
      </c>
      <c r="X74">
        <v>56</v>
      </c>
      <c r="Y74">
        <v>448</v>
      </c>
      <c r="Z74" t="str">
        <f t="shared" si="3"/>
        <v>cvm!$AH$74#</v>
      </c>
      <c r="AA74" t="str" cm="1">
        <f t="array" ref="AA74">_xlfn.LET(_xlpm.x, AH73,
         _xlpm.cellAddress, "【 cvm!" &amp; ADDRESS(ROW(cvm机型选项表[[#This Row],[自检]]),COLUMN(cvm机型选项表[[#This Row],[自检]])) &amp; "】",
         _xlfn.IFS(ISBLANK(_xlpm.x),   "error:右侧选项不足" &amp;  _xlpm.cellAddress,
               ISERROR(_xlpm.x),   "error:右侧选项执行失败: cvm!" &amp; _xlpm.cellAddress,
               TRUE,             "ok")
)</f>
        <v>ok</v>
      </c>
      <c r="AH74" t="str" cm="1">
        <f t="array" ref="AH74:AI74">TRANSPOSE(
_xlfn.UNIQUE(
_xlfn._xlws.FILTER(cvm表[机型],(cvm表[地域]=cvm机型选项表[[#This Row],[地域]])
*IF(cvm机型选项表[[#This Row],[CPU]]="",TRUE,(cvm表[CPU]=cvm机型选项表[[#This Row],[CPU]]))
*IF(cvm机型选项表[[#This Row],[内存]]="",TRUE,(cvm表[内存]=cvm机型选项表[[#This Row],[内存]]))))
)</f>
        <v>内存型 M2</v>
      </c>
      <c r="AI74" t="str">
        <v>GPU计算型 GN8</v>
      </c>
      <c r="DD74" t="s">
        <v>1914</v>
      </c>
      <c r="DE74" t="s">
        <v>1970</v>
      </c>
      <c r="DF74">
        <v>1</v>
      </c>
      <c r="DG74" t="str">
        <f t="shared" si="4"/>
        <v>cvm!$DK$74#</v>
      </c>
      <c r="DH74" t="str" cm="1">
        <f t="array" ref="DH74">_xlfn.LET(_xlpm.x, DK74,
         _xlpm.cellAddress, "【 cvm!" &amp; ADDRESS(ROW(cvmCpu选项表[[#This Row],[自检]]),COLUMN(cvmCpu选项表[[#This Row],[自检]])) &amp; "】",
         _xlfn.IFS(ISBLANK(_xlpm.x),   "error:右侧选项不足" &amp;  _xlpm.cellAddress,
               ISERROR(_xlpm.x),   "error:右侧选项执行失败: cvm!" &amp; _xlpm.cellAddress,
               TRUE,             "ok")
)</f>
        <v>ok</v>
      </c>
      <c r="DK74" cm="1">
        <f t="array" ref="DK74">TRANSPOSE(
_xlfn.UNIQUE(
_xlfn._xlws.FILTER(cvm表[CPU],(cvm表[地域]=cvmCpu选项表[[#This Row],[地域]])
*IF(cvmCpu选项表[[#This Row],[机型]]="",TRUE,(cvm表[机型]=cvmCpu选项表[[#This Row],[机型]]))
*IF(cvmCpu选项表[[#This Row],[内存]]="",TRUE,(cvm表[内存]=cvmCpu选项表[[#This Row],[内存]]))))
)</f>
        <v>1</v>
      </c>
      <c r="FP74" t="s">
        <v>1917</v>
      </c>
      <c r="FQ74" t="s">
        <v>56</v>
      </c>
      <c r="FS74" t="str">
        <f t="shared" si="5"/>
        <v>cvm!$FW$74#</v>
      </c>
      <c r="FT74" t="str" cm="1">
        <f t="array" ref="FT74">_xlfn.LET(_xlpm.x, FW74,
         _xlpm.cellAddress, "【 cvm!" &amp; ADDRESS(ROW(cvm内存选项表[[#This Row],[自检]]),COLUMN(cvm内存选项表[[#This Row],[自检]])) &amp; "】",
         _xlfn.IFS(ISBLANK(_xlpm.x),   "error:右侧选项不足" &amp;  _xlpm.cellAddress,
               ISERROR(_xlpm.x),   "error:右侧选项执行失败: cvm!" &amp; _xlpm.cellAddress,
               TRUE,             "ok")
)</f>
        <v>ok</v>
      </c>
      <c r="FW74" cm="1">
        <f t="array" ref="FW74:GE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4">
        <v>12</v>
      </c>
      <c r="FY74">
        <v>32</v>
      </c>
      <c r="FZ74">
        <v>64</v>
      </c>
      <c r="GA74">
        <v>128</v>
      </c>
      <c r="GB74">
        <v>256</v>
      </c>
      <c r="GC74">
        <v>470</v>
      </c>
      <c r="GD74">
        <v>512</v>
      </c>
      <c r="GE74">
        <v>940</v>
      </c>
    </row>
    <row r="75" spans="2:191">
      <c r="B75" t="e" vm="425">
        <v>#VALUE!</v>
      </c>
      <c r="C75" t="s">
        <v>1914</v>
      </c>
      <c r="D75" t="s">
        <v>1962</v>
      </c>
      <c r="E75">
        <v>4</v>
      </c>
      <c r="F75">
        <v>16</v>
      </c>
      <c r="G75" t="s">
        <v>1960</v>
      </c>
      <c r="H75">
        <v>552</v>
      </c>
      <c r="I75">
        <v>1</v>
      </c>
      <c r="J75" t="s">
        <v>2069</v>
      </c>
      <c r="W75" t="s">
        <v>1914</v>
      </c>
      <c r="X75">
        <v>16</v>
      </c>
      <c r="Y75">
        <v>96</v>
      </c>
      <c r="Z75" t="str">
        <f t="shared" si="3"/>
        <v>cvm!$AH$75#</v>
      </c>
      <c r="AA75" t="str" cm="1">
        <f t="array" ref="AA75">_xlfn.LET(_xlpm.x, AH74,
         _xlpm.cellAddress, "【 cvm!" &amp; ADDRESS(ROW(cvm机型选项表[[#This Row],[自检]]),COLUMN(cvm机型选项表[[#This Row],[自检]])) &amp; "】",
         _xlfn.IFS(ISBLANK(_xlpm.x),   "error:右侧选项不足" &amp;  _xlpm.cellAddress,
               ISERROR(_xlpm.x),   "error:右侧选项执行失败: cvm!" &amp; _xlpm.cellAddress,
               TRUE,             "ok")
)</f>
        <v>ok</v>
      </c>
      <c r="AH75" t="str" cm="1">
        <f t="array" ref="AH75">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75" t="s">
        <v>1914</v>
      </c>
      <c r="DE75" t="s">
        <v>1970</v>
      </c>
      <c r="DF75">
        <v>2</v>
      </c>
      <c r="DG75" t="str">
        <f t="shared" si="4"/>
        <v>cvm!$DK$75#</v>
      </c>
      <c r="DH75" t="str" cm="1">
        <f t="array" ref="DH75">_xlfn.LET(_xlpm.x, DK75,
         _xlpm.cellAddress, "【 cvm!" &amp; ADDRESS(ROW(cvmCpu选项表[[#This Row],[自检]]),COLUMN(cvmCpu选项表[[#This Row],[自检]])) &amp; "】",
         _xlfn.IFS(ISBLANK(_xlpm.x),   "error:右侧选项不足" &amp;  _xlpm.cellAddress,
               ISERROR(_xlpm.x),   "error:右侧选项执行失败: cvm!" &amp; _xlpm.cellAddress,
               TRUE,             "ok")
)</f>
        <v>ok</v>
      </c>
      <c r="DK75" cm="1">
        <f t="array" ref="DK75">TRANSPOSE(
_xlfn.UNIQUE(
_xlfn._xlws.FILTER(cvm表[CPU],(cvm表[地域]=cvmCpu选项表[[#This Row],[地域]])
*IF(cvmCpu选项表[[#This Row],[机型]]="",TRUE,(cvm表[机型]=cvmCpu选项表[[#This Row],[机型]]))
*IF(cvmCpu选项表[[#This Row],[内存]]="",TRUE,(cvm表[内存]=cvmCpu选项表[[#This Row],[内存]]))))
)</f>
        <v>1</v>
      </c>
      <c r="FP75" t="s">
        <v>1917</v>
      </c>
      <c r="FQ75" t="s">
        <v>2001</v>
      </c>
      <c r="FS75" t="str">
        <f t="shared" si="5"/>
        <v>cvm!$FW$75#</v>
      </c>
      <c r="FT75" t="str" cm="1">
        <f t="array" ref="FT75">_xlfn.LET(_xlpm.x, FW75,
         _xlpm.cellAddress, "【 cvm!" &amp; ADDRESS(ROW(cvm内存选项表[[#This Row],[自检]]),COLUMN(cvm内存选项表[[#This Row],[自检]])) &amp; "】",
         _xlfn.IFS(ISBLANK(_xlpm.x),   "error:右侧选项不足" &amp;  _xlpm.cellAddress,
               ISERROR(_xlpm.x),   "error:右侧选项执行失败: cvm!" &amp; _xlpm.cellAddress,
               TRUE,             "ok")
)</f>
        <v>ok</v>
      </c>
      <c r="FW75" cm="1">
        <f t="array" ref="FW75:GF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5">
        <v>16</v>
      </c>
      <c r="FY75">
        <v>32</v>
      </c>
      <c r="FZ75">
        <v>64</v>
      </c>
      <c r="GA75">
        <v>96</v>
      </c>
      <c r="GB75">
        <v>128</v>
      </c>
      <c r="GC75">
        <v>192</v>
      </c>
      <c r="GD75">
        <v>256</v>
      </c>
      <c r="GE75">
        <v>512</v>
      </c>
      <c r="GF75">
        <v>700</v>
      </c>
    </row>
    <row r="76" spans="2:191">
      <c r="B76" t="e" vm="426">
        <v>#VALUE!</v>
      </c>
      <c r="C76" t="s">
        <v>1914</v>
      </c>
      <c r="D76" t="s">
        <v>1962</v>
      </c>
      <c r="E76">
        <v>8</v>
      </c>
      <c r="F76">
        <v>16</v>
      </c>
      <c r="G76" t="s">
        <v>1968</v>
      </c>
      <c r="H76">
        <v>736</v>
      </c>
      <c r="I76">
        <v>1</v>
      </c>
      <c r="J76" t="s">
        <v>2072</v>
      </c>
      <c r="W76" t="s">
        <v>1914</v>
      </c>
      <c r="X76">
        <v>32</v>
      </c>
      <c r="Y76">
        <v>192</v>
      </c>
      <c r="Z76" t="str">
        <f t="shared" si="3"/>
        <v>cvm!$AH$76#</v>
      </c>
      <c r="AA76" t="str" cm="1">
        <f t="array" ref="AA76">_xlfn.LET(_xlpm.x, AH75,
         _xlpm.cellAddress, "【 cvm!" &amp; ADDRESS(ROW(cvm机型选项表[[#This Row],[自检]]),COLUMN(cvm机型选项表[[#This Row],[自检]])) &amp; "】",
         _xlfn.IFS(ISBLANK(_xlpm.x),   "error:右侧选项不足" &amp;  _xlpm.cellAddress,
               ISERROR(_xlpm.x),   "error:右侧选项执行失败: cvm!" &amp; _xlpm.cellAddress,
               TRUE,             "ok")
)</f>
        <v>ok</v>
      </c>
      <c r="AH76" t="str" cm="1">
        <f t="array" ref="AH76">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76" t="s">
        <v>1914</v>
      </c>
      <c r="DE76" t="s">
        <v>1970</v>
      </c>
      <c r="DF76">
        <v>4</v>
      </c>
      <c r="DG76" t="str">
        <f t="shared" si="4"/>
        <v>cvm!$DK$76#</v>
      </c>
      <c r="DH76" t="str" cm="1">
        <f t="array" ref="DH76">_xlfn.LET(_xlpm.x, DK76,
         _xlpm.cellAddress, "【 cvm!" &amp; ADDRESS(ROW(cvmCpu选项表[[#This Row],[自检]]),COLUMN(cvmCpu选项表[[#This Row],[自检]])) &amp; "】",
         _xlfn.IFS(ISBLANK(_xlpm.x),   "error:右侧选项不足" &amp;  _xlpm.cellAddress,
               ISERROR(_xlpm.x),   "error:右侧选项执行失败: cvm!" &amp; _xlpm.cellAddress,
               TRUE,             "ok")
)</f>
        <v>ok</v>
      </c>
      <c r="DK76" cm="1">
        <f t="array" ref="DK76:DL76">TRANSPOSE(
_xlfn.UNIQUE(
_xlfn._xlws.FILTER(cvm表[CPU],(cvm表[地域]=cvmCpu选项表[[#This Row],[地域]])
*IF(cvmCpu选项表[[#This Row],[机型]]="",TRUE,(cvm表[机型]=cvmCpu选项表[[#This Row],[机型]]))
*IF(cvmCpu选项表[[#This Row],[内存]]="",TRUE,(cvm表[内存]=cvmCpu选项表[[#This Row],[内存]]))))
)</f>
        <v>1</v>
      </c>
      <c r="DL76">
        <v>2</v>
      </c>
      <c r="FP76" t="s">
        <v>1917</v>
      </c>
      <c r="FQ76" t="s">
        <v>2004</v>
      </c>
      <c r="FS76" t="str">
        <f t="shared" si="5"/>
        <v>cvm!$FW$76#</v>
      </c>
      <c r="FT76" t="str" cm="1">
        <f t="array" ref="FT76">_xlfn.LET(_xlpm.x, FW76,
         _xlpm.cellAddress, "【 cvm!" &amp; ADDRESS(ROW(cvm内存选项表[[#This Row],[自检]]),COLUMN(cvm内存选项表[[#This Row],[自检]])) &amp; "】",
         _xlfn.IFS(ISBLANK(_xlpm.x),   "error:右侧选项不足" &amp;  _xlpm.cellAddress,
               ISERROR(_xlpm.x),   "error:右侧选项执行失败: cvm!" &amp; _xlpm.cellAddress,
               TRUE,             "ok")
)</f>
        <v>ok</v>
      </c>
      <c r="FW76" cm="1">
        <f t="array" ref="FW76:GH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6">
        <v>16</v>
      </c>
      <c r="FY76">
        <v>32</v>
      </c>
      <c r="FZ76">
        <v>64</v>
      </c>
      <c r="GA76">
        <v>96</v>
      </c>
      <c r="GB76">
        <v>128</v>
      </c>
      <c r="GC76">
        <v>144</v>
      </c>
      <c r="GD76">
        <v>192</v>
      </c>
      <c r="GE76">
        <v>256</v>
      </c>
      <c r="GF76">
        <v>384</v>
      </c>
      <c r="GG76">
        <v>512</v>
      </c>
      <c r="GH76">
        <v>648</v>
      </c>
    </row>
    <row r="77" spans="2:191">
      <c r="B77" t="e" vm="427">
        <v>#VALUE!</v>
      </c>
      <c r="C77" t="s">
        <v>1914</v>
      </c>
      <c r="D77" t="s">
        <v>1962</v>
      </c>
      <c r="E77">
        <v>8</v>
      </c>
      <c r="F77">
        <v>32</v>
      </c>
      <c r="G77" t="s">
        <v>1949</v>
      </c>
      <c r="H77">
        <v>1104</v>
      </c>
      <c r="I77">
        <v>1</v>
      </c>
      <c r="J77" t="s">
        <v>2071</v>
      </c>
      <c r="W77" t="s">
        <v>1914</v>
      </c>
      <c r="X77">
        <v>82</v>
      </c>
      <c r="Y77">
        <v>474</v>
      </c>
      <c r="Z77" t="str">
        <f t="shared" si="3"/>
        <v>cvm!$AH$77#</v>
      </c>
      <c r="AA77" t="str" cm="1">
        <f t="array" ref="AA77">_xlfn.LET(_xlpm.x, AH76,
         _xlpm.cellAddress, "【 cvm!" &amp; ADDRESS(ROW(cvm机型选项表[[#This Row],[自检]]),COLUMN(cvm机型选项表[[#This Row],[自检]])) &amp; "】",
         _xlfn.IFS(ISBLANK(_xlpm.x),   "error:右侧选项不足" &amp;  _xlpm.cellAddress,
               ISERROR(_xlpm.x),   "error:右侧选项执行失败: cvm!" &amp; _xlpm.cellAddress,
               TRUE,             "ok")
)</f>
        <v>ok</v>
      </c>
      <c r="AH77" t="str" cm="1">
        <f t="array" ref="AH77">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77" t="s">
        <v>1914</v>
      </c>
      <c r="DE77" t="s">
        <v>1970</v>
      </c>
      <c r="DF77">
        <v>8</v>
      </c>
      <c r="DG77" t="str">
        <f t="shared" si="4"/>
        <v>cvm!$DK$77#</v>
      </c>
      <c r="DH77" t="str" cm="1">
        <f t="array" ref="DH77">_xlfn.LET(_xlpm.x, DK77,
         _xlpm.cellAddress, "【 cvm!" &amp; ADDRESS(ROW(cvmCpu选项表[[#This Row],[自检]]),COLUMN(cvmCpu选项表[[#This Row],[自检]])) &amp; "】",
         _xlfn.IFS(ISBLANK(_xlpm.x),   "error:右侧选项不足" &amp;  _xlpm.cellAddress,
               ISERROR(_xlpm.x),   "error:右侧选项执行失败: cvm!" &amp; _xlpm.cellAddress,
               TRUE,             "ok")
)</f>
        <v>ok</v>
      </c>
      <c r="DK77" cm="1">
        <f t="array" ref="DK77:DL77">TRANSPOSE(
_xlfn.UNIQUE(
_xlfn._xlws.FILTER(cvm表[CPU],(cvm表[地域]=cvmCpu选项表[[#This Row],[地域]])
*IF(cvmCpu选项表[[#This Row],[机型]]="",TRUE,(cvm表[机型]=cvmCpu选项表[[#This Row],[机型]]))
*IF(cvmCpu选项表[[#This Row],[内存]]="",TRUE,(cvm表[内存]=cvmCpu选项表[[#This Row],[内存]]))))
)</f>
        <v>2</v>
      </c>
      <c r="DL77">
        <v>4</v>
      </c>
      <c r="FP77" t="s">
        <v>1917</v>
      </c>
      <c r="FQ77" t="s">
        <v>2008</v>
      </c>
      <c r="FS77" t="str">
        <f t="shared" si="5"/>
        <v>cvm!$FW$77#</v>
      </c>
      <c r="FT77" t="str" cm="1">
        <f t="array" ref="FT77">_xlfn.LET(_xlpm.x, FW77,
         _xlpm.cellAddress, "【 cvm!" &amp; ADDRESS(ROW(cvm内存选项表[[#This Row],[自检]]),COLUMN(cvm内存选项表[[#This Row],[自检]])) &amp; "】",
         _xlfn.IFS(ISBLANK(_xlpm.x),   "error:右侧选项不足" &amp;  _xlpm.cellAddress,
               ISERROR(_xlpm.x),   "error:右侧选项执行失败: cvm!" &amp; _xlpm.cellAddress,
               TRUE,             "ok")
)</f>
        <v>ok</v>
      </c>
      <c r="FW77" cm="1">
        <f t="array" ref="FW77:GF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7">
        <v>16</v>
      </c>
      <c r="FY77">
        <v>32</v>
      </c>
      <c r="FZ77">
        <v>64</v>
      </c>
      <c r="GA77">
        <v>96</v>
      </c>
      <c r="GB77">
        <v>128</v>
      </c>
      <c r="GC77">
        <v>192</v>
      </c>
      <c r="GD77">
        <v>256</v>
      </c>
      <c r="GE77">
        <v>384</v>
      </c>
      <c r="GF77">
        <v>448</v>
      </c>
    </row>
    <row r="78" spans="2:191">
      <c r="B78" t="e" vm="428">
        <v>#VALUE!</v>
      </c>
      <c r="C78" t="s">
        <v>1914</v>
      </c>
      <c r="D78" t="s">
        <v>1962</v>
      </c>
      <c r="E78">
        <v>12</v>
      </c>
      <c r="F78">
        <v>24</v>
      </c>
      <c r="G78" t="s">
        <v>2073</v>
      </c>
      <c r="H78">
        <v>1104</v>
      </c>
      <c r="I78">
        <v>1</v>
      </c>
      <c r="J78" t="s">
        <v>2074</v>
      </c>
      <c r="W78" t="s">
        <v>1914</v>
      </c>
      <c r="X78">
        <v>164</v>
      </c>
      <c r="Y78">
        <v>948</v>
      </c>
      <c r="Z78" t="str">
        <f t="shared" si="3"/>
        <v>cvm!$AH$78#</v>
      </c>
      <c r="AA78" t="str" cm="1">
        <f t="array" ref="AA78">_xlfn.LET(_xlpm.x, AH77,
         _xlpm.cellAddress, "【 cvm!" &amp; ADDRESS(ROW(cvm机型选项表[[#This Row],[自检]]),COLUMN(cvm机型选项表[[#This Row],[自检]])) &amp; "】",
         _xlfn.IFS(ISBLANK(_xlpm.x),   "error:右侧选项不足" &amp;  _xlpm.cellAddress,
               ISERROR(_xlpm.x),   "error:右侧选项执行失败: cvm!" &amp; _xlpm.cellAddress,
               TRUE,             "ok")
)</f>
        <v>ok</v>
      </c>
      <c r="AH78" t="str" cm="1">
        <f t="array" ref="AH78">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78" t="s">
        <v>1914</v>
      </c>
      <c r="DE78" t="s">
        <v>1970</v>
      </c>
      <c r="DF78">
        <v>16</v>
      </c>
      <c r="DG78" t="str">
        <f t="shared" si="4"/>
        <v>cvm!$DK$78#</v>
      </c>
      <c r="DH78" t="str" cm="1">
        <f t="array" ref="DH78">_xlfn.LET(_xlpm.x, DK78,
         _xlpm.cellAddress, "【 cvm!" &amp; ADDRESS(ROW(cvmCpu选项表[[#This Row],[自检]]),COLUMN(cvmCpu选项表[[#This Row],[自检]])) &amp; "】",
         _xlfn.IFS(ISBLANK(_xlpm.x),   "error:右侧选项不足" &amp;  _xlpm.cellAddress,
               ISERROR(_xlpm.x),   "error:右侧选项执行失败: cvm!" &amp; _xlpm.cellAddress,
               TRUE,             "ok")
)</f>
        <v>ok</v>
      </c>
      <c r="DK78" cm="1">
        <f t="array" ref="DK78:DL78">TRANSPOSE(
_xlfn.UNIQUE(
_xlfn._xlws.FILTER(cvm表[CPU],(cvm表[地域]=cvmCpu选项表[[#This Row],[地域]])
*IF(cvmCpu选项表[[#This Row],[机型]]="",TRUE,(cvm表[机型]=cvmCpu选项表[[#This Row],[机型]]))
*IF(cvmCpu选项表[[#This Row],[内存]]="",TRUE,(cvm表[内存]=cvmCpu选项表[[#This Row],[内存]]))))
)</f>
        <v>4</v>
      </c>
      <c r="DL78">
        <v>8</v>
      </c>
      <c r="FP78" t="s">
        <v>1917</v>
      </c>
      <c r="FQ78" t="s">
        <v>2010</v>
      </c>
      <c r="FS78" t="str">
        <f t="shared" si="5"/>
        <v>cvm!$FW$78#</v>
      </c>
      <c r="FT78" t="str" cm="1">
        <f t="array" ref="FT78">_xlfn.LET(_xlpm.x, FW78,
         _xlpm.cellAddress, "【 cvm!" &amp; ADDRESS(ROW(cvm内存选项表[[#This Row],[自检]]),COLUMN(cvm内存选项表[[#This Row],[自检]])) &amp; "】",
         _xlfn.IFS(ISBLANK(_xlpm.x),   "error:右侧选项不足" &amp;  _xlpm.cellAddress,
               ISERROR(_xlpm.x),   "error:右侧选项执行失败: cvm!" &amp; _xlpm.cellAddress,
               TRUE,             "ok")
)</f>
        <v>ok</v>
      </c>
      <c r="FW78" cm="1">
        <f t="array" ref="FW78:GD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8">
        <v>16</v>
      </c>
      <c r="FY78">
        <v>32</v>
      </c>
      <c r="FZ78">
        <v>64</v>
      </c>
      <c r="GA78">
        <v>96</v>
      </c>
      <c r="GB78">
        <v>128</v>
      </c>
      <c r="GC78">
        <v>192</v>
      </c>
      <c r="GD78">
        <v>256</v>
      </c>
    </row>
    <row r="79" spans="2:191">
      <c r="B79" t="e" vm="429">
        <v>#VALUE!</v>
      </c>
      <c r="C79" t="s">
        <v>1914</v>
      </c>
      <c r="D79" t="s">
        <v>1962</v>
      </c>
      <c r="E79">
        <v>16</v>
      </c>
      <c r="F79">
        <v>32</v>
      </c>
      <c r="G79" t="s">
        <v>1973</v>
      </c>
      <c r="H79">
        <v>1472</v>
      </c>
      <c r="I79">
        <v>1</v>
      </c>
      <c r="J79" t="s">
        <v>2076</v>
      </c>
      <c r="W79" t="s">
        <v>1914</v>
      </c>
      <c r="X79">
        <v>6</v>
      </c>
      <c r="Y79">
        <v>56</v>
      </c>
      <c r="Z79" t="str">
        <f t="shared" si="3"/>
        <v>cvm!$AH$79#</v>
      </c>
      <c r="AA79" t="str" cm="1">
        <f t="array" ref="AA79">_xlfn.LET(_xlpm.x, AH78,
         _xlpm.cellAddress, "【 cvm!" &amp; ADDRESS(ROW(cvm机型选项表[[#This Row],[自检]]),COLUMN(cvm机型选项表[[#This Row],[自检]])) &amp; "】",
         _xlfn.IFS(ISBLANK(_xlpm.x),   "error:右侧选项不足" &amp;  _xlpm.cellAddress,
               ISERROR(_xlpm.x),   "error:右侧选项执行失败: cvm!" &amp; _xlpm.cellAddress,
               TRUE,             "ok")
)</f>
        <v>ok</v>
      </c>
      <c r="AH79" t="str" cm="1">
        <f t="array" ref="AH79">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79" t="s">
        <v>1914</v>
      </c>
      <c r="DE79" t="s">
        <v>1970</v>
      </c>
      <c r="DF79">
        <v>32</v>
      </c>
      <c r="DG79" t="str">
        <f t="shared" si="4"/>
        <v>cvm!$DK$79#</v>
      </c>
      <c r="DH79" t="str" cm="1">
        <f t="array" ref="DH79">_xlfn.LET(_xlpm.x, DK79,
         _xlpm.cellAddress, "【 cvm!" &amp; ADDRESS(ROW(cvmCpu选项表[[#This Row],[自检]]),COLUMN(cvmCpu选项表[[#This Row],[自检]])) &amp; "】",
         _xlfn.IFS(ISBLANK(_xlpm.x),   "error:右侧选项不足" &amp;  _xlpm.cellAddress,
               ISERROR(_xlpm.x),   "error:右侧选项执行失败: cvm!" &amp; _xlpm.cellAddress,
               TRUE,             "ok")
)</f>
        <v>ok</v>
      </c>
      <c r="DK79" cm="1">
        <f t="array" ref="DK79:DL79">TRANSPOSE(
_xlfn.UNIQUE(
_xlfn._xlws.FILTER(cvm表[CPU],(cvm表[地域]=cvmCpu选项表[[#This Row],[地域]])
*IF(cvmCpu选项表[[#This Row],[机型]]="",TRUE,(cvm表[机型]=cvmCpu选项表[[#This Row],[机型]]))
*IF(cvmCpu选项表[[#This Row],[内存]]="",TRUE,(cvm表[内存]=cvmCpu选项表[[#This Row],[内存]]))))
)</f>
        <v>8</v>
      </c>
      <c r="DL79">
        <v>16</v>
      </c>
      <c r="FP79" t="s">
        <v>1917</v>
      </c>
      <c r="FQ79" t="s">
        <v>2012</v>
      </c>
      <c r="FS79" t="str">
        <f t="shared" si="5"/>
        <v>cvm!$FW$79#</v>
      </c>
      <c r="FT79" t="str" cm="1">
        <f t="array" ref="FT79">_xlfn.LET(_xlpm.x, FW79,
         _xlpm.cellAddress, "【 cvm!" &amp; ADDRESS(ROW(cvm内存选项表[[#This Row],[自检]]),COLUMN(cvm内存选项表[[#This Row],[自检]])) &amp; "】",
         _xlfn.IFS(ISBLANK(_xlpm.x),   "error:右侧选项不足" &amp;  _xlpm.cellAddress,
               ISERROR(_xlpm.x),   "error:右侧选项执行失败: cvm!" &amp; _xlpm.cellAddress,
               TRUE,             "ok")
)</f>
        <v>ok</v>
      </c>
      <c r="FW79" cm="1">
        <f t="array" ref="FW79:FZ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79">
        <v>192</v>
      </c>
      <c r="FY79">
        <v>474</v>
      </c>
      <c r="FZ79">
        <v>948</v>
      </c>
    </row>
    <row r="80" spans="2:191">
      <c r="B80" t="e" vm="430">
        <v>#VALUE!</v>
      </c>
      <c r="C80" t="s">
        <v>1914</v>
      </c>
      <c r="D80" t="s">
        <v>1962</v>
      </c>
      <c r="E80">
        <v>16</v>
      </c>
      <c r="F80">
        <v>64</v>
      </c>
      <c r="G80" t="s">
        <v>1935</v>
      </c>
      <c r="H80">
        <v>2208</v>
      </c>
      <c r="I80">
        <v>1</v>
      </c>
      <c r="J80" t="s">
        <v>2075</v>
      </c>
      <c r="W80" t="s">
        <v>1914</v>
      </c>
      <c r="X80">
        <v>14</v>
      </c>
      <c r="Y80">
        <v>112</v>
      </c>
      <c r="Z80" t="str">
        <f t="shared" si="3"/>
        <v>cvm!$AH$80#</v>
      </c>
      <c r="AA80" t="str" cm="1">
        <f t="array" ref="AA80">_xlfn.LET(_xlpm.x, AH79,
         _xlpm.cellAddress, "【 cvm!" &amp; ADDRESS(ROW(cvm机型选项表[[#This Row],[自检]]),COLUMN(cvm机型选项表[[#This Row],[自检]])) &amp; "】",
         _xlfn.IFS(ISBLANK(_xlpm.x),   "error:右侧选项不足" &amp;  _xlpm.cellAddress,
               ISERROR(_xlpm.x),   "error:右侧选项执行失败: cvm!" &amp; _xlpm.cellAddress,
               TRUE,             "ok")
)</f>
        <v>ok</v>
      </c>
      <c r="AH80" t="str" cm="1">
        <f t="array" ref="AH80">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80" t="s">
        <v>1914</v>
      </c>
      <c r="DE80" t="s">
        <v>1970</v>
      </c>
      <c r="DF80">
        <v>64</v>
      </c>
      <c r="DG80" t="str">
        <f t="shared" si="4"/>
        <v>cvm!$DK$80#</v>
      </c>
      <c r="DH80" t="str" cm="1">
        <f t="array" ref="DH80">_xlfn.LET(_xlpm.x, DK80,
         _xlpm.cellAddress, "【 cvm!" &amp; ADDRESS(ROW(cvmCpu选项表[[#This Row],[自检]]),COLUMN(cvmCpu选项表[[#This Row],[自检]])) &amp; "】",
         _xlfn.IFS(ISBLANK(_xlpm.x),   "error:右侧选项不足" &amp;  _xlpm.cellAddress,
               ISERROR(_xlpm.x),   "error:右侧选项执行失败: cvm!" &amp; _xlpm.cellAddress,
               TRUE,             "ok")
)</f>
        <v>ok</v>
      </c>
      <c r="DK80" cm="1">
        <f t="array" ref="DK80:DL80">TRANSPOSE(
_xlfn.UNIQUE(
_xlfn._xlws.FILTER(cvm表[CPU],(cvm表[地域]=cvmCpu选项表[[#This Row],[地域]])
*IF(cvmCpu选项表[[#This Row],[机型]]="",TRUE,(cvm表[机型]=cvmCpu选项表[[#This Row],[机型]]))
*IF(cvmCpu选项表[[#This Row],[内存]]="",TRUE,(cvm表[内存]=cvmCpu选项表[[#This Row],[内存]]))))
)</f>
        <v>16</v>
      </c>
      <c r="DL80">
        <v>32</v>
      </c>
      <c r="FP80" t="s">
        <v>1917</v>
      </c>
      <c r="FQ80" t="s">
        <v>2014</v>
      </c>
      <c r="FS80" t="str">
        <f t="shared" si="5"/>
        <v>cvm!$FW$80#</v>
      </c>
      <c r="FT80" t="str" cm="1">
        <f t="array" ref="FT80">_xlfn.LET(_xlpm.x, FW80,
         _xlpm.cellAddress, "【 cvm!" &amp; ADDRESS(ROW(cvm内存选项表[[#This Row],[自检]]),COLUMN(cvm内存选项表[[#This Row],[自检]])) &amp; "】",
         _xlfn.IFS(ISBLANK(_xlpm.x),   "error:右侧选项不足" &amp;  _xlpm.cellAddress,
               ISERROR(_xlpm.x),   "error:右侧选项执行失败: cvm!" &amp; _xlpm.cellAddress,
               TRUE,             "ok")
)</f>
        <v>ok</v>
      </c>
      <c r="FW80" cm="1">
        <f t="array" ref="FW80:FZ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c r="FX80">
        <v>112</v>
      </c>
      <c r="FY80">
        <v>224</v>
      </c>
      <c r="FZ80">
        <v>448</v>
      </c>
    </row>
    <row r="81" spans="2:189">
      <c r="B81" t="e" vm="431">
        <v>#VALUE!</v>
      </c>
      <c r="C81" t="s">
        <v>1914</v>
      </c>
      <c r="D81" t="s">
        <v>1962</v>
      </c>
      <c r="E81">
        <v>24</v>
      </c>
      <c r="F81">
        <v>48</v>
      </c>
      <c r="G81" t="s">
        <v>2077</v>
      </c>
      <c r="H81">
        <v>2208</v>
      </c>
      <c r="I81">
        <v>1</v>
      </c>
      <c r="J81" t="s">
        <v>2078</v>
      </c>
      <c r="W81" t="s">
        <v>1914</v>
      </c>
      <c r="X81">
        <v>28</v>
      </c>
      <c r="Y81">
        <v>224</v>
      </c>
      <c r="Z81" t="str">
        <f t="shared" si="3"/>
        <v>cvm!$AH$81#</v>
      </c>
      <c r="AA81" t="str" cm="1">
        <f t="array" ref="AA81">_xlfn.LET(_xlpm.x, AH80,
         _xlpm.cellAddress, "【 cvm!" &amp; ADDRESS(ROW(cvm机型选项表[[#This Row],[自检]]),COLUMN(cvm机型选项表[[#This Row],[自检]])) &amp; "】",
         _xlfn.IFS(ISBLANK(_xlpm.x),   "error:右侧选项不足" &amp;  _xlpm.cellAddress,
               ISERROR(_xlpm.x),   "error:右侧选项执行失败: cvm!" &amp; _xlpm.cellAddress,
               TRUE,             "ok")
)</f>
        <v>ok</v>
      </c>
      <c r="AH81" t="str" cm="1">
        <f t="array" ref="AH81">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81" t="s">
        <v>1914</v>
      </c>
      <c r="DE81" t="s">
        <v>1970</v>
      </c>
      <c r="DF81">
        <v>128</v>
      </c>
      <c r="DG81" t="str">
        <f t="shared" si="4"/>
        <v>cvm!$DK$81#</v>
      </c>
      <c r="DH81" t="str" cm="1">
        <f t="array" ref="DH81">_xlfn.LET(_xlpm.x, DK81,
         _xlpm.cellAddress, "【 cvm!" &amp; ADDRESS(ROW(cvmCpu选项表[[#This Row],[自检]]),COLUMN(cvmCpu选项表[[#This Row],[自检]])) &amp; "】",
         _xlfn.IFS(ISBLANK(_xlpm.x),   "error:右侧选项不足" &amp;  _xlpm.cellAddress,
               ISERROR(_xlpm.x),   "error:右侧选项执行失败: cvm!" &amp; _xlpm.cellAddress,
               TRUE,             "ok")
)</f>
        <v>ok</v>
      </c>
      <c r="DK81" cm="1">
        <f t="array" ref="DK81:DL81">TRANSPOSE(
_xlfn.UNIQUE(
_xlfn._xlws.FILTER(cvm表[CPU],(cvm表[地域]=cvmCpu选项表[[#This Row],[地域]])
*IF(cvmCpu选项表[[#This Row],[机型]]="",TRUE,(cvm表[机型]=cvmCpu选项表[[#This Row],[机型]]))
*IF(cvmCpu选项表[[#This Row],[内存]]="",TRUE,(cvm表[内存]=cvmCpu选项表[[#This Row],[内存]]))))
)</f>
        <v>32</v>
      </c>
      <c r="DL81">
        <v>64</v>
      </c>
      <c r="FP81" t="s">
        <v>1917</v>
      </c>
      <c r="FQ81" t="s">
        <v>2016</v>
      </c>
      <c r="FS81" t="str">
        <f t="shared" si="5"/>
        <v>cvm!$FW$81#</v>
      </c>
      <c r="FT81" t="str" cm="1">
        <f t="array" ref="FT81">_xlfn.LET(_xlpm.x, FW81,
         _xlpm.cellAddress, "【 cvm!" &amp; ADDRESS(ROW(cvm内存选项表[[#This Row],[自检]]),COLUMN(cvm内存选项表[[#This Row],[自检]])) &amp; "】",
         _xlfn.IFS(ISBLANK(_xlpm.x),   "error:右侧选项不足" &amp;  _xlpm.cellAddress,
               ISERROR(_xlpm.x),   "error:右侧选项执行失败: cvm!" &amp; _xlpm.cellAddress,
               TRUE,             "ok")
)</f>
        <v>ok</v>
      </c>
      <c r="FW81" cm="1">
        <f t="array" ref="FW81:GC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c r="FX81">
        <v>32</v>
      </c>
      <c r="FY81">
        <v>40</v>
      </c>
      <c r="FZ81">
        <v>80</v>
      </c>
      <c r="GA81">
        <v>128</v>
      </c>
      <c r="GB81">
        <v>160</v>
      </c>
      <c r="GC81">
        <v>320</v>
      </c>
    </row>
    <row r="82" spans="2:189">
      <c r="B82" t="e" vm="432">
        <v>#VALUE!</v>
      </c>
      <c r="C82" t="s">
        <v>1914</v>
      </c>
      <c r="D82" t="s">
        <v>1962</v>
      </c>
      <c r="E82">
        <v>24</v>
      </c>
      <c r="F82">
        <v>96</v>
      </c>
      <c r="G82" t="s">
        <v>1954</v>
      </c>
      <c r="H82">
        <v>3312</v>
      </c>
      <c r="I82">
        <v>1</v>
      </c>
      <c r="J82" t="s">
        <v>2079</v>
      </c>
      <c r="W82" t="s">
        <v>1914</v>
      </c>
      <c r="X82">
        <v>4</v>
      </c>
      <c r="Y82">
        <v>20</v>
      </c>
      <c r="Z82" t="str">
        <f t="shared" si="3"/>
        <v>cvm!$AH$82#</v>
      </c>
      <c r="AA82" t="str" cm="1">
        <f t="array" ref="AA82">_xlfn.LET(_xlpm.x, AH81,
         _xlpm.cellAddress, "【 cvm!" &amp; ADDRESS(ROW(cvm机型选项表[[#This Row],[自检]]),COLUMN(cvm机型选项表[[#This Row],[自检]])) &amp; "】",
         _xlfn.IFS(ISBLANK(_xlpm.x),   "error:右侧选项不足" &amp;  _xlpm.cellAddress,
               ISERROR(_xlpm.x),   "error:右侧选项执行失败: cvm!" &amp; _xlpm.cellAddress,
               TRUE,             "ok")
)</f>
        <v>ok</v>
      </c>
      <c r="AH82" t="str" cm="1">
        <f t="array" ref="AH82:AI82">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82" t="str">
        <v>GPU计算型 GN6S</v>
      </c>
      <c r="DD82" t="s">
        <v>1914</v>
      </c>
      <c r="DE82" t="s">
        <v>1970</v>
      </c>
      <c r="DF82">
        <v>96</v>
      </c>
      <c r="DG82" t="str">
        <f t="shared" si="4"/>
        <v>cvm!$DK$82#</v>
      </c>
      <c r="DH82" t="str" cm="1">
        <f t="array" ref="DH82">_xlfn.LET(_xlpm.x, DK82,
         _xlpm.cellAddress, "【 cvm!" &amp; ADDRESS(ROW(cvmCpu选项表[[#This Row],[自检]]),COLUMN(cvmCpu选项表[[#This Row],[自检]])) &amp; "】",
         _xlfn.IFS(ISBLANK(_xlpm.x),   "error:右侧选项不足" &amp;  _xlpm.cellAddress,
               ISERROR(_xlpm.x),   "error:右侧选项执行失败: cvm!" &amp; _xlpm.cellAddress,
               TRUE,             "ok")
)</f>
        <v>ok</v>
      </c>
      <c r="DK82" cm="1">
        <f t="array" ref="DK82">TRANSPOSE(
_xlfn.UNIQUE(
_xlfn._xlws.FILTER(cvm表[CPU],(cvm表[地域]=cvmCpu选项表[[#This Row],[地域]])
*IF(cvmCpu选项表[[#This Row],[机型]]="",TRUE,(cvm表[机型]=cvmCpu选项表[[#This Row],[机型]]))
*IF(cvmCpu选项表[[#This Row],[内存]]="",TRUE,(cvm表[内存]=cvmCpu选项表[[#This Row],[内存]]))))
)</f>
        <v>48</v>
      </c>
      <c r="FP82" t="s">
        <v>1917</v>
      </c>
      <c r="FQ82" t="s">
        <v>2018</v>
      </c>
      <c r="FS82" t="str">
        <f t="shared" si="5"/>
        <v>cvm!$FW$82#</v>
      </c>
      <c r="FT82" t="str" cm="1">
        <f t="array" ref="FT82">_xlfn.LET(_xlpm.x, FW82,
         _xlpm.cellAddress, "【 cvm!" &amp; ADDRESS(ROW(cvm内存选项表[[#This Row],[自检]]),COLUMN(cvm内存选项表[[#This Row],[自检]])) &amp; "】",
         _xlfn.IFS(ISBLANK(_xlpm.x),   "error:右侧选项不足" &amp;  _xlpm.cellAddress,
               ISERROR(_xlpm.x),   "error:右侧选项执行失败: cvm!" &amp; _xlpm.cellAddress,
               TRUE,             "ok")
)</f>
        <v>ok</v>
      </c>
      <c r="FW82" cm="1">
        <f t="array" ref="FW82:FX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c r="FX82">
        <v>40</v>
      </c>
    </row>
    <row r="83" spans="2:189">
      <c r="B83" t="e" vm="433">
        <v>#VALUE!</v>
      </c>
      <c r="C83" t="s">
        <v>1914</v>
      </c>
      <c r="D83" t="s">
        <v>1962</v>
      </c>
      <c r="E83">
        <v>32</v>
      </c>
      <c r="F83">
        <v>64</v>
      </c>
      <c r="G83" t="s">
        <v>1978</v>
      </c>
      <c r="H83">
        <v>2944</v>
      </c>
      <c r="I83">
        <v>1</v>
      </c>
      <c r="J83" t="s">
        <v>2080</v>
      </c>
      <c r="W83" t="s">
        <v>1914</v>
      </c>
      <c r="X83">
        <v>10</v>
      </c>
      <c r="Y83">
        <v>40</v>
      </c>
      <c r="Z83" t="str">
        <f t="shared" si="3"/>
        <v>cvm!$AH$83#</v>
      </c>
      <c r="AA83" t="str" cm="1">
        <f t="array" ref="AA83">_xlfn.LET(_xlpm.x, AH82,
         _xlpm.cellAddress, "【 cvm!" &amp; ADDRESS(ROW(cvm机型选项表[[#This Row],[自检]]),COLUMN(cvm机型选项表[[#This Row],[自检]])) &amp; "】",
         _xlfn.IFS(ISBLANK(_xlpm.x),   "error:右侧选项不足" &amp;  _xlpm.cellAddress,
               ISERROR(_xlpm.x),   "error:右侧选项执行失败: cvm!" &amp; _xlpm.cellAddress,
               TRUE,             "ok")
)</f>
        <v>ok</v>
      </c>
      <c r="AH83" t="str" cm="1">
        <f t="array" ref="AH83:AI83">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83" t="str">
        <v>GPU计算型 GN10Xp</v>
      </c>
      <c r="DD83" t="s">
        <v>1914</v>
      </c>
      <c r="DE83" t="s">
        <v>1970</v>
      </c>
      <c r="DF83">
        <v>192</v>
      </c>
      <c r="DG83" t="str">
        <f t="shared" si="4"/>
        <v>cvm!$DK$83#</v>
      </c>
      <c r="DH83" t="str" cm="1">
        <f t="array" ref="DH83">_xlfn.LET(_xlpm.x, DK83,
         _xlpm.cellAddress, "【 cvm!" &amp; ADDRESS(ROW(cvmCpu选项表[[#This Row],[自检]]),COLUMN(cvmCpu选项表[[#This Row],[自检]])) &amp; "】",
         _xlfn.IFS(ISBLANK(_xlpm.x),   "error:右侧选项不足" &amp;  _xlpm.cellAddress,
               ISERROR(_xlpm.x),   "error:右侧选项执行失败: cvm!" &amp; _xlpm.cellAddress,
               TRUE,             "ok")
)</f>
        <v>ok</v>
      </c>
      <c r="DK83" cm="1">
        <f t="array" ref="DK83:DL83">TRANSPOSE(
_xlfn.UNIQUE(
_xlfn._xlws.FILTER(cvm表[CPU],(cvm表[地域]=cvmCpu选项表[[#This Row],[地域]])
*IF(cvmCpu选项表[[#This Row],[机型]]="",TRUE,(cvm表[机型]=cvmCpu选项表[[#This Row],[机型]]))
*IF(cvmCpu选项表[[#This Row],[内存]]="",TRUE,(cvm表[内存]=cvmCpu选项表[[#This Row],[内存]]))))
)</f>
        <v>48</v>
      </c>
      <c r="DL83">
        <v>96</v>
      </c>
      <c r="FP83" t="s">
        <v>1917</v>
      </c>
      <c r="FQ83" t="s">
        <v>2081</v>
      </c>
      <c r="FS83" t="str">
        <f t="shared" si="5"/>
        <v>cvm!$FW$83#</v>
      </c>
      <c r="FT83" t="str" cm="1">
        <f t="array" ref="FT83">_xlfn.LET(_xlpm.x, FW83,
         _xlpm.cellAddress, "【 cvm!" &amp; ADDRESS(ROW(cvm内存选项表[[#This Row],[自检]]),COLUMN(cvm内存选项表[[#This Row],[自检]])) &amp; "】",
         _xlfn.IFS(ISBLANK(_xlpm.x),   "error:右侧选项不足" &amp;  _xlpm.cellAddress,
               ISERROR(_xlpm.x),   "error:右侧选项执行失败: cvm!" &amp; _xlpm.cellAddress,
               TRUE,             "ok")
)</f>
        <v>ok</v>
      </c>
      <c r="FW83" cm="1">
        <f t="array" ref="FW83:FX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83">
        <v>96</v>
      </c>
    </row>
    <row r="84" spans="2:189">
      <c r="B84" t="e" vm="434">
        <v>#VALUE!</v>
      </c>
      <c r="C84" t="s">
        <v>1914</v>
      </c>
      <c r="D84" t="s">
        <v>1962</v>
      </c>
      <c r="E84">
        <v>32</v>
      </c>
      <c r="F84">
        <v>128</v>
      </c>
      <c r="G84" t="s">
        <v>1937</v>
      </c>
      <c r="H84">
        <v>4416</v>
      </c>
      <c r="I84">
        <v>1</v>
      </c>
      <c r="J84" t="s">
        <v>2082</v>
      </c>
      <c r="W84" t="s">
        <v>1914</v>
      </c>
      <c r="X84">
        <v>20</v>
      </c>
      <c r="Y84">
        <v>80</v>
      </c>
      <c r="Z84" t="str">
        <f t="shared" si="3"/>
        <v>cvm!$AH$84#</v>
      </c>
      <c r="AA84" t="str" cm="1">
        <f t="array" ref="AA84">_xlfn.LET(_xlpm.x, AH83,
         _xlpm.cellAddress, "【 cvm!" &amp; ADDRESS(ROW(cvm机型选项表[[#This Row],[自检]]),COLUMN(cvm机型选项表[[#This Row],[自检]])) &amp; "】",
         _xlfn.IFS(ISBLANK(_xlpm.x),   "error:右侧选项不足" &amp;  _xlpm.cellAddress,
               ISERROR(_xlpm.x),   "error:右侧选项执行失败: cvm!" &amp; _xlpm.cellAddress,
               TRUE,             "ok")
)</f>
        <v>ok</v>
      </c>
      <c r="AH84" t="str" cm="1">
        <f t="array" ref="AH84:AI84">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84" t="str">
        <v>GPU计算型 GN10Xp</v>
      </c>
      <c r="DD84" t="s">
        <v>1914</v>
      </c>
      <c r="DE84" t="s">
        <v>1970</v>
      </c>
      <c r="DF84">
        <v>256</v>
      </c>
      <c r="DG84" t="str">
        <f t="shared" si="4"/>
        <v>cvm!$DK$84#</v>
      </c>
      <c r="DH84" t="str" cm="1">
        <f t="array" ref="DH84">_xlfn.LET(_xlpm.x, DK84,
         _xlpm.cellAddress, "【 cvm!" &amp; ADDRESS(ROW(cvmCpu选项表[[#This Row],[自检]]),COLUMN(cvmCpu选项表[[#This Row],[自检]])) &amp; "】",
         _xlfn.IFS(ISBLANK(_xlpm.x),   "error:右侧选项不足" &amp;  _xlpm.cellAddress,
               ISERROR(_xlpm.x),   "error:右侧选项执行失败: cvm!" &amp; _xlpm.cellAddress,
               TRUE,             "ok")
)</f>
        <v>ok</v>
      </c>
      <c r="DK84" cm="1">
        <f t="array" ref="DK84:DL84">TRANSPOSE(
_xlfn.UNIQUE(
_xlfn._xlws.FILTER(cvm表[CPU],(cvm表[地域]=cvmCpu选项表[[#This Row],[地域]])
*IF(cvmCpu选项表[[#This Row],[机型]]="",TRUE,(cvm表[机型]=cvmCpu选项表[[#This Row],[机型]]))
*IF(cvmCpu选项表[[#This Row],[内存]]="",TRUE,(cvm表[内存]=cvmCpu选项表[[#This Row],[内存]]))))
)</f>
        <v>64</v>
      </c>
      <c r="DL84">
        <v>128</v>
      </c>
      <c r="FP84" t="s">
        <v>1917</v>
      </c>
      <c r="FQ84" t="s">
        <v>2020</v>
      </c>
      <c r="FS84" t="str">
        <f t="shared" si="5"/>
        <v>cvm!$FW$84#</v>
      </c>
      <c r="FT84" t="str" cm="1">
        <f t="array" ref="FT84">_xlfn.LET(_xlpm.x, FW84,
         _xlpm.cellAddress, "【 cvm!" &amp; ADDRESS(ROW(cvm内存选项表[[#This Row],[自检]]),COLUMN(cvm内存选项表[[#This Row],[自检]])) &amp; "】",
         _xlfn.IFS(ISBLANK(_xlpm.x),   "error:右侧选项不足" &amp;  _xlpm.cellAddress,
               ISERROR(_xlpm.x),   "error:右侧选项执行失败: cvm!" &amp; _xlpm.cellAddress,
               TRUE,             "ok")
)</f>
        <v>ok</v>
      </c>
      <c r="FW84" cm="1">
        <f t="array" ref="FW84:FZ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84">
        <v>80</v>
      </c>
      <c r="FY84">
        <v>160</v>
      </c>
      <c r="FZ84">
        <v>320</v>
      </c>
    </row>
    <row r="85" spans="2:189">
      <c r="B85" t="e" vm="435">
        <v>#VALUE!</v>
      </c>
      <c r="C85" t="s">
        <v>1914</v>
      </c>
      <c r="D85" t="s">
        <v>1962</v>
      </c>
      <c r="E85">
        <v>48</v>
      </c>
      <c r="F85">
        <v>96</v>
      </c>
      <c r="G85" t="s">
        <v>2021</v>
      </c>
      <c r="H85">
        <v>4416</v>
      </c>
      <c r="I85">
        <v>1</v>
      </c>
      <c r="J85" t="s">
        <v>2084</v>
      </c>
      <c r="W85" t="s">
        <v>1914</v>
      </c>
      <c r="X85">
        <v>40</v>
      </c>
      <c r="Y85">
        <v>160</v>
      </c>
      <c r="Z85" t="str">
        <f t="shared" si="3"/>
        <v>cvm!$AH$85#</v>
      </c>
      <c r="AA85" t="str" cm="1">
        <f t="array" ref="AA85">_xlfn.LET(_xlpm.x, AH84,
         _xlpm.cellAddress, "【 cvm!" &amp; ADDRESS(ROW(cvm机型选项表[[#This Row],[自检]]),COLUMN(cvm机型选项表[[#This Row],[自检]])) &amp; "】",
         _xlfn.IFS(ISBLANK(_xlpm.x),   "error:右侧选项不足" &amp;  _xlpm.cellAddress,
               ISERROR(_xlpm.x),   "error:右侧选项执行失败: cvm!" &amp; _xlpm.cellAddress,
               TRUE,             "ok")
)</f>
        <v>ok</v>
      </c>
      <c r="AH85" t="str" cm="1">
        <f t="array" ref="AH85:AI85">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85" t="str">
        <v>GPU计算型 GN10Xp</v>
      </c>
      <c r="DD85" t="s">
        <v>1914</v>
      </c>
      <c r="DE85" t="s">
        <v>1970</v>
      </c>
      <c r="DF85">
        <v>160</v>
      </c>
      <c r="DG85" t="str">
        <f t="shared" si="4"/>
        <v>cvm!$DK$85#</v>
      </c>
      <c r="DH85" t="str" cm="1">
        <f t="array" ref="DH85">_xlfn.LET(_xlpm.x, DK85,
         _xlpm.cellAddress, "【 cvm!" &amp; ADDRESS(ROW(cvmCpu选项表[[#This Row],[自检]]),COLUMN(cvmCpu选项表[[#This Row],[自检]])) &amp; "】",
         _xlfn.IFS(ISBLANK(_xlpm.x),   "error:右侧选项不足" &amp;  _xlpm.cellAddress,
               ISERROR(_xlpm.x),   "error:右侧选项执行失败: cvm!" &amp; _xlpm.cellAddress,
               TRUE,             "ok")
)</f>
        <v>ok</v>
      </c>
      <c r="DK85" cm="1">
        <f t="array" ref="DK85">TRANSPOSE(
_xlfn.UNIQUE(
_xlfn._xlws.FILTER(cvm表[CPU],(cvm表[地域]=cvmCpu选项表[[#This Row],[地域]])
*IF(cvmCpu选项表[[#This Row],[机型]]="",TRUE,(cvm表[机型]=cvmCpu选项表[[#This Row],[机型]]))
*IF(cvmCpu选项表[[#This Row],[内存]]="",TRUE,(cvm表[内存]=cvmCpu选项表[[#This Row],[内存]]))))
)</f>
        <v>80</v>
      </c>
      <c r="FP85" t="s">
        <v>1917</v>
      </c>
      <c r="FQ85" t="s">
        <v>2023</v>
      </c>
      <c r="FS85" t="str">
        <f t="shared" si="5"/>
        <v>cvm!$FW$85#</v>
      </c>
      <c r="FT85" t="str" cm="1">
        <f t="array" ref="FT85">_xlfn.LET(_xlpm.x, FW85,
         _xlpm.cellAddress, "【 cvm!" &amp; ADDRESS(ROW(cvm内存选项表[[#This Row],[自检]]),COLUMN(cvm内存选项表[[#This Row],[自检]])) &amp; "】",
         _xlfn.IFS(ISBLANK(_xlpm.x),   "error:右侧选项不足" &amp;  _xlpm.cellAddress,
               ISERROR(_xlpm.x),   "error:右侧选项执行失败: cvm!" &amp; _xlpm.cellAddress,
               TRUE,             "ok")
)</f>
        <v>ok</v>
      </c>
      <c r="FW85" cm="1">
        <f t="array" ref="FW85:FY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85">
        <v>160</v>
      </c>
      <c r="FY85">
        <v>320</v>
      </c>
    </row>
    <row r="86" spans="2:189">
      <c r="B86" t="e" vm="436">
        <v>#VALUE!</v>
      </c>
      <c r="C86" t="s">
        <v>1914</v>
      </c>
      <c r="D86" t="s">
        <v>1962</v>
      </c>
      <c r="E86">
        <v>48</v>
      </c>
      <c r="F86">
        <v>192</v>
      </c>
      <c r="G86" t="s">
        <v>2024</v>
      </c>
      <c r="H86">
        <v>6624</v>
      </c>
      <c r="I86">
        <v>1</v>
      </c>
      <c r="J86" t="s">
        <v>2083</v>
      </c>
      <c r="W86" t="s">
        <v>1914</v>
      </c>
      <c r="X86">
        <v>8</v>
      </c>
      <c r="Y86">
        <v>40</v>
      </c>
      <c r="Z86" t="str">
        <f t="shared" si="3"/>
        <v>cvm!$AH$86#</v>
      </c>
      <c r="AA86" t="str" cm="1">
        <f t="array" ref="AA86">_xlfn.LET(_xlpm.x, AH85,
         _xlpm.cellAddress, "【 cvm!" &amp; ADDRESS(ROW(cvm机型选项表[[#This Row],[自检]]),COLUMN(cvm机型选项表[[#This Row],[自检]])) &amp; "】",
         _xlfn.IFS(ISBLANK(_xlpm.x),   "error:右侧选项不足" &amp;  _xlpm.cellAddress,
               ISERROR(_xlpm.x),   "error:右侧选项执行失败: cvm!" &amp; _xlpm.cellAddress,
               TRUE,             "ok")
)</f>
        <v>ok</v>
      </c>
      <c r="AH86" t="str" cm="1">
        <f t="array" ref="AH86:AI86">TRANSPOSE(
_xlfn.UNIQUE(
_xlfn._xlws.FILTER(cvm表[机型],(cvm表[地域]=cvm机型选项表[[#This Row],[地域]])
*IF(cvm机型选项表[[#This Row],[CPU]]="",TRUE,(cvm表[CPU]=cvm机型选项表[[#This Row],[CPU]]))
*IF(cvm机型选项表[[#This Row],[内存]]="",TRUE,(cvm表[内存]=cvm机型选项表[[#This Row],[内存]]))))
)</f>
        <v>GPU计算型 GN6S</v>
      </c>
      <c r="AI86" t="str">
        <v>GPU计算型 GN10X</v>
      </c>
      <c r="DD86" t="s">
        <v>1914</v>
      </c>
      <c r="DE86" t="s">
        <v>1970</v>
      </c>
      <c r="DF86">
        <v>320</v>
      </c>
      <c r="DG86" t="str">
        <f t="shared" si="4"/>
        <v>cvm!$DK$86#</v>
      </c>
      <c r="DH86" t="str" cm="1">
        <f t="array" ref="DH86">_xlfn.LET(_xlpm.x, DK86,
         _xlpm.cellAddress, "【 cvm!" &amp; ADDRESS(ROW(cvmCpu选项表[[#This Row],[自检]]),COLUMN(cvmCpu选项表[[#This Row],[自检]])) &amp; "】",
         _xlfn.IFS(ISBLANK(_xlpm.x),   "error:右侧选项不足" &amp;  _xlpm.cellAddress,
               ISERROR(_xlpm.x),   "error:右侧选项执行失败: cvm!" &amp; _xlpm.cellAddress,
               TRUE,             "ok")
)</f>
        <v>ok</v>
      </c>
      <c r="DK86" cm="1">
        <f t="array" ref="DK86:DL86">TRANSPOSE(
_xlfn.UNIQUE(
_xlfn._xlws.FILTER(cvm表[CPU],(cvm表[地域]=cvmCpu选项表[[#This Row],[地域]])
*IF(cvmCpu选项表[[#This Row],[机型]]="",TRUE,(cvm表[机型]=cvmCpu选项表[[#This Row],[机型]]))
*IF(cvmCpu选项表[[#This Row],[内存]]="",TRUE,(cvm表[内存]=cvmCpu选项表[[#This Row],[内存]]))))
)</f>
        <v>80</v>
      </c>
      <c r="DL86">
        <v>160</v>
      </c>
      <c r="FP86" t="s">
        <v>1917</v>
      </c>
      <c r="FQ86" t="s">
        <v>2026</v>
      </c>
      <c r="FS86" t="str">
        <f t="shared" si="5"/>
        <v>cvm!$FW$86#</v>
      </c>
      <c r="FT86" t="str" cm="1">
        <f t="array" ref="FT86">_xlfn.LET(_xlpm.x, FW86,
         _xlpm.cellAddress, "【 cvm!" &amp; ADDRESS(ROW(cvm内存选项表[[#This Row],[自检]]),COLUMN(cvm内存选项表[[#This Row],[自检]])) &amp; "】",
         _xlfn.IFS(ISBLANK(_xlpm.x),   "error:右侧选项不足" &amp;  _xlpm.cellAddress,
               ISERROR(_xlpm.x),   "error:右侧选项执行失败: cvm!" &amp; _xlpm.cellAddress,
               TRUE,             "ok")
)</f>
        <v>ok</v>
      </c>
      <c r="FW86" cm="1">
        <f t="array" ref="FW86:FY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6">
        <v>226</v>
      </c>
      <c r="FY86">
        <v>452</v>
      </c>
    </row>
    <row r="87" spans="2:189">
      <c r="B87" t="e" vm="437">
        <v>#VALUE!</v>
      </c>
      <c r="C87" t="s">
        <v>1914</v>
      </c>
      <c r="D87" t="s">
        <v>1962</v>
      </c>
      <c r="E87">
        <v>64</v>
      </c>
      <c r="F87">
        <v>128</v>
      </c>
      <c r="G87" t="s">
        <v>2030</v>
      </c>
      <c r="H87">
        <v>5888</v>
      </c>
      <c r="I87">
        <v>1</v>
      </c>
      <c r="J87" t="s">
        <v>2087</v>
      </c>
      <c r="W87" t="s">
        <v>1914</v>
      </c>
      <c r="X87">
        <v>18</v>
      </c>
      <c r="Y87">
        <v>80</v>
      </c>
      <c r="Z87" t="str">
        <f t="shared" si="3"/>
        <v>cvm!$AH$87#</v>
      </c>
      <c r="AA87" t="str" cm="1">
        <f t="array" ref="AA87">_xlfn.LET(_xlpm.x, AH86,
         _xlpm.cellAddress, "【 cvm!" &amp; ADDRESS(ROW(cvm机型选项表[[#This Row],[自检]]),COLUMN(cvm机型选项表[[#This Row],[自检]])) &amp; "】",
         _xlfn.IFS(ISBLANK(_xlpm.x),   "error:右侧选项不足" &amp;  _xlpm.cellAddress,
               ISERROR(_xlpm.x),   "error:右侧选项执行失败: cvm!" &amp; _xlpm.cellAddress,
               TRUE,             "ok")
)</f>
        <v>ok</v>
      </c>
      <c r="AH87" t="str" cm="1">
        <f t="array" ref="AH87">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87" t="s">
        <v>1914</v>
      </c>
      <c r="DE87" t="s">
        <v>1970</v>
      </c>
      <c r="DF87">
        <v>384</v>
      </c>
      <c r="DG87" t="str">
        <f t="shared" si="4"/>
        <v>cvm!$DK$87#</v>
      </c>
      <c r="DH87" t="str" cm="1">
        <f t="array" ref="DH87">_xlfn.LET(_xlpm.x, DK87,
         _xlpm.cellAddress, "【 cvm!" &amp; ADDRESS(ROW(cvmCpu选项表[[#This Row],[自检]]),COLUMN(cvmCpu选项表[[#This Row],[自检]])) &amp; "】",
         _xlfn.IFS(ISBLANK(_xlpm.x),   "error:右侧选项不足" &amp;  _xlpm.cellAddress,
               ISERROR(_xlpm.x),   "error:右侧选项执行失败: cvm!" &amp; _xlpm.cellAddress,
               TRUE,             "ok")
)</f>
        <v>ok</v>
      </c>
      <c r="DK87" cm="1">
        <f t="array" ref="DK87">TRANSPOSE(
_xlfn.UNIQUE(
_xlfn._xlws.FILTER(cvm表[CPU],(cvm表[地域]=cvmCpu选项表[[#This Row],[地域]])
*IF(cvmCpu选项表[[#This Row],[机型]]="",TRUE,(cvm表[机型]=cvmCpu选项表[[#This Row],[机型]]))
*IF(cvmCpu选项表[[#This Row],[内存]]="",TRUE,(cvm表[内存]=cvmCpu选项表[[#This Row],[内存]]))))
)</f>
        <v>96</v>
      </c>
      <c r="FP87" t="s">
        <v>1917</v>
      </c>
      <c r="FQ87" t="s">
        <v>2086</v>
      </c>
      <c r="FS87" t="str">
        <f t="shared" si="5"/>
        <v>cvm!$FW$87#</v>
      </c>
      <c r="FT87" t="str" cm="1">
        <f t="array" ref="FT87">_xlfn.LET(_xlpm.x, FW87,
         _xlpm.cellAddress, "【 cvm!" &amp; ADDRESS(ROW(cvm内存选项表[[#This Row],[自检]]),COLUMN(cvm内存选项表[[#This Row],[自检]])) &amp; "】",
         _xlfn.IFS(ISBLANK(_xlpm.x),   "error:右侧选项不足" &amp;  _xlpm.cellAddress,
               ISERROR(_xlpm.x),   "error:右侧选项执行失败: cvm!" &amp; _xlpm.cellAddress,
               TRUE,             "ok")
)</f>
        <v>ok</v>
      </c>
      <c r="FW87" cm="1">
        <f t="array" ref="FW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88" spans="2:189">
      <c r="B88" t="e" vm="438">
        <v>#VALUE!</v>
      </c>
      <c r="C88" t="s">
        <v>1914</v>
      </c>
      <c r="D88" t="s">
        <v>1962</v>
      </c>
      <c r="E88">
        <v>64</v>
      </c>
      <c r="F88">
        <v>256</v>
      </c>
      <c r="G88" t="s">
        <v>1939</v>
      </c>
      <c r="H88">
        <v>8832</v>
      </c>
      <c r="I88">
        <v>1</v>
      </c>
      <c r="J88" t="s">
        <v>2085</v>
      </c>
      <c r="W88" t="s">
        <v>1914</v>
      </c>
      <c r="X88">
        <v>36</v>
      </c>
      <c r="Y88">
        <v>160</v>
      </c>
      <c r="Z88" t="str">
        <f t="shared" si="3"/>
        <v>cvm!$AH$88#</v>
      </c>
      <c r="AA88" t="str" cm="1">
        <f t="array" ref="AA88">_xlfn.LET(_xlpm.x, AH87,
         _xlpm.cellAddress, "【 cvm!" &amp; ADDRESS(ROW(cvm机型选项表[[#This Row],[自检]]),COLUMN(cvm机型选项表[[#This Row],[自检]])) &amp; "】",
         _xlfn.IFS(ISBLANK(_xlpm.x),   "error:右侧选项不足" &amp;  _xlpm.cellAddress,
               ISERROR(_xlpm.x),   "error:右侧选项执行失败: cvm!" &amp; _xlpm.cellAddress,
               TRUE,             "ok")
)</f>
        <v>ok</v>
      </c>
      <c r="AH88" t="str" cm="1">
        <f t="array" ref="AH88">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88" t="s">
        <v>1914</v>
      </c>
      <c r="DE88" t="s">
        <v>1970</v>
      </c>
      <c r="DF88">
        <v>216</v>
      </c>
      <c r="DG88" t="str">
        <f t="shared" si="4"/>
        <v>cvm!$DK$88#</v>
      </c>
      <c r="DH88" t="str" cm="1">
        <f t="array" ref="DH88">_xlfn.LET(_xlpm.x, DK88,
         _xlpm.cellAddress, "【 cvm!" &amp; ADDRESS(ROW(cvmCpu选项表[[#This Row],[自检]]),COLUMN(cvmCpu选项表[[#This Row],[自检]])) &amp; "】",
         _xlfn.IFS(ISBLANK(_xlpm.x),   "error:右侧选项不足" &amp;  _xlpm.cellAddress,
               ISERROR(_xlpm.x),   "error:右侧选项执行失败: cvm!" &amp; _xlpm.cellAddress,
               TRUE,             "ok")
)</f>
        <v>ok</v>
      </c>
      <c r="DK88" cm="1">
        <f t="array" ref="DK88">TRANSPOSE(
_xlfn.UNIQUE(
_xlfn._xlws.FILTER(cvm表[CPU],(cvm表[地域]=cvmCpu选项表[[#This Row],[地域]])
*IF(cvmCpu选项表[[#This Row],[机型]]="",TRUE,(cvm表[机型]=cvmCpu选项表[[#This Row],[机型]]))
*IF(cvmCpu选项表[[#This Row],[内存]]="",TRUE,(cvm表[内存]=cvmCpu选项表[[#This Row],[内存]]))))
)</f>
        <v>116</v>
      </c>
      <c r="FP88" t="s">
        <v>1917</v>
      </c>
      <c r="FQ88" t="s">
        <v>2029</v>
      </c>
      <c r="FS88" t="str">
        <f t="shared" si="5"/>
        <v>cvm!$FW$88#</v>
      </c>
      <c r="FT88" t="str" cm="1">
        <f t="array" ref="FT88">_xlfn.LET(_xlpm.x, FW88,
         _xlpm.cellAddress, "【 cvm!" &amp; ADDRESS(ROW(cvm内存选项表[[#This Row],[自检]]),COLUMN(cvm内存选项表[[#This Row],[自检]])) &amp; "】",
         _xlfn.IFS(ISBLANK(_xlpm.x),   "error:右侧选项不足" &amp;  _xlpm.cellAddress,
               ISERROR(_xlpm.x),   "error:右侧选项执行失败: cvm!" &amp; _xlpm.cellAddress,
               TRUE,             "ok")
)</f>
        <v>ok</v>
      </c>
      <c r="FW88" cm="1">
        <f t="array" ref="FW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89" spans="2:189">
      <c r="B89" t="e" vm="439">
        <v>#VALUE!</v>
      </c>
      <c r="C89" t="s">
        <v>1914</v>
      </c>
      <c r="D89" t="s">
        <v>1962</v>
      </c>
      <c r="E89">
        <v>72</v>
      </c>
      <c r="F89">
        <v>288</v>
      </c>
      <c r="G89" t="s">
        <v>2088</v>
      </c>
      <c r="H89">
        <v>9936</v>
      </c>
      <c r="I89">
        <v>1</v>
      </c>
      <c r="J89" t="s">
        <v>2089</v>
      </c>
      <c r="W89" t="s">
        <v>1914</v>
      </c>
      <c r="X89">
        <v>72</v>
      </c>
      <c r="Y89">
        <v>320</v>
      </c>
      <c r="Z89" t="str">
        <f t="shared" si="3"/>
        <v>cvm!$AH$89#</v>
      </c>
      <c r="AA89" t="str" cm="1">
        <f t="array" ref="AA89">_xlfn.LET(_xlpm.x, AH88,
         _xlpm.cellAddress, "【 cvm!" &amp; ADDRESS(ROW(cvm机型选项表[[#This Row],[自检]]),COLUMN(cvm机型选项表[[#This Row],[自检]])) &amp; "】",
         _xlfn.IFS(ISBLANK(_xlpm.x),   "error:右侧选项不足" &amp;  _xlpm.cellAddress,
               ISERROR(_xlpm.x),   "error:右侧选项执行失败: cvm!" &amp; _xlpm.cellAddress,
               TRUE,             "ok")
)</f>
        <v>ok</v>
      </c>
      <c r="AH89" t="str" cm="1">
        <f t="array" ref="AH89">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89" t="s">
        <v>1914</v>
      </c>
      <c r="DE89" t="s">
        <v>1970</v>
      </c>
      <c r="DF89">
        <v>470</v>
      </c>
      <c r="DG89" t="str">
        <f t="shared" si="4"/>
        <v>cvm!$DK$89#</v>
      </c>
      <c r="DH89" t="str" cm="1">
        <f t="array" ref="DH89">_xlfn.LET(_xlpm.x, DK89,
         _xlpm.cellAddress, "【 cvm!" &amp; ADDRESS(ROW(cvmCpu选项表[[#This Row],[自检]]),COLUMN(cvmCpu选项表[[#This Row],[自检]])) &amp; "】",
         _xlfn.IFS(ISBLANK(_xlpm.x),   "error:右侧选项不足" &amp;  _xlpm.cellAddress,
               ISERROR(_xlpm.x),   "error:右侧选项执行失败: cvm!" &amp; _xlpm.cellAddress,
               TRUE,             "ok")
)</f>
        <v>ok</v>
      </c>
      <c r="DK89" cm="1">
        <f t="array" ref="DK89">TRANSPOSE(
_xlfn.UNIQUE(
_xlfn._xlws.FILTER(cvm表[CPU],(cvm表[地域]=cvmCpu选项表[[#This Row],[地域]])
*IF(cvmCpu选项表[[#This Row],[机型]]="",TRUE,(cvm表[机型]=cvmCpu选项表[[#This Row],[机型]]))
*IF(cvmCpu选项表[[#This Row],[内存]]="",TRUE,(cvm表[内存]=cvmCpu选项表[[#This Row],[内存]]))))
)</f>
        <v>116</v>
      </c>
      <c r="FP89" t="s">
        <v>1917</v>
      </c>
      <c r="FQ89" t="s">
        <v>2032</v>
      </c>
      <c r="FS89" t="str">
        <f t="shared" si="5"/>
        <v>cvm!$FW$89#</v>
      </c>
      <c r="FT89" t="str" cm="1">
        <f t="array" ref="FT89">_xlfn.LET(_xlpm.x, FW89,
         _xlpm.cellAddress, "【 cvm!" &amp; ADDRESS(ROW(cvm内存选项表[[#This Row],[自检]]),COLUMN(cvm内存选项表[[#This Row],[自检]])) &amp; "】",
         _xlfn.IFS(ISBLANK(_xlpm.x),   "error:右侧选项不足" &amp;  _xlpm.cellAddress,
               ISERROR(_xlpm.x),   "error:右侧选项执行失败: cvm!" &amp; _xlpm.cellAddress,
               TRUE,             "ok")
)</f>
        <v>ok</v>
      </c>
      <c r="FW89" cm="1">
        <f t="array" ref="FW89:FY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88</v>
      </c>
      <c r="FX89">
        <v>176</v>
      </c>
      <c r="FY89">
        <v>352</v>
      </c>
    </row>
    <row r="90" spans="2:189">
      <c r="B90" t="e" vm="440">
        <v>#VALUE!</v>
      </c>
      <c r="C90" t="s">
        <v>1914</v>
      </c>
      <c r="D90" t="s">
        <v>1965</v>
      </c>
      <c r="E90">
        <v>4</v>
      </c>
      <c r="F90">
        <v>16</v>
      </c>
      <c r="G90" t="s">
        <v>1960</v>
      </c>
      <c r="H90">
        <v>607.20000000000005</v>
      </c>
      <c r="I90">
        <v>1</v>
      </c>
      <c r="J90" t="s">
        <v>2090</v>
      </c>
      <c r="W90" t="s">
        <v>1914</v>
      </c>
      <c r="X90">
        <v>90</v>
      </c>
      <c r="Y90">
        <v>226</v>
      </c>
      <c r="Z90" t="str">
        <f t="shared" si="3"/>
        <v>cvm!$AH$90#</v>
      </c>
      <c r="AA90" t="str" cm="1">
        <f t="array" ref="AA90">_xlfn.LET(_xlpm.x, AH89,
         _xlpm.cellAddress, "【 cvm!" &amp; ADDRESS(ROW(cvm机型选项表[[#This Row],[自检]]),COLUMN(cvm机型选项表[[#This Row],[自检]])) &amp; "】",
         _xlfn.IFS(ISBLANK(_xlpm.x),   "error:右侧选项不足" &amp;  _xlpm.cellAddress,
               ISERROR(_xlpm.x),   "error:右侧选项执行失败: cvm!" &amp; _xlpm.cellAddress,
               TRUE,             "ok")
)</f>
        <v>ok</v>
      </c>
      <c r="AH90" t="str" cm="1">
        <f t="array" ref="AH90">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90" t="s">
        <v>1914</v>
      </c>
      <c r="DE90" t="s">
        <v>1970</v>
      </c>
      <c r="DF90">
        <v>215</v>
      </c>
      <c r="DG90" t="str">
        <f t="shared" si="4"/>
        <v>cvm!$DK$90#</v>
      </c>
      <c r="DH90" t="str" cm="1">
        <f t="array" ref="DH90">_xlfn.LET(_xlpm.x, DK90,
         _xlpm.cellAddress, "【 cvm!" &amp; ADDRESS(ROW(cvmCpu选项表[[#This Row],[自检]]),COLUMN(cvmCpu选项表[[#This Row],[自检]])) &amp; "】",
         _xlfn.IFS(ISBLANK(_xlpm.x),   "error:右侧选项不足" &amp;  _xlpm.cellAddress,
               ISERROR(_xlpm.x),   "error:右侧选项执行失败: cvm!" &amp; _xlpm.cellAddress,
               TRUE,             "ok")
)</f>
        <v>ok</v>
      </c>
      <c r="DK90" cm="1">
        <f t="array" ref="DK90">TRANSPOSE(
_xlfn.UNIQUE(
_xlfn._xlws.FILTER(cvm表[CPU],(cvm表[地域]=cvmCpu选项表[[#This Row],[地域]])
*IF(cvmCpu选项表[[#This Row],[机型]]="",TRUE,(cvm表[机型]=cvmCpu选项表[[#This Row],[机型]]))
*IF(cvmCpu选项表[[#This Row],[内存]]="",TRUE,(cvm表[内存]=cvmCpu选项表[[#This Row],[内存]]))))
)</f>
        <v>128</v>
      </c>
      <c r="FP90" t="s">
        <v>14</v>
      </c>
      <c r="FQ90" t="s">
        <v>1931</v>
      </c>
      <c r="FS90" t="str">
        <f t="shared" si="5"/>
        <v>cvm!$FW$90#</v>
      </c>
      <c r="FT90" t="str" cm="1">
        <f t="array" ref="FT90">_xlfn.LET(_xlpm.x, FW90,
         _xlpm.cellAddress, "【 cvm!" &amp; ADDRESS(ROW(cvm内存选项表[[#This Row],[自检]]),COLUMN(cvm内存选项表[[#This Row],[自检]])) &amp; "】",
         _xlfn.IFS(ISBLANK(_xlpm.x),   "error:右侧选项不足" &amp;  _xlpm.cellAddress,
               ISERROR(_xlpm.x),   "error:右侧选项执行失败: cvm!" &amp; _xlpm.cellAddress,
               TRUE,             "ok")
)</f>
        <v>ok</v>
      </c>
      <c r="FW90" cm="1">
        <f t="array" ref="FW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91" spans="2:189">
      <c r="B91" t="e" vm="441">
        <v>#VALUE!</v>
      </c>
      <c r="C91" t="s">
        <v>1914</v>
      </c>
      <c r="D91" t="s">
        <v>1965</v>
      </c>
      <c r="E91">
        <v>8</v>
      </c>
      <c r="F91">
        <v>16</v>
      </c>
      <c r="G91" t="s">
        <v>1968</v>
      </c>
      <c r="H91">
        <v>809.6</v>
      </c>
      <c r="I91">
        <v>1</v>
      </c>
      <c r="J91" t="s">
        <v>2092</v>
      </c>
      <c r="W91" t="s">
        <v>1914</v>
      </c>
      <c r="X91">
        <v>180</v>
      </c>
      <c r="Y91">
        <v>452</v>
      </c>
      <c r="Z91" t="str">
        <f t="shared" si="3"/>
        <v>cvm!$AH$91#</v>
      </c>
      <c r="AA91" t="str" cm="1">
        <f t="array" ref="AA91">_xlfn.LET(_xlpm.x, AH90,
         _xlpm.cellAddress, "【 cvm!" &amp; ADDRESS(ROW(cvm机型选项表[[#This Row],[自检]]),COLUMN(cvm机型选项表[[#This Row],[自检]])) &amp; "】",
         _xlfn.IFS(ISBLANK(_xlpm.x),   "error:右侧选项不足" &amp;  _xlpm.cellAddress,
               ISERROR(_xlpm.x),   "error:右侧选项执行失败: cvm!" &amp; _xlpm.cellAddress,
               TRUE,             "ok")
)</f>
        <v>ok</v>
      </c>
      <c r="AH91" t="str" cm="1">
        <f t="array" ref="AH91">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91" t="s">
        <v>1914</v>
      </c>
      <c r="DE91" t="s">
        <v>1970</v>
      </c>
      <c r="DF91">
        <v>640</v>
      </c>
      <c r="DG91" t="str">
        <f t="shared" si="4"/>
        <v>cvm!$DK$91#</v>
      </c>
      <c r="DH91" t="str" cm="1">
        <f t="array" ref="DH91">_xlfn.LET(_xlpm.x, DK91,
         _xlpm.cellAddress, "【 cvm!" &amp; ADDRESS(ROW(cvmCpu选项表[[#This Row],[自检]]),COLUMN(cvmCpu选项表[[#This Row],[自检]])) &amp; "】",
         _xlfn.IFS(ISBLANK(_xlpm.x),   "error:右侧选项不足" &amp;  _xlpm.cellAddress,
               ISERROR(_xlpm.x),   "error:右侧选项执行失败: cvm!" &amp; _xlpm.cellAddress,
               TRUE,             "ok")
)</f>
        <v>ok</v>
      </c>
      <c r="DK91" cm="1">
        <f t="array" ref="DK91">TRANSPOSE(
_xlfn.UNIQUE(
_xlfn._xlws.FILTER(cvm表[CPU],(cvm表[地域]=cvmCpu选项表[[#This Row],[地域]])
*IF(cvmCpu选项表[[#This Row],[机型]]="",TRUE,(cvm表[机型]=cvmCpu选项表[[#This Row],[机型]]))
*IF(cvmCpu选项表[[#This Row],[内存]]="",TRUE,(cvm表[内存]=cvmCpu选项表[[#This Row],[内存]]))))
)</f>
        <v>160</v>
      </c>
      <c r="FP91" t="s">
        <v>14</v>
      </c>
      <c r="FQ91" t="s">
        <v>1934</v>
      </c>
      <c r="FS91" t="str">
        <f t="shared" si="5"/>
        <v>cvm!$FW$91#</v>
      </c>
      <c r="FT91" t="str" cm="1">
        <f t="array" ref="FT91">_xlfn.LET(_xlpm.x, FW91,
         _xlpm.cellAddress, "【 cvm!" &amp; ADDRESS(ROW(cvm内存选项表[[#This Row],[自检]]),COLUMN(cvm内存选项表[[#This Row],[自检]])) &amp; "】",
         _xlfn.IFS(ISBLANK(_xlpm.x),   "error:右侧选项不足" &amp;  _xlpm.cellAddress,
               ISERROR(_xlpm.x),   "error:右侧选项执行失败: cvm!" &amp; _xlpm.cellAddress,
               TRUE,             "ok")
)</f>
        <v>ok</v>
      </c>
      <c r="FW91" cm="1">
        <f t="array" ref="FW91:FZ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91">
        <v>128</v>
      </c>
      <c r="FY91">
        <v>256</v>
      </c>
      <c r="FZ91">
        <v>320</v>
      </c>
    </row>
    <row r="92" spans="2:189">
      <c r="B92" t="e" vm="442">
        <v>#VALUE!</v>
      </c>
      <c r="C92" t="s">
        <v>1914</v>
      </c>
      <c r="D92" t="s">
        <v>1965</v>
      </c>
      <c r="E92">
        <v>8</v>
      </c>
      <c r="F92">
        <v>32</v>
      </c>
      <c r="G92" t="s">
        <v>1949</v>
      </c>
      <c r="H92">
        <v>1214.4000000000001</v>
      </c>
      <c r="I92">
        <v>1</v>
      </c>
      <c r="J92" t="s">
        <v>2091</v>
      </c>
      <c r="W92" t="s">
        <v>1914</v>
      </c>
      <c r="X92">
        <v>10</v>
      </c>
      <c r="Y92">
        <v>88</v>
      </c>
      <c r="Z92" t="str">
        <f t="shared" si="3"/>
        <v>cvm!$AH$92#</v>
      </c>
      <c r="AA92" t="str" cm="1">
        <f t="array" ref="AA92">_xlfn.LET(_xlpm.x, AH91,
         _xlpm.cellAddress, "【 cvm!" &amp; ADDRESS(ROW(cvm机型选项表[[#This Row],[自检]]),COLUMN(cvm机型选项表[[#This Row],[自检]])) &amp; "】",
         _xlfn.IFS(ISBLANK(_xlpm.x),   "error:右侧选项不足" &amp;  _xlpm.cellAddress,
               ISERROR(_xlpm.x),   "error:右侧选项执行失败: cvm!" &amp; _xlpm.cellAddress,
               TRUE,             "ok")
)</f>
        <v>ok</v>
      </c>
      <c r="AH92" t="str" cm="1">
        <f t="array" ref="AH92">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92" t="s">
        <v>1914</v>
      </c>
      <c r="DE92" t="s">
        <v>1970</v>
      </c>
      <c r="DF92">
        <v>432</v>
      </c>
      <c r="DG92" t="str">
        <f t="shared" si="4"/>
        <v>cvm!$DK$92#</v>
      </c>
      <c r="DH92" t="str" cm="1">
        <f t="array" ref="DH92">_xlfn.LET(_xlpm.x, DK92,
         _xlpm.cellAddress, "【 cvm!" &amp; ADDRESS(ROW(cvmCpu选项表[[#This Row],[自检]]),COLUMN(cvmCpu选项表[[#This Row],[自检]])) &amp; "】",
         _xlfn.IFS(ISBLANK(_xlpm.x),   "error:右侧选项不足" &amp;  _xlpm.cellAddress,
               ISERROR(_xlpm.x),   "error:右侧选项执行失败: cvm!" &amp; _xlpm.cellAddress,
               TRUE,             "ok")
)</f>
        <v>ok</v>
      </c>
      <c r="DK92" cm="1">
        <f t="array" ref="DK92">TRANSPOSE(
_xlfn.UNIQUE(
_xlfn._xlws.FILTER(cvm表[CPU],(cvm表[地域]=cvmCpu选项表[[#This Row],[地域]])
*IF(cvmCpu选项表[[#This Row],[机型]]="",TRUE,(cvm表[机型]=cvmCpu选项表[[#This Row],[机型]]))
*IF(cvmCpu选项表[[#This Row],[内存]]="",TRUE,(cvm表[内存]=cvmCpu选项表[[#This Row],[内存]]))))
)</f>
        <v>232</v>
      </c>
      <c r="FP92" t="s">
        <v>14</v>
      </c>
      <c r="FQ92" t="s">
        <v>1943</v>
      </c>
      <c r="FS92" t="str">
        <f t="shared" si="5"/>
        <v>cvm!$FW$92#</v>
      </c>
      <c r="FT92" t="str" cm="1">
        <f t="array" ref="FT92">_xlfn.LET(_xlpm.x, FW92,
         _xlpm.cellAddress, "【 cvm!" &amp; ADDRESS(ROW(cvm内存选项表[[#This Row],[自检]]),COLUMN(cvm内存选项表[[#This Row],[自检]])) &amp; "】",
         _xlfn.IFS(ISBLANK(_xlpm.x),   "error:右侧选项不足" &amp;  _xlpm.cellAddress,
               ISERROR(_xlpm.x),   "error:右侧选项执行失败: cvm!" &amp; _xlpm.cellAddress,
               TRUE,             "ok")
)</f>
        <v>ok</v>
      </c>
      <c r="FW92" cm="1">
        <f t="array" ref="FW92:FY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92">
        <v>128</v>
      </c>
      <c r="FY92">
        <v>256</v>
      </c>
    </row>
    <row r="93" spans="2:189">
      <c r="B93" t="e" vm="443">
        <v>#VALUE!</v>
      </c>
      <c r="C93" t="s">
        <v>1914</v>
      </c>
      <c r="D93" t="s">
        <v>1965</v>
      </c>
      <c r="E93">
        <v>16</v>
      </c>
      <c r="F93">
        <v>32</v>
      </c>
      <c r="G93" t="s">
        <v>1973</v>
      </c>
      <c r="H93">
        <v>1619.2</v>
      </c>
      <c r="I93">
        <v>1</v>
      </c>
      <c r="J93" t="s">
        <v>2093</v>
      </c>
      <c r="W93" t="s">
        <v>1914</v>
      </c>
      <c r="X93">
        <v>22</v>
      </c>
      <c r="Y93">
        <v>176</v>
      </c>
      <c r="Z93" t="str">
        <f t="shared" si="3"/>
        <v>cvm!$AH$93#</v>
      </c>
      <c r="AA93" t="str" cm="1">
        <f t="array" ref="AA93">_xlfn.LET(_xlpm.x, AH92,
         _xlpm.cellAddress, "【 cvm!" &amp; ADDRESS(ROW(cvm机型选项表[[#This Row],[自检]]),COLUMN(cvm机型选项表[[#This Row],[自检]])) &amp; "】",
         _xlfn.IFS(ISBLANK(_xlpm.x),   "error:右侧选项不足" &amp;  _xlpm.cellAddress,
               ISERROR(_xlpm.x),   "error:右侧选项执行失败: cvm!" &amp; _xlpm.cellAddress,
               TRUE,             "ok")
)</f>
        <v>ok</v>
      </c>
      <c r="AH93" t="str" cm="1">
        <f t="array" ref="AH93">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93" t="s">
        <v>1914</v>
      </c>
      <c r="DE93" t="s">
        <v>1970</v>
      </c>
      <c r="DF93">
        <v>940</v>
      </c>
      <c r="DG93" t="str">
        <f t="shared" si="4"/>
        <v>cvm!$DK$93#</v>
      </c>
      <c r="DH93" t="str" cm="1">
        <f t="array" ref="DH93">_xlfn.LET(_xlpm.x, DK93,
         _xlpm.cellAddress, "【 cvm!" &amp; ADDRESS(ROW(cvmCpu选项表[[#This Row],[自检]]),COLUMN(cvmCpu选项表[[#This Row],[自检]])) &amp; "】",
         _xlfn.IFS(ISBLANK(_xlpm.x),   "error:右侧选项不足" &amp;  _xlpm.cellAddress,
               ISERROR(_xlpm.x),   "error:右侧选项执行失败: cvm!" &amp; _xlpm.cellAddress,
               TRUE,             "ok")
)</f>
        <v>ok</v>
      </c>
      <c r="DK93" cm="1">
        <f t="array" ref="DK93">TRANSPOSE(
_xlfn.UNIQUE(
_xlfn._xlws.FILTER(cvm表[CPU],(cvm表[地域]=cvmCpu选项表[[#This Row],[地域]])
*IF(cvmCpu选项表[[#This Row],[机型]]="",TRUE,(cvm表[机型]=cvmCpu选项表[[#This Row],[机型]]))
*IF(cvmCpu选项表[[#This Row],[内存]]="",TRUE,(cvm表[内存]=cvmCpu选项表[[#This Row],[内存]]))))
)</f>
        <v>232</v>
      </c>
      <c r="FP93" t="s">
        <v>14</v>
      </c>
      <c r="FQ93" t="s">
        <v>1946</v>
      </c>
      <c r="FS93" t="str">
        <f t="shared" si="5"/>
        <v>cvm!$FW$93#</v>
      </c>
      <c r="FT93" t="str" cm="1">
        <f t="array" ref="FT93">_xlfn.LET(_xlpm.x, FW93,
         _xlpm.cellAddress, "【 cvm!" &amp; ADDRESS(ROW(cvm内存选项表[[#This Row],[自检]]),COLUMN(cvm内存选项表[[#This Row],[自检]])) &amp; "】",
         _xlfn.IFS(ISBLANK(_xlpm.x),   "error:右侧选项不足" &amp;  _xlpm.cellAddress,
               ISERROR(_xlpm.x),   "error:右侧选项执行失败: cvm!" &amp; _xlpm.cellAddress,
               TRUE,             "ok")
)</f>
        <v>ok</v>
      </c>
      <c r="FW93" cm="1">
        <f t="array" ref="FW93:GB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93">
        <v>64</v>
      </c>
      <c r="FY93">
        <v>96</v>
      </c>
      <c r="FZ93">
        <v>128</v>
      </c>
      <c r="GA93">
        <v>256</v>
      </c>
      <c r="GB93">
        <v>320</v>
      </c>
    </row>
    <row r="94" spans="2:189">
      <c r="B94" t="e" vm="444">
        <v>#VALUE!</v>
      </c>
      <c r="C94" t="s">
        <v>1914</v>
      </c>
      <c r="D94" t="s">
        <v>1965</v>
      </c>
      <c r="E94">
        <v>16</v>
      </c>
      <c r="F94">
        <v>64</v>
      </c>
      <c r="G94" t="s">
        <v>1935</v>
      </c>
      <c r="H94">
        <v>2428.8000000000002</v>
      </c>
      <c r="I94">
        <v>1</v>
      </c>
      <c r="J94" t="s">
        <v>2094</v>
      </c>
      <c r="W94" t="s">
        <v>1914</v>
      </c>
      <c r="X94">
        <v>44</v>
      </c>
      <c r="Y94">
        <v>352</v>
      </c>
      <c r="Z94" t="str">
        <f t="shared" si="3"/>
        <v>cvm!$AH$94#</v>
      </c>
      <c r="AA94" t="str" cm="1">
        <f t="array" ref="AA94">_xlfn.LET(_xlpm.x, AH93,
         _xlpm.cellAddress, "【 cvm!" &amp; ADDRESS(ROW(cvm机型选项表[[#This Row],[自检]]),COLUMN(cvm机型选项表[[#This Row],[自检]])) &amp; "】",
         _xlfn.IFS(ISBLANK(_xlpm.x),   "error:右侧选项不足" &amp;  _xlpm.cellAddress,
               ISERROR(_xlpm.x),   "error:右侧选项执行失败: cvm!" &amp; _xlpm.cellAddress,
               TRUE,             "ok")
)</f>
        <v>ok</v>
      </c>
      <c r="AH94" t="str" cm="1">
        <f t="array" ref="AH94">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94" t="s">
        <v>1914</v>
      </c>
      <c r="DE94" t="s">
        <v>1972</v>
      </c>
      <c r="DF94">
        <v>1</v>
      </c>
      <c r="DG94" t="str">
        <f t="shared" si="4"/>
        <v>cvm!$DK$94#</v>
      </c>
      <c r="DH94" t="str" cm="1">
        <f t="array" ref="DH94">_xlfn.LET(_xlpm.x, DK94,
         _xlpm.cellAddress, "【 cvm!" &amp; ADDRESS(ROW(cvmCpu选项表[[#This Row],[自检]]),COLUMN(cvmCpu选项表[[#This Row],[自检]])) &amp; "】",
         _xlfn.IFS(ISBLANK(_xlpm.x),   "error:右侧选项不足" &amp;  _xlpm.cellAddress,
               ISERROR(_xlpm.x),   "error:右侧选项执行失败: cvm!" &amp; _xlpm.cellAddress,
               TRUE,             "ok")
)</f>
        <v>ok</v>
      </c>
      <c r="DK94" cm="1">
        <f t="array" ref="DK94">TRANSPOSE(
_xlfn.UNIQUE(
_xlfn._xlws.FILTER(cvm表[CPU],(cvm表[地域]=cvmCpu选项表[[#This Row],[地域]])
*IF(cvmCpu选项表[[#This Row],[机型]]="",TRUE,(cvm表[机型]=cvmCpu选项表[[#This Row],[机型]]))
*IF(cvmCpu选项表[[#This Row],[内存]]="",TRUE,(cvm表[内存]=cvmCpu选项表[[#This Row],[内存]]))))
)</f>
        <v>1</v>
      </c>
      <c r="FP94" t="s">
        <v>14</v>
      </c>
      <c r="FQ94" t="s">
        <v>1948</v>
      </c>
      <c r="FS94" t="str">
        <f t="shared" si="5"/>
        <v>cvm!$FW$94#</v>
      </c>
      <c r="FT94" t="str" cm="1">
        <f t="array" ref="FT94">_xlfn.LET(_xlpm.x, FW94,
         _xlpm.cellAddress, "【 cvm!" &amp; ADDRESS(ROW(cvm内存选项表[[#This Row],[自检]]),COLUMN(cvm内存选项表[[#This Row],[自检]])) &amp; "】",
         _xlfn.IFS(ISBLANK(_xlpm.x),   "error:右侧选项不足" &amp;  _xlpm.cellAddress,
               ISERROR(_xlpm.x),   "error:右侧选项执行失败: cvm!" &amp; _xlpm.cellAddress,
               TRUE,             "ok")
)</f>
        <v>ok</v>
      </c>
      <c r="FW94" cm="1">
        <f t="array" ref="FW94:GA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94">
        <v>16</v>
      </c>
      <c r="FY94">
        <v>32</v>
      </c>
      <c r="FZ94">
        <v>64</v>
      </c>
      <c r="GA94">
        <v>128</v>
      </c>
    </row>
    <row r="95" spans="2:189">
      <c r="B95" t="e" vm="445">
        <v>#VALUE!</v>
      </c>
      <c r="C95" t="s">
        <v>1914</v>
      </c>
      <c r="D95" t="s">
        <v>1965</v>
      </c>
      <c r="E95">
        <v>32</v>
      </c>
      <c r="F95">
        <v>64</v>
      </c>
      <c r="G95" t="s">
        <v>1978</v>
      </c>
      <c r="H95">
        <v>3238.4</v>
      </c>
      <c r="I95">
        <v>1</v>
      </c>
      <c r="J95" t="s">
        <v>2095</v>
      </c>
      <c r="W95" t="s">
        <v>1917</v>
      </c>
      <c r="X95">
        <v>96</v>
      </c>
      <c r="Y95">
        <v>384</v>
      </c>
      <c r="Z95" t="str">
        <f t="shared" si="3"/>
        <v>cvm!$AH$95#</v>
      </c>
      <c r="AA95" t="str" cm="1">
        <f t="array" ref="AA95">_xlfn.LET(_xlpm.x, AH94,
         _xlpm.cellAddress, "【 cvm!" &amp; ADDRESS(ROW(cvm机型选项表[[#This Row],[自检]]),COLUMN(cvm机型选项表[[#This Row],[自检]])) &amp; "】",
         _xlfn.IFS(ISBLANK(_xlpm.x),   "error:右侧选项不足" &amp;  _xlpm.cellAddress,
               ISERROR(_xlpm.x),   "error:右侧选项执行失败: cvm!" &amp; _xlpm.cellAddress,
               TRUE,             "ok")
)</f>
        <v>ok</v>
      </c>
      <c r="AH95" t="str" cm="1">
        <f t="array" ref="AH95:AK95">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95" t="str">
        <v>标准型 SA3</v>
      </c>
      <c r="AJ95" t="str">
        <v>GPU型 黑石物理服务器BMG5v</v>
      </c>
      <c r="AK95" t="str">
        <v>GPU型 黑石物理服务器BMG5t</v>
      </c>
      <c r="DD95" t="s">
        <v>1914</v>
      </c>
      <c r="DE95" t="s">
        <v>1972</v>
      </c>
      <c r="DF95">
        <v>2</v>
      </c>
      <c r="DG95" t="str">
        <f t="shared" si="4"/>
        <v>cvm!$DK$95#</v>
      </c>
      <c r="DH95" t="str" cm="1">
        <f t="array" ref="DH95">_xlfn.LET(_xlpm.x, DK95,
         _xlpm.cellAddress, "【 cvm!" &amp; ADDRESS(ROW(cvmCpu选项表[[#This Row],[自检]]),COLUMN(cvmCpu选项表[[#This Row],[自检]])) &amp; "】",
         _xlfn.IFS(ISBLANK(_xlpm.x),   "error:右侧选项不足" &amp;  _xlpm.cellAddress,
               ISERROR(_xlpm.x),   "error:右侧选项执行失败: cvm!" &amp; _xlpm.cellAddress,
               TRUE,             "ok")
)</f>
        <v>ok</v>
      </c>
      <c r="DK95" cm="1">
        <f t="array" ref="DK95">TRANSPOSE(
_xlfn.UNIQUE(
_xlfn._xlws.FILTER(cvm表[CPU],(cvm表[地域]=cvmCpu选项表[[#This Row],[地域]])
*IF(cvmCpu选项表[[#This Row],[机型]]="",TRUE,(cvm表[机型]=cvmCpu选项表[[#This Row],[机型]]))
*IF(cvmCpu选项表[[#This Row],[内存]]="",TRUE,(cvm表[内存]=cvmCpu选项表[[#This Row],[内存]]))))
)</f>
        <v>1</v>
      </c>
      <c r="FP95" t="s">
        <v>14</v>
      </c>
      <c r="FQ95" t="s">
        <v>1953</v>
      </c>
      <c r="FS95" t="str">
        <f t="shared" si="5"/>
        <v>cvm!$FW$95#</v>
      </c>
      <c r="FT95" t="str" cm="1">
        <f t="array" ref="FT95">_xlfn.LET(_xlpm.x, FW95,
         _xlpm.cellAddress, "【 cvm!" &amp; ADDRESS(ROW(cvm内存选项表[[#This Row],[自检]]),COLUMN(cvm内存选项表[[#This Row],[自检]])) &amp; "】",
         _xlfn.IFS(ISBLANK(_xlpm.x),   "error:右侧选项不足" &amp;  _xlpm.cellAddress,
               ISERROR(_xlpm.x),   "error:右侧选项执行失败: cvm!" &amp; _xlpm.cellAddress,
               TRUE,             "ok")
)</f>
        <v>ok</v>
      </c>
      <c r="FW95" cm="1">
        <f t="array" ref="FW95:GG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95">
        <v>8</v>
      </c>
      <c r="FY95">
        <v>16</v>
      </c>
      <c r="FZ95">
        <v>32</v>
      </c>
      <c r="GA95">
        <v>64</v>
      </c>
      <c r="GB95">
        <v>96</v>
      </c>
      <c r="GC95">
        <v>128</v>
      </c>
      <c r="GD95">
        <v>184</v>
      </c>
      <c r="GE95">
        <v>192</v>
      </c>
      <c r="GF95">
        <v>256</v>
      </c>
      <c r="GG95">
        <v>368</v>
      </c>
    </row>
    <row r="96" spans="2:189">
      <c r="B96" t="e" vm="446">
        <v>#VALUE!</v>
      </c>
      <c r="C96" t="s">
        <v>1914</v>
      </c>
      <c r="D96" t="s">
        <v>1965</v>
      </c>
      <c r="E96">
        <v>32</v>
      </c>
      <c r="F96">
        <v>128</v>
      </c>
      <c r="G96" t="s">
        <v>1937</v>
      </c>
      <c r="H96">
        <v>4857.6000000000004</v>
      </c>
      <c r="I96">
        <v>1</v>
      </c>
      <c r="J96" t="s">
        <v>2096</v>
      </c>
      <c r="W96" t="s">
        <v>1917</v>
      </c>
      <c r="X96">
        <v>16</v>
      </c>
      <c r="Y96">
        <v>64</v>
      </c>
      <c r="Z96" t="str">
        <f t="shared" si="3"/>
        <v>cvm!$AH$96#</v>
      </c>
      <c r="AA96" t="str" cm="1">
        <f t="array" ref="AA96">_xlfn.LET(_xlpm.x, AH95,
         _xlpm.cellAddress, "【 cvm!" &amp; ADDRESS(ROW(cvm机型选项表[[#This Row],[自检]]),COLUMN(cvm机型选项表[[#This Row],[自检]])) &amp; "】",
         _xlfn.IFS(ISBLANK(_xlpm.x),   "error:右侧选项不足" &amp;  _xlpm.cellAddress,
               ISERROR(_xlpm.x),   "error:右侧选项执行失败: cvm!" &amp; _xlpm.cellAddress,
               TRUE,             "ok")
)</f>
        <v>ok</v>
      </c>
      <c r="AH96" t="str" cm="1">
        <f t="array" ref="AH96:AZ96">TRANSPOSE(
_xlfn.UNIQUE(
_xlfn._xlws.FILTER(cvm表[机型],(cvm表[地域]=cvm机型选项表[[#This Row],[地域]])
*IF(cvm机型选项表[[#This Row],[CPU]]="",TRUE,(cvm表[CPU]=cvm机型选项表[[#This Row],[CPU]]))
*IF(cvm机型选项表[[#This Row],[内存]]="",TRUE,(cvm表[内存]=cvm机型选项表[[#This Row],[内存]]))))
)</f>
        <v>高IO型 IT5</v>
      </c>
      <c r="AI96" t="str">
        <v>高IO型 IT3</v>
      </c>
      <c r="AJ96" t="str">
        <v>高IO型 I3</v>
      </c>
      <c r="AK96" t="str">
        <v>计算网络增强型 CN3</v>
      </c>
      <c r="AL96" t="str">
        <v>计算型 C6</v>
      </c>
      <c r="AM96" t="str">
        <v>计算型 C5</v>
      </c>
      <c r="AN96" t="str">
        <v>计算型 C4</v>
      </c>
      <c r="AO96" t="str">
        <v>计算型 C3</v>
      </c>
      <c r="AP96" t="str">
        <v>计算型 C2</v>
      </c>
      <c r="AQ96" t="str">
        <v>标准存储增强型 S5se</v>
      </c>
      <c r="AR96" t="str">
        <v>标准型 SA3</v>
      </c>
      <c r="AS96" t="str">
        <v>标准型 SA2</v>
      </c>
      <c r="AT96" t="str">
        <v>标准型 SA1</v>
      </c>
      <c r="AU96" t="str">
        <v>标准型 S5</v>
      </c>
      <c r="AV96" t="str">
        <v>标准型 S4</v>
      </c>
      <c r="AW96" t="str">
        <v>标准型 S3</v>
      </c>
      <c r="AX96" t="str">
        <v>标准型 S2</v>
      </c>
      <c r="AY96" t="str">
        <v>大数据型 D3</v>
      </c>
      <c r="AZ96" t="str">
        <v>大数据型 D2</v>
      </c>
      <c r="DD96" t="s">
        <v>1914</v>
      </c>
      <c r="DE96" t="s">
        <v>1972</v>
      </c>
      <c r="DF96">
        <v>4</v>
      </c>
      <c r="DG96" t="str">
        <f t="shared" si="4"/>
        <v>cvm!$DK$96#</v>
      </c>
      <c r="DH96" t="str" cm="1">
        <f t="array" ref="DH96">_xlfn.LET(_xlpm.x, DK96,
         _xlpm.cellAddress, "【 cvm!" &amp; ADDRESS(ROW(cvmCpu选项表[[#This Row],[自检]]),COLUMN(cvmCpu选项表[[#This Row],[自检]])) &amp; "】",
         _xlfn.IFS(ISBLANK(_xlpm.x),   "error:右侧选项不足" &amp;  _xlpm.cellAddress,
               ISERROR(_xlpm.x),   "error:右侧选项执行失败: cvm!" &amp; _xlpm.cellAddress,
               TRUE,             "ok")
)</f>
        <v>ok</v>
      </c>
      <c r="DK96" cm="1">
        <f t="array" ref="DK96:DL96">TRANSPOSE(
_xlfn.UNIQUE(
_xlfn._xlws.FILTER(cvm表[CPU],(cvm表[地域]=cvmCpu选项表[[#This Row],[地域]])
*IF(cvmCpu选项表[[#This Row],[机型]]="",TRUE,(cvm表[机型]=cvmCpu选项表[[#This Row],[机型]]))
*IF(cvmCpu选项表[[#This Row],[内存]]="",TRUE,(cvm表[内存]=cvmCpu选项表[[#This Row],[内存]]))))
)</f>
        <v>1</v>
      </c>
      <c r="DL96">
        <v>2</v>
      </c>
      <c r="FP96" t="s">
        <v>14</v>
      </c>
      <c r="FQ96" t="s">
        <v>1956</v>
      </c>
      <c r="FS96" t="str">
        <f t="shared" si="5"/>
        <v>cvm!$FW$96#</v>
      </c>
      <c r="FT96" t="str" cm="1">
        <f t="array" ref="FT96">_xlfn.LET(_xlpm.x, FW96,
         _xlpm.cellAddress, "【 cvm!" &amp; ADDRESS(ROW(cvm内存选项表[[#This Row],[自检]]),COLUMN(cvm内存选项表[[#This Row],[自检]])) &amp; "】",
         _xlfn.IFS(ISBLANK(_xlpm.x),   "error:右侧选项不足" &amp;  _xlpm.cellAddress,
               ISERROR(_xlpm.x),   "error:右侧选项执行失败: cvm!" &amp; _xlpm.cellAddress,
               TRUE,             "ok")
)</f>
        <v>ok</v>
      </c>
      <c r="FW96" cm="1">
        <f t="array" ref="FW96:GC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96">
        <v>8</v>
      </c>
      <c r="FY96">
        <v>16</v>
      </c>
      <c r="FZ96">
        <v>32</v>
      </c>
      <c r="GA96">
        <v>64</v>
      </c>
      <c r="GB96">
        <v>174</v>
      </c>
      <c r="GC96">
        <v>348</v>
      </c>
    </row>
    <row r="97" spans="2:198">
      <c r="B97" t="e" vm="447">
        <v>#VALUE!</v>
      </c>
      <c r="C97" t="s">
        <v>1914</v>
      </c>
      <c r="D97" t="s">
        <v>1965</v>
      </c>
      <c r="E97">
        <v>68</v>
      </c>
      <c r="F97">
        <v>316</v>
      </c>
      <c r="G97" t="s">
        <v>2097</v>
      </c>
      <c r="H97">
        <v>11435.6</v>
      </c>
      <c r="I97">
        <v>1</v>
      </c>
      <c r="J97" t="s">
        <v>2098</v>
      </c>
      <c r="W97" t="s">
        <v>1917</v>
      </c>
      <c r="X97">
        <v>32</v>
      </c>
      <c r="Y97">
        <v>128</v>
      </c>
      <c r="Z97" t="str">
        <f t="shared" si="3"/>
        <v>cvm!$AH$97#</v>
      </c>
      <c r="AA97" t="str" cm="1">
        <f t="array" ref="AA97">_xlfn.LET(_xlpm.x, AH96,
         _xlpm.cellAddress, "【 cvm!" &amp; ADDRESS(ROW(cvm机型选项表[[#This Row],[自检]]),COLUMN(cvm机型选项表[[#This Row],[自检]])) &amp; "】",
         _xlfn.IFS(ISBLANK(_xlpm.x),   "error:右侧选项不足" &amp;  _xlpm.cellAddress,
               ISERROR(_xlpm.x),   "error:右侧选项执行失败: cvm!" &amp; _xlpm.cellAddress,
               TRUE,             "ok")
)</f>
        <v>ok</v>
      </c>
      <c r="AH97" t="str" cm="1">
        <f t="array" ref="AH97:AZ97">TRANSPOSE(
_xlfn.UNIQUE(
_xlfn._xlws.FILTER(cvm表[机型],(cvm表[地域]=cvm机型选项表[[#This Row],[地域]])
*IF(cvm机型选项表[[#This Row],[CPU]]="",TRUE,(cvm表[CPU]=cvm机型选项表[[#This Row],[CPU]]))
*IF(cvm机型选项表[[#This Row],[内存]]="",TRUE,(cvm表[内存]=cvm机型选项表[[#This Row],[内存]]))))
)</f>
        <v>高IO型 IT5</v>
      </c>
      <c r="AI97" t="str">
        <v>高IO型 IT3</v>
      </c>
      <c r="AJ97" t="str">
        <v>高IO型 I3</v>
      </c>
      <c r="AK97" t="str">
        <v>计算网络增强型 CN3</v>
      </c>
      <c r="AL97" t="str">
        <v>计算型 C6</v>
      </c>
      <c r="AM97" t="str">
        <v>计算型 C5</v>
      </c>
      <c r="AN97" t="str">
        <v>计算型 C3</v>
      </c>
      <c r="AO97" t="str">
        <v>标准存储增强型 S5se</v>
      </c>
      <c r="AP97" t="str">
        <v>标准型 SA3</v>
      </c>
      <c r="AQ97" t="str">
        <v>标准型 SA2</v>
      </c>
      <c r="AR97" t="str">
        <v>标准型 SA1</v>
      </c>
      <c r="AS97" t="str">
        <v>标准型 S6</v>
      </c>
      <c r="AT97" t="str">
        <v>标准型 S5</v>
      </c>
      <c r="AU97" t="str">
        <v>标准型 S4</v>
      </c>
      <c r="AV97" t="str">
        <v>标准型 S3</v>
      </c>
      <c r="AW97" t="str">
        <v>标准型 S2</v>
      </c>
      <c r="AX97" t="str">
        <v>大数据型 D3</v>
      </c>
      <c r="AY97" t="str">
        <v>大数据型 D2</v>
      </c>
      <c r="AZ97" t="str">
        <v>GPU计算型 GN7</v>
      </c>
      <c r="DD97" t="s">
        <v>1914</v>
      </c>
      <c r="DE97" t="s">
        <v>1972</v>
      </c>
      <c r="DF97">
        <v>8</v>
      </c>
      <c r="DG97" t="str">
        <f t="shared" si="4"/>
        <v>cvm!$DK$97#</v>
      </c>
      <c r="DH97" t="str" cm="1">
        <f t="array" ref="DH97">_xlfn.LET(_xlpm.x, DK97,
         _xlpm.cellAddress, "【 cvm!" &amp; ADDRESS(ROW(cvmCpu选项表[[#This Row],[自检]]),COLUMN(cvmCpu选项表[[#This Row],[自检]])) &amp; "】",
         _xlfn.IFS(ISBLANK(_xlpm.x),   "error:右侧选项不足" &amp;  _xlpm.cellAddress,
               ISERROR(_xlpm.x),   "error:右侧选项执行失败: cvm!" &amp; _xlpm.cellAddress,
               TRUE,             "ok")
)</f>
        <v>ok</v>
      </c>
      <c r="DK97" cm="1">
        <f t="array" ref="DK97:DL97">TRANSPOSE(
_xlfn.UNIQUE(
_xlfn._xlws.FILTER(cvm表[CPU],(cvm表[地域]=cvmCpu选项表[[#This Row],[地域]])
*IF(cvmCpu选项表[[#This Row],[机型]]="",TRUE,(cvm表[机型]=cvmCpu选项表[[#This Row],[机型]]))
*IF(cvmCpu选项表[[#This Row],[内存]]="",TRUE,(cvm表[内存]=cvmCpu选项表[[#This Row],[内存]]))))
)</f>
        <v>2</v>
      </c>
      <c r="DL97">
        <v>4</v>
      </c>
      <c r="FP97" t="s">
        <v>14</v>
      </c>
      <c r="FQ97" t="s">
        <v>1957</v>
      </c>
      <c r="FS97" t="str">
        <f t="shared" si="5"/>
        <v>cvm!$FW$97#</v>
      </c>
      <c r="FT97" t="str" cm="1">
        <f t="array" ref="FT97">_xlfn.LET(_xlpm.x, FW97,
         _xlpm.cellAddress, "【 cvm!" &amp; ADDRESS(ROW(cvm内存选项表[[#This Row],[自检]]),COLUMN(cvm内存选项表[[#This Row],[自检]])) &amp; "】",
         _xlfn.IFS(ISBLANK(_xlpm.x),   "error:右侧选项不足" &amp;  _xlpm.cellAddress,
               ISERROR(_xlpm.x),   "error:右侧选项执行失败: cvm!" &amp; _xlpm.cellAddress,
               TRUE,             "ok")
)</f>
        <v>ok</v>
      </c>
      <c r="FW97" cm="1">
        <f t="array" ref="FW97:GA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97">
        <v>16</v>
      </c>
      <c r="FY97">
        <v>32</v>
      </c>
      <c r="FZ97">
        <v>64</v>
      </c>
      <c r="GA97">
        <v>128</v>
      </c>
    </row>
    <row r="98" spans="2:198">
      <c r="B98" t="e" vm="448">
        <v>#VALUE!</v>
      </c>
      <c r="C98" t="s">
        <v>1914</v>
      </c>
      <c r="D98" t="s">
        <v>1967</v>
      </c>
      <c r="E98">
        <v>80</v>
      </c>
      <c r="F98">
        <v>384</v>
      </c>
      <c r="G98" t="s">
        <v>2099</v>
      </c>
      <c r="H98">
        <v>14096</v>
      </c>
      <c r="I98">
        <v>1</v>
      </c>
      <c r="J98" t="s">
        <v>2100</v>
      </c>
      <c r="W98" t="s">
        <v>1917</v>
      </c>
      <c r="X98">
        <v>64</v>
      </c>
      <c r="Y98">
        <v>256</v>
      </c>
      <c r="Z98" t="str">
        <f t="shared" si="3"/>
        <v>cvm!$AH$98#</v>
      </c>
      <c r="AA98" t="str" cm="1">
        <f t="array" ref="AA98">_xlfn.LET(_xlpm.x, AH97,
         _xlpm.cellAddress, "【 cvm!" &amp; ADDRESS(ROW(cvm机型选项表[[#This Row],[自检]]),COLUMN(cvm机型选项表[[#This Row],[自检]])) &amp; "】",
         _xlfn.IFS(ISBLANK(_xlpm.x),   "error:右侧选项不足" &amp;  _xlpm.cellAddress,
               ISERROR(_xlpm.x),   "error:右侧选项执行失败: cvm!" &amp; _xlpm.cellAddress,
               TRUE,             "ok")
)</f>
        <v>ok</v>
      </c>
      <c r="AH98" t="str" cm="1">
        <f t="array" ref="AH98:AU98">TRANSPOSE(
_xlfn.UNIQUE(
_xlfn._xlws.FILTER(cvm表[机型],(cvm表[地域]=cvm机型选项表[[#This Row],[地域]])
*IF(cvm机型选项表[[#This Row],[CPU]]="",TRUE,(cvm表[CPU]=cvm机型选项表[[#This Row],[CPU]]))
*IF(cvm机型选项表[[#This Row],[内存]]="",TRUE,(cvm表[内存]=cvm机型选项表[[#This Row],[内存]]))))
)</f>
        <v>高IO型 IT5</v>
      </c>
      <c r="AI98" t="str">
        <v>高IO型 IT3</v>
      </c>
      <c r="AJ98" t="str">
        <v>高IO型 I3</v>
      </c>
      <c r="AK98" t="str">
        <v>计算型 C6</v>
      </c>
      <c r="AL98" t="str">
        <v>计算型 C5</v>
      </c>
      <c r="AM98" t="str">
        <v>标准型 SA3</v>
      </c>
      <c r="AN98" t="str">
        <v>标准型 SA2</v>
      </c>
      <c r="AO98" t="str">
        <v>标准型 SA1</v>
      </c>
      <c r="AP98" t="str">
        <v>标准型 S6</v>
      </c>
      <c r="AQ98" t="str">
        <v>标准型 S5</v>
      </c>
      <c r="AR98" t="str">
        <v>标准型 S4</v>
      </c>
      <c r="AS98" t="str">
        <v>标准型 S3</v>
      </c>
      <c r="AT98" t="str">
        <v>大数据型 D3</v>
      </c>
      <c r="AU98" t="str">
        <v>大数据型 D2</v>
      </c>
      <c r="DD98" t="s">
        <v>1914</v>
      </c>
      <c r="DE98" t="s">
        <v>1972</v>
      </c>
      <c r="DF98">
        <v>16</v>
      </c>
      <c r="DG98" t="str">
        <f t="shared" si="4"/>
        <v>cvm!$DK$98#</v>
      </c>
      <c r="DH98" t="str" cm="1">
        <f t="array" ref="DH98">_xlfn.LET(_xlpm.x, DK98,
         _xlpm.cellAddress, "【 cvm!" &amp; ADDRESS(ROW(cvmCpu选项表[[#This Row],[自检]]),COLUMN(cvmCpu选项表[[#This Row],[自检]])) &amp; "】",
         _xlfn.IFS(ISBLANK(_xlpm.x),   "error:右侧选项不足" &amp;  _xlpm.cellAddress,
               ISERROR(_xlpm.x),   "error:右侧选项执行失败: cvm!" &amp; _xlpm.cellAddress,
               TRUE,             "ok")
)</f>
        <v>ok</v>
      </c>
      <c r="DK98" cm="1">
        <f t="array" ref="DK98:DL98">TRANSPOSE(
_xlfn.UNIQUE(
_xlfn._xlws.FILTER(cvm表[CPU],(cvm表[地域]=cvmCpu选项表[[#This Row],[地域]])
*IF(cvmCpu选项表[[#This Row],[机型]]="",TRUE,(cvm表[机型]=cvmCpu选项表[[#This Row],[机型]]))
*IF(cvmCpu选项表[[#This Row],[内存]]="",TRUE,(cvm表[内存]=cvmCpu选项表[[#This Row],[内存]]))))
)</f>
        <v>4</v>
      </c>
      <c r="DL98">
        <v>8</v>
      </c>
      <c r="FP98" t="s">
        <v>14</v>
      </c>
      <c r="FQ98" t="s">
        <v>1959</v>
      </c>
      <c r="FS98" t="str">
        <f t="shared" si="5"/>
        <v>cvm!$FW$98#</v>
      </c>
      <c r="FT98" t="str" cm="1">
        <f t="array" ref="FT98">_xlfn.LET(_xlpm.x, FW98,
         _xlpm.cellAddress, "【 cvm!" &amp; ADDRESS(ROW(cvm内存选项表[[#This Row],[自检]]),COLUMN(cvm内存选项表[[#This Row],[自检]])) &amp; "】",
         _xlfn.IFS(ISBLANK(_xlpm.x),   "error:右侧选项不足" &amp;  _xlpm.cellAddress,
               ISERROR(_xlpm.x),   "error:右侧选项执行失败: cvm!" &amp; _xlpm.cellAddress,
               TRUE,             "ok")
)</f>
        <v>ok</v>
      </c>
      <c r="FW98" cm="1">
        <f t="array" ref="FW98:GA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98">
        <v>16</v>
      </c>
      <c r="FY98">
        <v>32</v>
      </c>
      <c r="FZ98">
        <v>64</v>
      </c>
      <c r="GA98">
        <v>96</v>
      </c>
    </row>
    <row r="99" spans="2:198">
      <c r="B99" t="e" vm="449">
        <v>#VALUE!</v>
      </c>
      <c r="C99" t="s">
        <v>1914</v>
      </c>
      <c r="D99" t="s">
        <v>1970</v>
      </c>
      <c r="E99">
        <v>1</v>
      </c>
      <c r="F99">
        <v>1</v>
      </c>
      <c r="G99" t="s">
        <v>2101</v>
      </c>
      <c r="H99">
        <v>18</v>
      </c>
      <c r="I99">
        <v>1</v>
      </c>
      <c r="J99" t="s">
        <v>2102</v>
      </c>
      <c r="W99" t="s">
        <v>1917</v>
      </c>
      <c r="X99">
        <v>8</v>
      </c>
      <c r="Y99">
        <v>32</v>
      </c>
      <c r="Z99" t="str">
        <f t="shared" si="3"/>
        <v>cvm!$AH$99#</v>
      </c>
      <c r="AA99" t="str" cm="1">
        <f t="array" ref="AA99">_xlfn.LET(_xlpm.x, AH98,
         _xlpm.cellAddress, "【 cvm!" &amp; ADDRESS(ROW(cvm机型选项表[[#This Row],[自检]]),COLUMN(cvm机型选项表[[#This Row],[自检]])) &amp; "】",
         _xlfn.IFS(ISBLANK(_xlpm.x),   "error:右侧选项不足" &amp;  _xlpm.cellAddress,
               ISERROR(_xlpm.x),   "error:右侧选项执行失败: cvm!" &amp; _xlpm.cellAddress,
               TRUE,             "ok")
)</f>
        <v>ok</v>
      </c>
      <c r="AH99" t="str" cm="1">
        <f t="array" ref="AH99:BA99">TRANSPOSE(
_xlfn.UNIQUE(
_xlfn._xlws.FILTER(cvm表[机型],(cvm表[地域]=cvm机型选项表[[#This Row],[地域]])
*IF(cvm机型选项表[[#This Row],[CPU]]="",TRUE,(cvm表[CPU]=cvm机型选项表[[#This Row],[CPU]]))
*IF(cvm机型选项表[[#This Row],[内存]]="",TRUE,(cvm表[内存]=cvm机型选项表[[#This Row],[内存]]))))
)</f>
        <v>高IO型 IT3</v>
      </c>
      <c r="AI99" t="str">
        <v>高IO型 I3</v>
      </c>
      <c r="AJ99" t="str">
        <v>计算网络增强型 CN3</v>
      </c>
      <c r="AK99" t="str">
        <v>计算型 C6</v>
      </c>
      <c r="AL99" t="str">
        <v>计算型 C5</v>
      </c>
      <c r="AM99" t="str">
        <v>计算型 C4</v>
      </c>
      <c r="AN99" t="str">
        <v>计算型 C3</v>
      </c>
      <c r="AO99" t="str">
        <v>计算型 C2</v>
      </c>
      <c r="AP99" t="str">
        <v>标准存储增强型 S5se</v>
      </c>
      <c r="AQ99" t="str">
        <v>标准型 SA3</v>
      </c>
      <c r="AR99" t="str">
        <v>标准型 SA2</v>
      </c>
      <c r="AS99" t="str">
        <v>标准型 SA1</v>
      </c>
      <c r="AT99" t="str">
        <v>标准型 S5</v>
      </c>
      <c r="AU99" t="str">
        <v>标准型 S4</v>
      </c>
      <c r="AV99" t="str">
        <v>标准型 S3</v>
      </c>
      <c r="AW99" t="str">
        <v>标准型 S2</v>
      </c>
      <c r="AX99" t="str">
        <v>标准型 S1</v>
      </c>
      <c r="AY99" t="str">
        <v>大数据型 D3</v>
      </c>
      <c r="AZ99" t="str">
        <v>大数据型 D2</v>
      </c>
      <c r="BA99" t="str">
        <v>GPU计算型 GN7</v>
      </c>
      <c r="DD99" t="s">
        <v>1914</v>
      </c>
      <c r="DE99" t="s">
        <v>1972</v>
      </c>
      <c r="DF99">
        <v>32</v>
      </c>
      <c r="DG99" t="str">
        <f t="shared" si="4"/>
        <v>cvm!$DK$99#</v>
      </c>
      <c r="DH99" t="str" cm="1">
        <f t="array" ref="DH99">_xlfn.LET(_xlpm.x, DK99,
         _xlpm.cellAddress, "【 cvm!" &amp; ADDRESS(ROW(cvmCpu选项表[[#This Row],[自检]]),COLUMN(cvmCpu选项表[[#This Row],[自检]])) &amp; "】",
         _xlfn.IFS(ISBLANK(_xlpm.x),   "error:右侧选项不足" &amp;  _xlpm.cellAddress,
               ISERROR(_xlpm.x),   "error:右侧选项执行失败: cvm!" &amp; _xlpm.cellAddress,
               TRUE,             "ok")
)</f>
        <v>ok</v>
      </c>
      <c r="DK99" cm="1">
        <f t="array" ref="DK99:DL99">TRANSPOSE(
_xlfn.UNIQUE(
_xlfn._xlws.FILTER(cvm表[CPU],(cvm表[地域]=cvmCpu选项表[[#This Row],[地域]])
*IF(cvmCpu选项表[[#This Row],[机型]]="",TRUE,(cvm表[机型]=cvmCpu选项表[[#This Row],[机型]]))
*IF(cvmCpu选项表[[#This Row],[内存]]="",TRUE,(cvm表[内存]=cvmCpu选项表[[#This Row],[内存]]))))
)</f>
        <v>8</v>
      </c>
      <c r="DL99">
        <v>16</v>
      </c>
      <c r="FP99" t="s">
        <v>14</v>
      </c>
      <c r="FQ99" t="s">
        <v>1962</v>
      </c>
      <c r="FS99" t="str">
        <f t="shared" si="5"/>
        <v>cvm!$FW$99#</v>
      </c>
      <c r="FT99" t="str" cm="1">
        <f t="array" ref="FT99">_xlfn.LET(_xlpm.x, FW99,
         _xlpm.cellAddress, "【 cvm!" &amp; ADDRESS(ROW(cvm内存选项表[[#This Row],[自检]]),COLUMN(cvm内存选项表[[#This Row],[自检]])) &amp; "】",
         _xlfn.IFS(ISBLANK(_xlpm.x),   "error:右侧选项不足" &amp;  _xlpm.cellAddress,
               ISERROR(_xlpm.x),   "error:右侧选项执行失败: cvm!" &amp; _xlpm.cellAddress,
               TRUE,             "ok")
)</f>
        <v>ok</v>
      </c>
      <c r="FW99" cm="1">
        <f t="array" ref="FW99:GJ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99">
        <v>4</v>
      </c>
      <c r="FY99">
        <v>8</v>
      </c>
      <c r="FZ99">
        <v>16</v>
      </c>
      <c r="GA99">
        <v>24</v>
      </c>
      <c r="GB99">
        <v>32</v>
      </c>
      <c r="GC99">
        <v>48</v>
      </c>
      <c r="GD99">
        <v>64</v>
      </c>
      <c r="GE99">
        <v>96</v>
      </c>
      <c r="GF99">
        <v>128</v>
      </c>
      <c r="GG99">
        <v>192</v>
      </c>
      <c r="GH99">
        <v>256</v>
      </c>
      <c r="GI99">
        <v>288</v>
      </c>
      <c r="GJ99">
        <v>320</v>
      </c>
    </row>
    <row r="100" spans="2:198">
      <c r="B100" t="e" vm="450">
        <v>#VALUE!</v>
      </c>
      <c r="C100" t="s">
        <v>1914</v>
      </c>
      <c r="D100" t="s">
        <v>1970</v>
      </c>
      <c r="E100">
        <v>1</v>
      </c>
      <c r="F100">
        <v>2</v>
      </c>
      <c r="G100" t="s">
        <v>2064</v>
      </c>
      <c r="H100">
        <v>28</v>
      </c>
      <c r="I100">
        <v>1</v>
      </c>
      <c r="J100" t="s">
        <v>2105</v>
      </c>
      <c r="W100" t="s">
        <v>1917</v>
      </c>
      <c r="X100">
        <v>24</v>
      </c>
      <c r="Y100">
        <v>96</v>
      </c>
      <c r="Z100" t="str">
        <f t="shared" si="3"/>
        <v>cvm!$AH$100#</v>
      </c>
      <c r="AA100" t="str" cm="1">
        <f t="array" ref="AA100">_xlfn.LET(_xlpm.x, AH99,
         _xlpm.cellAddress, "【 cvm!" &amp; ADDRESS(ROW(cvm机型选项表[[#This Row],[自检]]),COLUMN(cvm机型选项表[[#This Row],[自检]])) &amp; "】",
         _xlfn.IFS(ISBLANK(_xlpm.x),   "error:右侧选项不足" &amp;  _xlpm.cellAddress,
               ISERROR(_xlpm.x),   "error:右侧选项执行失败: cvm!" &amp; _xlpm.cellAddress,
               TRUE,             "ok")
)</f>
        <v>ok</v>
      </c>
      <c r="AH100" t="str" cm="1">
        <f t="array" ref="AH100:AM100">TRANSPOSE(
_xlfn.UNIQUE(
_xlfn._xlws.FILTER(cvm表[机型],(cvm表[地域]=cvm机型选项表[[#This Row],[地域]])
*IF(cvm机型选项表[[#This Row],[CPU]]="",TRUE,(cvm表[CPU]=cvm机型选项表[[#This Row],[CPU]]))
*IF(cvm机型选项表[[#This Row],[内存]]="",TRUE,(cvm表[内存]=cvm机型选项表[[#This Row],[内存]]))))
)</f>
        <v>高IO型 I3</v>
      </c>
      <c r="AI100" t="str">
        <v>标准型 S5</v>
      </c>
      <c r="AJ100" t="str">
        <v>标准型 S4</v>
      </c>
      <c r="AK100" t="str">
        <v>标准型 S3</v>
      </c>
      <c r="AL100" t="str">
        <v>标准型 S2</v>
      </c>
      <c r="AM100" t="str">
        <v>大数据型 D2</v>
      </c>
      <c r="DD100" t="s">
        <v>1914</v>
      </c>
      <c r="DE100" t="s">
        <v>1972</v>
      </c>
      <c r="DF100">
        <v>64</v>
      </c>
      <c r="DG100" t="str">
        <f t="shared" si="4"/>
        <v>cvm!$DK$100#</v>
      </c>
      <c r="DH100" t="str" cm="1">
        <f t="array" ref="DH100">_xlfn.LET(_xlpm.x, DK100,
         _xlpm.cellAddress, "【 cvm!" &amp; ADDRESS(ROW(cvmCpu选项表[[#This Row],[自检]]),COLUMN(cvmCpu选项表[[#This Row],[自检]])) &amp; "】",
         _xlfn.IFS(ISBLANK(_xlpm.x),   "error:右侧选项不足" &amp;  _xlpm.cellAddress,
               ISERROR(_xlpm.x),   "error:右侧选项执行失败: cvm!" &amp; _xlpm.cellAddress,
               TRUE,             "ok")
)</f>
        <v>ok</v>
      </c>
      <c r="DK100" cm="1">
        <f t="array" ref="DK100:DL100">TRANSPOSE(
_xlfn.UNIQUE(
_xlfn._xlws.FILTER(cvm表[CPU],(cvm表[地域]=cvmCpu选项表[[#This Row],[地域]])
*IF(cvmCpu选项表[[#This Row],[机型]]="",TRUE,(cvm表[机型]=cvmCpu选项表[[#This Row],[机型]]))
*IF(cvmCpu选项表[[#This Row],[内存]]="",TRUE,(cvm表[内存]=cvmCpu选项表[[#This Row],[内存]]))))
)</f>
        <v>16</v>
      </c>
      <c r="DL100">
        <v>32</v>
      </c>
      <c r="FP100" t="s">
        <v>14</v>
      </c>
      <c r="FQ100" t="s">
        <v>1965</v>
      </c>
      <c r="FS100" t="str">
        <f t="shared" si="5"/>
        <v>cvm!$FW$100#</v>
      </c>
      <c r="FT100" t="str" cm="1">
        <f t="array" ref="FT100">_xlfn.LET(_xlpm.x, FW100,
         _xlpm.cellAddress, "【 cvm!" &amp; ADDRESS(ROW(cvm内存选项表[[#This Row],[自检]]),COLUMN(cvm内存选项表[[#This Row],[自检]])) &amp; "】",
         _xlfn.IFS(ISBLANK(_xlpm.x),   "error:右侧选项不足" &amp;  _xlpm.cellAddress,
               ISERROR(_xlpm.x),   "error:右侧选项执行失败: cvm!" &amp; _xlpm.cellAddress,
               TRUE,             "ok")
)</f>
        <v>ok</v>
      </c>
      <c r="FW100" cm="1">
        <f t="array" ref="FW100:GA1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100">
        <v>32</v>
      </c>
      <c r="FY100">
        <v>64</v>
      </c>
      <c r="FZ100">
        <v>128</v>
      </c>
      <c r="GA100">
        <v>316</v>
      </c>
    </row>
    <row r="101" spans="2:198">
      <c r="B101" t="e" vm="451">
        <v>#VALUE!</v>
      </c>
      <c r="C101" t="s">
        <v>1914</v>
      </c>
      <c r="D101" t="s">
        <v>1970</v>
      </c>
      <c r="E101">
        <v>1</v>
      </c>
      <c r="F101">
        <v>4</v>
      </c>
      <c r="G101" t="s">
        <v>2103</v>
      </c>
      <c r="H101">
        <v>90.6</v>
      </c>
      <c r="I101">
        <v>1</v>
      </c>
      <c r="J101" t="s">
        <v>2104</v>
      </c>
      <c r="W101" t="s">
        <v>1917</v>
      </c>
      <c r="X101">
        <v>76</v>
      </c>
      <c r="Y101">
        <v>320</v>
      </c>
      <c r="Z101" t="str">
        <f t="shared" si="3"/>
        <v>cvm!$AH$101#</v>
      </c>
      <c r="AA101" t="str" cm="1">
        <f t="array" ref="AA101">_xlfn.LET(_xlpm.x, AH100,
         _xlpm.cellAddress, "【 cvm!" &amp; ADDRESS(ROW(cvm机型选项表[[#This Row],[自检]]),COLUMN(cvm机型选项表[[#This Row],[自检]])) &amp; "】",
         _xlfn.IFS(ISBLANK(_xlpm.x),   "error:右侧选项不足" &amp;  _xlpm.cellAddress,
               ISERROR(_xlpm.x),   "error:右侧选项执行失败: cvm!" &amp; _xlpm.cellAddress,
               TRUE,             "ok")
)</f>
        <v>ok</v>
      </c>
      <c r="AH101" t="str" cm="1">
        <f t="array" ref="AH101:AI101">TRANSPOSE(
_xlfn.UNIQUE(
_xlfn._xlws.FILTER(cvm表[机型],(cvm表[地域]=cvm机型选项表[[#This Row],[地域]])
*IF(cvm机型选项表[[#This Row],[CPU]]="",TRUE,(cvm表[CPU]=cvm机型选项表[[#This Row],[CPU]]))
*IF(cvm机型选项表[[#This Row],[内存]]="",TRUE,(cvm表[内存]=cvm机型选项表[[#This Row],[内存]]))))
)</f>
        <v>高IO型 I3</v>
      </c>
      <c r="AI101" t="str">
        <v>大数据型 D2</v>
      </c>
      <c r="DD101" t="s">
        <v>1914</v>
      </c>
      <c r="DE101" t="s">
        <v>1972</v>
      </c>
      <c r="DF101">
        <v>128</v>
      </c>
      <c r="DG101" t="str">
        <f t="shared" si="4"/>
        <v>cvm!$DK$101#</v>
      </c>
      <c r="DH101" t="str" cm="1">
        <f t="array" ref="DH101">_xlfn.LET(_xlpm.x, DK101,
         _xlpm.cellAddress, "【 cvm!" &amp; ADDRESS(ROW(cvmCpu选项表[[#This Row],[自检]]),COLUMN(cvmCpu选项表[[#This Row],[自检]])) &amp; "】",
         _xlfn.IFS(ISBLANK(_xlpm.x),   "error:右侧选项不足" &amp;  _xlpm.cellAddress,
               ISERROR(_xlpm.x),   "error:右侧选项执行失败: cvm!" &amp; _xlpm.cellAddress,
               TRUE,             "ok")
)</f>
        <v>ok</v>
      </c>
      <c r="DK101" cm="1">
        <f t="array" ref="DK101:DL101">TRANSPOSE(
_xlfn.UNIQUE(
_xlfn._xlws.FILTER(cvm表[CPU],(cvm表[地域]=cvmCpu选项表[[#This Row],[地域]])
*IF(cvmCpu选项表[[#This Row],[机型]]="",TRUE,(cvm表[机型]=cvmCpu选项表[[#This Row],[机型]]))
*IF(cvmCpu选项表[[#This Row],[内存]]="",TRUE,(cvm表[内存]=cvmCpu选项表[[#This Row],[内存]]))))
)</f>
        <v>32</v>
      </c>
      <c r="DL101">
        <v>64</v>
      </c>
      <c r="FP101" t="s">
        <v>14</v>
      </c>
      <c r="FQ101" t="s">
        <v>1967</v>
      </c>
      <c r="FS101" t="str">
        <f t="shared" si="5"/>
        <v>cvm!$FW$101#</v>
      </c>
      <c r="FT101" t="str" cm="1">
        <f t="array" ref="FT101">_xlfn.LET(_xlpm.x, FW101,
         _xlpm.cellAddress, "【 cvm!" &amp; ADDRESS(ROW(cvm内存选项表[[#This Row],[自检]]),COLUMN(cvm内存选项表[[#This Row],[自检]])) &amp; "】",
         _xlfn.IFS(ISBLANK(_xlpm.x),   "error:右侧选项不足" &amp;  _xlpm.cellAddress,
               ISERROR(_xlpm.x),   "error:右侧选项执行失败: cvm!" &amp; _xlpm.cellAddress,
               TRUE,             "ok")
)</f>
        <v>ok</v>
      </c>
      <c r="FW101" cm="1">
        <f t="array" ref="FW1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102" spans="2:198">
      <c r="B102" t="e" vm="452">
        <v>#VALUE!</v>
      </c>
      <c r="C102" t="s">
        <v>1914</v>
      </c>
      <c r="D102" t="s">
        <v>1970</v>
      </c>
      <c r="E102">
        <v>2</v>
      </c>
      <c r="F102">
        <v>4</v>
      </c>
      <c r="G102" t="s">
        <v>2067</v>
      </c>
      <c r="H102">
        <v>110</v>
      </c>
      <c r="I102">
        <v>1</v>
      </c>
      <c r="J102" t="s">
        <v>2106</v>
      </c>
      <c r="W102" t="s">
        <v>1917</v>
      </c>
      <c r="X102">
        <v>4</v>
      </c>
      <c r="Y102">
        <v>8</v>
      </c>
      <c r="Z102" t="str">
        <f t="shared" si="3"/>
        <v>cvm!$AH$102#</v>
      </c>
      <c r="AA102" t="str" cm="1">
        <f t="array" ref="AA102">_xlfn.LET(_xlpm.x, AH101,
         _xlpm.cellAddress, "【 cvm!" &amp; ADDRESS(ROW(cvm机型选项表[[#This Row],[自检]]),COLUMN(cvm机型选项表[[#This Row],[自检]])) &amp; "】",
         _xlfn.IFS(ISBLANK(_xlpm.x),   "error:右侧选项不足" &amp;  _xlpm.cellAddress,
               ISERROR(_xlpm.x),   "error:右侧选项执行失败: cvm!" &amp; _xlpm.cellAddress,
               TRUE,             "ok")
)</f>
        <v>ok</v>
      </c>
      <c r="AH102" t="str" cm="1">
        <f t="array" ref="AH102:AU102">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02" t="str">
        <v>计算型 C6</v>
      </c>
      <c r="AJ102" t="str">
        <v>计算型 C5</v>
      </c>
      <c r="AK102" t="str">
        <v>计算型 C4</v>
      </c>
      <c r="AL102" t="str">
        <v>计算型 C3</v>
      </c>
      <c r="AM102" t="str">
        <v>计算型 C2</v>
      </c>
      <c r="AN102" t="str">
        <v>标准型 SA3</v>
      </c>
      <c r="AO102" t="str">
        <v>标准型 SA2</v>
      </c>
      <c r="AP102" t="str">
        <v>标准型 SA1</v>
      </c>
      <c r="AQ102" t="str">
        <v>标准型 S5</v>
      </c>
      <c r="AR102" t="str">
        <v>标准型 S4</v>
      </c>
      <c r="AS102" t="str">
        <v>标准型 S3</v>
      </c>
      <c r="AT102" t="str">
        <v>标准型 S2</v>
      </c>
      <c r="AU102" t="str">
        <v>标准型 S1</v>
      </c>
      <c r="DD102" t="s">
        <v>1914</v>
      </c>
      <c r="DE102" t="s">
        <v>1972</v>
      </c>
      <c r="DF102">
        <v>96</v>
      </c>
      <c r="DG102" t="str">
        <f t="shared" si="4"/>
        <v>cvm!$DK$102#</v>
      </c>
      <c r="DH102" t="str" cm="1">
        <f t="array" ref="DH102">_xlfn.LET(_xlpm.x, DK102,
         _xlpm.cellAddress, "【 cvm!" &amp; ADDRESS(ROW(cvmCpu选项表[[#This Row],[自检]]),COLUMN(cvmCpu选项表[[#This Row],[自检]])) &amp; "】",
         _xlfn.IFS(ISBLANK(_xlpm.x),   "error:右侧选项不足" &amp;  _xlpm.cellAddress,
               ISERROR(_xlpm.x),   "error:右侧选项执行失败: cvm!" &amp; _xlpm.cellAddress,
               TRUE,             "ok")
)</f>
        <v>ok</v>
      </c>
      <c r="DK102" cm="1">
        <f t="array" ref="DK102">TRANSPOSE(
_xlfn.UNIQUE(
_xlfn._xlws.FILTER(cvm表[CPU],(cvm表[地域]=cvmCpu选项表[[#This Row],[地域]])
*IF(cvmCpu选项表[[#This Row],[机型]]="",TRUE,(cvm表[机型]=cvmCpu选项表[[#This Row],[机型]]))
*IF(cvmCpu选项表[[#This Row],[内存]]="",TRUE,(cvm表[内存]=cvmCpu选项表[[#This Row],[内存]]))))
)</f>
        <v>48</v>
      </c>
      <c r="FP102" t="s">
        <v>14</v>
      </c>
      <c r="FQ102" t="s">
        <v>1970</v>
      </c>
      <c r="FS102" t="str">
        <f t="shared" si="5"/>
        <v>cvm!$FW$102#</v>
      </c>
      <c r="FT102" t="str" cm="1">
        <f t="array" ref="FT102">_xlfn.LET(_xlpm.x, FW102,
         _xlpm.cellAddress, "【 cvm!" &amp; ADDRESS(ROW(cvm内存选项表[[#This Row],[自检]]),COLUMN(cvm内存选项表[[#This Row],[自检]])) &amp; "】",
         _xlfn.IFS(ISBLANK(_xlpm.x),   "error:右侧选项不足" &amp;  _xlpm.cellAddress,
               ISERROR(_xlpm.x),   "error:右侧选项执行失败: cvm!" &amp; _xlpm.cellAddress,
               TRUE,             "ok")
)</f>
        <v>ok</v>
      </c>
      <c r="FW102" cm="1">
        <f t="array" ref="FW102:GP1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2">
        <v>2</v>
      </c>
      <c r="FY102">
        <v>4</v>
      </c>
      <c r="FZ102">
        <v>8</v>
      </c>
      <c r="GA102">
        <v>16</v>
      </c>
      <c r="GB102">
        <v>32</v>
      </c>
      <c r="GC102">
        <v>64</v>
      </c>
      <c r="GD102">
        <v>96</v>
      </c>
      <c r="GE102">
        <v>128</v>
      </c>
      <c r="GF102">
        <v>160</v>
      </c>
      <c r="GG102">
        <v>192</v>
      </c>
      <c r="GH102">
        <v>215</v>
      </c>
      <c r="GI102">
        <v>216</v>
      </c>
      <c r="GJ102">
        <v>256</v>
      </c>
      <c r="GK102">
        <v>320</v>
      </c>
      <c r="GL102">
        <v>384</v>
      </c>
      <c r="GM102">
        <v>432</v>
      </c>
      <c r="GN102">
        <v>470</v>
      </c>
      <c r="GO102">
        <v>640</v>
      </c>
      <c r="GP102">
        <v>940</v>
      </c>
    </row>
    <row r="103" spans="2:198">
      <c r="B103" t="e" vm="453">
        <v>#VALUE!</v>
      </c>
      <c r="C103" t="s">
        <v>1914</v>
      </c>
      <c r="D103" t="s">
        <v>1970</v>
      </c>
      <c r="E103">
        <v>2</v>
      </c>
      <c r="F103">
        <v>8</v>
      </c>
      <c r="G103" t="s">
        <v>2107</v>
      </c>
      <c r="H103">
        <v>181.2</v>
      </c>
      <c r="I103">
        <v>1</v>
      </c>
      <c r="J103" t="s">
        <v>2108</v>
      </c>
      <c r="W103" t="s">
        <v>1917</v>
      </c>
      <c r="X103">
        <v>4</v>
      </c>
      <c r="Y103">
        <v>16</v>
      </c>
      <c r="Z103" t="str">
        <f t="shared" si="3"/>
        <v>cvm!$AH$103#</v>
      </c>
      <c r="AA103" t="str" cm="1">
        <f t="array" ref="AA103">_xlfn.LET(_xlpm.x, AH102,
         _xlpm.cellAddress, "【 cvm!" &amp; ADDRESS(ROW(cvm机型选项表[[#This Row],[自检]]),COLUMN(cvm机型选项表[[#This Row],[自检]])) &amp; "】",
         _xlfn.IFS(ISBLANK(_xlpm.x),   "error:右侧选项不足" &amp;  _xlpm.cellAddress,
               ISERROR(_xlpm.x),   "error:右侧选项执行失败: cvm!" &amp; _xlpm.cellAddress,
               TRUE,             "ok")
)</f>
        <v>ok</v>
      </c>
      <c r="AH103" t="str" cm="1">
        <f t="array" ref="AH103:AV103">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03" t="str">
        <v>计算型 C6</v>
      </c>
      <c r="AJ103" t="str">
        <v>计算型 C5</v>
      </c>
      <c r="AK103" t="str">
        <v>计算型 C4</v>
      </c>
      <c r="AL103" t="str">
        <v>计算型 C3</v>
      </c>
      <c r="AM103" t="str">
        <v>计算型 C2</v>
      </c>
      <c r="AN103" t="str">
        <v>标准存储增强型 S5se</v>
      </c>
      <c r="AO103" t="str">
        <v>标准型 SA3</v>
      </c>
      <c r="AP103" t="str">
        <v>标准型 SA2</v>
      </c>
      <c r="AQ103" t="str">
        <v>标准型 SA1</v>
      </c>
      <c r="AR103" t="str">
        <v>标准型 S5</v>
      </c>
      <c r="AS103" t="str">
        <v>标准型 S4</v>
      </c>
      <c r="AT103" t="str">
        <v>标准型 S3</v>
      </c>
      <c r="AU103" t="str">
        <v>标准型 S2</v>
      </c>
      <c r="AV103" t="str">
        <v>标准型 S1</v>
      </c>
      <c r="DD103" t="s">
        <v>1914</v>
      </c>
      <c r="DE103" t="s">
        <v>1972</v>
      </c>
      <c r="DF103">
        <v>256</v>
      </c>
      <c r="DG103" t="str">
        <f t="shared" si="4"/>
        <v>cvm!$DK$103#</v>
      </c>
      <c r="DH103" t="str" cm="1">
        <f t="array" ref="DH103">_xlfn.LET(_xlpm.x, DK103,
         _xlpm.cellAddress, "【 cvm!" &amp; ADDRESS(ROW(cvmCpu选项表[[#This Row],[自检]]),COLUMN(cvmCpu选项表[[#This Row],[自检]])) &amp; "】",
         _xlfn.IFS(ISBLANK(_xlpm.x),   "error:右侧选项不足" &amp;  _xlpm.cellAddress,
               ISERROR(_xlpm.x),   "error:右侧选项执行失败: cvm!" &amp; _xlpm.cellAddress,
               TRUE,             "ok")
)</f>
        <v>ok</v>
      </c>
      <c r="DK103" cm="1">
        <f t="array" ref="DK103:DL103">TRANSPOSE(
_xlfn.UNIQUE(
_xlfn._xlws.FILTER(cvm表[CPU],(cvm表[地域]=cvmCpu选项表[[#This Row],[地域]])
*IF(cvmCpu选项表[[#This Row],[机型]]="",TRUE,(cvm表[机型]=cvmCpu选项表[[#This Row],[机型]]))
*IF(cvmCpu选项表[[#This Row],[内存]]="",TRUE,(cvm表[内存]=cvmCpu选项表[[#This Row],[内存]]))))
)</f>
        <v>64</v>
      </c>
      <c r="DL103">
        <v>128</v>
      </c>
      <c r="FP103" t="s">
        <v>14</v>
      </c>
      <c r="FQ103" t="s">
        <v>1972</v>
      </c>
      <c r="FS103" t="str">
        <f t="shared" si="5"/>
        <v>cvm!$FW$103#</v>
      </c>
      <c r="FT103" t="str" cm="1">
        <f t="array" ref="FT103">_xlfn.LET(_xlpm.x, FW103,
         _xlpm.cellAddress, "【 cvm!" &amp; ADDRESS(ROW(cvm内存选项表[[#This Row],[自检]]),COLUMN(cvm内存选项表[[#This Row],[自检]])) &amp; "】",
         _xlfn.IFS(ISBLANK(_xlpm.x),   "error:右侧选项不足" &amp;  _xlpm.cellAddress,
               ISERROR(_xlpm.x),   "error:右侧选项执行失败: cvm!" &amp; _xlpm.cellAddress,
               TRUE,             "ok")
)</f>
        <v>ok</v>
      </c>
      <c r="FW103" cm="1">
        <f t="array" ref="FW103:GM1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3">
        <v>2</v>
      </c>
      <c r="FY103">
        <v>4</v>
      </c>
      <c r="FZ103">
        <v>8</v>
      </c>
      <c r="GA103">
        <v>16</v>
      </c>
      <c r="GB103">
        <v>32</v>
      </c>
      <c r="GC103">
        <v>64</v>
      </c>
      <c r="GD103">
        <v>96</v>
      </c>
      <c r="GE103">
        <v>128</v>
      </c>
      <c r="GF103">
        <v>160</v>
      </c>
      <c r="GG103">
        <v>192</v>
      </c>
      <c r="GH103">
        <v>224</v>
      </c>
      <c r="GI103">
        <v>256</v>
      </c>
      <c r="GJ103">
        <v>320</v>
      </c>
      <c r="GK103">
        <v>464</v>
      </c>
      <c r="GL103">
        <v>480</v>
      </c>
      <c r="GM103">
        <v>960</v>
      </c>
    </row>
    <row r="104" spans="2:198">
      <c r="B104" t="e" vm="454">
        <v>#VALUE!</v>
      </c>
      <c r="C104" t="s">
        <v>1914</v>
      </c>
      <c r="D104" t="s">
        <v>1970</v>
      </c>
      <c r="E104">
        <v>4</v>
      </c>
      <c r="F104">
        <v>8</v>
      </c>
      <c r="G104" t="s">
        <v>1963</v>
      </c>
      <c r="H104">
        <v>241.6</v>
      </c>
      <c r="I104">
        <v>1</v>
      </c>
      <c r="J104" t="s">
        <v>2109</v>
      </c>
      <c r="W104" t="s">
        <v>1917</v>
      </c>
      <c r="X104">
        <v>8</v>
      </c>
      <c r="Y104">
        <v>16</v>
      </c>
      <c r="Z104" t="str">
        <f t="shared" si="3"/>
        <v>cvm!$AH$104#</v>
      </c>
      <c r="AA104" t="str" cm="1">
        <f t="array" ref="AA104">_xlfn.LET(_xlpm.x, AH103,
         _xlpm.cellAddress, "【 cvm!" &amp; ADDRESS(ROW(cvm机型选项表[[#This Row],[自检]]),COLUMN(cvm机型选项表[[#This Row],[自检]])) &amp; "】",
         _xlfn.IFS(ISBLANK(_xlpm.x),   "error:右侧选项不足" &amp;  _xlpm.cellAddress,
               ISERROR(_xlpm.x),   "error:右侧选项执行失败: cvm!" &amp; _xlpm.cellAddress,
               TRUE,             "ok")
)</f>
        <v>ok</v>
      </c>
      <c r="AH104" t="str" cm="1">
        <f t="array" ref="AH104:AV104">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04" t="str">
        <v>计算型 C6</v>
      </c>
      <c r="AJ104" t="str">
        <v>计算型 C5</v>
      </c>
      <c r="AK104" t="str">
        <v>计算型 C4</v>
      </c>
      <c r="AL104" t="str">
        <v>计算型 C3</v>
      </c>
      <c r="AM104" t="str">
        <v>计算型 C2</v>
      </c>
      <c r="AN104" t="str">
        <v>标准存储增强型 S5se</v>
      </c>
      <c r="AO104" t="str">
        <v>标准型 SA3</v>
      </c>
      <c r="AP104" t="str">
        <v>标准型 SA2</v>
      </c>
      <c r="AQ104" t="str">
        <v>标准型 SA1</v>
      </c>
      <c r="AR104" t="str">
        <v>标准型 S5</v>
      </c>
      <c r="AS104" t="str">
        <v>标准型 S4</v>
      </c>
      <c r="AT104" t="str">
        <v>标准型 S3</v>
      </c>
      <c r="AU104" t="str">
        <v>标准型 S2</v>
      </c>
      <c r="AV104" t="str">
        <v>标准型 S1</v>
      </c>
      <c r="DD104" t="s">
        <v>1914</v>
      </c>
      <c r="DE104" t="s">
        <v>1972</v>
      </c>
      <c r="DF104">
        <v>160</v>
      </c>
      <c r="DG104" t="str">
        <f t="shared" si="4"/>
        <v>cvm!$DK$104#</v>
      </c>
      <c r="DH104" t="str" cm="1">
        <f t="array" ref="DH104">_xlfn.LET(_xlpm.x, DK104,
         _xlpm.cellAddress, "【 cvm!" &amp; ADDRESS(ROW(cvmCpu选项表[[#This Row],[自检]]),COLUMN(cvmCpu选项表[[#This Row],[自检]])) &amp; "】",
         _xlfn.IFS(ISBLANK(_xlpm.x),   "error:右侧选项不足" &amp;  _xlpm.cellAddress,
               ISERROR(_xlpm.x),   "error:右侧选项执行失败: cvm!" &amp; _xlpm.cellAddress,
               TRUE,             "ok")
)</f>
        <v>ok</v>
      </c>
      <c r="DK104" cm="1">
        <f t="array" ref="DK104">TRANSPOSE(
_xlfn.UNIQUE(
_xlfn._xlws.FILTER(cvm表[CPU],(cvm表[地域]=cvmCpu选项表[[#This Row],[地域]])
*IF(cvmCpu选项表[[#This Row],[机型]]="",TRUE,(cvm表[机型]=cvmCpu选项表[[#This Row],[机型]]))
*IF(cvmCpu选项表[[#This Row],[内存]]="",TRUE,(cvm表[内存]=cvmCpu选项表[[#This Row],[内存]]))))
)</f>
        <v>80</v>
      </c>
      <c r="FP104" t="s">
        <v>14</v>
      </c>
      <c r="FQ104" t="s">
        <v>1975</v>
      </c>
      <c r="FS104" t="str">
        <f t="shared" si="5"/>
        <v>cvm!$FW$104#</v>
      </c>
      <c r="FT104" t="str" cm="1">
        <f t="array" ref="FT104">_xlfn.LET(_xlpm.x, FW104,
         _xlpm.cellAddress, "【 cvm!" &amp; ADDRESS(ROW(cvm内存选项表[[#This Row],[自检]]),COLUMN(cvm内存选项表[[#This Row],[自检]])) &amp; "】",
         _xlfn.IFS(ISBLANK(_xlpm.x),   "error:右侧选项不足" &amp;  _xlpm.cellAddress,
               ISERROR(_xlpm.x),   "error:右侧选项执行失败: cvm!" &amp; _xlpm.cellAddress,
               TRUE,             "ok")
)</f>
        <v>ok</v>
      </c>
      <c r="FW104" cm="1">
        <f t="array" ref="FW104:GF1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4">
        <v>2</v>
      </c>
      <c r="FY104">
        <v>4</v>
      </c>
      <c r="FZ104">
        <v>8</v>
      </c>
      <c r="GA104">
        <v>16</v>
      </c>
      <c r="GB104">
        <v>32</v>
      </c>
      <c r="GC104">
        <v>64</v>
      </c>
      <c r="GD104">
        <v>128</v>
      </c>
      <c r="GE104">
        <v>256</v>
      </c>
      <c r="GF104">
        <v>448</v>
      </c>
    </row>
    <row r="105" spans="2:198">
      <c r="B105" t="e" vm="455">
        <v>#VALUE!</v>
      </c>
      <c r="C105" t="s">
        <v>1914</v>
      </c>
      <c r="D105" t="s">
        <v>1970</v>
      </c>
      <c r="E105">
        <v>4</v>
      </c>
      <c r="F105">
        <v>16</v>
      </c>
      <c r="G105" t="s">
        <v>1960</v>
      </c>
      <c r="H105">
        <v>362.4</v>
      </c>
      <c r="I105">
        <v>1</v>
      </c>
      <c r="J105" t="s">
        <v>2110</v>
      </c>
      <c r="W105" t="s">
        <v>1917</v>
      </c>
      <c r="X105">
        <v>16</v>
      </c>
      <c r="Y105">
        <v>32</v>
      </c>
      <c r="Z105" t="str">
        <f t="shared" si="3"/>
        <v>cvm!$AH$105#</v>
      </c>
      <c r="AA105" t="str" cm="1">
        <f t="array" ref="AA105">_xlfn.LET(_xlpm.x, AH104,
         _xlpm.cellAddress, "【 cvm!" &amp; ADDRESS(ROW(cvm机型选项表[[#This Row],[自检]]),COLUMN(cvm机型选项表[[#This Row],[自检]])) &amp; "】",
         _xlfn.IFS(ISBLANK(_xlpm.x),   "error:右侧选项不足" &amp;  _xlpm.cellAddress,
               ISERROR(_xlpm.x),   "error:右侧选项执行失败: cvm!" &amp; _xlpm.cellAddress,
               TRUE,             "ok")
)</f>
        <v>ok</v>
      </c>
      <c r="AH105" t="str" cm="1">
        <f t="array" ref="AH105:AV105">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05" t="str">
        <v>计算型 C6</v>
      </c>
      <c r="AJ105" t="str">
        <v>计算型 C5</v>
      </c>
      <c r="AK105" t="str">
        <v>计算型 C4</v>
      </c>
      <c r="AL105" t="str">
        <v>计算型 C3</v>
      </c>
      <c r="AM105" t="str">
        <v>计算型 C2</v>
      </c>
      <c r="AN105" t="str">
        <v>标准存储增强型 S5se</v>
      </c>
      <c r="AO105" t="str">
        <v>标准型 SA3</v>
      </c>
      <c r="AP105" t="str">
        <v>标准型 SA2</v>
      </c>
      <c r="AQ105" t="str">
        <v>标准型 SA1</v>
      </c>
      <c r="AR105" t="str">
        <v>标准型 S5</v>
      </c>
      <c r="AS105" t="str">
        <v>标准型 S4</v>
      </c>
      <c r="AT105" t="str">
        <v>标准型 S3</v>
      </c>
      <c r="AU105" t="str">
        <v>标准型 S2</v>
      </c>
      <c r="AV105" t="str">
        <v>标准型 S1</v>
      </c>
      <c r="DD105" t="s">
        <v>1914</v>
      </c>
      <c r="DE105" t="s">
        <v>1972</v>
      </c>
      <c r="DF105">
        <v>224</v>
      </c>
      <c r="DG105" t="str">
        <f t="shared" si="4"/>
        <v>cvm!$DK$105#</v>
      </c>
      <c r="DH105" t="str" cm="1">
        <f t="array" ref="DH105">_xlfn.LET(_xlpm.x, DK105,
         _xlpm.cellAddress, "【 cvm!" &amp; ADDRESS(ROW(cvmCpu选项表[[#This Row],[自检]]),COLUMN(cvmCpu选项表[[#This Row],[自检]])) &amp; "】",
         _xlfn.IFS(ISBLANK(_xlpm.x),   "error:右侧选项不足" &amp;  _xlpm.cellAddress,
               ISERROR(_xlpm.x),   "error:右侧选项执行失败: cvm!" &amp; _xlpm.cellAddress,
               TRUE,             "ok")
)</f>
        <v>ok</v>
      </c>
      <c r="DK105" cm="1">
        <f t="array" ref="DK105">TRANSPOSE(
_xlfn.UNIQUE(
_xlfn._xlws.FILTER(cvm表[CPU],(cvm表[地域]=cvmCpu选项表[[#This Row],[地域]])
*IF(cvmCpu选项表[[#This Row],[机型]]="",TRUE,(cvm表[机型]=cvmCpu选项表[[#This Row],[机型]]))
*IF(cvmCpu选项表[[#This Row],[内存]]="",TRUE,(cvm表[内存]=cvmCpu选项表[[#This Row],[内存]]))))
)</f>
        <v>90</v>
      </c>
      <c r="FP105" t="s">
        <v>14</v>
      </c>
      <c r="FQ105" t="s">
        <v>1977</v>
      </c>
      <c r="FS105" t="str">
        <f t="shared" si="5"/>
        <v>cvm!$FW$105#</v>
      </c>
      <c r="FT105" t="str" cm="1">
        <f t="array" ref="FT105">_xlfn.LET(_xlpm.x, FW105,
         _xlpm.cellAddress, "【 cvm!" &amp; ADDRESS(ROW(cvm内存选项表[[#This Row],[自检]]),COLUMN(cvm内存选项表[[#This Row],[自检]])) &amp; "】",
         _xlfn.IFS(ISBLANK(_xlpm.x),   "error:右侧选项不足" &amp;  _xlpm.cellAddress,
               ISERROR(_xlpm.x),   "error:右侧选项执行失败: cvm!" &amp; _xlpm.cellAddress,
               TRUE,             "ok")
)</f>
        <v>ok</v>
      </c>
      <c r="FW105" cm="1">
        <f t="array" ref="FW105:GI1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5">
        <v>2</v>
      </c>
      <c r="FY105">
        <v>4</v>
      </c>
      <c r="FZ105">
        <v>8</v>
      </c>
      <c r="GA105">
        <v>16</v>
      </c>
      <c r="GB105">
        <v>32</v>
      </c>
      <c r="GC105">
        <v>64</v>
      </c>
      <c r="GD105">
        <v>96</v>
      </c>
      <c r="GE105">
        <v>128</v>
      </c>
      <c r="GF105">
        <v>192</v>
      </c>
      <c r="GG105">
        <v>216</v>
      </c>
      <c r="GH105">
        <v>256</v>
      </c>
      <c r="GI105">
        <v>432</v>
      </c>
    </row>
    <row r="106" spans="2:198">
      <c r="B106" t="e" vm="456">
        <v>#VALUE!</v>
      </c>
      <c r="C106" t="s">
        <v>1914</v>
      </c>
      <c r="D106" t="s">
        <v>1970</v>
      </c>
      <c r="E106">
        <v>8</v>
      </c>
      <c r="F106">
        <v>16</v>
      </c>
      <c r="G106" t="s">
        <v>1968</v>
      </c>
      <c r="H106">
        <v>483.2</v>
      </c>
      <c r="I106">
        <v>1</v>
      </c>
      <c r="J106" t="s">
        <v>2112</v>
      </c>
      <c r="W106" t="s">
        <v>1917</v>
      </c>
      <c r="X106">
        <v>32</v>
      </c>
      <c r="Y106">
        <v>64</v>
      </c>
      <c r="Z106" t="str">
        <f t="shared" si="3"/>
        <v>cvm!$AH$106#</v>
      </c>
      <c r="AA106" t="str" cm="1">
        <f t="array" ref="AA106">_xlfn.LET(_xlpm.x, AH105,
         _xlpm.cellAddress, "【 cvm!" &amp; ADDRESS(ROW(cvm机型选项表[[#This Row],[自检]]),COLUMN(cvm机型选项表[[#This Row],[自检]])) &amp; "】",
         _xlfn.IFS(ISBLANK(_xlpm.x),   "error:右侧选项不足" &amp;  _xlpm.cellAddress,
               ISERROR(_xlpm.x),   "error:右侧选项执行失败: cvm!" &amp; _xlpm.cellAddress,
               TRUE,             "ok")
)</f>
        <v>ok</v>
      </c>
      <c r="AH106" t="str" cm="1">
        <f t="array" ref="AH106:AV106">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106" t="str">
        <v>计算型 C5</v>
      </c>
      <c r="AJ106" t="str">
        <v>计算型 C3</v>
      </c>
      <c r="AK106" t="str">
        <v>标准网络优化型 SN3ne</v>
      </c>
      <c r="AL106" t="str">
        <v>标准存储增强型 S5se</v>
      </c>
      <c r="AM106" t="str">
        <v>标准型 SA3</v>
      </c>
      <c r="AN106" t="str">
        <v>标准型 SA2</v>
      </c>
      <c r="AO106" t="str">
        <v>标准型 SA1</v>
      </c>
      <c r="AP106" t="str">
        <v>标准型 S6</v>
      </c>
      <c r="AQ106" t="str">
        <v>标准型 S5</v>
      </c>
      <c r="AR106" t="str">
        <v>标准型 S4</v>
      </c>
      <c r="AS106" t="str">
        <v>标准型 S3</v>
      </c>
      <c r="AT106" t="str">
        <v>标准型 S2</v>
      </c>
      <c r="AU106" t="str">
        <v>标准型 S1</v>
      </c>
      <c r="AV106" t="str">
        <v>GPU推理型 GI3X</v>
      </c>
      <c r="DD106" t="s">
        <v>1914</v>
      </c>
      <c r="DE106" t="s">
        <v>1972</v>
      </c>
      <c r="DF106">
        <v>320</v>
      </c>
      <c r="DG106" t="str">
        <f t="shared" si="4"/>
        <v>cvm!$DK$106#</v>
      </c>
      <c r="DH106" t="str" cm="1">
        <f t="array" ref="DH106">_xlfn.LET(_xlpm.x, DK106,
         _xlpm.cellAddress, "【 cvm!" &amp; ADDRESS(ROW(cvmCpu选项表[[#This Row],[自检]]),COLUMN(cvmCpu选项表[[#This Row],[自检]])) &amp; "】",
         _xlfn.IFS(ISBLANK(_xlpm.x),   "error:右侧选项不足" &amp;  _xlpm.cellAddress,
               ISERROR(_xlpm.x),   "error:右侧选项执行失败: cvm!" &amp; _xlpm.cellAddress,
               TRUE,             "ok")
)</f>
        <v>ok</v>
      </c>
      <c r="DK106" cm="1">
        <f t="array" ref="DK106">TRANSPOSE(
_xlfn.UNIQUE(
_xlfn._xlws.FILTER(cvm表[CPU],(cvm表[地域]=cvmCpu选项表[[#This Row],[地域]])
*IF(cvmCpu选项表[[#This Row],[机型]]="",TRUE,(cvm表[机型]=cvmCpu选项表[[#This Row],[机型]]))
*IF(cvmCpu选项表[[#This Row],[内存]]="",TRUE,(cvm表[内存]=cvmCpu选项表[[#This Row],[内存]]))))
)</f>
        <v>160</v>
      </c>
      <c r="FP106" t="s">
        <v>14</v>
      </c>
      <c r="FQ106" t="s">
        <v>1980</v>
      </c>
      <c r="FS106" t="str">
        <f t="shared" si="5"/>
        <v>cvm!$FW$106#</v>
      </c>
      <c r="FT106" t="str" cm="1">
        <f t="array" ref="FT106">_xlfn.LET(_xlpm.x, FW106,
         _xlpm.cellAddress, "【 cvm!" &amp; ADDRESS(ROW(cvm内存选项表[[#This Row],[自检]]),COLUMN(cvm内存选项表[[#This Row],[自检]])) &amp; "】",
         _xlfn.IFS(ISBLANK(_xlpm.x),   "error:右侧选项不足" &amp;  _xlpm.cellAddress,
               ISERROR(_xlpm.x),   "error:右侧选项执行失败: cvm!" &amp; _xlpm.cellAddress,
               TRUE,             "ok")
)</f>
        <v>ok</v>
      </c>
      <c r="FW106" cm="1">
        <f t="array" ref="FW106:GG1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106">
        <v>4</v>
      </c>
      <c r="FY106">
        <v>8</v>
      </c>
      <c r="FZ106">
        <v>16</v>
      </c>
      <c r="GA106">
        <v>32</v>
      </c>
      <c r="GB106">
        <v>48</v>
      </c>
      <c r="GC106">
        <v>64</v>
      </c>
      <c r="GD106">
        <v>96</v>
      </c>
      <c r="GE106">
        <v>128</v>
      </c>
      <c r="GF106">
        <v>192</v>
      </c>
      <c r="GG106">
        <v>256</v>
      </c>
    </row>
    <row r="107" spans="2:198">
      <c r="B107" t="e" vm="457">
        <v>#VALUE!</v>
      </c>
      <c r="C107" t="s">
        <v>1914</v>
      </c>
      <c r="D107" t="s">
        <v>1970</v>
      </c>
      <c r="E107">
        <v>8</v>
      </c>
      <c r="F107">
        <v>32</v>
      </c>
      <c r="G107" t="s">
        <v>1949</v>
      </c>
      <c r="H107">
        <v>724.8</v>
      </c>
      <c r="I107">
        <v>1</v>
      </c>
      <c r="J107" t="s">
        <v>2111</v>
      </c>
      <c r="W107" t="s">
        <v>1917</v>
      </c>
      <c r="X107">
        <v>46</v>
      </c>
      <c r="Y107">
        <v>216</v>
      </c>
      <c r="Z107" t="str">
        <f t="shared" si="3"/>
        <v>cvm!$AH$107#</v>
      </c>
      <c r="AA107" t="str" cm="1">
        <f t="array" ref="AA107">_xlfn.LET(_xlpm.x, AH106,
         _xlpm.cellAddress, "【 cvm!" &amp; ADDRESS(ROW(cvm机型选项表[[#This Row],[自检]]),COLUMN(cvm机型选项表[[#This Row],[自检]])) &amp; "】",
         _xlfn.IFS(ISBLANK(_xlpm.x),   "error:右侧选项不足" &amp;  _xlpm.cellAddress,
               ISERROR(_xlpm.x),   "error:右侧选项执行失败: cvm!" &amp; _xlpm.cellAddress,
               TRUE,             "ok")
)</f>
        <v>ok</v>
      </c>
      <c r="AH107" t="str" cm="1">
        <f t="array" ref="AH107">TRANSPOSE(
_xlfn.UNIQUE(
_xlfn._xlws.FILTER(cvm表[机型],(cvm表[地域]=cvm机型选项表[[#This Row],[地域]])
*IF(cvm机型选项表[[#This Row],[CPU]]="",TRUE,(cvm表[CPU]=cvm机型选项表[[#This Row],[CPU]]))
*IF(cvm机型选项表[[#This Row],[内存]]="",TRUE,(cvm表[内存]=cvm机型选项表[[#This Row],[内存]]))))
)</f>
        <v>计算型 C6</v>
      </c>
      <c r="DD107" t="s">
        <v>1914</v>
      </c>
      <c r="DE107" t="s">
        <v>1972</v>
      </c>
      <c r="DF107">
        <v>464</v>
      </c>
      <c r="DG107" t="str">
        <f t="shared" si="4"/>
        <v>cvm!$DK$107#</v>
      </c>
      <c r="DH107" t="str" cm="1">
        <f t="array" ref="DH107">_xlfn.LET(_xlpm.x, DK107,
         _xlpm.cellAddress, "【 cvm!" &amp; ADDRESS(ROW(cvmCpu选项表[[#This Row],[自检]]),COLUMN(cvmCpu选项表[[#This Row],[自检]])) &amp; "】",
         _xlfn.IFS(ISBLANK(_xlpm.x),   "error:右侧选项不足" &amp;  _xlpm.cellAddress,
               ISERROR(_xlpm.x),   "error:右侧选项执行失败: cvm!" &amp; _xlpm.cellAddress,
               TRUE,             "ok")
)</f>
        <v>ok</v>
      </c>
      <c r="DK107" cm="1">
        <f t="array" ref="DK107">TRANSPOSE(
_xlfn.UNIQUE(
_xlfn._xlws.FILTER(cvm表[CPU],(cvm表[地域]=cvmCpu选项表[[#This Row],[地域]])
*IF(cvmCpu选项表[[#This Row],[机型]]="",TRUE,(cvm表[机型]=cvmCpu选项表[[#This Row],[机型]]))
*IF(cvmCpu选项表[[#This Row],[内存]]="",TRUE,(cvm表[内存]=cvmCpu选项表[[#This Row],[内存]]))))
)</f>
        <v>180</v>
      </c>
      <c r="FP107" t="s">
        <v>14</v>
      </c>
      <c r="FQ107" t="s">
        <v>1982</v>
      </c>
      <c r="FS107" t="str">
        <f t="shared" si="5"/>
        <v>cvm!$FW$107#</v>
      </c>
      <c r="FT107" t="str" cm="1">
        <f t="array" ref="FT107">_xlfn.LET(_xlpm.x, FW107,
         _xlpm.cellAddress, "【 cvm!" &amp; ADDRESS(ROW(cvm内存选项表[[#This Row],[自检]]),COLUMN(cvm内存选项表[[#This Row],[自检]])) &amp; "】",
         _xlfn.IFS(ISBLANK(_xlpm.x),   "error:右侧选项不足" &amp;  _xlpm.cellAddress,
               ISERROR(_xlpm.x),   "error:右侧选项执行失败: cvm!" &amp; _xlpm.cellAddress,
               TRUE,             "ok")
)</f>
        <v>ok</v>
      </c>
      <c r="FW107" cm="1">
        <f t="array" ref="FW107:GJ1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7">
        <v>2</v>
      </c>
      <c r="FY107">
        <v>4</v>
      </c>
      <c r="FZ107">
        <v>8</v>
      </c>
      <c r="GA107">
        <v>16</v>
      </c>
      <c r="GB107">
        <v>32</v>
      </c>
      <c r="GC107">
        <v>48</v>
      </c>
      <c r="GD107">
        <v>64</v>
      </c>
      <c r="GE107">
        <v>96</v>
      </c>
      <c r="GF107">
        <v>128</v>
      </c>
      <c r="GG107">
        <v>192</v>
      </c>
      <c r="GH107">
        <v>256</v>
      </c>
      <c r="GI107">
        <v>288</v>
      </c>
      <c r="GJ107">
        <v>320</v>
      </c>
    </row>
    <row r="108" spans="2:198">
      <c r="B108" t="e" vm="458">
        <v>#VALUE!</v>
      </c>
      <c r="C108" t="s">
        <v>1914</v>
      </c>
      <c r="D108" t="s">
        <v>1970</v>
      </c>
      <c r="E108">
        <v>16</v>
      </c>
      <c r="F108">
        <v>32</v>
      </c>
      <c r="G108" t="s">
        <v>1973</v>
      </c>
      <c r="H108">
        <v>966.4</v>
      </c>
      <c r="I108">
        <v>1</v>
      </c>
      <c r="J108" t="s">
        <v>2114</v>
      </c>
      <c r="W108" t="s">
        <v>1917</v>
      </c>
      <c r="X108">
        <v>80</v>
      </c>
      <c r="Y108">
        <v>320</v>
      </c>
      <c r="Z108" t="str">
        <f t="shared" si="3"/>
        <v>cvm!$AH$108#</v>
      </c>
      <c r="AA108" t="str" cm="1">
        <f t="array" ref="AA108">_xlfn.LET(_xlpm.x, AH107,
         _xlpm.cellAddress, "【 cvm!" &amp; ADDRESS(ROW(cvm机型选项表[[#This Row],[自检]]),COLUMN(cvm机型选项表[[#This Row],[自检]])) &amp; "】",
         _xlfn.IFS(ISBLANK(_xlpm.x),   "error:右侧选项不足" &amp;  _xlpm.cellAddress,
               ISERROR(_xlpm.x),   "error:右侧选项执行失败: cvm!" &amp; _xlpm.cellAddress,
               TRUE,             "ok")
)</f>
        <v>ok</v>
      </c>
      <c r="AH108" t="str" cm="1">
        <f t="array" ref="AH108:AL108">TRANSPOSE(
_xlfn.UNIQUE(
_xlfn._xlws.FILTER(cvm表[机型],(cvm表[地域]=cvm机型选项表[[#This Row],[地域]])
*IF(cvm机型选项表[[#This Row],[CPU]]="",TRUE,(cvm表[CPU]=cvm机型选项表[[#This Row],[CPU]]))
*IF(cvm机型选项表[[#This Row],[内存]]="",TRUE,(cvm表[内存]=cvm机型选项表[[#This Row],[内存]]))))
)</f>
        <v>计算型 C6</v>
      </c>
      <c r="AI108" t="str">
        <v>标准型 SA3</v>
      </c>
      <c r="AJ108" t="str">
        <v>标准型 S3</v>
      </c>
      <c r="AK108" t="str">
        <v>GPU计算型 GN7</v>
      </c>
      <c r="AL108" t="str">
        <v>GPU计算型 GN10Xp</v>
      </c>
      <c r="DD108" t="s">
        <v>1914</v>
      </c>
      <c r="DE108" t="s">
        <v>1975</v>
      </c>
      <c r="DF108">
        <v>1</v>
      </c>
      <c r="DG108" t="str">
        <f t="shared" si="4"/>
        <v>cvm!$DK$108#</v>
      </c>
      <c r="DH108" t="str" cm="1">
        <f t="array" ref="DH108">_xlfn.LET(_xlpm.x, DK108,
         _xlpm.cellAddress, "【 cvm!" &amp; ADDRESS(ROW(cvmCpu选项表[[#This Row],[自检]]),COLUMN(cvmCpu选项表[[#This Row],[自检]])) &amp; "】",
         _xlfn.IFS(ISBLANK(_xlpm.x),   "error:右侧选项不足" &amp;  _xlpm.cellAddress,
               ISERROR(_xlpm.x),   "error:右侧选项执行失败: cvm!" &amp; _xlpm.cellAddress,
               TRUE,             "ok")
)</f>
        <v>ok</v>
      </c>
      <c r="DK108" cm="1">
        <f t="array" ref="DK108">TRANSPOSE(
_xlfn.UNIQUE(
_xlfn._xlws.FILTER(cvm表[CPU],(cvm表[地域]=cvmCpu选项表[[#This Row],[地域]])
*IF(cvmCpu选项表[[#This Row],[机型]]="",TRUE,(cvm表[机型]=cvmCpu选项表[[#This Row],[机型]]))
*IF(cvmCpu选项表[[#This Row],[内存]]="",TRUE,(cvm表[内存]=cvmCpu选项表[[#This Row],[内存]]))))
)</f>
        <v>1</v>
      </c>
      <c r="FP108" t="s">
        <v>14</v>
      </c>
      <c r="FQ108" t="s">
        <v>1984</v>
      </c>
      <c r="FS108" t="str">
        <f t="shared" si="5"/>
        <v>cvm!$FW$108#</v>
      </c>
      <c r="FT108" t="str" cm="1">
        <f t="array" ref="FT108">_xlfn.LET(_xlpm.x, FW108,
         _xlpm.cellAddress, "【 cvm!" &amp; ADDRESS(ROW(cvm内存选项表[[#This Row],[自检]]),COLUMN(cvm内存选项表[[#This Row],[自检]])) &amp; "】",
         _xlfn.IFS(ISBLANK(_xlpm.x),   "error:右侧选项不足" &amp;  _xlpm.cellAddress,
               ISERROR(_xlpm.x),   "error:右侧选项执行失败: cvm!" &amp; _xlpm.cellAddress,
               TRUE,             "ok")
)</f>
        <v>ok</v>
      </c>
      <c r="FW108" cm="1">
        <f t="array" ref="FW108:GK1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8">
        <v>2</v>
      </c>
      <c r="FY108">
        <v>4</v>
      </c>
      <c r="FZ108">
        <v>8</v>
      </c>
      <c r="GA108">
        <v>16</v>
      </c>
      <c r="GB108">
        <v>24</v>
      </c>
      <c r="GC108">
        <v>32</v>
      </c>
      <c r="GD108">
        <v>48</v>
      </c>
      <c r="GE108">
        <v>64</v>
      </c>
      <c r="GF108">
        <v>96</v>
      </c>
      <c r="GG108">
        <v>128</v>
      </c>
      <c r="GH108">
        <v>160</v>
      </c>
      <c r="GI108">
        <v>192</v>
      </c>
      <c r="GJ108">
        <v>256</v>
      </c>
      <c r="GK108">
        <v>320</v>
      </c>
    </row>
    <row r="109" spans="2:198">
      <c r="B109" t="e" vm="459">
        <v>#VALUE!</v>
      </c>
      <c r="C109" t="s">
        <v>1914</v>
      </c>
      <c r="D109" t="s">
        <v>1970</v>
      </c>
      <c r="E109">
        <v>16</v>
      </c>
      <c r="F109">
        <v>64</v>
      </c>
      <c r="G109" t="s">
        <v>1935</v>
      </c>
      <c r="H109">
        <v>1449.6</v>
      </c>
      <c r="I109">
        <v>1</v>
      </c>
      <c r="J109" t="s">
        <v>2113</v>
      </c>
      <c r="W109" t="s">
        <v>1917</v>
      </c>
      <c r="X109">
        <v>92</v>
      </c>
      <c r="Y109">
        <v>432</v>
      </c>
      <c r="Z109" t="str">
        <f t="shared" si="3"/>
        <v>cvm!$AH$109#</v>
      </c>
      <c r="AA109" t="str" cm="1">
        <f t="array" ref="AA109">_xlfn.LET(_xlpm.x, AH108,
         _xlpm.cellAddress, "【 cvm!" &amp; ADDRESS(ROW(cvm机型选项表[[#This Row],[自检]]),COLUMN(cvm机型选项表[[#This Row],[自检]])) &amp; "】",
         _xlfn.IFS(ISBLANK(_xlpm.x),   "error:右侧选项不足" &amp;  _xlpm.cellAddress,
               ISERROR(_xlpm.x),   "error:右侧选项执行失败: cvm!" &amp; _xlpm.cellAddress,
               TRUE,             "ok")
)</f>
        <v>ok</v>
      </c>
      <c r="AH109" t="str" cm="1">
        <f t="array" ref="AH109">TRANSPOSE(
_xlfn.UNIQUE(
_xlfn._xlws.FILTER(cvm表[机型],(cvm表[地域]=cvm机型选项表[[#This Row],[地域]])
*IF(cvm机型选项表[[#This Row],[CPU]]="",TRUE,(cvm表[CPU]=cvm机型选项表[[#This Row],[CPU]]))
*IF(cvm机型选项表[[#This Row],[内存]]="",TRUE,(cvm表[内存]=cvm机型选项表[[#This Row],[内存]]))))
)</f>
        <v>计算型 C6</v>
      </c>
      <c r="DD109" t="s">
        <v>1914</v>
      </c>
      <c r="DE109" t="s">
        <v>1975</v>
      </c>
      <c r="DF109">
        <v>2</v>
      </c>
      <c r="DG109" t="str">
        <f t="shared" si="4"/>
        <v>cvm!$DK$109#</v>
      </c>
      <c r="DH109" t="str" cm="1">
        <f t="array" ref="DH109">_xlfn.LET(_xlpm.x, DK109,
         _xlpm.cellAddress, "【 cvm!" &amp; ADDRESS(ROW(cvmCpu选项表[[#This Row],[自检]]),COLUMN(cvmCpu选项表[[#This Row],[自检]])) &amp; "】",
         _xlfn.IFS(ISBLANK(_xlpm.x),   "error:右侧选项不足" &amp;  _xlpm.cellAddress,
               ISERROR(_xlpm.x),   "error:右侧选项执行失败: cvm!" &amp; _xlpm.cellAddress,
               TRUE,             "ok")
)</f>
        <v>ok</v>
      </c>
      <c r="DK109" cm="1">
        <f t="array" ref="DK109">TRANSPOSE(
_xlfn.UNIQUE(
_xlfn._xlws.FILTER(cvm表[CPU],(cvm表[地域]=cvmCpu选项表[[#This Row],[地域]])
*IF(cvmCpu选项表[[#This Row],[机型]]="",TRUE,(cvm表[机型]=cvmCpu选项表[[#This Row],[机型]]))
*IF(cvmCpu选项表[[#This Row],[内存]]="",TRUE,(cvm表[内存]=cvmCpu选项表[[#This Row],[内存]]))))
)</f>
        <v>1</v>
      </c>
      <c r="FP109" t="s">
        <v>14</v>
      </c>
      <c r="FQ109" t="s">
        <v>1986</v>
      </c>
      <c r="FS109" t="str">
        <f t="shared" si="5"/>
        <v>cvm!$FW$109#</v>
      </c>
      <c r="FT109" t="str" cm="1">
        <f t="array" ref="FT109">_xlfn.LET(_xlpm.x, FW109,
         _xlpm.cellAddress, "【 cvm!" &amp; ADDRESS(ROW(cvm内存选项表[[#This Row],[自检]]),COLUMN(cvm内存选项表[[#This Row],[自检]])) &amp; "】",
         _xlfn.IFS(ISBLANK(_xlpm.x),   "error:右侧选项不足" &amp;  _xlpm.cellAddress,
               ISERROR(_xlpm.x),   "error:右侧选项执行失败: cvm!" &amp; _xlpm.cellAddress,
               TRUE,             "ok")
)</f>
        <v>ok</v>
      </c>
      <c r="FW109" cm="1">
        <f t="array" ref="FW109:GH1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9">
        <v>2</v>
      </c>
      <c r="FY109">
        <v>4</v>
      </c>
      <c r="FZ109">
        <v>8</v>
      </c>
      <c r="GA109">
        <v>16</v>
      </c>
      <c r="GB109">
        <v>24</v>
      </c>
      <c r="GC109">
        <v>32</v>
      </c>
      <c r="GD109">
        <v>48</v>
      </c>
      <c r="GE109">
        <v>64</v>
      </c>
      <c r="GF109">
        <v>96</v>
      </c>
      <c r="GG109">
        <v>128</v>
      </c>
      <c r="GH109">
        <v>224</v>
      </c>
    </row>
    <row r="110" spans="2:198">
      <c r="B110" t="e" vm="460">
        <v>#VALUE!</v>
      </c>
      <c r="C110" t="s">
        <v>1914</v>
      </c>
      <c r="D110" t="s">
        <v>1970</v>
      </c>
      <c r="E110">
        <v>32</v>
      </c>
      <c r="F110">
        <v>64</v>
      </c>
      <c r="G110" t="s">
        <v>1978</v>
      </c>
      <c r="H110">
        <v>1932.8</v>
      </c>
      <c r="I110">
        <v>1</v>
      </c>
      <c r="J110" t="s">
        <v>2116</v>
      </c>
      <c r="W110" t="s">
        <v>1917</v>
      </c>
      <c r="X110">
        <v>48</v>
      </c>
      <c r="Y110">
        <v>96</v>
      </c>
      <c r="Z110" t="str">
        <f t="shared" si="3"/>
        <v>cvm!$AH$110#</v>
      </c>
      <c r="AA110" t="str" cm="1">
        <f t="array" ref="AA110">_xlfn.LET(_xlpm.x, AH109,
         _xlpm.cellAddress, "【 cvm!" &amp; ADDRESS(ROW(cvm机型选项表[[#This Row],[自检]]),COLUMN(cvm机型选项表[[#This Row],[自检]])) &amp; "】",
         _xlfn.IFS(ISBLANK(_xlpm.x),   "error:右侧选项不足" &amp;  _xlpm.cellAddress,
               ISERROR(_xlpm.x),   "error:右侧选项执行失败: cvm!" &amp; _xlpm.cellAddress,
               TRUE,             "ok")
)</f>
        <v>ok</v>
      </c>
      <c r="AH110" t="str" cm="1">
        <f t="array" ref="AH110:AN110">TRANSPOSE(
_xlfn.UNIQUE(
_xlfn._xlws.FILTER(cvm表[机型],(cvm表[地域]=cvm机型选项表[[#This Row],[地域]])
*IF(cvm机型选项表[[#This Row],[CPU]]="",TRUE,(cvm表[CPU]=cvm机型选项表[[#This Row],[CPU]]))
*IF(cvm机型选项表[[#This Row],[内存]]="",TRUE,(cvm表[内存]=cvm机型选项表[[#This Row],[内存]]))))
)</f>
        <v>计算型 C5</v>
      </c>
      <c r="AI110" t="str">
        <v>标准型 SA3</v>
      </c>
      <c r="AJ110" t="str">
        <v>标准型 SA2</v>
      </c>
      <c r="AK110" t="str">
        <v>标准型 S5</v>
      </c>
      <c r="AL110" t="str">
        <v>标准型 S4</v>
      </c>
      <c r="AM110" t="str">
        <v>标准型 S3</v>
      </c>
      <c r="AN110" t="str">
        <v>标准型 S1</v>
      </c>
      <c r="DD110" t="s">
        <v>1914</v>
      </c>
      <c r="DE110" t="s">
        <v>1975</v>
      </c>
      <c r="DF110">
        <v>4</v>
      </c>
      <c r="DG110" t="str">
        <f t="shared" si="4"/>
        <v>cvm!$DK$110#</v>
      </c>
      <c r="DH110" t="str" cm="1">
        <f t="array" ref="DH110">_xlfn.LET(_xlpm.x, DK110,
         _xlpm.cellAddress, "【 cvm!" &amp; ADDRESS(ROW(cvmCpu选项表[[#This Row],[自检]]),COLUMN(cvmCpu选项表[[#This Row],[自检]])) &amp; "】",
         _xlfn.IFS(ISBLANK(_xlpm.x),   "error:右侧选项不足" &amp;  _xlpm.cellAddress,
               ISERROR(_xlpm.x),   "error:右侧选项执行失败: cvm!" &amp; _xlpm.cellAddress,
               TRUE,             "ok")
)</f>
        <v>ok</v>
      </c>
      <c r="DK110" cm="1">
        <f t="array" ref="DK110:DL110">TRANSPOSE(
_xlfn.UNIQUE(
_xlfn._xlws.FILTER(cvm表[CPU],(cvm表[地域]=cvmCpu选项表[[#This Row],[地域]])
*IF(cvmCpu选项表[[#This Row],[机型]]="",TRUE,(cvm表[机型]=cvmCpu选项表[[#This Row],[机型]]))
*IF(cvmCpu选项表[[#This Row],[内存]]="",TRUE,(cvm表[内存]=cvmCpu选项表[[#This Row],[内存]]))))
)</f>
        <v>1</v>
      </c>
      <c r="DL110">
        <v>2</v>
      </c>
      <c r="FP110" t="s">
        <v>14</v>
      </c>
      <c r="FQ110" t="s">
        <v>2059</v>
      </c>
      <c r="FS110" t="str">
        <f t="shared" si="5"/>
        <v>cvm!$FW$110#</v>
      </c>
      <c r="FT110" t="str" cm="1">
        <f t="array" ref="FT110">_xlfn.LET(_xlpm.x, FW110,
         _xlpm.cellAddress, "【 cvm!" &amp; ADDRESS(ROW(cvm内存选项表[[#This Row],[自检]]),COLUMN(cvm内存选项表[[#This Row],[自检]])) &amp; "】",
         _xlfn.IFS(ISBLANK(_xlpm.x),   "error:右侧选项不足" &amp;  _xlpm.cellAddress,
               ISERROR(_xlpm.x),   "error:右侧选项执行失败: cvm!" &amp; _xlpm.cellAddress,
               TRUE,             "ok")
)</f>
        <v>ok</v>
      </c>
      <c r="FW110" cm="1">
        <f t="array" ref="FW1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111" spans="2:198">
      <c r="B111" t="e" vm="461">
        <v>#VALUE!</v>
      </c>
      <c r="C111" t="s">
        <v>1914</v>
      </c>
      <c r="D111" t="s">
        <v>1970</v>
      </c>
      <c r="E111">
        <v>32</v>
      </c>
      <c r="F111">
        <v>128</v>
      </c>
      <c r="G111" t="s">
        <v>1937</v>
      </c>
      <c r="H111">
        <v>2899.2</v>
      </c>
      <c r="I111">
        <v>1</v>
      </c>
      <c r="J111" t="s">
        <v>2115</v>
      </c>
      <c r="W111" t="s">
        <v>1917</v>
      </c>
      <c r="X111">
        <v>48</v>
      </c>
      <c r="Y111">
        <v>192</v>
      </c>
      <c r="Z111" t="str">
        <f t="shared" si="3"/>
        <v>cvm!$AH$111#</v>
      </c>
      <c r="AA111" t="str" cm="1">
        <f t="array" ref="AA111">_xlfn.LET(_xlpm.x, AH110,
         _xlpm.cellAddress, "【 cvm!" &amp; ADDRESS(ROW(cvm机型选项表[[#This Row],[自检]]),COLUMN(cvm机型选项表[[#This Row],[自检]])) &amp; "】",
         _xlfn.IFS(ISBLANK(_xlpm.x),   "error:右侧选项不足" &amp;  _xlpm.cellAddress,
               ISERROR(_xlpm.x),   "error:右侧选项执行失败: cvm!" &amp; _xlpm.cellAddress,
               TRUE,             "ok")
)</f>
        <v>ok</v>
      </c>
      <c r="AH111" t="str" cm="1">
        <f t="array" ref="AH111:AM111">TRANSPOSE(
_xlfn.UNIQUE(
_xlfn._xlws.FILTER(cvm表[机型],(cvm表[地域]=cvm机型选项表[[#This Row],[地域]])
*IF(cvm机型选项表[[#This Row],[CPU]]="",TRUE,(cvm表[CPU]=cvm机型选项表[[#This Row],[CPU]]))
*IF(cvm机型选项表[[#This Row],[内存]]="",TRUE,(cvm表[内存]=cvm机型选项表[[#This Row],[内存]]))))
)</f>
        <v>计算型 C5</v>
      </c>
      <c r="AI111" t="str">
        <v>标准型 SA3</v>
      </c>
      <c r="AJ111" t="str">
        <v>标准型 SA2</v>
      </c>
      <c r="AK111" t="str">
        <v>标准型 S5</v>
      </c>
      <c r="AL111" t="str">
        <v>标准型 S4</v>
      </c>
      <c r="AM111" t="str">
        <v>标准型 S3</v>
      </c>
      <c r="DD111" t="s">
        <v>1914</v>
      </c>
      <c r="DE111" t="s">
        <v>1975</v>
      </c>
      <c r="DF111">
        <v>8</v>
      </c>
      <c r="DG111" t="str">
        <f t="shared" si="4"/>
        <v>cvm!$DK$111#</v>
      </c>
      <c r="DH111" t="str" cm="1">
        <f t="array" ref="DH111">_xlfn.LET(_xlpm.x, DK111,
         _xlpm.cellAddress, "【 cvm!" &amp; ADDRESS(ROW(cvmCpu选项表[[#This Row],[自检]]),COLUMN(cvmCpu选项表[[#This Row],[自检]])) &amp; "】",
         _xlfn.IFS(ISBLANK(_xlpm.x),   "error:右侧选项不足" &amp;  _xlpm.cellAddress,
               ISERROR(_xlpm.x),   "error:右侧选项执行失败: cvm!" &amp; _xlpm.cellAddress,
               TRUE,             "ok")
)</f>
        <v>ok</v>
      </c>
      <c r="DK111" cm="1">
        <f t="array" ref="DK111:DL111">TRANSPOSE(
_xlfn.UNIQUE(
_xlfn._xlws.FILTER(cvm表[CPU],(cvm表[地域]=cvmCpu选项表[[#This Row],[地域]])
*IF(cvmCpu选项表[[#This Row],[机型]]="",TRUE,(cvm表[机型]=cvmCpu选项表[[#This Row],[机型]]))
*IF(cvmCpu选项表[[#This Row],[内存]]="",TRUE,(cvm表[内存]=cvmCpu选项表[[#This Row],[内存]]))))
)</f>
        <v>2</v>
      </c>
      <c r="DL111">
        <v>4</v>
      </c>
      <c r="FP111" t="s">
        <v>14</v>
      </c>
      <c r="FQ111" t="s">
        <v>1990</v>
      </c>
      <c r="FS111" t="str">
        <f t="shared" si="5"/>
        <v>cvm!$FW$111#</v>
      </c>
      <c r="FT111" t="str" cm="1">
        <f t="array" ref="FT111">_xlfn.LET(_xlpm.x, FW111,
         _xlpm.cellAddress, "【 cvm!" &amp; ADDRESS(ROW(cvm内存选项表[[#This Row],[自检]]),COLUMN(cvm内存选项表[[#This Row],[自检]])) &amp; "】",
         _xlfn.IFS(ISBLANK(_xlpm.x),   "error:右侧选项不足" &amp;  _xlpm.cellAddress,
               ISERROR(_xlpm.x),   "error:右侧选项执行失败: cvm!" &amp; _xlpm.cellAddress,
               TRUE,             "ok")
)</f>
        <v>ok</v>
      </c>
      <c r="FW111" cm="1">
        <f t="array" ref="FW1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112" spans="2:198">
      <c r="B112" t="e" vm="462">
        <v>#VALUE!</v>
      </c>
      <c r="C112" t="s">
        <v>1914</v>
      </c>
      <c r="D112" t="s">
        <v>1970</v>
      </c>
      <c r="E112">
        <v>48</v>
      </c>
      <c r="F112">
        <v>96</v>
      </c>
      <c r="G112" t="s">
        <v>2021</v>
      </c>
      <c r="H112">
        <v>2899.2</v>
      </c>
      <c r="I112">
        <v>1</v>
      </c>
      <c r="J112" t="s">
        <v>2117</v>
      </c>
      <c r="W112" t="s">
        <v>1917</v>
      </c>
      <c r="X112">
        <v>52</v>
      </c>
      <c r="Y112">
        <v>184</v>
      </c>
      <c r="Z112" t="str">
        <f t="shared" si="3"/>
        <v>cvm!$AH$112#</v>
      </c>
      <c r="AA112" t="str" cm="1">
        <f t="array" ref="AA112">_xlfn.LET(_xlpm.x, AH111,
         _xlpm.cellAddress, "【 cvm!" &amp; ADDRESS(ROW(cvm机型选项表[[#This Row],[自检]]),COLUMN(cvm机型选项表[[#This Row],[自检]])) &amp; "】",
         _xlfn.IFS(ISBLANK(_xlpm.x),   "error:右侧选项不足" &amp;  _xlpm.cellAddress,
               ISERROR(_xlpm.x),   "error:右侧选项执行失败: cvm!" &amp; _xlpm.cellAddress,
               TRUE,             "ok")
)</f>
        <v>ok</v>
      </c>
      <c r="AH112" t="str" cm="1">
        <f t="array" ref="AH112">TRANSPOSE(
_xlfn.UNIQUE(
_xlfn._xlws.FILTER(cvm表[机型],(cvm表[地域]=cvm机型选项表[[#This Row],[地域]])
*IF(cvm机型选项表[[#This Row],[CPU]]="",TRUE,(cvm表[CPU]=cvm机型选项表[[#This Row],[CPU]]))
*IF(cvm机型选项表[[#This Row],[内存]]="",TRUE,(cvm表[内存]=cvm机型选项表[[#This Row],[内存]]))))
)</f>
        <v>计算型 C5</v>
      </c>
      <c r="DD112" t="s">
        <v>1914</v>
      </c>
      <c r="DE112" t="s">
        <v>1975</v>
      </c>
      <c r="DF112">
        <v>16</v>
      </c>
      <c r="DG112" t="str">
        <f t="shared" si="4"/>
        <v>cvm!$DK$112#</v>
      </c>
      <c r="DH112" t="str" cm="1">
        <f t="array" ref="DH112">_xlfn.LET(_xlpm.x, DK112,
         _xlpm.cellAddress, "【 cvm!" &amp; ADDRESS(ROW(cvmCpu选项表[[#This Row],[自检]]),COLUMN(cvmCpu选项表[[#This Row],[自检]])) &amp; "】",
         _xlfn.IFS(ISBLANK(_xlpm.x),   "error:右侧选项不足" &amp;  _xlpm.cellAddress,
               ISERROR(_xlpm.x),   "error:右侧选项执行失败: cvm!" &amp; _xlpm.cellAddress,
               TRUE,             "ok")
)</f>
        <v>ok</v>
      </c>
      <c r="DK112" cm="1">
        <f t="array" ref="DK112:DL112">TRANSPOSE(
_xlfn.UNIQUE(
_xlfn._xlws.FILTER(cvm表[CPU],(cvm表[地域]=cvmCpu选项表[[#This Row],[地域]])
*IF(cvmCpu选项表[[#This Row],[机型]]="",TRUE,(cvm表[机型]=cvmCpu选项表[[#This Row],[机型]]))
*IF(cvmCpu选项表[[#This Row],[内存]]="",TRUE,(cvm表[内存]=cvmCpu选项表[[#This Row],[内存]]))))
)</f>
        <v>4</v>
      </c>
      <c r="DL112">
        <v>8</v>
      </c>
      <c r="FP112" t="s">
        <v>14</v>
      </c>
      <c r="FQ112" t="s">
        <v>1992</v>
      </c>
      <c r="FS112" t="str">
        <f t="shared" si="5"/>
        <v>cvm!$FW$112#</v>
      </c>
      <c r="FT112" t="str" cm="1">
        <f t="array" ref="FT112">_xlfn.LET(_xlpm.x, FW112,
         _xlpm.cellAddress, "【 cvm!" &amp; ADDRESS(ROW(cvm内存选项表[[#This Row],[自检]]),COLUMN(cvm内存选项表[[#This Row],[自检]])) &amp; "】",
         _xlfn.IFS(ISBLANK(_xlpm.x),   "error:右侧选项不足" &amp;  _xlpm.cellAddress,
               ISERROR(_xlpm.x),   "error:右侧选项执行失败: cvm!" &amp; _xlpm.cellAddress,
               TRUE,             "ok")
)</f>
        <v>ok</v>
      </c>
      <c r="FW112" cm="1">
        <f t="array" ref="FW112:GA1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112">
        <v>64</v>
      </c>
      <c r="FY112">
        <v>128</v>
      </c>
      <c r="FZ112">
        <v>256</v>
      </c>
      <c r="GA112">
        <v>320</v>
      </c>
    </row>
    <row r="113" spans="2:190">
      <c r="B113" t="e" vm="463">
        <v>#VALUE!</v>
      </c>
      <c r="C113" t="s">
        <v>1914</v>
      </c>
      <c r="D113" t="s">
        <v>1970</v>
      </c>
      <c r="E113">
        <v>48</v>
      </c>
      <c r="F113">
        <v>192</v>
      </c>
      <c r="G113" t="s">
        <v>2024</v>
      </c>
      <c r="H113">
        <v>4348.8</v>
      </c>
      <c r="I113">
        <v>1</v>
      </c>
      <c r="J113" t="s">
        <v>2118</v>
      </c>
      <c r="W113" t="s">
        <v>1917</v>
      </c>
      <c r="X113">
        <v>64</v>
      </c>
      <c r="Y113">
        <v>128</v>
      </c>
      <c r="Z113" t="str">
        <f t="shared" si="3"/>
        <v>cvm!$AH$113#</v>
      </c>
      <c r="AA113" t="str" cm="1">
        <f t="array" ref="AA113">_xlfn.LET(_xlpm.x, AH112,
         _xlpm.cellAddress, "【 cvm!" &amp; ADDRESS(ROW(cvm机型选项表[[#This Row],[自检]]),COLUMN(cvm机型选项表[[#This Row],[自检]])) &amp; "】",
         _xlfn.IFS(ISBLANK(_xlpm.x),   "error:右侧选项不足" &amp;  _xlpm.cellAddress,
               ISERROR(_xlpm.x),   "error:右侧选项执行失败: cvm!" &amp; _xlpm.cellAddress,
               TRUE,             "ok")
)</f>
        <v>ok</v>
      </c>
      <c r="AH113" t="str" cm="1">
        <f t="array" ref="AH113:AK113">TRANSPOSE(
_xlfn.UNIQUE(
_xlfn._xlws.FILTER(cvm表[机型],(cvm表[地域]=cvm机型选项表[[#This Row],[地域]])
*IF(cvm机型选项表[[#This Row],[CPU]]="",TRUE,(cvm表[CPU]=cvm机型选项表[[#This Row],[CPU]]))
*IF(cvm机型选项表[[#This Row],[内存]]="",TRUE,(cvm表[内存]=cvm机型选项表[[#This Row],[内存]]))))
)</f>
        <v>计算型 C5</v>
      </c>
      <c r="AI113" t="str">
        <v>标准型 SA3</v>
      </c>
      <c r="AJ113" t="str">
        <v>标准型 SA2</v>
      </c>
      <c r="AK113" t="str">
        <v>标准型 SA1</v>
      </c>
      <c r="DD113" t="s">
        <v>1914</v>
      </c>
      <c r="DE113" t="s">
        <v>1975</v>
      </c>
      <c r="DF113">
        <v>32</v>
      </c>
      <c r="DG113" t="str">
        <f t="shared" si="4"/>
        <v>cvm!$DK$113#</v>
      </c>
      <c r="DH113" t="str" cm="1">
        <f t="array" ref="DH113">_xlfn.LET(_xlpm.x, DK113,
         _xlpm.cellAddress, "【 cvm!" &amp; ADDRESS(ROW(cvmCpu选项表[[#This Row],[自检]]),COLUMN(cvmCpu选项表[[#This Row],[自检]])) &amp; "】",
         _xlfn.IFS(ISBLANK(_xlpm.x),   "error:右侧选项不足" &amp;  _xlpm.cellAddress,
               ISERROR(_xlpm.x),   "error:右侧选项执行失败: cvm!" &amp; _xlpm.cellAddress,
               TRUE,             "ok")
)</f>
        <v>ok</v>
      </c>
      <c r="DK113" cm="1">
        <f t="array" ref="DK113:DL113">TRANSPOSE(
_xlfn.UNIQUE(
_xlfn._xlws.FILTER(cvm表[CPU],(cvm表[地域]=cvmCpu选项表[[#This Row],[地域]])
*IF(cvmCpu选项表[[#This Row],[机型]]="",TRUE,(cvm表[机型]=cvmCpu选项表[[#This Row],[机型]]))
*IF(cvmCpu选项表[[#This Row],[内存]]="",TRUE,(cvm表[内存]=cvmCpu选项表[[#This Row],[内存]]))))
)</f>
        <v>8</v>
      </c>
      <c r="DL113">
        <v>16</v>
      </c>
      <c r="FP113" t="s">
        <v>14</v>
      </c>
      <c r="FQ113" t="s">
        <v>1994</v>
      </c>
      <c r="FS113" t="str">
        <f t="shared" si="5"/>
        <v>cvm!$FW$113#</v>
      </c>
      <c r="FT113" t="str" cm="1">
        <f t="array" ref="FT113">_xlfn.LET(_xlpm.x, FW113,
         _xlpm.cellAddress, "【 cvm!" &amp; ADDRESS(ROW(cvm内存选项表[[#This Row],[自检]]),COLUMN(cvm内存选项表[[#This Row],[自检]])) &amp; "】",
         _xlfn.IFS(ISBLANK(_xlpm.x),   "error:右侧选项不足" &amp;  _xlpm.cellAddress,
               ISERROR(_xlpm.x),   "error:右侧选项执行失败: cvm!" &amp; _xlpm.cellAddress,
               TRUE,             "ok")
)</f>
        <v>ok</v>
      </c>
      <c r="FW113" cm="1">
        <f t="array" ref="FW113:GC1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113">
        <v>64</v>
      </c>
      <c r="FY113">
        <v>96</v>
      </c>
      <c r="FZ113">
        <v>128</v>
      </c>
      <c r="GA113">
        <v>192</v>
      </c>
      <c r="GB113">
        <v>256</v>
      </c>
      <c r="GC113">
        <v>320</v>
      </c>
    </row>
    <row r="114" spans="2:190">
      <c r="B114" t="e" vm="464">
        <v>#VALUE!</v>
      </c>
      <c r="C114" t="s">
        <v>1914</v>
      </c>
      <c r="D114" t="s">
        <v>1970</v>
      </c>
      <c r="E114">
        <v>64</v>
      </c>
      <c r="F114">
        <v>128</v>
      </c>
      <c r="G114" t="s">
        <v>2030</v>
      </c>
      <c r="H114">
        <v>3865.6</v>
      </c>
      <c r="I114">
        <v>1</v>
      </c>
      <c r="J114" t="s">
        <v>2120</v>
      </c>
      <c r="W114" t="s">
        <v>1917</v>
      </c>
      <c r="X114">
        <v>104</v>
      </c>
      <c r="Y114">
        <v>368</v>
      </c>
      <c r="Z114" t="str">
        <f t="shared" si="3"/>
        <v>cvm!$AH$114#</v>
      </c>
      <c r="AA114" t="str" cm="1">
        <f t="array" ref="AA114">_xlfn.LET(_xlpm.x, AH113,
         _xlpm.cellAddress, "【 cvm!" &amp; ADDRESS(ROW(cvm机型选项表[[#This Row],[自检]]),COLUMN(cvm机型选项表[[#This Row],[自检]])) &amp; "】",
         _xlfn.IFS(ISBLANK(_xlpm.x),   "error:右侧选项不足" &amp;  _xlpm.cellAddress,
               ISERROR(_xlpm.x),   "error:右侧选项执行失败: cvm!" &amp; _xlpm.cellAddress,
               TRUE,             "ok")
)</f>
        <v>ok</v>
      </c>
      <c r="AH114" t="str" cm="1">
        <f t="array" ref="AH114">TRANSPOSE(
_xlfn.UNIQUE(
_xlfn._xlws.FILTER(cvm表[机型],(cvm表[地域]=cvm机型选项表[[#This Row],[地域]])
*IF(cvm机型选项表[[#This Row],[CPU]]="",TRUE,(cvm表[CPU]=cvm机型选项表[[#This Row],[CPU]]))
*IF(cvm机型选项表[[#This Row],[内存]]="",TRUE,(cvm表[内存]=cvm机型选项表[[#This Row],[内存]]))))
)</f>
        <v>计算型 C5</v>
      </c>
      <c r="DD114" t="s">
        <v>1914</v>
      </c>
      <c r="DE114" t="s">
        <v>1975</v>
      </c>
      <c r="DF114">
        <v>64</v>
      </c>
      <c r="DG114" t="str">
        <f t="shared" si="4"/>
        <v>cvm!$DK$114#</v>
      </c>
      <c r="DH114" t="str" cm="1">
        <f t="array" ref="DH114">_xlfn.LET(_xlpm.x, DK114,
         _xlpm.cellAddress, "【 cvm!" &amp; ADDRESS(ROW(cvmCpu选项表[[#This Row],[自检]]),COLUMN(cvmCpu选项表[[#This Row],[自检]])) &amp; "】",
         _xlfn.IFS(ISBLANK(_xlpm.x),   "error:右侧选项不足" &amp;  _xlpm.cellAddress,
               ISERROR(_xlpm.x),   "error:右侧选项执行失败: cvm!" &amp; _xlpm.cellAddress,
               TRUE,             "ok")
)</f>
        <v>ok</v>
      </c>
      <c r="DK114" cm="1">
        <f t="array" ref="DK114:DL114">TRANSPOSE(
_xlfn.UNIQUE(
_xlfn._xlws.FILTER(cvm表[CPU],(cvm表[地域]=cvmCpu选项表[[#This Row],[地域]])
*IF(cvmCpu选项表[[#This Row],[机型]]="",TRUE,(cvm表[机型]=cvmCpu选项表[[#This Row],[机型]]))
*IF(cvmCpu选项表[[#This Row],[内存]]="",TRUE,(cvm表[内存]=cvmCpu选项表[[#This Row],[内存]]))))
)</f>
        <v>16</v>
      </c>
      <c r="DL114">
        <v>32</v>
      </c>
      <c r="FP114" t="s">
        <v>14</v>
      </c>
      <c r="FQ114" t="s">
        <v>2066</v>
      </c>
      <c r="FS114" t="str">
        <f t="shared" si="5"/>
        <v>cvm!$FW$114#</v>
      </c>
      <c r="FT114" t="str" cm="1">
        <f t="array" ref="FT114">_xlfn.LET(_xlpm.x, FW114,
         _xlpm.cellAddress, "【 cvm!" &amp; ADDRESS(ROW(cvm内存选项表[[#This Row],[自检]]),COLUMN(cvm内存选项表[[#This Row],[自检]])) &amp; "】",
         _xlfn.IFS(ISBLANK(_xlpm.x),   "error:右侧选项不足" &amp;  _xlpm.cellAddress,
               ISERROR(_xlpm.x),   "error:右侧选项执行失败: cvm!" &amp; _xlpm.cellAddress,
               TRUE,             "ok")
)</f>
        <v>ok</v>
      </c>
      <c r="FW114" cm="1">
        <f t="array" ref="FW114:GA1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114">
        <v>64</v>
      </c>
      <c r="FY114">
        <v>96</v>
      </c>
      <c r="FZ114">
        <v>128</v>
      </c>
      <c r="GA114">
        <v>224</v>
      </c>
    </row>
    <row r="115" spans="2:190">
      <c r="B115" t="e" vm="465">
        <v>#VALUE!</v>
      </c>
      <c r="C115" t="s">
        <v>1914</v>
      </c>
      <c r="D115" t="s">
        <v>1970</v>
      </c>
      <c r="E115">
        <v>64</v>
      </c>
      <c r="F115">
        <v>256</v>
      </c>
      <c r="G115" t="s">
        <v>1939</v>
      </c>
      <c r="H115">
        <v>5798.4</v>
      </c>
      <c r="I115">
        <v>1</v>
      </c>
      <c r="J115" t="s">
        <v>2119</v>
      </c>
      <c r="W115" t="s">
        <v>1917</v>
      </c>
      <c r="X115">
        <v>32</v>
      </c>
      <c r="Y115">
        <v>174</v>
      </c>
      <c r="Z115" t="str">
        <f t="shared" si="3"/>
        <v>cvm!$AH$115#</v>
      </c>
      <c r="AA115" t="str" cm="1">
        <f t="array" ref="AA115">_xlfn.LET(_xlpm.x, AH114,
         _xlpm.cellAddress, "【 cvm!" &amp; ADDRESS(ROW(cvm机型选项表[[#This Row],[自检]]),COLUMN(cvm机型选项表[[#This Row],[自检]])) &amp; "】",
         _xlfn.IFS(ISBLANK(_xlpm.x),   "error:右侧选项不足" &amp;  _xlpm.cellAddress,
               ISERROR(_xlpm.x),   "error:右侧选项执行失败: cvm!" &amp; _xlpm.cellAddress,
               TRUE,             "ok")
)</f>
        <v>ok</v>
      </c>
      <c r="AH115" t="str" cm="1">
        <f t="array" ref="AH115">TRANSPOSE(
_xlfn.UNIQUE(
_xlfn._xlws.FILTER(cvm表[机型],(cvm表[地域]=cvm机型选项表[[#This Row],[地域]])
*IF(cvm机型选项表[[#This Row],[CPU]]="",TRUE,(cvm表[CPU]=cvm机型选项表[[#This Row],[CPU]]))
*IF(cvm机型选项表[[#This Row],[内存]]="",TRUE,(cvm表[内存]=cvm机型选项表[[#This Row],[内存]]))))
)</f>
        <v>计算型 C4</v>
      </c>
      <c r="DD115" t="s">
        <v>1914</v>
      </c>
      <c r="DE115" t="s">
        <v>1975</v>
      </c>
      <c r="DF115">
        <v>128</v>
      </c>
      <c r="DG115" t="str">
        <f t="shared" si="4"/>
        <v>cvm!$DK$115#</v>
      </c>
      <c r="DH115" t="str" cm="1">
        <f t="array" ref="DH115">_xlfn.LET(_xlpm.x, DK115,
         _xlpm.cellAddress, "【 cvm!" &amp; ADDRESS(ROW(cvmCpu选项表[[#This Row],[自检]]),COLUMN(cvmCpu选项表[[#This Row],[自检]])) &amp; "】",
         _xlfn.IFS(ISBLANK(_xlpm.x),   "error:右侧选项不足" &amp;  _xlpm.cellAddress,
               ISERROR(_xlpm.x),   "error:右侧选项执行失败: cvm!" &amp; _xlpm.cellAddress,
               TRUE,             "ok")
)</f>
        <v>ok</v>
      </c>
      <c r="DK115" cm="1">
        <f t="array" ref="DK115:DL115">TRANSPOSE(
_xlfn.UNIQUE(
_xlfn._xlws.FILTER(cvm表[CPU],(cvm表[地域]=cvmCpu选项表[[#This Row],[地域]])
*IF(cvmCpu选项表[[#This Row],[机型]]="",TRUE,(cvm表[机型]=cvmCpu选项表[[#This Row],[机型]]))
*IF(cvmCpu选项表[[#This Row],[内存]]="",TRUE,(cvm表[内存]=cvmCpu选项表[[#This Row],[内存]]))))
)</f>
        <v>32</v>
      </c>
      <c r="DL115">
        <v>64</v>
      </c>
      <c r="FP115" t="s">
        <v>14</v>
      </c>
      <c r="FQ115" t="s">
        <v>1997</v>
      </c>
      <c r="FS115" t="str">
        <f t="shared" si="5"/>
        <v>cvm!$FW$115#</v>
      </c>
      <c r="FT115" t="str" cm="1">
        <f t="array" ref="FT115">_xlfn.LET(_xlpm.x, FW115,
         _xlpm.cellAddress, "【 cvm!" &amp; ADDRESS(ROW(cvm内存选项表[[#This Row],[自检]]),COLUMN(cvm内存选项表[[#This Row],[自检]])) &amp; "】",
         _xlfn.IFS(ISBLANK(_xlpm.x),   "error:右侧选项不足" &amp;  _xlpm.cellAddress,
               ISERROR(_xlpm.x),   "error:右侧选项执行失败: cvm!" &amp; _xlpm.cellAddress,
               TRUE,             "ok")
)</f>
        <v>ok</v>
      </c>
      <c r="FW115" cm="1">
        <f t="array" ref="FW115:GB1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15">
        <v>32</v>
      </c>
      <c r="FY115">
        <v>64</v>
      </c>
      <c r="FZ115">
        <v>128</v>
      </c>
      <c r="GA115">
        <v>256</v>
      </c>
      <c r="GB115">
        <v>384</v>
      </c>
    </row>
    <row r="116" spans="2:190">
      <c r="B116" t="e" vm="466">
        <v>#VALUE!</v>
      </c>
      <c r="C116" t="s">
        <v>1914</v>
      </c>
      <c r="D116" t="s">
        <v>1970</v>
      </c>
      <c r="E116">
        <v>80</v>
      </c>
      <c r="F116">
        <v>160</v>
      </c>
      <c r="G116" t="s">
        <v>2121</v>
      </c>
      <c r="H116">
        <v>4832</v>
      </c>
      <c r="I116">
        <v>1</v>
      </c>
      <c r="J116" t="s">
        <v>2122</v>
      </c>
      <c r="W116" t="s">
        <v>1917</v>
      </c>
      <c r="X116">
        <v>64</v>
      </c>
      <c r="Y116">
        <v>348</v>
      </c>
      <c r="Z116" t="str">
        <f t="shared" si="3"/>
        <v>cvm!$AH$116#</v>
      </c>
      <c r="AA116" t="str" cm="1">
        <f t="array" ref="AA116">_xlfn.LET(_xlpm.x, AH115,
         _xlpm.cellAddress, "【 cvm!" &amp; ADDRESS(ROW(cvm机型选项表[[#This Row],[自检]]),COLUMN(cvm机型选项表[[#This Row],[自检]])) &amp; "】",
         _xlfn.IFS(ISBLANK(_xlpm.x),   "error:右侧选项不足" &amp;  _xlpm.cellAddress,
               ISERROR(_xlpm.x),   "error:右侧选项执行失败: cvm!" &amp; _xlpm.cellAddress,
               TRUE,             "ok")
)</f>
        <v>ok</v>
      </c>
      <c r="AH116" t="str" cm="1">
        <f t="array" ref="AH116">TRANSPOSE(
_xlfn.UNIQUE(
_xlfn._xlws.FILTER(cvm表[机型],(cvm表[地域]=cvm机型选项表[[#This Row],[地域]])
*IF(cvm机型选项表[[#This Row],[CPU]]="",TRUE,(cvm表[CPU]=cvm机型选项表[[#This Row],[CPU]]))
*IF(cvm机型选项表[[#This Row],[内存]]="",TRUE,(cvm表[内存]=cvm机型选项表[[#This Row],[内存]]))))
)</f>
        <v>计算型 C4</v>
      </c>
      <c r="DD116" t="s">
        <v>1914</v>
      </c>
      <c r="DE116" t="s">
        <v>1975</v>
      </c>
      <c r="DF116">
        <v>256</v>
      </c>
      <c r="DG116" t="str">
        <f t="shared" si="4"/>
        <v>cvm!$DK$116#</v>
      </c>
      <c r="DH116" t="str" cm="1">
        <f t="array" ref="DH116">_xlfn.LET(_xlpm.x, DK116,
         _xlpm.cellAddress, "【 cvm!" &amp; ADDRESS(ROW(cvmCpu选项表[[#This Row],[自检]]),COLUMN(cvmCpu选项表[[#This Row],[自检]])) &amp; "】",
         _xlfn.IFS(ISBLANK(_xlpm.x),   "error:右侧选项不足" &amp;  _xlpm.cellAddress,
               ISERROR(_xlpm.x),   "error:右侧选项执行失败: cvm!" &amp; _xlpm.cellAddress,
               TRUE,             "ok")
)</f>
        <v>ok</v>
      </c>
      <c r="DK116" cm="1">
        <f t="array" ref="DK116">TRANSPOSE(
_xlfn.UNIQUE(
_xlfn._xlws.FILTER(cvm表[CPU],(cvm表[地域]=cvmCpu选项表[[#This Row],[地域]])
*IF(cvmCpu选项表[[#This Row],[机型]]="",TRUE,(cvm表[机型]=cvmCpu选项表[[#This Row],[机型]]))
*IF(cvmCpu选项表[[#This Row],[内存]]="",TRUE,(cvm表[内存]=cvmCpu选项表[[#This Row],[内存]]))))
)</f>
        <v>64</v>
      </c>
      <c r="FP116" t="s">
        <v>14</v>
      </c>
      <c r="FQ116" t="s">
        <v>56</v>
      </c>
      <c r="FS116" t="str">
        <f t="shared" si="5"/>
        <v>cvm!$FW$116#</v>
      </c>
      <c r="FT116" t="str" cm="1">
        <f t="array" ref="FT116">_xlfn.LET(_xlpm.x, FW116,
         _xlpm.cellAddress, "【 cvm!" &amp; ADDRESS(ROW(cvm内存选项表[[#This Row],[自检]]),COLUMN(cvm内存选项表[[#This Row],[自检]])) &amp; "】",
         _xlfn.IFS(ISBLANK(_xlpm.x),   "error:右侧选项不足" &amp;  _xlpm.cellAddress,
               ISERROR(_xlpm.x),   "error:右侧选项执行失败: cvm!" &amp; _xlpm.cellAddress,
               TRUE,             "ok")
)</f>
        <v>ok</v>
      </c>
      <c r="FW116" cm="1">
        <f t="array" ref="FW116:GE1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16">
        <v>12</v>
      </c>
      <c r="FY116">
        <v>32</v>
      </c>
      <c r="FZ116">
        <v>64</v>
      </c>
      <c r="GA116">
        <v>128</v>
      </c>
      <c r="GB116">
        <v>256</v>
      </c>
      <c r="GC116">
        <v>470</v>
      </c>
      <c r="GD116">
        <v>512</v>
      </c>
      <c r="GE116">
        <v>940</v>
      </c>
    </row>
    <row r="117" spans="2:190">
      <c r="B117" t="e" vm="467">
        <v>#VALUE!</v>
      </c>
      <c r="C117" t="s">
        <v>1914</v>
      </c>
      <c r="D117" t="s">
        <v>1970</v>
      </c>
      <c r="E117">
        <v>80</v>
      </c>
      <c r="F117">
        <v>320</v>
      </c>
      <c r="G117" t="s">
        <v>1999</v>
      </c>
      <c r="H117">
        <v>7248</v>
      </c>
      <c r="I117">
        <v>1</v>
      </c>
      <c r="J117" t="s">
        <v>2123</v>
      </c>
      <c r="W117" t="s">
        <v>1917</v>
      </c>
      <c r="X117">
        <v>32</v>
      </c>
      <c r="Y117">
        <v>96</v>
      </c>
      <c r="Z117" t="str">
        <f t="shared" si="3"/>
        <v>cvm!$AH$117#</v>
      </c>
      <c r="AA117" t="str" cm="1">
        <f t="array" ref="AA117">_xlfn.LET(_xlpm.x, AH116,
         _xlpm.cellAddress, "【 cvm!" &amp; ADDRESS(ROW(cvm机型选项表[[#This Row],[自检]]),COLUMN(cvm机型选项表[[#This Row],[自检]])) &amp; "】",
         _xlfn.IFS(ISBLANK(_xlpm.x),   "error:右侧选项不足" &amp;  _xlpm.cellAddress,
               ISERROR(_xlpm.x),   "error:右侧选项执行失败: cvm!" &amp; _xlpm.cellAddress,
               TRUE,             "ok")
)</f>
        <v>ok</v>
      </c>
      <c r="AH117" t="str" cm="1">
        <f t="array" ref="AH117">TRANSPOSE(
_xlfn.UNIQUE(
_xlfn._xlws.FILTER(cvm表[机型],(cvm表[地域]=cvm机型选项表[[#This Row],[地域]])
*IF(cvm机型选项表[[#This Row],[CPU]]="",TRUE,(cvm表[CPU]=cvm机型选项表[[#This Row],[CPU]]))
*IF(cvm机型选项表[[#This Row],[内存]]="",TRUE,(cvm表[内存]=cvm机型选项表[[#This Row],[内存]]))))
)</f>
        <v>计算型 C2</v>
      </c>
      <c r="DD117" t="s">
        <v>1914</v>
      </c>
      <c r="DE117" t="s">
        <v>1975</v>
      </c>
      <c r="DF117">
        <v>448</v>
      </c>
      <c r="DG117" t="str">
        <f t="shared" si="4"/>
        <v>cvm!$DK$117#</v>
      </c>
      <c r="DH117" t="str" cm="1">
        <f t="array" ref="DH117">_xlfn.LET(_xlpm.x, DK117,
         _xlpm.cellAddress, "【 cvm!" &amp; ADDRESS(ROW(cvmCpu选项表[[#This Row],[自检]]),COLUMN(cvmCpu选项表[[#This Row],[自检]])) &amp; "】",
         _xlfn.IFS(ISBLANK(_xlpm.x),   "error:右侧选项不足" &amp;  _xlpm.cellAddress,
               ISERROR(_xlpm.x),   "error:右侧选项执行失败: cvm!" &amp; _xlpm.cellAddress,
               TRUE,             "ok")
)</f>
        <v>ok</v>
      </c>
      <c r="DK117" cm="1">
        <f t="array" ref="DK117">TRANSPOSE(
_xlfn.UNIQUE(
_xlfn._xlws.FILTER(cvm表[CPU],(cvm表[地域]=cvmCpu选项表[[#This Row],[地域]])
*IF(cvmCpu选项表[[#This Row],[机型]]="",TRUE,(cvm表[机型]=cvmCpu选项表[[#This Row],[机型]]))
*IF(cvmCpu选项表[[#This Row],[内存]]="",TRUE,(cvm表[内存]=cvmCpu选项表[[#This Row],[内存]]))))
)</f>
        <v>128</v>
      </c>
      <c r="FP117" t="s">
        <v>14</v>
      </c>
      <c r="FQ117" t="s">
        <v>2001</v>
      </c>
      <c r="FS117" t="str">
        <f t="shared" si="5"/>
        <v>cvm!$FW$117#</v>
      </c>
      <c r="FT117" t="str" cm="1">
        <f t="array" ref="FT117">_xlfn.LET(_xlpm.x, FW117,
         _xlpm.cellAddress, "【 cvm!" &amp; ADDRESS(ROW(cvm内存选项表[[#This Row],[自检]]),COLUMN(cvm内存选项表[[#This Row],[自检]])) &amp; "】",
         _xlfn.IFS(ISBLANK(_xlpm.x),   "error:右侧选项不足" &amp;  _xlpm.cellAddress,
               ISERROR(_xlpm.x),   "error:右侧选项执行失败: cvm!" &amp; _xlpm.cellAddress,
               TRUE,             "ok")
)</f>
        <v>ok</v>
      </c>
      <c r="FW117" cm="1">
        <f t="array" ref="FW117:GD1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17">
        <v>16</v>
      </c>
      <c r="FY117">
        <v>32</v>
      </c>
      <c r="FZ117">
        <v>64</v>
      </c>
      <c r="GA117">
        <v>96</v>
      </c>
      <c r="GB117">
        <v>128</v>
      </c>
      <c r="GC117">
        <v>256</v>
      </c>
      <c r="GD117">
        <v>512</v>
      </c>
    </row>
    <row r="118" spans="2:190">
      <c r="B118" t="e" vm="468">
        <v>#VALUE!</v>
      </c>
      <c r="C118" t="s">
        <v>1914</v>
      </c>
      <c r="D118" t="s">
        <v>1970</v>
      </c>
      <c r="E118">
        <v>96</v>
      </c>
      <c r="F118">
        <v>192</v>
      </c>
      <c r="G118" t="s">
        <v>2124</v>
      </c>
      <c r="H118">
        <v>5798.4</v>
      </c>
      <c r="I118">
        <v>1</v>
      </c>
      <c r="J118" t="s">
        <v>2125</v>
      </c>
      <c r="W118" t="s">
        <v>1917</v>
      </c>
      <c r="X118">
        <v>68</v>
      </c>
      <c r="Y118">
        <v>316</v>
      </c>
      <c r="Z118" t="str">
        <f t="shared" si="3"/>
        <v>cvm!$AH$118#</v>
      </c>
      <c r="AA118" t="str" cm="1">
        <f t="array" ref="AA118">_xlfn.LET(_xlpm.x, AH117,
         _xlpm.cellAddress, "【 cvm!" &amp; ADDRESS(ROW(cvm机型选项表[[#This Row],[自检]]),COLUMN(cvm机型选项表[[#This Row],[自检]])) &amp; "】",
         _xlfn.IFS(ISBLANK(_xlpm.x),   "error:右侧选项不足" &amp;  _xlpm.cellAddress,
               ISERROR(_xlpm.x),   "error:右侧选项执行失败: cvm!" &amp; _xlpm.cellAddress,
               TRUE,             "ok")
)</f>
        <v>ok</v>
      </c>
      <c r="AH118" t="str" cm="1">
        <f t="array" ref="AH118">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118" t="s">
        <v>1914</v>
      </c>
      <c r="DE118" t="s">
        <v>1977</v>
      </c>
      <c r="DF118">
        <v>1</v>
      </c>
      <c r="DG118" t="str">
        <f t="shared" si="4"/>
        <v>cvm!$DK$118#</v>
      </c>
      <c r="DH118" t="str" cm="1">
        <f t="array" ref="DH118">_xlfn.LET(_xlpm.x, DK118,
         _xlpm.cellAddress, "【 cvm!" &amp; ADDRESS(ROW(cvmCpu选项表[[#This Row],[自检]]),COLUMN(cvmCpu选项表[[#This Row],[自检]])) &amp; "】",
         _xlfn.IFS(ISBLANK(_xlpm.x),   "error:右侧选项不足" &amp;  _xlpm.cellAddress,
               ISERROR(_xlpm.x),   "error:右侧选项执行失败: cvm!" &amp; _xlpm.cellAddress,
               TRUE,             "ok")
)</f>
        <v>ok</v>
      </c>
      <c r="DK118" cm="1">
        <f t="array" ref="DK118">TRANSPOSE(
_xlfn.UNIQUE(
_xlfn._xlws.FILTER(cvm表[CPU],(cvm表[地域]=cvmCpu选项表[[#This Row],[地域]])
*IF(cvmCpu选项表[[#This Row],[机型]]="",TRUE,(cvm表[机型]=cvmCpu选项表[[#This Row],[机型]]))
*IF(cvmCpu选项表[[#This Row],[内存]]="",TRUE,(cvm表[内存]=cvmCpu选项表[[#This Row],[内存]]))))
)</f>
        <v>1</v>
      </c>
      <c r="FP118" t="s">
        <v>14</v>
      </c>
      <c r="FQ118" t="s">
        <v>2004</v>
      </c>
      <c r="FS118" t="str">
        <f t="shared" si="5"/>
        <v>cvm!$FW$118#</v>
      </c>
      <c r="FT118" t="str" cm="1">
        <f t="array" ref="FT118">_xlfn.LET(_xlpm.x, FW118,
         _xlpm.cellAddress, "【 cvm!" &amp; ADDRESS(ROW(cvm内存选项表[[#This Row],[自检]]),COLUMN(cvm内存选项表[[#This Row],[自检]])) &amp; "】",
         _xlfn.IFS(ISBLANK(_xlpm.x),   "error:右侧选项不足" &amp;  _xlpm.cellAddress,
               ISERROR(_xlpm.x),   "error:右侧选项执行失败: cvm!" &amp; _xlpm.cellAddress,
               TRUE,             "ok")
)</f>
        <v>ok</v>
      </c>
      <c r="FW118" cm="1">
        <f t="array" ref="FW118:GH1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18">
        <v>16</v>
      </c>
      <c r="FY118">
        <v>32</v>
      </c>
      <c r="FZ118">
        <v>64</v>
      </c>
      <c r="GA118">
        <v>96</v>
      </c>
      <c r="GB118">
        <v>128</v>
      </c>
      <c r="GC118">
        <v>144</v>
      </c>
      <c r="GD118">
        <v>192</v>
      </c>
      <c r="GE118">
        <v>256</v>
      </c>
      <c r="GF118">
        <v>384</v>
      </c>
      <c r="GG118">
        <v>512</v>
      </c>
      <c r="GH118">
        <v>648</v>
      </c>
    </row>
    <row r="119" spans="2:190">
      <c r="B119" t="e" vm="469">
        <v>#VALUE!</v>
      </c>
      <c r="C119" t="s">
        <v>1914</v>
      </c>
      <c r="D119" t="s">
        <v>1970</v>
      </c>
      <c r="E119">
        <v>96</v>
      </c>
      <c r="F119">
        <v>384</v>
      </c>
      <c r="G119" t="s">
        <v>1932</v>
      </c>
      <c r="H119">
        <v>8697.6</v>
      </c>
      <c r="I119">
        <v>1</v>
      </c>
      <c r="J119" t="s">
        <v>2126</v>
      </c>
      <c r="W119" t="s">
        <v>1917</v>
      </c>
      <c r="X119">
        <v>80</v>
      </c>
      <c r="Y119">
        <v>384</v>
      </c>
      <c r="Z119" t="str">
        <f t="shared" si="3"/>
        <v>cvm!$AH$119#</v>
      </c>
      <c r="AA119" t="str" cm="1">
        <f t="array" ref="AA119">_xlfn.LET(_xlpm.x, AH118,
         _xlpm.cellAddress, "【 cvm!" &amp; ADDRESS(ROW(cvm机型选项表[[#This Row],[自检]]),COLUMN(cvm机型选项表[[#This Row],[自检]])) &amp; "】",
         _xlfn.IFS(ISBLANK(_xlpm.x),   "error:右侧选项不足" &amp;  _xlpm.cellAddress,
               ISERROR(_xlpm.x),   "error:右侧选项执行失败: cvm!" &amp; _xlpm.cellAddress,
               TRUE,             "ok")
)</f>
        <v>ok</v>
      </c>
      <c r="AH119" t="str" cm="1">
        <f t="array" ref="AH119:AI119">TRANSPOSE(
_xlfn.UNIQUE(
_xlfn._xlws.FILTER(cvm表[机型],(cvm表[地域]=cvm机型选项表[[#This Row],[地域]])
*IF(cvm机型选项表[[#This Row],[CPU]]="",TRUE,(cvm表[CPU]=cvm机型选项表[[#This Row],[CPU]]))
*IF(cvm机型选项表[[#This Row],[内存]]="",TRUE,(cvm表[内存]=cvm机型选项表[[#This Row],[内存]]))))
)</f>
        <v>标准型 黑石物理服务器BMS4</v>
      </c>
      <c r="AI119" t="str">
        <v>大数据型 黑石物理服务器BMD2</v>
      </c>
      <c r="DD119" t="s">
        <v>1914</v>
      </c>
      <c r="DE119" t="s">
        <v>1977</v>
      </c>
      <c r="DF119">
        <v>2</v>
      </c>
      <c r="DG119" t="str">
        <f t="shared" si="4"/>
        <v>cvm!$DK$119#</v>
      </c>
      <c r="DH119" t="str" cm="1">
        <f t="array" ref="DH119">_xlfn.LET(_xlpm.x, DK119,
         _xlpm.cellAddress, "【 cvm!" &amp; ADDRESS(ROW(cvmCpu选项表[[#This Row],[自检]]),COLUMN(cvmCpu选项表[[#This Row],[自检]])) &amp; "】",
         _xlfn.IFS(ISBLANK(_xlpm.x),   "error:右侧选项不足" &amp;  _xlpm.cellAddress,
               ISERROR(_xlpm.x),   "error:右侧选项执行失败: cvm!" &amp; _xlpm.cellAddress,
               TRUE,             "ok")
)</f>
        <v>ok</v>
      </c>
      <c r="DK119" cm="1">
        <f t="array" ref="DK119">TRANSPOSE(
_xlfn.UNIQUE(
_xlfn._xlws.FILTER(cvm表[CPU],(cvm表[地域]=cvmCpu选项表[[#This Row],[地域]])
*IF(cvmCpu选项表[[#This Row],[机型]]="",TRUE,(cvm表[机型]=cvmCpu选项表[[#This Row],[机型]]))
*IF(cvmCpu选项表[[#This Row],[内存]]="",TRUE,(cvm表[内存]=cvmCpu选项表[[#This Row],[内存]]))))
)</f>
        <v>1</v>
      </c>
      <c r="FP119" t="s">
        <v>14</v>
      </c>
      <c r="FQ119" t="s">
        <v>2006</v>
      </c>
      <c r="FS119" t="str">
        <f t="shared" si="5"/>
        <v>cvm!$FW$119#</v>
      </c>
      <c r="FT119" t="str" cm="1">
        <f t="array" ref="FT119">_xlfn.LET(_xlpm.x, FW119,
         _xlpm.cellAddress, "【 cvm!" &amp; ADDRESS(ROW(cvm内存选项表[[#This Row],[自检]]),COLUMN(cvm内存选项表[[#This Row],[自检]])) &amp; "】",
         _xlfn.IFS(ISBLANK(_xlpm.x),   "error:右侧选项不足" &amp;  _xlpm.cellAddress,
               ISERROR(_xlpm.x),   "error:右侧选项执行失败: cvm!" &amp; _xlpm.cellAddress,
               TRUE,             "ok")
)</f>
        <v>ok</v>
      </c>
      <c r="FW119" cm="1">
        <f t="array" ref="FW119:GG1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19">
        <v>16</v>
      </c>
      <c r="FY119">
        <v>32</v>
      </c>
      <c r="FZ119">
        <v>64</v>
      </c>
      <c r="GA119">
        <v>96</v>
      </c>
      <c r="GB119">
        <v>128</v>
      </c>
      <c r="GC119">
        <v>144</v>
      </c>
      <c r="GD119">
        <v>192</v>
      </c>
      <c r="GE119">
        <v>256</v>
      </c>
      <c r="GF119">
        <v>384</v>
      </c>
      <c r="GG119">
        <v>512</v>
      </c>
    </row>
    <row r="120" spans="2:190">
      <c r="B120" t="e" vm="470">
        <v>#VALUE!</v>
      </c>
      <c r="C120" t="s">
        <v>1914</v>
      </c>
      <c r="D120" t="s">
        <v>1970</v>
      </c>
      <c r="E120">
        <v>116</v>
      </c>
      <c r="F120">
        <v>216</v>
      </c>
      <c r="G120" t="s">
        <v>2127</v>
      </c>
      <c r="H120">
        <v>6764.8</v>
      </c>
      <c r="I120">
        <v>1</v>
      </c>
      <c r="J120" t="s">
        <v>2128</v>
      </c>
      <c r="W120" t="s">
        <v>1917</v>
      </c>
      <c r="X120">
        <v>1</v>
      </c>
      <c r="Y120">
        <v>1</v>
      </c>
      <c r="Z120" t="str">
        <f t="shared" si="3"/>
        <v>cvm!$AH$120#</v>
      </c>
      <c r="AA120" t="str" cm="1">
        <f t="array" ref="AA120">_xlfn.LET(_xlpm.x, AH119,
         _xlpm.cellAddress, "【 cvm!" &amp; ADDRESS(ROW(cvm机型选项表[[#This Row],[自检]]),COLUMN(cvm机型选项表[[#This Row],[自检]])) &amp; "】",
         _xlfn.IFS(ISBLANK(_xlpm.x),   "error:右侧选项不足" &amp;  _xlpm.cellAddress,
               ISERROR(_xlpm.x),   "error:右侧选项执行失败: cvm!" &amp; _xlpm.cellAddress,
               TRUE,             "ok")
)</f>
        <v>ok</v>
      </c>
      <c r="AH120" t="str" cm="1">
        <f t="array" ref="AH120:AO120">TRANSPOSE(
_xlfn.UNIQUE(
_xlfn._xlws.FILTER(cvm表[机型],(cvm表[地域]=cvm机型选项表[[#This Row],[地域]])
*IF(cvm机型选项表[[#This Row],[CPU]]="",TRUE,(cvm表[CPU]=cvm机型选项表[[#This Row],[CPU]]))
*IF(cvm机型选项表[[#This Row],[内存]]="",TRUE,(cvm表[内存]=cvm机型选项表[[#This Row],[内存]]))))
)</f>
        <v>标准型 SA3</v>
      </c>
      <c r="AI120" t="str">
        <v>标准型 SA2</v>
      </c>
      <c r="AJ120" t="str">
        <v>标准型 SA1</v>
      </c>
      <c r="AK120" t="str">
        <v>标准型 S5</v>
      </c>
      <c r="AL120" t="str">
        <v>标准型 S4</v>
      </c>
      <c r="AM120" t="str">
        <v>标准型 S3</v>
      </c>
      <c r="AN120" t="str">
        <v>标准型 S2</v>
      </c>
      <c r="AO120" t="str">
        <v>标准型 S1</v>
      </c>
      <c r="DD120" t="s">
        <v>1914</v>
      </c>
      <c r="DE120" t="s">
        <v>1977</v>
      </c>
      <c r="DF120">
        <v>4</v>
      </c>
      <c r="DG120" t="str">
        <f t="shared" si="4"/>
        <v>cvm!$DK$120#</v>
      </c>
      <c r="DH120" t="str" cm="1">
        <f t="array" ref="DH120">_xlfn.LET(_xlpm.x, DK120,
         _xlpm.cellAddress, "【 cvm!" &amp; ADDRESS(ROW(cvmCpu选项表[[#This Row],[自检]]),COLUMN(cvmCpu选项表[[#This Row],[自检]])) &amp; "】",
         _xlfn.IFS(ISBLANK(_xlpm.x),   "error:右侧选项不足" &amp;  _xlpm.cellAddress,
               ISERROR(_xlpm.x),   "error:右侧选项执行失败: cvm!" &amp; _xlpm.cellAddress,
               TRUE,             "ok")
)</f>
        <v>ok</v>
      </c>
      <c r="DK120" cm="1">
        <f t="array" ref="DK120:DL120">TRANSPOSE(
_xlfn.UNIQUE(
_xlfn._xlws.FILTER(cvm表[CPU],(cvm表[地域]=cvmCpu选项表[[#This Row],[地域]])
*IF(cvmCpu选项表[[#This Row],[机型]]="",TRUE,(cvm表[机型]=cvmCpu选项表[[#This Row],[机型]]))
*IF(cvmCpu选项表[[#This Row],[内存]]="",TRUE,(cvm表[内存]=cvmCpu选项表[[#This Row],[内存]]))))
)</f>
        <v>1</v>
      </c>
      <c r="DL120">
        <v>2</v>
      </c>
      <c r="FP120" t="s">
        <v>14</v>
      </c>
      <c r="FQ120" t="s">
        <v>2008</v>
      </c>
      <c r="FS120" t="str">
        <f t="shared" si="5"/>
        <v>cvm!$FW$120#</v>
      </c>
      <c r="FT120" t="str" cm="1">
        <f t="array" ref="FT120">_xlfn.LET(_xlpm.x, FW120,
         _xlpm.cellAddress, "【 cvm!" &amp; ADDRESS(ROW(cvm内存选项表[[#This Row],[自检]]),COLUMN(cvm内存选项表[[#This Row],[自检]])) &amp; "】",
         _xlfn.IFS(ISBLANK(_xlpm.x),   "error:右侧选项不足" &amp;  _xlpm.cellAddress,
               ISERROR(_xlpm.x),   "error:右侧选项执行失败: cvm!" &amp; _xlpm.cellAddress,
               TRUE,             "ok")
)</f>
        <v>ok</v>
      </c>
      <c r="FW120" cm="1">
        <f t="array" ref="FW120:GF1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20">
        <v>16</v>
      </c>
      <c r="FY120">
        <v>32</v>
      </c>
      <c r="FZ120">
        <v>64</v>
      </c>
      <c r="GA120">
        <v>96</v>
      </c>
      <c r="GB120">
        <v>128</v>
      </c>
      <c r="GC120">
        <v>192</v>
      </c>
      <c r="GD120">
        <v>256</v>
      </c>
      <c r="GE120">
        <v>384</v>
      </c>
      <c r="GF120">
        <v>448</v>
      </c>
    </row>
    <row r="121" spans="2:190">
      <c r="B121" t="e" vm="471">
        <v>#VALUE!</v>
      </c>
      <c r="C121" t="s">
        <v>1914</v>
      </c>
      <c r="D121" t="s">
        <v>1970</v>
      </c>
      <c r="E121">
        <v>116</v>
      </c>
      <c r="F121">
        <v>470</v>
      </c>
      <c r="G121" t="s">
        <v>2129</v>
      </c>
      <c r="H121">
        <v>10600.2</v>
      </c>
      <c r="I121">
        <v>1</v>
      </c>
      <c r="J121" t="s">
        <v>2130</v>
      </c>
      <c r="W121" t="s">
        <v>1917</v>
      </c>
      <c r="X121">
        <v>1</v>
      </c>
      <c r="Y121">
        <v>2</v>
      </c>
      <c r="Z121" t="str">
        <f t="shared" si="3"/>
        <v>cvm!$AH$121#</v>
      </c>
      <c r="AA121" t="str" cm="1">
        <f t="array" ref="AA121">_xlfn.LET(_xlpm.x, AH120,
         _xlpm.cellAddress, "【 cvm!" &amp; ADDRESS(ROW(cvm机型选项表[[#This Row],[自检]]),COLUMN(cvm机型选项表[[#This Row],[自检]])) &amp; "】",
         _xlfn.IFS(ISBLANK(_xlpm.x),   "error:右侧选项不足" &amp;  _xlpm.cellAddress,
               ISERROR(_xlpm.x),   "error:右侧选项执行失败: cvm!" &amp; _xlpm.cellAddress,
               TRUE,             "ok")
)</f>
        <v>ok</v>
      </c>
      <c r="AH121" t="str" cm="1">
        <f t="array" ref="AH121:AN121">TRANSPOSE(
_xlfn.UNIQUE(
_xlfn._xlws.FILTER(cvm表[机型],(cvm表[地域]=cvm机型选项表[[#This Row],[地域]])
*IF(cvm机型选项表[[#This Row],[CPU]]="",TRUE,(cvm表[CPU]=cvm机型选项表[[#This Row],[CPU]]))
*IF(cvm机型选项表[[#This Row],[内存]]="",TRUE,(cvm表[内存]=cvm机型选项表[[#This Row],[内存]]))))
)</f>
        <v>标准型 SA3</v>
      </c>
      <c r="AI121" t="str">
        <v>标准型 SA2</v>
      </c>
      <c r="AJ121" t="str">
        <v>标准型 SA1</v>
      </c>
      <c r="AK121" t="str">
        <v>标准型 S5</v>
      </c>
      <c r="AL121" t="str">
        <v>标准型 S4</v>
      </c>
      <c r="AM121" t="str">
        <v>标准型 S2</v>
      </c>
      <c r="AN121" t="str">
        <v>标准型 S1</v>
      </c>
      <c r="DD121" t="s">
        <v>1914</v>
      </c>
      <c r="DE121" t="s">
        <v>1977</v>
      </c>
      <c r="DF121">
        <v>8</v>
      </c>
      <c r="DG121" t="str">
        <f t="shared" si="4"/>
        <v>cvm!$DK$121#</v>
      </c>
      <c r="DH121" t="str" cm="1">
        <f t="array" ref="DH121">_xlfn.LET(_xlpm.x, DK121,
         _xlpm.cellAddress, "【 cvm!" &amp; ADDRESS(ROW(cvmCpu选项表[[#This Row],[自检]]),COLUMN(cvmCpu选项表[[#This Row],[自检]])) &amp; "】",
         _xlfn.IFS(ISBLANK(_xlpm.x),   "error:右侧选项不足" &amp;  _xlpm.cellAddress,
               ISERROR(_xlpm.x),   "error:右侧选项执行失败: cvm!" &amp; _xlpm.cellAddress,
               TRUE,             "ok")
)</f>
        <v>ok</v>
      </c>
      <c r="DK121" cm="1">
        <f t="array" ref="DK121:DL121">TRANSPOSE(
_xlfn.UNIQUE(
_xlfn._xlws.FILTER(cvm表[CPU],(cvm表[地域]=cvmCpu选项表[[#This Row],[地域]])
*IF(cvmCpu选项表[[#This Row],[机型]]="",TRUE,(cvm表[机型]=cvmCpu选项表[[#This Row],[机型]]))
*IF(cvmCpu选项表[[#This Row],[内存]]="",TRUE,(cvm表[内存]=cvmCpu选项表[[#This Row],[内存]]))))
)</f>
        <v>2</v>
      </c>
      <c r="DL121">
        <v>4</v>
      </c>
      <c r="FP121" t="s">
        <v>14</v>
      </c>
      <c r="FQ121" t="s">
        <v>2012</v>
      </c>
      <c r="FS121" t="str">
        <f t="shared" si="5"/>
        <v>cvm!$FW$121#</v>
      </c>
      <c r="FT121" t="str" cm="1">
        <f t="array" ref="FT121">_xlfn.LET(_xlpm.x, FW121,
         _xlpm.cellAddress, "【 cvm!" &amp; ADDRESS(ROW(cvm内存选项表[[#This Row],[自检]]),COLUMN(cvm内存选项表[[#This Row],[自检]])) &amp; "】",
         _xlfn.IFS(ISBLANK(_xlpm.x),   "error:右侧选项不足" &amp;  _xlpm.cellAddress,
               ISERROR(_xlpm.x),   "error:右侧选项执行失败: cvm!" &amp; _xlpm.cellAddress,
               TRUE,             "ok")
)</f>
        <v>ok</v>
      </c>
      <c r="FW121" cm="1">
        <f t="array" ref="FW121:FZ1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121">
        <v>192</v>
      </c>
      <c r="FY121">
        <v>474</v>
      </c>
      <c r="FZ121">
        <v>948</v>
      </c>
    </row>
    <row r="122" spans="2:190">
      <c r="B122" t="e" vm="472">
        <v>#VALUE!</v>
      </c>
      <c r="C122" t="s">
        <v>1914</v>
      </c>
      <c r="D122" t="s">
        <v>1970</v>
      </c>
      <c r="E122">
        <v>128</v>
      </c>
      <c r="F122">
        <v>215</v>
      </c>
      <c r="G122" t="s">
        <v>2133</v>
      </c>
      <c r="H122">
        <v>7112.1</v>
      </c>
      <c r="I122">
        <v>1</v>
      </c>
      <c r="J122" t="s">
        <v>2134</v>
      </c>
      <c r="W122" t="s">
        <v>1917</v>
      </c>
      <c r="X122">
        <v>1</v>
      </c>
      <c r="Y122">
        <v>4</v>
      </c>
      <c r="Z122" t="str">
        <f t="shared" si="3"/>
        <v>cvm!$AH$122#</v>
      </c>
      <c r="AA122" t="str" cm="1">
        <f t="array" ref="AA122">_xlfn.LET(_xlpm.x, AH121,
         _xlpm.cellAddress, "【 cvm!" &amp; ADDRESS(ROW(cvm机型选项表[[#This Row],[自检]]),COLUMN(cvm机型选项表[[#This Row],[自检]])) &amp; "】",
         _xlfn.IFS(ISBLANK(_xlpm.x),   "error:右侧选项不足" &amp;  _xlpm.cellAddress,
               ISERROR(_xlpm.x),   "error:右侧选项执行失败: cvm!" &amp; _xlpm.cellAddress,
               TRUE,             "ok")
)</f>
        <v>ok</v>
      </c>
      <c r="AH122" t="str" cm="1">
        <f t="array" ref="AH122:AO122">TRANSPOSE(
_xlfn.UNIQUE(
_xlfn._xlws.FILTER(cvm表[机型],(cvm表[地域]=cvm机型选项表[[#This Row],[地域]])
*IF(cvm机型选项表[[#This Row],[CPU]]="",TRUE,(cvm表[CPU]=cvm机型选项表[[#This Row],[CPU]]))
*IF(cvm机型选项表[[#This Row],[内存]]="",TRUE,(cvm表[内存]=cvm机型选项表[[#This Row],[内存]]))))
)</f>
        <v>标准型 SA3</v>
      </c>
      <c r="AI122" t="str">
        <v>标准型 SA2</v>
      </c>
      <c r="AJ122" t="str">
        <v>标准型 SA1</v>
      </c>
      <c r="AK122" t="str">
        <v>标准型 S5</v>
      </c>
      <c r="AL122" t="str">
        <v>标准型 S4</v>
      </c>
      <c r="AM122" t="str">
        <v>标准型 S3</v>
      </c>
      <c r="AN122" t="str">
        <v>标准型 S2</v>
      </c>
      <c r="AO122" t="str">
        <v>标准型 S1</v>
      </c>
      <c r="DD122" t="s">
        <v>1914</v>
      </c>
      <c r="DE122" t="s">
        <v>1977</v>
      </c>
      <c r="DF122">
        <v>16</v>
      </c>
      <c r="DG122" t="str">
        <f t="shared" si="4"/>
        <v>cvm!$DK$122#</v>
      </c>
      <c r="DH122" t="str" cm="1">
        <f t="array" ref="DH122">_xlfn.LET(_xlpm.x, DK122,
         _xlpm.cellAddress, "【 cvm!" &amp; ADDRESS(ROW(cvmCpu选项表[[#This Row],[自检]]),COLUMN(cvmCpu选项表[[#This Row],[自检]])) &amp; "】",
         _xlfn.IFS(ISBLANK(_xlpm.x),   "error:右侧选项不足" &amp;  _xlpm.cellAddress,
               ISERROR(_xlpm.x),   "error:右侧选项执行失败: cvm!" &amp; _xlpm.cellAddress,
               TRUE,             "ok")
)</f>
        <v>ok</v>
      </c>
      <c r="DK122" cm="1">
        <f t="array" ref="DK122:DL122">TRANSPOSE(
_xlfn.UNIQUE(
_xlfn._xlws.FILTER(cvm表[CPU],(cvm表[地域]=cvmCpu选项表[[#This Row],[地域]])
*IF(cvmCpu选项表[[#This Row],[机型]]="",TRUE,(cvm表[机型]=cvmCpu选项表[[#This Row],[机型]]))
*IF(cvmCpu选项表[[#This Row],[内存]]="",TRUE,(cvm表[内存]=cvmCpu选项表[[#This Row],[内存]]))))
)</f>
        <v>4</v>
      </c>
      <c r="DL122">
        <v>8</v>
      </c>
      <c r="FP122" t="s">
        <v>14</v>
      </c>
      <c r="FQ122" t="s">
        <v>2014</v>
      </c>
      <c r="FS122" t="str">
        <f t="shared" si="5"/>
        <v>cvm!$FW$122#</v>
      </c>
      <c r="FT122" t="str" cm="1">
        <f t="array" ref="FT122">_xlfn.LET(_xlpm.x, FW122,
         _xlpm.cellAddress, "【 cvm!" &amp; ADDRESS(ROW(cvm内存选项表[[#This Row],[自检]]),COLUMN(cvm内存选项表[[#This Row],[自检]])) &amp; "】",
         _xlfn.IFS(ISBLANK(_xlpm.x),   "error:右侧选项不足" &amp;  _xlpm.cellAddress,
               ISERROR(_xlpm.x),   "error:右侧选项执行失败: cvm!" &amp; _xlpm.cellAddress,
               TRUE,             "ok")
)</f>
        <v>ok</v>
      </c>
      <c r="FW122" cm="1">
        <f t="array" ref="FW122:FZ1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c r="FX122">
        <v>112</v>
      </c>
      <c r="FY122">
        <v>224</v>
      </c>
      <c r="FZ122">
        <v>448</v>
      </c>
    </row>
    <row r="123" spans="2:190">
      <c r="B123" t="e" vm="473">
        <v>#VALUE!</v>
      </c>
      <c r="C123" t="s">
        <v>1914</v>
      </c>
      <c r="D123" t="s">
        <v>1970</v>
      </c>
      <c r="E123">
        <v>128</v>
      </c>
      <c r="F123">
        <v>256</v>
      </c>
      <c r="G123" t="s">
        <v>2131</v>
      </c>
      <c r="H123">
        <v>7731.2</v>
      </c>
      <c r="I123">
        <v>1</v>
      </c>
      <c r="J123" t="s">
        <v>2132</v>
      </c>
      <c r="W123" t="s">
        <v>1917</v>
      </c>
      <c r="X123">
        <v>2</v>
      </c>
      <c r="Y123">
        <v>4</v>
      </c>
      <c r="Z123" t="str">
        <f t="shared" si="3"/>
        <v>cvm!$AH$123#</v>
      </c>
      <c r="AA123" t="str" cm="1">
        <f t="array" ref="AA123">_xlfn.LET(_xlpm.x, AH122,
         _xlpm.cellAddress, "【 cvm!" &amp; ADDRESS(ROW(cvm机型选项表[[#This Row],[自检]]),COLUMN(cvm机型选项表[[#This Row],[自检]])) &amp; "】",
         _xlfn.IFS(ISBLANK(_xlpm.x),   "error:右侧选项不足" &amp;  _xlpm.cellAddress,
               ISERROR(_xlpm.x),   "error:右侧选项执行失败: cvm!" &amp; _xlpm.cellAddress,
               TRUE,             "ok")
)</f>
        <v>ok</v>
      </c>
      <c r="AH123" t="str" cm="1">
        <f t="array" ref="AH123:AO123">TRANSPOSE(
_xlfn.UNIQUE(
_xlfn._xlws.FILTER(cvm表[机型],(cvm表[地域]=cvm机型选项表[[#This Row],[地域]])
*IF(cvm机型选项表[[#This Row],[CPU]]="",TRUE,(cvm表[CPU]=cvm机型选项表[[#This Row],[CPU]]))
*IF(cvm机型选项表[[#This Row],[内存]]="",TRUE,(cvm表[内存]=cvm机型选项表[[#This Row],[内存]]))))
)</f>
        <v>标准型 SA3</v>
      </c>
      <c r="AI123" t="str">
        <v>标准型 SA2</v>
      </c>
      <c r="AJ123" t="str">
        <v>标准型 SA1</v>
      </c>
      <c r="AK123" t="str">
        <v>标准型 S5</v>
      </c>
      <c r="AL123" t="str">
        <v>标准型 S4</v>
      </c>
      <c r="AM123" t="str">
        <v>标准型 S3</v>
      </c>
      <c r="AN123" t="str">
        <v>标准型 S2</v>
      </c>
      <c r="AO123" t="str">
        <v>标准型 S1</v>
      </c>
      <c r="DD123" t="s">
        <v>1914</v>
      </c>
      <c r="DE123" t="s">
        <v>1977</v>
      </c>
      <c r="DF123">
        <v>32</v>
      </c>
      <c r="DG123" t="str">
        <f t="shared" si="4"/>
        <v>cvm!$DK$123#</v>
      </c>
      <c r="DH123" t="str" cm="1">
        <f t="array" ref="DH123">_xlfn.LET(_xlpm.x, DK123,
         _xlpm.cellAddress, "【 cvm!" &amp; ADDRESS(ROW(cvmCpu选项表[[#This Row],[自检]]),COLUMN(cvmCpu选项表[[#This Row],[自检]])) &amp; "】",
         _xlfn.IFS(ISBLANK(_xlpm.x),   "error:右侧选项不足" &amp;  _xlpm.cellAddress,
               ISERROR(_xlpm.x),   "error:右侧选项执行失败: cvm!" &amp; _xlpm.cellAddress,
               TRUE,             "ok")
)</f>
        <v>ok</v>
      </c>
      <c r="DK123" cm="1">
        <f t="array" ref="DK123:DL123">TRANSPOSE(
_xlfn.UNIQUE(
_xlfn._xlws.FILTER(cvm表[CPU],(cvm表[地域]=cvmCpu选项表[[#This Row],[地域]])
*IF(cvmCpu选项表[[#This Row],[机型]]="",TRUE,(cvm表[机型]=cvmCpu选项表[[#This Row],[机型]]))
*IF(cvmCpu选项表[[#This Row],[内存]]="",TRUE,(cvm表[内存]=cvmCpu选项表[[#This Row],[内存]]))))
)</f>
        <v>8</v>
      </c>
      <c r="DL123">
        <v>16</v>
      </c>
      <c r="FP123" t="s">
        <v>14</v>
      </c>
      <c r="FQ123" t="s">
        <v>2016</v>
      </c>
      <c r="FS123" t="str">
        <f t="shared" si="5"/>
        <v>cvm!$FW$123#</v>
      </c>
      <c r="FT123" t="str" cm="1">
        <f t="array" ref="FT123">_xlfn.LET(_xlpm.x, FW123,
         _xlpm.cellAddress, "【 cvm!" &amp; ADDRESS(ROW(cvm内存选项表[[#This Row],[自检]]),COLUMN(cvm内存选项表[[#This Row],[自检]])) &amp; "】",
         _xlfn.IFS(ISBLANK(_xlpm.x),   "error:右侧选项不足" &amp;  _xlpm.cellAddress,
               ISERROR(_xlpm.x),   "error:右侧选项执行失败: cvm!" &amp; _xlpm.cellAddress,
               TRUE,             "ok")
)</f>
        <v>ok</v>
      </c>
      <c r="FW123" cm="1">
        <f t="array" ref="FW123:GC1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c r="FX123">
        <v>32</v>
      </c>
      <c r="FY123">
        <v>40</v>
      </c>
      <c r="FZ123">
        <v>80</v>
      </c>
      <c r="GA123">
        <v>128</v>
      </c>
      <c r="GB123">
        <v>160</v>
      </c>
      <c r="GC123">
        <v>320</v>
      </c>
    </row>
    <row r="124" spans="2:190">
      <c r="B124" t="e" vm="474">
        <v>#VALUE!</v>
      </c>
      <c r="C124" t="s">
        <v>1914</v>
      </c>
      <c r="D124" t="s">
        <v>1970</v>
      </c>
      <c r="E124">
        <v>160</v>
      </c>
      <c r="F124">
        <v>320</v>
      </c>
      <c r="G124" t="s">
        <v>2135</v>
      </c>
      <c r="H124">
        <v>9664</v>
      </c>
      <c r="I124">
        <v>1</v>
      </c>
      <c r="J124" t="s">
        <v>2136</v>
      </c>
      <c r="W124" t="s">
        <v>1917</v>
      </c>
      <c r="X124">
        <v>2</v>
      </c>
      <c r="Y124">
        <v>8</v>
      </c>
      <c r="Z124" t="str">
        <f t="shared" si="3"/>
        <v>cvm!$AH$124#</v>
      </c>
      <c r="AA124" t="str" cm="1">
        <f t="array" ref="AA124">_xlfn.LET(_xlpm.x, AH123,
         _xlpm.cellAddress, "【 cvm!" &amp; ADDRESS(ROW(cvm机型选项表[[#This Row],[自检]]),COLUMN(cvm机型选项表[[#This Row],[自检]])) &amp; "】",
         _xlfn.IFS(ISBLANK(_xlpm.x),   "error:右侧选项不足" &amp;  _xlpm.cellAddress,
               ISERROR(_xlpm.x),   "error:右侧选项执行失败: cvm!" &amp; _xlpm.cellAddress,
               TRUE,             "ok")
)</f>
        <v>ok</v>
      </c>
      <c r="AH124" t="str" cm="1">
        <f t="array" ref="AH124:AO124">TRANSPOSE(
_xlfn.UNIQUE(
_xlfn._xlws.FILTER(cvm表[机型],(cvm表[地域]=cvm机型选项表[[#This Row],[地域]])
*IF(cvm机型选项表[[#This Row],[CPU]]="",TRUE,(cvm表[CPU]=cvm机型选项表[[#This Row],[CPU]]))
*IF(cvm机型选项表[[#This Row],[内存]]="",TRUE,(cvm表[内存]=cvm机型选项表[[#This Row],[内存]]))))
)</f>
        <v>标准型 SA3</v>
      </c>
      <c r="AI124" t="str">
        <v>标准型 SA2</v>
      </c>
      <c r="AJ124" t="str">
        <v>标准型 SA1</v>
      </c>
      <c r="AK124" t="str">
        <v>标准型 S5</v>
      </c>
      <c r="AL124" t="str">
        <v>标准型 S4</v>
      </c>
      <c r="AM124" t="str">
        <v>标准型 S3</v>
      </c>
      <c r="AN124" t="str">
        <v>标准型 S2</v>
      </c>
      <c r="AO124" t="str">
        <v>标准型 S1</v>
      </c>
      <c r="DD124" t="s">
        <v>1914</v>
      </c>
      <c r="DE124" t="s">
        <v>1977</v>
      </c>
      <c r="DF124">
        <v>64</v>
      </c>
      <c r="DG124" t="str">
        <f t="shared" si="4"/>
        <v>cvm!$DK$124#</v>
      </c>
      <c r="DH124" t="str" cm="1">
        <f t="array" ref="DH124">_xlfn.LET(_xlpm.x, DK124,
         _xlpm.cellAddress, "【 cvm!" &amp; ADDRESS(ROW(cvmCpu选项表[[#This Row],[自检]]),COLUMN(cvmCpu选项表[[#This Row],[自检]])) &amp; "】",
         _xlfn.IFS(ISBLANK(_xlpm.x),   "error:右侧选项不足" &amp;  _xlpm.cellAddress,
               ISERROR(_xlpm.x),   "error:右侧选项执行失败: cvm!" &amp; _xlpm.cellAddress,
               TRUE,             "ok")
)</f>
        <v>ok</v>
      </c>
      <c r="DK124" cm="1">
        <f t="array" ref="DK124:DL124">TRANSPOSE(
_xlfn.UNIQUE(
_xlfn._xlws.FILTER(cvm表[CPU],(cvm表[地域]=cvmCpu选项表[[#This Row],[地域]])
*IF(cvmCpu选项表[[#This Row],[机型]]="",TRUE,(cvm表[机型]=cvmCpu选项表[[#This Row],[机型]]))
*IF(cvmCpu选项表[[#This Row],[内存]]="",TRUE,(cvm表[内存]=cvmCpu选项表[[#This Row],[内存]]))))
)</f>
        <v>16</v>
      </c>
      <c r="DL124">
        <v>32</v>
      </c>
      <c r="FP124" t="s">
        <v>14</v>
      </c>
      <c r="FQ124" t="s">
        <v>2018</v>
      </c>
      <c r="FS124" t="str">
        <f t="shared" si="5"/>
        <v>cvm!$FW$124#</v>
      </c>
      <c r="FT124" t="str" cm="1">
        <f t="array" ref="FT124">_xlfn.LET(_xlpm.x, FW124,
         _xlpm.cellAddress, "【 cvm!" &amp; ADDRESS(ROW(cvm内存选项表[[#This Row],[自检]]),COLUMN(cvm内存选项表[[#This Row],[自检]])) &amp; "】",
         _xlfn.IFS(ISBLANK(_xlpm.x),   "error:右侧选项不足" &amp;  _xlpm.cellAddress,
               ISERROR(_xlpm.x),   "error:右侧选项执行失败: cvm!" &amp; _xlpm.cellAddress,
               TRUE,             "ok")
)</f>
        <v>ok</v>
      </c>
      <c r="FW124" cm="1">
        <f t="array" ref="FW124:FX1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c r="FX124">
        <v>40</v>
      </c>
    </row>
    <row r="125" spans="2:190">
      <c r="B125" t="e" vm="475">
        <v>#VALUE!</v>
      </c>
      <c r="C125" t="s">
        <v>1914</v>
      </c>
      <c r="D125" t="s">
        <v>1970</v>
      </c>
      <c r="E125">
        <v>160</v>
      </c>
      <c r="F125">
        <v>640</v>
      </c>
      <c r="G125" t="s">
        <v>2137</v>
      </c>
      <c r="H125">
        <v>14496</v>
      </c>
      <c r="I125">
        <v>1</v>
      </c>
      <c r="J125" t="s">
        <v>2138</v>
      </c>
      <c r="W125" t="s">
        <v>1917</v>
      </c>
      <c r="X125">
        <v>80</v>
      </c>
      <c r="Y125">
        <v>160</v>
      </c>
      <c r="Z125" t="str">
        <f t="shared" si="3"/>
        <v>cvm!$AH$125#</v>
      </c>
      <c r="AA125" t="str" cm="1">
        <f t="array" ref="AA125">_xlfn.LET(_xlpm.x, AH124,
         _xlpm.cellAddress, "【 cvm!" &amp; ADDRESS(ROW(cvm机型选项表[[#This Row],[自检]]),COLUMN(cvm机型选项表[[#This Row],[自检]])) &amp; "】",
         _xlfn.IFS(ISBLANK(_xlpm.x),   "error:右侧选项不足" &amp;  _xlpm.cellAddress,
               ISERROR(_xlpm.x),   "error:右侧选项执行失败: cvm!" &amp; _xlpm.cellAddress,
               TRUE,             "ok")
)</f>
        <v>ok</v>
      </c>
      <c r="AH125" t="str" cm="1">
        <f t="array" ref="AH125:AJ125">TRANSPOSE(
_xlfn.UNIQUE(
_xlfn._xlws.FILTER(cvm表[机型],(cvm表[地域]=cvm机型选项表[[#This Row],[地域]])
*IF(cvm机型选项表[[#This Row],[CPU]]="",TRUE,(cvm表[CPU]=cvm机型选项表[[#This Row],[CPU]]))
*IF(cvm机型选项表[[#This Row],[内存]]="",TRUE,(cvm表[内存]=cvm机型选项表[[#This Row],[内存]]))))
)</f>
        <v>标准型 SA3</v>
      </c>
      <c r="AI125" t="str">
        <v>标准型 SA2</v>
      </c>
      <c r="AJ125" t="str">
        <v>标准型 S5</v>
      </c>
      <c r="DD125" t="s">
        <v>1914</v>
      </c>
      <c r="DE125" t="s">
        <v>1977</v>
      </c>
      <c r="DF125">
        <v>128</v>
      </c>
      <c r="DG125" t="str">
        <f t="shared" si="4"/>
        <v>cvm!$DK$125#</v>
      </c>
      <c r="DH125" t="str" cm="1">
        <f t="array" ref="DH125">_xlfn.LET(_xlpm.x, DK125,
         _xlpm.cellAddress, "【 cvm!" &amp; ADDRESS(ROW(cvmCpu选项表[[#This Row],[自检]]),COLUMN(cvmCpu选项表[[#This Row],[自检]])) &amp; "】",
         _xlfn.IFS(ISBLANK(_xlpm.x),   "error:右侧选项不足" &amp;  _xlpm.cellAddress,
               ISERROR(_xlpm.x),   "error:右侧选项执行失败: cvm!" &amp; _xlpm.cellAddress,
               TRUE,             "ok")
)</f>
        <v>ok</v>
      </c>
      <c r="DK125" cm="1">
        <f t="array" ref="DK125">TRANSPOSE(
_xlfn.UNIQUE(
_xlfn._xlws.FILTER(cvm表[CPU],(cvm表[地域]=cvmCpu选项表[[#This Row],[地域]])
*IF(cvmCpu选项表[[#This Row],[机型]]="",TRUE,(cvm表[机型]=cvmCpu选项表[[#This Row],[机型]]))
*IF(cvmCpu选项表[[#This Row],[内存]]="",TRUE,(cvm表[内存]=cvmCpu选项表[[#This Row],[内存]]))))
)</f>
        <v>32</v>
      </c>
      <c r="FP125" t="s">
        <v>14</v>
      </c>
      <c r="FQ125" t="s">
        <v>2020</v>
      </c>
      <c r="FS125" t="str">
        <f t="shared" si="5"/>
        <v>cvm!$FW$125#</v>
      </c>
      <c r="FT125" t="str" cm="1">
        <f t="array" ref="FT125">_xlfn.LET(_xlpm.x, FW125,
         _xlpm.cellAddress, "【 cvm!" &amp; ADDRESS(ROW(cvm内存选项表[[#This Row],[自检]]),COLUMN(cvm内存选项表[[#This Row],[自检]])) &amp; "】",
         _xlfn.IFS(ISBLANK(_xlpm.x),   "error:右侧选项不足" &amp;  _xlpm.cellAddress,
               ISERROR(_xlpm.x),   "error:右侧选项执行失败: cvm!" &amp; _xlpm.cellAddress,
               TRUE,             "ok")
)</f>
        <v>ok</v>
      </c>
      <c r="FW125" cm="1">
        <f t="array" ref="FW125:FZ1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125">
        <v>80</v>
      </c>
      <c r="FY125">
        <v>160</v>
      </c>
      <c r="FZ125">
        <v>320</v>
      </c>
    </row>
    <row r="126" spans="2:190">
      <c r="B126" t="e" vm="476">
        <v>#VALUE!</v>
      </c>
      <c r="C126" t="s">
        <v>1914</v>
      </c>
      <c r="D126" t="s">
        <v>1970</v>
      </c>
      <c r="E126">
        <v>232</v>
      </c>
      <c r="F126">
        <v>432</v>
      </c>
      <c r="G126" t="s">
        <v>2141</v>
      </c>
      <c r="H126">
        <v>13529.6</v>
      </c>
      <c r="I126">
        <v>1</v>
      </c>
      <c r="J126" t="s">
        <v>2142</v>
      </c>
      <c r="W126" t="s">
        <v>1917</v>
      </c>
      <c r="X126">
        <v>96</v>
      </c>
      <c r="Y126">
        <v>192</v>
      </c>
      <c r="Z126" t="str">
        <f t="shared" si="3"/>
        <v>cvm!$AH$126#</v>
      </c>
      <c r="AA126" t="str" cm="1">
        <f t="array" ref="AA126">_xlfn.LET(_xlpm.x, AH125,
         _xlpm.cellAddress, "【 cvm!" &amp; ADDRESS(ROW(cvm机型选项表[[#This Row],[自检]]),COLUMN(cvm机型选项表[[#This Row],[自检]])) &amp; "】",
         _xlfn.IFS(ISBLANK(_xlpm.x),   "error:右侧选项不足" &amp;  _xlpm.cellAddress,
               ISERROR(_xlpm.x),   "error:右侧选项执行失败: cvm!" &amp; _xlpm.cellAddress,
               TRUE,             "ok")
)</f>
        <v>ok</v>
      </c>
      <c r="AH126" t="str" cm="1">
        <f t="array" ref="AH126:AJ126">TRANSPOSE(
_xlfn.UNIQUE(
_xlfn._xlws.FILTER(cvm表[机型],(cvm表[地域]=cvm机型选项表[[#This Row],[地域]])
*IF(cvm机型选项表[[#This Row],[CPU]]="",TRUE,(cvm表[CPU]=cvm机型选项表[[#This Row],[CPU]]))
*IF(cvm机型选项表[[#This Row],[内存]]="",TRUE,(cvm表[内存]=cvm机型选项表[[#This Row],[内存]]))))
)</f>
        <v>标准型 SA3</v>
      </c>
      <c r="AI126" t="str">
        <v>标准型 SA2</v>
      </c>
      <c r="AJ126" t="str">
        <v>大数据型 黑石物理服务器BMD3s</v>
      </c>
      <c r="DD126" t="s">
        <v>1914</v>
      </c>
      <c r="DE126" t="s">
        <v>1977</v>
      </c>
      <c r="DF126">
        <v>96</v>
      </c>
      <c r="DG126" t="str">
        <f t="shared" si="4"/>
        <v>cvm!$DK$126#</v>
      </c>
      <c r="DH126" t="str" cm="1">
        <f t="array" ref="DH126">_xlfn.LET(_xlpm.x, DK126,
         _xlpm.cellAddress, "【 cvm!" &amp; ADDRESS(ROW(cvmCpu选项表[[#This Row],[自检]]),COLUMN(cvmCpu选项表[[#This Row],[自检]])) &amp; "】",
         _xlfn.IFS(ISBLANK(_xlpm.x),   "error:右侧选项不足" &amp;  _xlpm.cellAddress,
               ISERROR(_xlpm.x),   "error:右侧选项执行失败: cvm!" &amp; _xlpm.cellAddress,
               TRUE,             "ok")
)</f>
        <v>ok</v>
      </c>
      <c r="DK126" cm="1">
        <f t="array" ref="DK126">TRANSPOSE(
_xlfn.UNIQUE(
_xlfn._xlws.FILTER(cvm表[CPU],(cvm表[地域]=cvmCpu选项表[[#This Row],[地域]])
*IF(cvmCpu选项表[[#This Row],[机型]]="",TRUE,(cvm表[机型]=cvmCpu选项表[[#This Row],[机型]]))
*IF(cvmCpu选项表[[#This Row],[内存]]="",TRUE,(cvm表[内存]=cvmCpu选项表[[#This Row],[内存]]))))
)</f>
        <v>48</v>
      </c>
      <c r="FP126" t="s">
        <v>14</v>
      </c>
      <c r="FQ126" t="s">
        <v>2023</v>
      </c>
      <c r="FS126" t="str">
        <f t="shared" si="5"/>
        <v>cvm!$FW$126#</v>
      </c>
      <c r="FT126" t="str" cm="1">
        <f t="array" ref="FT126">_xlfn.LET(_xlpm.x, FW126,
         _xlpm.cellAddress, "【 cvm!" &amp; ADDRESS(ROW(cvm内存选项表[[#This Row],[自检]]),COLUMN(cvm内存选项表[[#This Row],[自检]])) &amp; "】",
         _xlfn.IFS(ISBLANK(_xlpm.x),   "error:右侧选项不足" &amp;  _xlpm.cellAddress,
               ISERROR(_xlpm.x),   "error:右侧选项执行失败: cvm!" &amp; _xlpm.cellAddress,
               TRUE,             "ok")
)</f>
        <v>ok</v>
      </c>
      <c r="FW126" cm="1">
        <f t="array" ref="FW126:FY1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126">
        <v>160</v>
      </c>
      <c r="FY126">
        <v>320</v>
      </c>
    </row>
    <row r="127" spans="2:190">
      <c r="B127" t="e" vm="477">
        <v>#VALUE!</v>
      </c>
      <c r="C127" t="s">
        <v>1914</v>
      </c>
      <c r="D127" t="s">
        <v>1970</v>
      </c>
      <c r="E127">
        <v>232</v>
      </c>
      <c r="F127">
        <v>940</v>
      </c>
      <c r="G127" t="s">
        <v>2139</v>
      </c>
      <c r="H127">
        <v>21200.400000000001</v>
      </c>
      <c r="I127">
        <v>1</v>
      </c>
      <c r="J127" t="s">
        <v>2140</v>
      </c>
      <c r="W127" t="s">
        <v>1917</v>
      </c>
      <c r="X127">
        <v>116</v>
      </c>
      <c r="Y127">
        <v>216</v>
      </c>
      <c r="Z127" t="str">
        <f t="shared" si="3"/>
        <v>cvm!$AH$127#</v>
      </c>
      <c r="AA127" t="str" cm="1">
        <f t="array" ref="AA127">_xlfn.LET(_xlpm.x, AH126,
         _xlpm.cellAddress, "【 cvm!" &amp; ADDRESS(ROW(cvm机型选项表[[#This Row],[自检]]),COLUMN(cvm机型选项表[[#This Row],[自检]])) &amp; "】",
         _xlfn.IFS(ISBLANK(_xlpm.x),   "error:右侧选项不足" &amp;  _xlpm.cellAddress,
               ISERROR(_xlpm.x),   "error:右侧选项执行失败: cvm!" &amp; _xlpm.cellAddress,
               TRUE,             "ok")
)</f>
        <v>ok</v>
      </c>
      <c r="AH127" t="str" cm="1">
        <f t="array" ref="AH127">TRANSPOSE(
_xlfn.UNIQUE(
_xlfn._xlws.FILTER(cvm表[机型],(cvm表[地域]=cvm机型选项表[[#This Row],[地域]])
*IF(cvm机型选项表[[#This Row],[CPU]]="",TRUE,(cvm表[CPU]=cvm机型选项表[[#This Row],[CPU]]))
*IF(cvm机型选项表[[#This Row],[内存]]="",TRUE,(cvm表[内存]=cvm机型选项表[[#This Row],[内存]]))))
)</f>
        <v>标准型 SA3</v>
      </c>
      <c r="DD127" t="s">
        <v>1914</v>
      </c>
      <c r="DE127" t="s">
        <v>1977</v>
      </c>
      <c r="DF127">
        <v>192</v>
      </c>
      <c r="DG127" t="str">
        <f t="shared" si="4"/>
        <v>cvm!$DK$127#</v>
      </c>
      <c r="DH127" t="str" cm="1">
        <f t="array" ref="DH127">_xlfn.LET(_xlpm.x, DK127,
         _xlpm.cellAddress, "【 cvm!" &amp; ADDRESS(ROW(cvmCpu选项表[[#This Row],[自检]]),COLUMN(cvmCpu选项表[[#This Row],[自检]])) &amp; "】",
         _xlfn.IFS(ISBLANK(_xlpm.x),   "error:右侧选项不足" &amp;  _xlpm.cellAddress,
               ISERROR(_xlpm.x),   "error:右侧选项执行失败: cvm!" &amp; _xlpm.cellAddress,
               TRUE,             "ok")
)</f>
        <v>ok</v>
      </c>
      <c r="DK127" cm="1">
        <f t="array" ref="DK127">TRANSPOSE(
_xlfn.UNIQUE(
_xlfn._xlws.FILTER(cvm表[CPU],(cvm表[地域]=cvmCpu选项表[[#This Row],[地域]])
*IF(cvmCpu选项表[[#This Row],[机型]]="",TRUE,(cvm表[机型]=cvmCpu选项表[[#This Row],[机型]]))
*IF(cvmCpu选项表[[#This Row],[内存]]="",TRUE,(cvm表[内存]=cvmCpu选项表[[#This Row],[内存]]))))
)</f>
        <v>48</v>
      </c>
      <c r="FP127" t="s">
        <v>14</v>
      </c>
      <c r="FQ127" t="s">
        <v>2026</v>
      </c>
      <c r="FS127" t="str">
        <f t="shared" si="5"/>
        <v>cvm!$FW$127#</v>
      </c>
      <c r="FT127" t="str" cm="1">
        <f t="array" ref="FT127">_xlfn.LET(_xlpm.x, FW127,
         _xlpm.cellAddress, "【 cvm!" &amp; ADDRESS(ROW(cvm内存选项表[[#This Row],[自检]]),COLUMN(cvm内存选项表[[#This Row],[自检]])) &amp; "】",
         _xlfn.IFS(ISBLANK(_xlpm.x),   "error:右侧选项不足" &amp;  _xlpm.cellAddress,
               ISERROR(_xlpm.x),   "error:右侧选项执行失败: cvm!" &amp; _xlpm.cellAddress,
               TRUE,             "ok")
)</f>
        <v>ok</v>
      </c>
      <c r="FW127" cm="1">
        <f t="array" ref="FW127:FY1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127">
        <v>226</v>
      </c>
      <c r="FY127">
        <v>452</v>
      </c>
    </row>
    <row r="128" spans="2:190">
      <c r="B128" t="e" vm="478">
        <v>#VALUE!</v>
      </c>
      <c r="C128" t="s">
        <v>1914</v>
      </c>
      <c r="D128" t="s">
        <v>1972</v>
      </c>
      <c r="E128">
        <v>1</v>
      </c>
      <c r="F128">
        <v>1</v>
      </c>
      <c r="G128" t="s">
        <v>2101</v>
      </c>
      <c r="H128">
        <v>29</v>
      </c>
      <c r="I128">
        <v>1</v>
      </c>
      <c r="J128" t="s">
        <v>2145</v>
      </c>
      <c r="W128" t="s">
        <v>1917</v>
      </c>
      <c r="X128">
        <v>116</v>
      </c>
      <c r="Y128">
        <v>470</v>
      </c>
      <c r="Z128" t="str">
        <f t="shared" si="3"/>
        <v>cvm!$AH$128#</v>
      </c>
      <c r="AA128" t="str" cm="1">
        <f t="array" ref="AA128">_xlfn.LET(_xlpm.x, AH127,
         _xlpm.cellAddress, "【 cvm!" &amp; ADDRESS(ROW(cvm机型选项表[[#This Row],[自检]]),COLUMN(cvm机型选项表[[#This Row],[自检]])) &amp; "】",
         _xlfn.IFS(ISBLANK(_xlpm.x),   "error:右侧选项不足" &amp;  _xlpm.cellAddress,
               ISERROR(_xlpm.x),   "error:右侧选项执行失败: cvm!" &amp; _xlpm.cellAddress,
               TRUE,             "ok")
)</f>
        <v>ok</v>
      </c>
      <c r="AH128" t="str" cm="1">
        <f t="array" ref="AH128">TRANSPOSE(
_xlfn.UNIQUE(
_xlfn._xlws.FILTER(cvm表[机型],(cvm表[地域]=cvm机型选项表[[#This Row],[地域]])
*IF(cvm机型选项表[[#This Row],[CPU]]="",TRUE,(cvm表[CPU]=cvm机型选项表[[#This Row],[CPU]]))
*IF(cvm机型选项表[[#This Row],[内存]]="",TRUE,(cvm表[内存]=cvm机型选项表[[#This Row],[内存]]))))
)</f>
        <v>标准型 SA3</v>
      </c>
      <c r="DD128" t="s">
        <v>1914</v>
      </c>
      <c r="DE128" t="s">
        <v>1977</v>
      </c>
      <c r="DF128">
        <v>216</v>
      </c>
      <c r="DG128" t="str">
        <f t="shared" si="4"/>
        <v>cvm!$DK$128#</v>
      </c>
      <c r="DH128" t="str" cm="1">
        <f t="array" ref="DH128">_xlfn.LET(_xlpm.x, DK128,
         _xlpm.cellAddress, "【 cvm!" &amp; ADDRESS(ROW(cvmCpu选项表[[#This Row],[自检]]),COLUMN(cvmCpu选项表[[#This Row],[自检]])) &amp; "】",
         _xlfn.IFS(ISBLANK(_xlpm.x),   "error:右侧选项不足" &amp;  _xlpm.cellAddress,
               ISERROR(_xlpm.x),   "error:右侧选项执行失败: cvm!" &amp; _xlpm.cellAddress,
               TRUE,             "ok")
)</f>
        <v>ok</v>
      </c>
      <c r="DK128" cm="1">
        <f t="array" ref="DK128">TRANSPOSE(
_xlfn.UNIQUE(
_xlfn._xlws.FILTER(cvm表[CPU],(cvm表[地域]=cvmCpu选项表[[#This Row],[地域]])
*IF(cvmCpu选项表[[#This Row],[机型]]="",TRUE,(cvm表[机型]=cvmCpu选项表[[#This Row],[机型]]))
*IF(cvmCpu选项表[[#This Row],[内存]]="",TRUE,(cvm表[内存]=cvmCpu选项表[[#This Row],[内存]]))))
)</f>
        <v>62</v>
      </c>
      <c r="FP128" t="s">
        <v>14</v>
      </c>
      <c r="FQ128" t="s">
        <v>2029</v>
      </c>
      <c r="FS128" t="str">
        <f t="shared" si="5"/>
        <v>cvm!$FW$128#</v>
      </c>
      <c r="FT128" t="str" cm="1">
        <f t="array" ref="FT128">_xlfn.LET(_xlpm.x, FW128,
         _xlpm.cellAddress, "【 cvm!" &amp; ADDRESS(ROW(cvm内存选项表[[#This Row],[自检]]),COLUMN(cvm内存选项表[[#This Row],[自检]])) &amp; "】",
         _xlfn.IFS(ISBLANK(_xlpm.x),   "error:右侧选项不足" &amp;  _xlpm.cellAddress,
               ISERROR(_xlpm.x),   "error:右侧选项执行失败: cvm!" &amp; _xlpm.cellAddress,
               TRUE,             "ok")
)</f>
        <v>ok</v>
      </c>
      <c r="FW128" cm="1">
        <f t="array" ref="FW1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129" spans="2:185">
      <c r="B129" t="e" vm="479">
        <v>#VALUE!</v>
      </c>
      <c r="C129" t="s">
        <v>1914</v>
      </c>
      <c r="D129" t="s">
        <v>1972</v>
      </c>
      <c r="E129">
        <v>1</v>
      </c>
      <c r="F129">
        <v>2</v>
      </c>
      <c r="G129" t="s">
        <v>2064</v>
      </c>
      <c r="H129">
        <v>32</v>
      </c>
      <c r="I129">
        <v>1</v>
      </c>
      <c r="J129" t="s">
        <v>2144</v>
      </c>
      <c r="W129" t="s">
        <v>1917</v>
      </c>
      <c r="X129">
        <v>128</v>
      </c>
      <c r="Y129">
        <v>215</v>
      </c>
      <c r="Z129" t="str">
        <f t="shared" si="3"/>
        <v>cvm!$AH$129#</v>
      </c>
      <c r="AA129" t="str" cm="1">
        <f t="array" ref="AA129">_xlfn.LET(_xlpm.x, AH128,
         _xlpm.cellAddress, "【 cvm!" &amp; ADDRESS(ROW(cvm机型选项表[[#This Row],[自检]]),COLUMN(cvm机型选项表[[#This Row],[自检]])) &amp; "】",
         _xlfn.IFS(ISBLANK(_xlpm.x),   "error:右侧选项不足" &amp;  _xlpm.cellAddress,
               ISERROR(_xlpm.x),   "error:右侧选项执行失败: cvm!" &amp; _xlpm.cellAddress,
               TRUE,             "ok")
)</f>
        <v>ok</v>
      </c>
      <c r="AH129" t="str" cm="1">
        <f t="array" ref="AH129">TRANSPOSE(
_xlfn.UNIQUE(
_xlfn._xlws.FILTER(cvm表[机型],(cvm表[地域]=cvm机型选项表[[#This Row],[地域]])
*IF(cvm机型选项表[[#This Row],[CPU]]="",TRUE,(cvm表[CPU]=cvm机型选项表[[#This Row],[CPU]]))
*IF(cvm机型选项表[[#This Row],[内存]]="",TRUE,(cvm表[内存]=cvm机型选项表[[#This Row],[内存]]))))
)</f>
        <v>标准型 SA3</v>
      </c>
      <c r="DD129" t="s">
        <v>1914</v>
      </c>
      <c r="DE129" t="s">
        <v>1977</v>
      </c>
      <c r="DF129">
        <v>256</v>
      </c>
      <c r="DG129" t="str">
        <f t="shared" si="4"/>
        <v>cvm!$DK$129#</v>
      </c>
      <c r="DH129" t="str" cm="1">
        <f t="array" ref="DH129">_xlfn.LET(_xlpm.x, DK129,
         _xlpm.cellAddress, "【 cvm!" &amp; ADDRESS(ROW(cvmCpu选项表[[#This Row],[自检]]),COLUMN(cvmCpu选项表[[#This Row],[自检]])) &amp; "】",
         _xlfn.IFS(ISBLANK(_xlpm.x),   "error:右侧选项不足" &amp;  _xlpm.cellAddress,
               ISERROR(_xlpm.x),   "error:右侧选项执行失败: cvm!" &amp; _xlpm.cellAddress,
               TRUE,             "ok")
)</f>
        <v>ok</v>
      </c>
      <c r="DK129" cm="1">
        <f t="array" ref="DK129">TRANSPOSE(
_xlfn.UNIQUE(
_xlfn._xlws.FILTER(cvm表[CPU],(cvm表[地域]=cvmCpu选项表[[#This Row],[地域]])
*IF(cvmCpu选项表[[#This Row],[机型]]="",TRUE,(cvm表[机型]=cvmCpu选项表[[#This Row],[机型]]))
*IF(cvmCpu选项表[[#This Row],[内存]]="",TRUE,(cvm表[内存]=cvmCpu选项表[[#This Row],[内存]]))))
)</f>
        <v>64</v>
      </c>
      <c r="FP129" t="s">
        <v>14</v>
      </c>
      <c r="FQ129" t="s">
        <v>2032</v>
      </c>
      <c r="FS129" t="str">
        <f t="shared" si="5"/>
        <v>cvm!$FW$129#</v>
      </c>
      <c r="FT129" t="str" cm="1">
        <f t="array" ref="FT129">_xlfn.LET(_xlpm.x, FW129,
         _xlpm.cellAddress, "【 cvm!" &amp; ADDRESS(ROW(cvm内存选项表[[#This Row],[自检]]),COLUMN(cvm内存选项表[[#This Row],[自检]])) &amp; "】",
         _xlfn.IFS(ISBLANK(_xlpm.x),   "error:右侧选项不足" &amp;  _xlpm.cellAddress,
               ISERROR(_xlpm.x),   "error:右侧选项执行失败: cvm!" &amp; _xlpm.cellAddress,
               TRUE,             "ok")
)</f>
        <v>ok</v>
      </c>
      <c r="FW129" cm="1">
        <f t="array" ref="FW129:FY1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88</v>
      </c>
      <c r="FX129">
        <v>176</v>
      </c>
      <c r="FY129">
        <v>352</v>
      </c>
    </row>
    <row r="130" spans="2:185">
      <c r="B130" t="e" vm="480">
        <v>#VALUE!</v>
      </c>
      <c r="C130" t="s">
        <v>1914</v>
      </c>
      <c r="D130" t="s">
        <v>1972</v>
      </c>
      <c r="E130">
        <v>1</v>
      </c>
      <c r="F130">
        <v>4</v>
      </c>
      <c r="G130" t="s">
        <v>2103</v>
      </c>
      <c r="H130">
        <v>96</v>
      </c>
      <c r="I130">
        <v>1</v>
      </c>
      <c r="J130" t="s">
        <v>2143</v>
      </c>
      <c r="W130" t="s">
        <v>1917</v>
      </c>
      <c r="X130">
        <v>128</v>
      </c>
      <c r="Y130">
        <v>256</v>
      </c>
      <c r="Z130" t="str">
        <f t="shared" ref="Z130:Z193" si="6">"cvm!"&amp;ADDRESS(ROW(AH130),COLUMN(AH130)) &amp; "#"</f>
        <v>cvm!$AH$130#</v>
      </c>
      <c r="AA130" t="str" cm="1">
        <f t="array" ref="AA130">_xlfn.LET(_xlpm.x, AH129,
         _xlpm.cellAddress, "【 cvm!" &amp; ADDRESS(ROW(cvm机型选项表[[#This Row],[自检]]),COLUMN(cvm机型选项表[[#This Row],[自检]])) &amp; "】",
         _xlfn.IFS(ISBLANK(_xlpm.x),   "error:右侧选项不足" &amp;  _xlpm.cellAddress,
               ISERROR(_xlpm.x),   "error:右侧选项执行失败: cvm!" &amp; _xlpm.cellAddress,
               TRUE,             "ok")
)</f>
        <v>ok</v>
      </c>
      <c r="AH130" t="str" cm="1">
        <f t="array" ref="AH130:AI130">TRANSPOSE(
_xlfn.UNIQUE(
_xlfn._xlws.FILTER(cvm表[机型],(cvm表[地域]=cvm机型选项表[[#This Row],[地域]])
*IF(cvm机型选项表[[#This Row],[CPU]]="",TRUE,(cvm表[CPU]=cvm机型选项表[[#This Row],[CPU]]))
*IF(cvm机型选项表[[#This Row],[内存]]="",TRUE,(cvm表[内存]=cvm机型选项表[[#This Row],[内存]]))))
)</f>
        <v>标准型 SA3</v>
      </c>
      <c r="AI130" t="str">
        <v>标准型 SA2</v>
      </c>
      <c r="DD130" t="s">
        <v>1914</v>
      </c>
      <c r="DE130" t="s">
        <v>1977</v>
      </c>
      <c r="DF130">
        <v>432</v>
      </c>
      <c r="DG130" t="str">
        <f t="shared" ref="DG130:DG193" si="7">"cvm!"&amp;ADDRESS(ROW(DK130),COLUMN(DK130)) &amp; "#"</f>
        <v>cvm!$DK$130#</v>
      </c>
      <c r="DH130" t="str" cm="1">
        <f t="array" ref="DH130">_xlfn.LET(_xlpm.x, DK130,
         _xlpm.cellAddress, "【 cvm!" &amp; ADDRESS(ROW(cvmCpu选项表[[#This Row],[自检]]),COLUMN(cvmCpu选项表[[#This Row],[自检]])) &amp; "】",
         _xlfn.IFS(ISBLANK(_xlpm.x),   "error:右侧选项不足" &amp;  _xlpm.cellAddress,
               ISERROR(_xlpm.x),   "error:右侧选项执行失败: cvm!" &amp; _xlpm.cellAddress,
               TRUE,             "ok")
)</f>
        <v>ok</v>
      </c>
      <c r="DK130" cm="1">
        <f t="array" ref="DK130">TRANSPOSE(
_xlfn.UNIQUE(
_xlfn._xlws.FILTER(cvm表[CPU],(cvm表[地域]=cvmCpu选项表[[#This Row],[地域]])
*IF(cvmCpu选项表[[#This Row],[机型]]="",TRUE,(cvm表[机型]=cvmCpu选项表[[#This Row],[机型]]))
*IF(cvmCpu选项表[[#This Row],[内存]]="",TRUE,(cvm表[内存]=cvmCpu选项表[[#This Row],[内存]]))))
)</f>
        <v>124</v>
      </c>
      <c r="FP130" t="s">
        <v>1914</v>
      </c>
      <c r="FR130">
        <v>96</v>
      </c>
      <c r="FS130" t="str">
        <f t="shared" ref="FS130:FS193" si="8">"cvm!"&amp;ADDRESS(ROW(FW130),COLUMN(FW130)) &amp; "#"</f>
        <v>cvm!$FW$130#</v>
      </c>
      <c r="FT130" t="str" cm="1">
        <f t="array" ref="FT130">_xlfn.LET(_xlpm.x, FW130,
         _xlpm.cellAddress, "【 cvm!" &amp; ADDRESS(ROW(cvm内存选项表[[#This Row],[自检]]),COLUMN(cvm内存选项表[[#This Row],[自检]])) &amp; "】",
         _xlfn.IFS(ISBLANK(_xlpm.x),   "error:右侧选项不足" &amp;  _xlpm.cellAddress,
               ISERROR(_xlpm.x),   "error:右侧选项执行失败: cvm!" &amp; _xlpm.cellAddress,
               TRUE,             "ok")
)</f>
        <v>ok</v>
      </c>
      <c r="FW130" cm="1">
        <f t="array" ref="FW130:FX1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130">
        <v>384</v>
      </c>
    </row>
    <row r="131" spans="2:185">
      <c r="B131" t="e" vm="481">
        <v>#VALUE!</v>
      </c>
      <c r="C131" t="s">
        <v>1914</v>
      </c>
      <c r="D131" t="s">
        <v>1972</v>
      </c>
      <c r="E131">
        <v>2</v>
      </c>
      <c r="F131">
        <v>4</v>
      </c>
      <c r="G131" t="s">
        <v>2067</v>
      </c>
      <c r="H131">
        <v>136</v>
      </c>
      <c r="I131">
        <v>1</v>
      </c>
      <c r="J131" t="s">
        <v>2147</v>
      </c>
      <c r="W131" t="s">
        <v>1917</v>
      </c>
      <c r="X131">
        <v>160</v>
      </c>
      <c r="Y131">
        <v>320</v>
      </c>
      <c r="Z131" t="str">
        <f t="shared" si="6"/>
        <v>cvm!$AH$131#</v>
      </c>
      <c r="AA131" t="str" cm="1">
        <f t="array" ref="AA131">_xlfn.LET(_xlpm.x, AH130,
         _xlpm.cellAddress, "【 cvm!" &amp; ADDRESS(ROW(cvm机型选项表[[#This Row],[自检]]),COLUMN(cvm机型选项表[[#This Row],[自检]])) &amp; "】",
         _xlfn.IFS(ISBLANK(_xlpm.x),   "error:右侧选项不足" &amp;  _xlpm.cellAddress,
               ISERROR(_xlpm.x),   "error:右侧选项执行失败: cvm!" &amp; _xlpm.cellAddress,
               TRUE,             "ok")
)</f>
        <v>ok</v>
      </c>
      <c r="AH131" t="str" cm="1">
        <f t="array" ref="AH131:AI131">TRANSPOSE(
_xlfn.UNIQUE(
_xlfn._xlws.FILTER(cvm表[机型],(cvm表[地域]=cvm机型选项表[[#This Row],[地域]])
*IF(cvm机型选项表[[#This Row],[CPU]]="",TRUE,(cvm表[CPU]=cvm机型选项表[[#This Row],[CPU]]))
*IF(cvm机型选项表[[#This Row],[内存]]="",TRUE,(cvm表[内存]=cvm机型选项表[[#This Row],[内存]]))))
)</f>
        <v>标准型 SA3</v>
      </c>
      <c r="AI131" t="str">
        <v>标准型 SA2</v>
      </c>
      <c r="DD131" t="s">
        <v>1914</v>
      </c>
      <c r="DE131" t="s">
        <v>1980</v>
      </c>
      <c r="DF131">
        <v>2</v>
      </c>
      <c r="DG131" t="str">
        <f t="shared" si="7"/>
        <v>cvm!$DK$131#</v>
      </c>
      <c r="DH131" t="str" cm="1">
        <f t="array" ref="DH131">_xlfn.LET(_xlpm.x, DK131,
         _xlpm.cellAddress, "【 cvm!" &amp; ADDRESS(ROW(cvmCpu选项表[[#This Row],[自检]]),COLUMN(cvmCpu选项表[[#This Row],[自检]])) &amp; "】",
         _xlfn.IFS(ISBLANK(_xlpm.x),   "error:右侧选项不足" &amp;  _xlpm.cellAddress,
               ISERROR(_xlpm.x),   "error:右侧选项执行失败: cvm!" &amp; _xlpm.cellAddress,
               TRUE,             "ok")
)</f>
        <v>ok</v>
      </c>
      <c r="DK131" cm="1">
        <f t="array" ref="DK131">TRANSPOSE(
_xlfn.UNIQUE(
_xlfn._xlws.FILTER(cvm表[CPU],(cvm表[地域]=cvmCpu选项表[[#This Row],[地域]])
*IF(cvmCpu选项表[[#This Row],[机型]]="",TRUE,(cvm表[机型]=cvmCpu选项表[[#This Row],[机型]]))
*IF(cvmCpu选项表[[#This Row],[内存]]="",TRUE,(cvm表[内存]=cvmCpu选项表[[#This Row],[内存]]))))
)</f>
        <v>1</v>
      </c>
      <c r="FP131" t="s">
        <v>1914</v>
      </c>
      <c r="FR131">
        <v>16</v>
      </c>
      <c r="FS131" t="str">
        <f t="shared" si="8"/>
        <v>cvm!$FW$131#</v>
      </c>
      <c r="FT131" t="str" cm="1">
        <f t="array" ref="FT131">_xlfn.LET(_xlpm.x, FW131,
         _xlpm.cellAddress, "【 cvm!" &amp; ADDRESS(ROW(cvm内存选项表[[#This Row],[自检]]),COLUMN(cvm内存选项表[[#This Row],[自检]])) &amp; "】",
         _xlfn.IFS(ISBLANK(_xlpm.x),   "error:右侧选项不足" &amp;  _xlpm.cellAddress,
               ISERROR(_xlpm.x),   "error:右侧选项执行失败: cvm!" &amp; _xlpm.cellAddress,
               TRUE,             "ok")
)</f>
        <v>ok</v>
      </c>
      <c r="FW131" cm="1">
        <f t="array" ref="FW131:GA1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131">
        <v>64</v>
      </c>
      <c r="FY131">
        <v>96</v>
      </c>
      <c r="FZ131">
        <v>128</v>
      </c>
      <c r="GA131">
        <v>192</v>
      </c>
    </row>
    <row r="132" spans="2:185">
      <c r="B132" t="e" vm="482">
        <v>#VALUE!</v>
      </c>
      <c r="C132" t="s">
        <v>1914</v>
      </c>
      <c r="D132" t="s">
        <v>1972</v>
      </c>
      <c r="E132">
        <v>2</v>
      </c>
      <c r="F132">
        <v>8</v>
      </c>
      <c r="G132" t="s">
        <v>2107</v>
      </c>
      <c r="H132">
        <v>192</v>
      </c>
      <c r="I132">
        <v>1</v>
      </c>
      <c r="J132" t="s">
        <v>2146</v>
      </c>
      <c r="W132" t="s">
        <v>1917</v>
      </c>
      <c r="X132">
        <v>160</v>
      </c>
      <c r="Y132">
        <v>640</v>
      </c>
      <c r="Z132" t="str">
        <f t="shared" si="6"/>
        <v>cvm!$AH$132#</v>
      </c>
      <c r="AA132" t="str" cm="1">
        <f t="array" ref="AA132">_xlfn.LET(_xlpm.x, AH131,
         _xlpm.cellAddress, "【 cvm!" &amp; ADDRESS(ROW(cvm机型选项表[[#This Row],[自检]]),COLUMN(cvm机型选项表[[#This Row],[自检]])) &amp; "】",
         _xlfn.IFS(ISBLANK(_xlpm.x),   "error:右侧选项不足" &amp;  _xlpm.cellAddress,
               ISERROR(_xlpm.x),   "error:右侧选项执行失败: cvm!" &amp; _xlpm.cellAddress,
               TRUE,             "ok")
)</f>
        <v>ok</v>
      </c>
      <c r="AH132" t="str" cm="1">
        <f t="array" ref="AH132">TRANSPOSE(
_xlfn.UNIQUE(
_xlfn._xlws.FILTER(cvm表[机型],(cvm表[地域]=cvm机型选项表[[#This Row],[地域]])
*IF(cvm机型选项表[[#This Row],[CPU]]="",TRUE,(cvm表[CPU]=cvm机型选项表[[#This Row],[CPU]]))
*IF(cvm机型选项表[[#This Row],[内存]]="",TRUE,(cvm表[内存]=cvm机型选项表[[#This Row],[内存]]))))
)</f>
        <v>标准型 SA3</v>
      </c>
      <c r="DD132" t="s">
        <v>1914</v>
      </c>
      <c r="DE132" t="s">
        <v>1980</v>
      </c>
      <c r="DF132">
        <v>4</v>
      </c>
      <c r="DG132" t="str">
        <f t="shared" si="7"/>
        <v>cvm!$DK$132#</v>
      </c>
      <c r="DH132" t="str" cm="1">
        <f t="array" ref="DH132">_xlfn.LET(_xlpm.x, DK132,
         _xlpm.cellAddress, "【 cvm!" &amp; ADDRESS(ROW(cvmCpu选项表[[#This Row],[自检]]),COLUMN(cvmCpu选项表[[#This Row],[自检]])) &amp; "】",
         _xlfn.IFS(ISBLANK(_xlpm.x),   "error:右侧选项不足" &amp;  _xlpm.cellAddress,
               ISERROR(_xlpm.x),   "error:右侧选项执行失败: cvm!" &amp; _xlpm.cellAddress,
               TRUE,             "ok")
)</f>
        <v>ok</v>
      </c>
      <c r="DK132" cm="1">
        <f t="array" ref="DK132:DL132">TRANSPOSE(
_xlfn.UNIQUE(
_xlfn._xlws.FILTER(cvm表[CPU],(cvm表[地域]=cvmCpu选项表[[#This Row],[地域]])
*IF(cvmCpu选项表[[#This Row],[机型]]="",TRUE,(cvm表[机型]=cvmCpu选项表[[#This Row],[机型]]))
*IF(cvmCpu选项表[[#This Row],[内存]]="",TRUE,(cvm表[内存]=cvmCpu选项表[[#This Row],[内存]]))))
)</f>
        <v>1</v>
      </c>
      <c r="DL132">
        <v>2</v>
      </c>
      <c r="FP132" t="s">
        <v>1914</v>
      </c>
      <c r="FR132">
        <v>32</v>
      </c>
      <c r="FS132" t="str">
        <f t="shared" si="8"/>
        <v>cvm!$FW$132#</v>
      </c>
      <c r="FT132" t="str" cm="1">
        <f t="array" ref="FT132">_xlfn.LET(_xlpm.x, FW132,
         _xlpm.cellAddress, "【 cvm!" &amp; ADDRESS(ROW(cvm内存选项表[[#This Row],[自检]]),COLUMN(cvm内存选项表[[#This Row],[自检]])) &amp; "】",
         _xlfn.IFS(ISBLANK(_xlpm.x),   "error:右侧选项不足" &amp;  _xlpm.cellAddress,
               ISERROR(_xlpm.x),   "error:右侧选项执行失败: cvm!" &amp; _xlpm.cellAddress,
               TRUE,             "ok")
)</f>
        <v>ok</v>
      </c>
      <c r="FW132" cm="1">
        <f t="array" ref="FW132:GC1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132">
        <v>96</v>
      </c>
      <c r="FY132">
        <v>128</v>
      </c>
      <c r="FZ132">
        <v>174</v>
      </c>
      <c r="GA132">
        <v>192</v>
      </c>
      <c r="GB132">
        <v>256</v>
      </c>
      <c r="GC132">
        <v>384</v>
      </c>
    </row>
    <row r="133" spans="2:185">
      <c r="B133" t="e" vm="483">
        <v>#VALUE!</v>
      </c>
      <c r="C133" t="s">
        <v>1914</v>
      </c>
      <c r="D133" t="s">
        <v>1972</v>
      </c>
      <c r="E133">
        <v>4</v>
      </c>
      <c r="F133">
        <v>8</v>
      </c>
      <c r="G133" t="s">
        <v>1963</v>
      </c>
      <c r="H133">
        <v>256</v>
      </c>
      <c r="I133">
        <v>1</v>
      </c>
      <c r="J133" t="s">
        <v>2149</v>
      </c>
      <c r="W133" t="s">
        <v>1917</v>
      </c>
      <c r="X133">
        <v>232</v>
      </c>
      <c r="Y133">
        <v>432</v>
      </c>
      <c r="Z133" t="str">
        <f t="shared" si="6"/>
        <v>cvm!$AH$133#</v>
      </c>
      <c r="AA133" t="str" cm="1">
        <f t="array" ref="AA133">_xlfn.LET(_xlpm.x, AH132,
         _xlpm.cellAddress, "【 cvm!" &amp; ADDRESS(ROW(cvm机型选项表[[#This Row],[自检]]),COLUMN(cvm机型选项表[[#This Row],[自检]])) &amp; "】",
         _xlfn.IFS(ISBLANK(_xlpm.x),   "error:右侧选项不足" &amp;  _xlpm.cellAddress,
               ISERROR(_xlpm.x),   "error:右侧选项执行失败: cvm!" &amp; _xlpm.cellAddress,
               TRUE,             "ok")
)</f>
        <v>ok</v>
      </c>
      <c r="AH133" t="str" cm="1">
        <f t="array" ref="AH133">TRANSPOSE(
_xlfn.UNIQUE(
_xlfn._xlws.FILTER(cvm表[机型],(cvm表[地域]=cvm机型选项表[[#This Row],[地域]])
*IF(cvm机型选项表[[#This Row],[CPU]]="",TRUE,(cvm表[CPU]=cvm机型选项表[[#This Row],[CPU]]))
*IF(cvm机型选项表[[#This Row],[内存]]="",TRUE,(cvm表[内存]=cvm机型选项表[[#This Row],[内存]]))))
)</f>
        <v>标准型 SA3</v>
      </c>
      <c r="DD133" t="s">
        <v>1914</v>
      </c>
      <c r="DE133" t="s">
        <v>1980</v>
      </c>
      <c r="DF133">
        <v>8</v>
      </c>
      <c r="DG133" t="str">
        <f t="shared" si="7"/>
        <v>cvm!$DK$133#</v>
      </c>
      <c r="DH133" t="str" cm="1">
        <f t="array" ref="DH133">_xlfn.LET(_xlpm.x, DK133,
         _xlpm.cellAddress, "【 cvm!" &amp; ADDRESS(ROW(cvmCpu选项表[[#This Row],[自检]]),COLUMN(cvmCpu选项表[[#This Row],[自检]])) &amp; "】",
         _xlfn.IFS(ISBLANK(_xlpm.x),   "error:右侧选项不足" &amp;  _xlpm.cellAddress,
               ISERROR(_xlpm.x),   "error:右侧选项执行失败: cvm!" &amp; _xlpm.cellAddress,
               TRUE,             "ok")
)</f>
        <v>ok</v>
      </c>
      <c r="DK133" cm="1">
        <f t="array" ref="DK133:DL133">TRANSPOSE(
_xlfn.UNIQUE(
_xlfn._xlws.FILTER(cvm表[CPU],(cvm表[地域]=cvmCpu选项表[[#This Row],[地域]])
*IF(cvmCpu选项表[[#This Row],[机型]]="",TRUE,(cvm表[机型]=cvmCpu选项表[[#This Row],[机型]]))
*IF(cvmCpu选项表[[#This Row],[内存]]="",TRUE,(cvm表[内存]=cvmCpu选项表[[#This Row],[内存]]))))
)</f>
        <v>2</v>
      </c>
      <c r="DL133">
        <v>4</v>
      </c>
      <c r="FP133" t="s">
        <v>1914</v>
      </c>
      <c r="FR133">
        <v>64</v>
      </c>
      <c r="FS133" t="str">
        <f t="shared" si="8"/>
        <v>cvm!$FW$133#</v>
      </c>
      <c r="FT133" t="str" cm="1">
        <f t="array" ref="FT133">_xlfn.LET(_xlpm.x, FW133,
         _xlpm.cellAddress, "【 cvm!" &amp; ADDRESS(ROW(cvm内存选项表[[#This Row],[自检]]),COLUMN(cvm内存选项表[[#This Row],[自检]])) &amp; "】",
         _xlfn.IFS(ISBLANK(_xlpm.x),   "error:右侧选项不足" &amp;  _xlpm.cellAddress,
               ISERROR(_xlpm.x),   "error:右侧选项执行失败: cvm!" &amp; _xlpm.cellAddress,
               TRUE,             "ok")
)</f>
        <v>ok</v>
      </c>
      <c r="FW133" cm="1">
        <f t="array" ref="FW133:GA1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133">
        <v>192</v>
      </c>
      <c r="FY133">
        <v>256</v>
      </c>
      <c r="FZ133">
        <v>348</v>
      </c>
      <c r="GA133">
        <v>512</v>
      </c>
    </row>
    <row r="134" spans="2:185">
      <c r="B134" t="e" vm="484">
        <v>#VALUE!</v>
      </c>
      <c r="C134" t="s">
        <v>1914</v>
      </c>
      <c r="D134" t="s">
        <v>1972</v>
      </c>
      <c r="E134">
        <v>4</v>
      </c>
      <c r="F134">
        <v>16</v>
      </c>
      <c r="G134" t="s">
        <v>1960</v>
      </c>
      <c r="H134">
        <v>384</v>
      </c>
      <c r="I134">
        <v>1</v>
      </c>
      <c r="J134" t="s">
        <v>2148</v>
      </c>
      <c r="W134" t="s">
        <v>1917</v>
      </c>
      <c r="X134">
        <v>232</v>
      </c>
      <c r="Y134">
        <v>696</v>
      </c>
      <c r="Z134" t="str">
        <f t="shared" si="6"/>
        <v>cvm!$AH$134#</v>
      </c>
      <c r="AA134" t="str" cm="1">
        <f t="array" ref="AA134">_xlfn.LET(_xlpm.x, AH133,
         _xlpm.cellAddress, "【 cvm!" &amp; ADDRESS(ROW(cvm机型选项表[[#This Row],[自检]]),COLUMN(cvm机型选项表[[#This Row],[自检]])) &amp; "】",
         _xlfn.IFS(ISBLANK(_xlpm.x),   "error:右侧选项不足" &amp;  _xlpm.cellAddress,
               ISERROR(_xlpm.x),   "error:右侧选项执行失败: cvm!" &amp; _xlpm.cellAddress,
               TRUE,             "ok")
)</f>
        <v>ok</v>
      </c>
      <c r="AH134" t="str" cm="1">
        <f t="array" ref="AH134">TRANSPOSE(
_xlfn.UNIQUE(
_xlfn._xlws.FILTER(cvm表[机型],(cvm表[地域]=cvm机型选项表[[#This Row],[地域]])
*IF(cvm机型选项表[[#This Row],[CPU]]="",TRUE,(cvm表[CPU]=cvm机型选项表[[#This Row],[CPU]]))
*IF(cvm机型选项表[[#This Row],[内存]]="",TRUE,(cvm表[内存]=cvm机型选项表[[#This Row],[内存]]))))
)</f>
        <v>标准型 SA3</v>
      </c>
      <c r="DD134" t="s">
        <v>1914</v>
      </c>
      <c r="DE134" t="s">
        <v>1980</v>
      </c>
      <c r="DF134">
        <v>16</v>
      </c>
      <c r="DG134" t="str">
        <f t="shared" si="7"/>
        <v>cvm!$DK$134#</v>
      </c>
      <c r="DH134" t="str" cm="1">
        <f t="array" ref="DH134">_xlfn.LET(_xlpm.x, DK134,
         _xlpm.cellAddress, "【 cvm!" &amp; ADDRESS(ROW(cvmCpu选项表[[#This Row],[自检]]),COLUMN(cvmCpu选项表[[#This Row],[自检]])) &amp; "】",
         _xlfn.IFS(ISBLANK(_xlpm.x),   "error:右侧选项不足" &amp;  _xlpm.cellAddress,
               ISERROR(_xlpm.x),   "error:右侧选项执行失败: cvm!" &amp; _xlpm.cellAddress,
               TRUE,             "ok")
)</f>
        <v>ok</v>
      </c>
      <c r="DK134" cm="1">
        <f t="array" ref="DK134:DL134">TRANSPOSE(
_xlfn.UNIQUE(
_xlfn._xlws.FILTER(cvm表[CPU],(cvm表[地域]=cvmCpu选项表[[#This Row],[地域]])
*IF(cvmCpu选项表[[#This Row],[机型]]="",TRUE,(cvm表[机型]=cvmCpu选项表[[#This Row],[机型]]))
*IF(cvmCpu选项表[[#This Row],[内存]]="",TRUE,(cvm表[内存]=cvmCpu选项表[[#This Row],[内存]]))))
)</f>
        <v>4</v>
      </c>
      <c r="DL134">
        <v>8</v>
      </c>
      <c r="FP134" t="s">
        <v>1914</v>
      </c>
      <c r="FR134">
        <v>84</v>
      </c>
      <c r="FS134" t="str">
        <f t="shared" si="8"/>
        <v>cvm!$FW$134#</v>
      </c>
      <c r="FT134" t="str" cm="1">
        <f t="array" ref="FT134">_xlfn.LET(_xlpm.x, FW134,
         _xlpm.cellAddress, "【 cvm!" &amp; ADDRESS(ROW(cvm内存选项表[[#This Row],[自检]]),COLUMN(cvm内存选项表[[#This Row],[自检]])) &amp; "】",
         _xlfn.IFS(ISBLANK(_xlpm.x),   "error:右侧选项不足" &amp;  _xlpm.cellAddress,
               ISERROR(_xlpm.x),   "error:右侧选项执行失败: cvm!" &amp; _xlpm.cellAddress,
               TRUE,             "ok")
)</f>
        <v>ok</v>
      </c>
      <c r="FW134" cm="1">
        <f t="array" ref="FW1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135" spans="2:185">
      <c r="B135" t="e" vm="485">
        <v>#VALUE!</v>
      </c>
      <c r="C135" t="s">
        <v>1914</v>
      </c>
      <c r="D135" t="s">
        <v>1972</v>
      </c>
      <c r="E135">
        <v>8</v>
      </c>
      <c r="F135">
        <v>16</v>
      </c>
      <c r="G135" t="s">
        <v>1968</v>
      </c>
      <c r="H135">
        <v>512</v>
      </c>
      <c r="I135">
        <v>1</v>
      </c>
      <c r="J135" t="s">
        <v>2151</v>
      </c>
      <c r="W135" t="s">
        <v>1917</v>
      </c>
      <c r="X135">
        <v>232</v>
      </c>
      <c r="Y135">
        <v>940</v>
      </c>
      <c r="Z135" t="str">
        <f t="shared" si="6"/>
        <v>cvm!$AH$135#</v>
      </c>
      <c r="AA135" t="str" cm="1">
        <f t="array" ref="AA135">_xlfn.LET(_xlpm.x, AH134,
         _xlpm.cellAddress, "【 cvm!" &amp; ADDRESS(ROW(cvm机型选项表[[#This Row],[自检]]),COLUMN(cvm机型选项表[[#This Row],[自检]])) &amp; "】",
         _xlfn.IFS(ISBLANK(_xlpm.x),   "error:右侧选项不足" &amp;  _xlpm.cellAddress,
               ISERROR(_xlpm.x),   "error:右侧选项执行失败: cvm!" &amp; _xlpm.cellAddress,
               TRUE,             "ok")
)</f>
        <v>ok</v>
      </c>
      <c r="AH135" t="str" cm="1">
        <f t="array" ref="AH135">TRANSPOSE(
_xlfn.UNIQUE(
_xlfn._xlws.FILTER(cvm表[机型],(cvm表[地域]=cvm机型选项表[[#This Row],[地域]])
*IF(cvm机型选项表[[#This Row],[CPU]]="",TRUE,(cvm表[CPU]=cvm机型选项表[[#This Row],[CPU]]))
*IF(cvm机型选项表[[#This Row],[内存]]="",TRUE,(cvm表[内存]=cvm机型选项表[[#This Row],[内存]]))))
)</f>
        <v>标准型 SA3</v>
      </c>
      <c r="DD135" t="s">
        <v>1914</v>
      </c>
      <c r="DE135" t="s">
        <v>1980</v>
      </c>
      <c r="DF135">
        <v>32</v>
      </c>
      <c r="DG135" t="str">
        <f t="shared" si="7"/>
        <v>cvm!$DK$135#</v>
      </c>
      <c r="DH135" t="str" cm="1">
        <f t="array" ref="DH135">_xlfn.LET(_xlpm.x, DK135,
         _xlpm.cellAddress, "【 cvm!" &amp; ADDRESS(ROW(cvmCpu选项表[[#This Row],[自检]]),COLUMN(cvmCpu选项表[[#This Row],[自检]])) &amp; "】",
         _xlfn.IFS(ISBLANK(_xlpm.x),   "error:右侧选项不足" &amp;  _xlpm.cellAddress,
               ISERROR(_xlpm.x),   "error:右侧选项执行失败: cvm!" &amp; _xlpm.cellAddress,
               TRUE,             "ok")
)</f>
        <v>ok</v>
      </c>
      <c r="DK135" cm="1">
        <f t="array" ref="DK135:DL135">TRANSPOSE(
_xlfn.UNIQUE(
_xlfn._xlws.FILTER(cvm表[CPU],(cvm表[地域]=cvmCpu选项表[[#This Row],[地域]])
*IF(cvmCpu选项表[[#This Row],[机型]]="",TRUE,(cvm表[机型]=cvmCpu选项表[[#This Row],[机型]]))
*IF(cvmCpu选项表[[#This Row],[内存]]="",TRUE,(cvm表[内存]=cvmCpu选项表[[#This Row],[内存]]))))
)</f>
        <v>8</v>
      </c>
      <c r="DL135">
        <v>16</v>
      </c>
      <c r="FP135" t="s">
        <v>1914</v>
      </c>
      <c r="FR135">
        <v>8</v>
      </c>
      <c r="FS135" t="str">
        <f t="shared" si="8"/>
        <v>cvm!$FW$135#</v>
      </c>
      <c r="FT135" t="str" cm="1">
        <f t="array" ref="FT135">_xlfn.LET(_xlpm.x, FW135,
         _xlpm.cellAddress, "【 cvm!" &amp; ADDRESS(ROW(cvm内存选项表[[#This Row],[自检]]),COLUMN(cvm内存选项表[[#This Row],[自检]])) &amp; "】",
         _xlfn.IFS(ISBLANK(_xlpm.x),   "error:右侧选项不足" &amp;  _xlpm.cellAddress,
               ISERROR(_xlpm.x),   "error:右侧选项执行失败: cvm!" &amp; _xlpm.cellAddress,
               TRUE,             "ok")
)</f>
        <v>ok</v>
      </c>
      <c r="FW135" cm="1">
        <f t="array" ref="FW135:GA1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35">
        <v>16</v>
      </c>
      <c r="FY135">
        <v>32</v>
      </c>
      <c r="FZ135">
        <v>40</v>
      </c>
      <c r="GA135">
        <v>64</v>
      </c>
    </row>
    <row r="136" spans="2:185">
      <c r="B136" t="e" vm="486">
        <v>#VALUE!</v>
      </c>
      <c r="C136" t="s">
        <v>1914</v>
      </c>
      <c r="D136" t="s">
        <v>1972</v>
      </c>
      <c r="E136">
        <v>8</v>
      </c>
      <c r="F136">
        <v>32</v>
      </c>
      <c r="G136" t="s">
        <v>1949</v>
      </c>
      <c r="H136">
        <v>768</v>
      </c>
      <c r="I136">
        <v>1</v>
      </c>
      <c r="J136" t="s">
        <v>2150</v>
      </c>
      <c r="W136" t="s">
        <v>1917</v>
      </c>
      <c r="X136">
        <v>48</v>
      </c>
      <c r="Y136">
        <v>128</v>
      </c>
      <c r="Z136" t="str">
        <f t="shared" si="6"/>
        <v>cvm!$AH$136#</v>
      </c>
      <c r="AA136" t="str" cm="1">
        <f t="array" ref="AA136">_xlfn.LET(_xlpm.x, AH135,
         _xlpm.cellAddress, "【 cvm!" &amp; ADDRESS(ROW(cvm机型选项表[[#This Row],[自检]]),COLUMN(cvm机型选项表[[#This Row],[自检]])) &amp; "】",
         _xlfn.IFS(ISBLANK(_xlpm.x),   "error:右侧选项不足" &amp;  _xlpm.cellAddress,
               ISERROR(_xlpm.x),   "error:右侧选项执行失败: cvm!" &amp; _xlpm.cellAddress,
               TRUE,             "ok")
)</f>
        <v>ok</v>
      </c>
      <c r="AH136" t="str" cm="1">
        <f t="array" ref="AH136">TRANSPOSE(
_xlfn.UNIQUE(
_xlfn._xlws.FILTER(cvm表[机型],(cvm表[地域]=cvm机型选项表[[#This Row],[地域]])
*IF(cvm机型选项表[[#This Row],[CPU]]="",TRUE,(cvm表[CPU]=cvm机型选项表[[#This Row],[CPU]]))
*IF(cvm机型选项表[[#This Row],[内存]]="",TRUE,(cvm表[内存]=cvm机型选项表[[#This Row],[内存]]))))
)</f>
        <v>标准型 SA2</v>
      </c>
      <c r="DD136" t="s">
        <v>1914</v>
      </c>
      <c r="DE136" t="s">
        <v>1980</v>
      </c>
      <c r="DF136">
        <v>64</v>
      </c>
      <c r="DG136" t="str">
        <f t="shared" si="7"/>
        <v>cvm!$DK$136#</v>
      </c>
      <c r="DH136" t="str" cm="1">
        <f t="array" ref="DH136">_xlfn.LET(_xlpm.x, DK136,
         _xlpm.cellAddress, "【 cvm!" &amp; ADDRESS(ROW(cvmCpu选项表[[#This Row],[自检]]),COLUMN(cvmCpu选项表[[#This Row],[自检]])) &amp; "】",
         _xlfn.IFS(ISBLANK(_xlpm.x),   "error:右侧选项不足" &amp;  _xlpm.cellAddress,
               ISERROR(_xlpm.x),   "error:右侧选项执行失败: cvm!" &amp; _xlpm.cellAddress,
               TRUE,             "ok")
)</f>
        <v>ok</v>
      </c>
      <c r="DK136" cm="1">
        <f t="array" ref="DK136:DL136">TRANSPOSE(
_xlfn.UNIQUE(
_xlfn._xlws.FILTER(cvm表[CPU],(cvm表[地域]=cvmCpu选项表[[#This Row],[地域]])
*IF(cvmCpu选项表[[#This Row],[机型]]="",TRUE,(cvm表[机型]=cvmCpu选项表[[#This Row],[机型]]))
*IF(cvmCpu选项表[[#This Row],[内存]]="",TRUE,(cvm表[内存]=cvmCpu选项表[[#This Row],[内存]]))))
)</f>
        <v>16</v>
      </c>
      <c r="DL136">
        <v>32</v>
      </c>
      <c r="FP136" t="s">
        <v>1914</v>
      </c>
      <c r="FR136">
        <v>24</v>
      </c>
      <c r="FS136" t="str">
        <f t="shared" si="8"/>
        <v>cvm!$FW$136#</v>
      </c>
      <c r="FT136" t="str" cm="1">
        <f t="array" ref="FT136">_xlfn.LET(_xlpm.x, FW136,
         _xlpm.cellAddress, "【 cvm!" &amp; ADDRESS(ROW(cvm内存选项表[[#This Row],[自检]]),COLUMN(cvm内存选项表[[#This Row],[自检]])) &amp; "】",
         _xlfn.IFS(ISBLANK(_xlpm.x),   "error:右侧选项不足" &amp;  _xlpm.cellAddress,
               ISERROR(_xlpm.x),   "error:右侧选项执行失败: cvm!" &amp; _xlpm.cellAddress,
               TRUE,             "ok")
)</f>
        <v>ok</v>
      </c>
      <c r="FW136" cm="1">
        <f t="array" ref="FW136:FY1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136">
        <v>96</v>
      </c>
      <c r="FY136">
        <v>192</v>
      </c>
    </row>
    <row r="137" spans="2:185">
      <c r="B137" t="e" vm="487">
        <v>#VALUE!</v>
      </c>
      <c r="C137" t="s">
        <v>1914</v>
      </c>
      <c r="D137" t="s">
        <v>1972</v>
      </c>
      <c r="E137">
        <v>16</v>
      </c>
      <c r="F137">
        <v>32</v>
      </c>
      <c r="G137" t="s">
        <v>1973</v>
      </c>
      <c r="H137">
        <v>1024</v>
      </c>
      <c r="I137">
        <v>1</v>
      </c>
      <c r="J137" t="s">
        <v>2153</v>
      </c>
      <c r="W137" t="s">
        <v>1917</v>
      </c>
      <c r="X137">
        <v>90</v>
      </c>
      <c r="Y137">
        <v>224</v>
      </c>
      <c r="Z137" t="str">
        <f t="shared" si="6"/>
        <v>cvm!$AH$137#</v>
      </c>
      <c r="AA137" t="str" cm="1">
        <f t="array" ref="AA137">_xlfn.LET(_xlpm.x, AH136,
         _xlpm.cellAddress, "【 cvm!" &amp; ADDRESS(ROW(cvm机型选项表[[#This Row],[自检]]),COLUMN(cvm机型选项表[[#This Row],[自检]])) &amp; "】",
         _xlfn.IFS(ISBLANK(_xlpm.x),   "error:右侧选项不足" &amp;  _xlpm.cellAddress,
               ISERROR(_xlpm.x),   "error:右侧选项执行失败: cvm!" &amp; _xlpm.cellAddress,
               TRUE,             "ok")
)</f>
        <v>ok</v>
      </c>
      <c r="AH137" t="str" cm="1">
        <f t="array" ref="AH137">TRANSPOSE(
_xlfn.UNIQUE(
_xlfn._xlws.FILTER(cvm表[机型],(cvm表[地域]=cvm机型选项表[[#This Row],[地域]])
*IF(cvm机型选项表[[#This Row],[CPU]]="",TRUE,(cvm表[CPU]=cvm机型选项表[[#This Row],[CPU]]))
*IF(cvm机型选项表[[#This Row],[内存]]="",TRUE,(cvm表[内存]=cvm机型选项表[[#This Row],[内存]]))))
)</f>
        <v>标准型 SA2</v>
      </c>
      <c r="DD137" t="s">
        <v>1914</v>
      </c>
      <c r="DE137" t="s">
        <v>1980</v>
      </c>
      <c r="DF137">
        <v>48</v>
      </c>
      <c r="DG137" t="str">
        <f t="shared" si="7"/>
        <v>cvm!$DK$137#</v>
      </c>
      <c r="DH137" t="str" cm="1">
        <f t="array" ref="DH137">_xlfn.LET(_xlpm.x, DK137,
         _xlpm.cellAddress, "【 cvm!" &amp; ADDRESS(ROW(cvmCpu选项表[[#This Row],[自检]]),COLUMN(cvmCpu选项表[[#This Row],[自检]])) &amp; "】",
         _xlfn.IFS(ISBLANK(_xlpm.x),   "error:右侧选项不足" &amp;  _xlpm.cellAddress,
               ISERROR(_xlpm.x),   "error:右侧选项执行失败: cvm!" &amp; _xlpm.cellAddress,
               TRUE,             "ok")
)</f>
        <v>ok</v>
      </c>
      <c r="DK137" cm="1">
        <f t="array" ref="DK137">TRANSPOSE(
_xlfn.UNIQUE(
_xlfn._xlws.FILTER(cvm表[CPU],(cvm表[地域]=cvmCpu选项表[[#This Row],[地域]])
*IF(cvmCpu选项表[[#This Row],[机型]]="",TRUE,(cvm表[机型]=cvmCpu选项表[[#This Row],[机型]]))
*IF(cvmCpu选项表[[#This Row],[内存]]="",TRUE,(cvm表[内存]=cvmCpu选项表[[#This Row],[内存]]))))
)</f>
        <v>24</v>
      </c>
      <c r="FP137" t="s">
        <v>1914</v>
      </c>
      <c r="FR137">
        <v>4</v>
      </c>
      <c r="FS137" t="str">
        <f t="shared" si="8"/>
        <v>cvm!$FW$137#</v>
      </c>
      <c r="FT137" t="str" cm="1">
        <f t="array" ref="FT137">_xlfn.LET(_xlpm.x, FW137,
         _xlpm.cellAddress, "【 cvm!" &amp; ADDRESS(ROW(cvm内存选项表[[#This Row],[自检]]),COLUMN(cvm内存选项表[[#This Row],[自检]])) &amp; "】",
         _xlfn.IFS(ISBLANK(_xlpm.x),   "error:右侧选项不足" &amp;  _xlpm.cellAddress,
               ISERROR(_xlpm.x),   "error:右侧选项执行失败: cvm!" &amp; _xlpm.cellAddress,
               TRUE,             "ok")
)</f>
        <v>ok</v>
      </c>
      <c r="FW137" cm="1">
        <f t="array" ref="FW137:GA1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137">
        <v>8</v>
      </c>
      <c r="FY137">
        <v>16</v>
      </c>
      <c r="FZ137">
        <v>20</v>
      </c>
      <c r="GA137">
        <v>32</v>
      </c>
    </row>
    <row r="138" spans="2:185">
      <c r="B138" t="e" vm="488">
        <v>#VALUE!</v>
      </c>
      <c r="C138" t="s">
        <v>1914</v>
      </c>
      <c r="D138" t="s">
        <v>1972</v>
      </c>
      <c r="E138">
        <v>16</v>
      </c>
      <c r="F138">
        <v>64</v>
      </c>
      <c r="G138" t="s">
        <v>1935</v>
      </c>
      <c r="H138">
        <v>1536</v>
      </c>
      <c r="I138">
        <v>1</v>
      </c>
      <c r="J138" t="s">
        <v>2152</v>
      </c>
      <c r="W138" t="s">
        <v>1917</v>
      </c>
      <c r="X138">
        <v>90</v>
      </c>
      <c r="Y138">
        <v>480</v>
      </c>
      <c r="Z138" t="str">
        <f t="shared" si="6"/>
        <v>cvm!$AH$138#</v>
      </c>
      <c r="AA138" t="str" cm="1">
        <f t="array" ref="AA138">_xlfn.LET(_xlpm.x, AH137,
         _xlpm.cellAddress, "【 cvm!" &amp; ADDRESS(ROW(cvm机型选项表[[#This Row],[自检]]),COLUMN(cvm机型选项表[[#This Row],[自检]])) &amp; "】",
         _xlfn.IFS(ISBLANK(_xlpm.x),   "error:右侧选项不足" &amp;  _xlpm.cellAddress,
               ISERROR(_xlpm.x),   "error:右侧选项执行失败: cvm!" &amp; _xlpm.cellAddress,
               TRUE,             "ok")
)</f>
        <v>ok</v>
      </c>
      <c r="AH138" t="str" cm="1">
        <f t="array" ref="AH138">TRANSPOSE(
_xlfn.UNIQUE(
_xlfn._xlws.FILTER(cvm表[机型],(cvm表[地域]=cvm机型选项表[[#This Row],[地域]])
*IF(cvm机型选项表[[#This Row],[CPU]]="",TRUE,(cvm表[CPU]=cvm机型选项表[[#This Row],[CPU]]))
*IF(cvm机型选项表[[#This Row],[内存]]="",TRUE,(cvm表[内存]=cvm机型选项表[[#This Row],[内存]]))))
)</f>
        <v>标准型 SA2</v>
      </c>
      <c r="DD138" t="s">
        <v>1914</v>
      </c>
      <c r="DE138" t="s">
        <v>1980</v>
      </c>
      <c r="DF138">
        <v>96</v>
      </c>
      <c r="DG138" t="str">
        <f t="shared" si="7"/>
        <v>cvm!$DK$138#</v>
      </c>
      <c r="DH138" t="str" cm="1">
        <f t="array" ref="DH138">_xlfn.LET(_xlpm.x, DK138,
         _xlpm.cellAddress, "【 cvm!" &amp; ADDRESS(ROW(cvmCpu选项表[[#This Row],[自检]]),COLUMN(cvmCpu选项表[[#This Row],[自检]])) &amp; "】",
         _xlfn.IFS(ISBLANK(_xlpm.x),   "error:右侧选项不足" &amp;  _xlpm.cellAddress,
               ISERROR(_xlpm.x),   "error:右侧选项执行失败: cvm!" &amp; _xlpm.cellAddress,
               TRUE,             "ok")
)</f>
        <v>ok</v>
      </c>
      <c r="DK138" cm="1">
        <f t="array" ref="DK138:DL138">TRANSPOSE(
_xlfn.UNIQUE(
_xlfn._xlws.FILTER(cvm表[CPU],(cvm表[地域]=cvmCpu选项表[[#This Row],[地域]])
*IF(cvmCpu选项表[[#This Row],[机型]]="",TRUE,(cvm表[机型]=cvmCpu选项表[[#This Row],[机型]]))
*IF(cvmCpu选项表[[#This Row],[内存]]="",TRUE,(cvm表[内存]=cvmCpu选项表[[#This Row],[内存]]))))
)</f>
        <v>24</v>
      </c>
      <c r="DL138">
        <v>48</v>
      </c>
      <c r="FP138" t="s">
        <v>1914</v>
      </c>
      <c r="FR138">
        <v>46</v>
      </c>
      <c r="FS138" t="str">
        <f t="shared" si="8"/>
        <v>cvm!$FW$138#</v>
      </c>
      <c r="FT138" t="str" cm="1">
        <f t="array" ref="FT138">_xlfn.LET(_xlpm.x, FW138,
         _xlpm.cellAddress, "【 cvm!" &amp; ADDRESS(ROW(cvm内存选项表[[#This Row],[自检]]),COLUMN(cvm内存选项表[[#This Row],[自检]])) &amp; "】",
         _xlfn.IFS(ISBLANK(_xlpm.x),   "error:右侧选项不足" &amp;  _xlpm.cellAddress,
               ISERROR(_xlpm.x),   "error:右侧选项执行失败: cvm!" &amp; _xlpm.cellAddress,
               TRUE,             "ok")
)</f>
        <v>ok</v>
      </c>
      <c r="FW138" cm="1">
        <f t="array" ref="FW1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row>
    <row r="139" spans="2:185">
      <c r="B139" t="e" vm="489">
        <v>#VALUE!</v>
      </c>
      <c r="C139" t="s">
        <v>1914</v>
      </c>
      <c r="D139" t="s">
        <v>1972</v>
      </c>
      <c r="E139">
        <v>32</v>
      </c>
      <c r="F139">
        <v>64</v>
      </c>
      <c r="G139" t="s">
        <v>1978</v>
      </c>
      <c r="H139">
        <v>2048</v>
      </c>
      <c r="I139">
        <v>1</v>
      </c>
      <c r="J139" t="s">
        <v>2155</v>
      </c>
      <c r="W139" t="s">
        <v>1917</v>
      </c>
      <c r="X139">
        <v>180</v>
      </c>
      <c r="Y139">
        <v>464</v>
      </c>
      <c r="Z139" t="str">
        <f t="shared" si="6"/>
        <v>cvm!$AH$139#</v>
      </c>
      <c r="AA139" t="str" cm="1">
        <f t="array" ref="AA139">_xlfn.LET(_xlpm.x, AH138,
         _xlpm.cellAddress, "【 cvm!" &amp; ADDRESS(ROW(cvm机型选项表[[#This Row],[自检]]),COLUMN(cvm机型选项表[[#This Row],[自检]])) &amp; "】",
         _xlfn.IFS(ISBLANK(_xlpm.x),   "error:右侧选项不足" &amp;  _xlpm.cellAddress,
               ISERROR(_xlpm.x),   "error:右侧选项执行失败: cvm!" &amp; _xlpm.cellAddress,
               TRUE,             "ok")
)</f>
        <v>ok</v>
      </c>
      <c r="AH139" t="str" cm="1">
        <f t="array" ref="AH139">TRANSPOSE(
_xlfn.UNIQUE(
_xlfn._xlws.FILTER(cvm表[机型],(cvm表[地域]=cvm机型选项表[[#This Row],[地域]])
*IF(cvm机型选项表[[#This Row],[CPU]]="",TRUE,(cvm表[CPU]=cvm机型选项表[[#This Row],[CPU]]))
*IF(cvm机型选项表[[#This Row],[内存]]="",TRUE,(cvm表[内存]=cvm机型选项表[[#This Row],[内存]]))))
)</f>
        <v>标准型 SA2</v>
      </c>
      <c r="DD139" t="s">
        <v>1914</v>
      </c>
      <c r="DE139" t="s">
        <v>1980</v>
      </c>
      <c r="DF139">
        <v>128</v>
      </c>
      <c r="DG139" t="str">
        <f t="shared" si="7"/>
        <v>cvm!$DK$139#</v>
      </c>
      <c r="DH139" t="str" cm="1">
        <f t="array" ref="DH139">_xlfn.LET(_xlpm.x, DK139,
         _xlpm.cellAddress, "【 cvm!" &amp; ADDRESS(ROW(cvmCpu选项表[[#This Row],[自检]]),COLUMN(cvmCpu选项表[[#This Row],[自检]])) &amp; "】",
         _xlfn.IFS(ISBLANK(_xlpm.x),   "error:右侧选项不足" &amp;  _xlpm.cellAddress,
               ISERROR(_xlpm.x),   "error:右侧选项执行失败: cvm!" &amp; _xlpm.cellAddress,
               TRUE,             "ok")
)</f>
        <v>ok</v>
      </c>
      <c r="DK139" cm="1">
        <f t="array" ref="DK139">TRANSPOSE(
_xlfn.UNIQUE(
_xlfn._xlws.FILTER(cvm表[CPU],(cvm表[地域]=cvmCpu选项表[[#This Row],[地域]])
*IF(cvmCpu选项表[[#This Row],[机型]]="",TRUE,(cvm表[机型]=cvmCpu选项表[[#This Row],[机型]]))
*IF(cvmCpu选项表[[#This Row],[内存]]="",TRUE,(cvm表[内存]=cvmCpu选项表[[#This Row],[内存]]))))
)</f>
        <v>32</v>
      </c>
      <c r="FP139" t="s">
        <v>1914</v>
      </c>
      <c r="FR139">
        <v>80</v>
      </c>
      <c r="FS139" t="str">
        <f t="shared" si="8"/>
        <v>cvm!$FW$139#</v>
      </c>
      <c r="FT139" t="str" cm="1">
        <f t="array" ref="FT139">_xlfn.LET(_xlpm.x, FW139,
         _xlpm.cellAddress, "【 cvm!" &amp; ADDRESS(ROW(cvm内存选项表[[#This Row],[自检]]),COLUMN(cvm内存选项表[[#This Row],[自检]])) &amp; "】",
         _xlfn.IFS(ISBLANK(_xlpm.x),   "error:右侧选项不足" &amp;  _xlpm.cellAddress,
               ISERROR(_xlpm.x),   "error:右侧选项执行失败: cvm!" &amp; _xlpm.cellAddress,
               TRUE,             "ok")
)</f>
        <v>ok</v>
      </c>
      <c r="FW139" cm="1">
        <f t="array" ref="FW139:FY1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c r="FX139">
        <v>320</v>
      </c>
      <c r="FY139">
        <v>384</v>
      </c>
    </row>
    <row r="140" spans="2:185">
      <c r="B140" t="e" vm="490">
        <v>#VALUE!</v>
      </c>
      <c r="C140" t="s">
        <v>1914</v>
      </c>
      <c r="D140" t="s">
        <v>1972</v>
      </c>
      <c r="E140">
        <v>32</v>
      </c>
      <c r="F140">
        <v>128</v>
      </c>
      <c r="G140" t="s">
        <v>1937</v>
      </c>
      <c r="H140">
        <v>2764.8</v>
      </c>
      <c r="I140">
        <v>1</v>
      </c>
      <c r="J140" t="s">
        <v>2154</v>
      </c>
      <c r="W140" t="s">
        <v>1917</v>
      </c>
      <c r="X140">
        <v>180</v>
      </c>
      <c r="Y140">
        <v>960</v>
      </c>
      <c r="Z140" t="str">
        <f t="shared" si="6"/>
        <v>cvm!$AH$140#</v>
      </c>
      <c r="AA140" t="str" cm="1">
        <f t="array" ref="AA140">_xlfn.LET(_xlpm.x, AH139,
         _xlpm.cellAddress, "【 cvm!" &amp; ADDRESS(ROW(cvm机型选项表[[#This Row],[自检]]),COLUMN(cvm机型选项表[[#This Row],[自检]])) &amp; "】",
         _xlfn.IFS(ISBLANK(_xlpm.x),   "error:右侧选项不足" &amp;  _xlpm.cellAddress,
               ISERROR(_xlpm.x),   "error:右侧选项执行失败: cvm!" &amp; _xlpm.cellAddress,
               TRUE,             "ok")
)</f>
        <v>ok</v>
      </c>
      <c r="AH140" t="str" cm="1">
        <f t="array" ref="AH140">TRANSPOSE(
_xlfn.UNIQUE(
_xlfn._xlws.FILTER(cvm表[机型],(cvm表[地域]=cvm机型选项表[[#This Row],[地域]])
*IF(cvm机型选项表[[#This Row],[CPU]]="",TRUE,(cvm表[CPU]=cvm机型选项表[[#This Row],[CPU]]))
*IF(cvm机型选项表[[#This Row],[内存]]="",TRUE,(cvm表[内存]=cvm机型选项表[[#This Row],[内存]]))))
)</f>
        <v>标准型 SA2</v>
      </c>
      <c r="DD140" t="s">
        <v>1914</v>
      </c>
      <c r="DE140" t="s">
        <v>1980</v>
      </c>
      <c r="DF140">
        <v>192</v>
      </c>
      <c r="DG140" t="str">
        <f t="shared" si="7"/>
        <v>cvm!$DK$140#</v>
      </c>
      <c r="DH140" t="str" cm="1">
        <f t="array" ref="DH140">_xlfn.LET(_xlpm.x, DK140,
         _xlpm.cellAddress, "【 cvm!" &amp; ADDRESS(ROW(cvmCpu选项表[[#This Row],[自检]]),COLUMN(cvmCpu选项表[[#This Row],[自检]])) &amp; "】",
         _xlfn.IFS(ISBLANK(_xlpm.x),   "error:右侧选项不足" &amp;  _xlpm.cellAddress,
               ISERROR(_xlpm.x),   "error:右侧选项执行失败: cvm!" &amp; _xlpm.cellAddress,
               TRUE,             "ok")
)</f>
        <v>ok</v>
      </c>
      <c r="DK140" cm="1">
        <f t="array" ref="DK140">TRANSPOSE(
_xlfn.UNIQUE(
_xlfn._xlws.FILTER(cvm表[CPU],(cvm表[地域]=cvmCpu选项表[[#This Row],[地域]])
*IF(cvmCpu选项表[[#This Row],[机型]]="",TRUE,(cvm表[机型]=cvmCpu选项表[[#This Row],[机型]]))
*IF(cvmCpu选项表[[#This Row],[内存]]="",TRUE,(cvm表[内存]=cvmCpu选项表[[#This Row],[内存]]))))
)</f>
        <v>48</v>
      </c>
      <c r="FP140" t="s">
        <v>1914</v>
      </c>
      <c r="FR140">
        <v>92</v>
      </c>
      <c r="FS140" t="str">
        <f t="shared" si="8"/>
        <v>cvm!$FW$140#</v>
      </c>
      <c r="FT140" t="str" cm="1">
        <f t="array" ref="FT140">_xlfn.LET(_xlpm.x, FW140,
         _xlpm.cellAddress, "【 cvm!" &amp; ADDRESS(ROW(cvm内存选项表[[#This Row],[自检]]),COLUMN(cvm内存选项表[[#This Row],[自检]])) &amp; "】",
         _xlfn.IFS(ISBLANK(_xlpm.x),   "error:右侧选项不足" &amp;  _xlpm.cellAddress,
               ISERROR(_xlpm.x),   "error:右侧选项执行失败: cvm!" &amp; _xlpm.cellAddress,
               TRUE,             "ok")
)</f>
        <v>ok</v>
      </c>
      <c r="FW140" cm="1">
        <f t="array" ref="FW1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141" spans="2:185">
      <c r="B141" t="e" vm="491">
        <v>#VALUE!</v>
      </c>
      <c r="C141" t="s">
        <v>1914</v>
      </c>
      <c r="D141" t="s">
        <v>1972</v>
      </c>
      <c r="E141">
        <v>48</v>
      </c>
      <c r="F141">
        <v>96</v>
      </c>
      <c r="G141" t="s">
        <v>2021</v>
      </c>
      <c r="H141">
        <v>3072</v>
      </c>
      <c r="I141">
        <v>1</v>
      </c>
      <c r="J141" t="s">
        <v>2156</v>
      </c>
      <c r="W141" t="s">
        <v>1917</v>
      </c>
      <c r="X141">
        <v>128</v>
      </c>
      <c r="Y141">
        <v>448</v>
      </c>
      <c r="Z141" t="str">
        <f t="shared" si="6"/>
        <v>cvm!$AH$141#</v>
      </c>
      <c r="AA141" t="str" cm="1">
        <f t="array" ref="AA141">_xlfn.LET(_xlpm.x, AH140,
         _xlpm.cellAddress, "【 cvm!" &amp; ADDRESS(ROW(cvm机型选项表[[#This Row],[自检]]),COLUMN(cvm机型选项表[[#This Row],[自检]])) &amp; "】",
         _xlfn.IFS(ISBLANK(_xlpm.x),   "error:右侧选项不足" &amp;  _xlpm.cellAddress,
               ISERROR(_xlpm.x),   "error:右侧选项执行失败: cvm!" &amp; _xlpm.cellAddress,
               TRUE,             "ok")
)</f>
        <v>ok</v>
      </c>
      <c r="AH141" t="str" cm="1">
        <f t="array" ref="AH141">TRANSPOSE(
_xlfn.UNIQUE(
_xlfn._xlws.FILTER(cvm表[机型],(cvm表[地域]=cvm机型选项表[[#This Row],[地域]])
*IF(cvm机型选项表[[#This Row],[CPU]]="",TRUE,(cvm表[CPU]=cvm机型选项表[[#This Row],[CPU]]))
*IF(cvm机型选项表[[#This Row],[内存]]="",TRUE,(cvm表[内存]=cvm机型选项表[[#This Row],[内存]]))))
)</f>
        <v>标准型 SA1</v>
      </c>
      <c r="DD141" t="s">
        <v>1914</v>
      </c>
      <c r="DE141" t="s">
        <v>1980</v>
      </c>
      <c r="DF141">
        <v>256</v>
      </c>
      <c r="DG141" t="str">
        <f t="shared" si="7"/>
        <v>cvm!$DK$141#</v>
      </c>
      <c r="DH141" t="str" cm="1">
        <f t="array" ref="DH141">_xlfn.LET(_xlpm.x, DK141,
         _xlpm.cellAddress, "【 cvm!" &amp; ADDRESS(ROW(cvmCpu选项表[[#This Row],[自检]]),COLUMN(cvmCpu选项表[[#This Row],[自检]])) &amp; "】",
         _xlfn.IFS(ISBLANK(_xlpm.x),   "error:右侧选项不足" &amp;  _xlpm.cellAddress,
               ISERROR(_xlpm.x),   "error:右侧选项执行失败: cvm!" &amp; _xlpm.cellAddress,
               TRUE,             "ok")
)</f>
        <v>ok</v>
      </c>
      <c r="DK141" cm="1">
        <f t="array" ref="DK141">TRANSPOSE(
_xlfn.UNIQUE(
_xlfn._xlws.FILTER(cvm表[CPU],(cvm表[地域]=cvmCpu选项表[[#This Row],[地域]])
*IF(cvmCpu选项表[[#This Row],[机型]]="",TRUE,(cvm表[机型]=cvmCpu选项表[[#This Row],[机型]]))
*IF(cvmCpu选项表[[#This Row],[内存]]="",TRUE,(cvm表[内存]=cvmCpu选项表[[#This Row],[内存]]))))
)</f>
        <v>64</v>
      </c>
      <c r="FP141" t="s">
        <v>1914</v>
      </c>
      <c r="FR141">
        <v>48</v>
      </c>
      <c r="FS141" t="str">
        <f t="shared" si="8"/>
        <v>cvm!$FW$141#</v>
      </c>
      <c r="FT141" t="str" cm="1">
        <f t="array" ref="FT141">_xlfn.LET(_xlpm.x, FW141,
         _xlpm.cellAddress, "【 cvm!" &amp; ADDRESS(ROW(cvm内存选项表[[#This Row],[自检]]),COLUMN(cvm内存选项表[[#This Row],[自检]])) &amp; "】",
         _xlfn.IFS(ISBLANK(_xlpm.x),   "error:右侧选项不足" &amp;  _xlpm.cellAddress,
               ISERROR(_xlpm.x),   "error:右侧选项执行失败: cvm!" &amp; _xlpm.cellAddress,
               TRUE,             "ok")
)</f>
        <v>ok</v>
      </c>
      <c r="FW141" cm="1">
        <f t="array" ref="FW141:FY1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141">
        <v>192</v>
      </c>
      <c r="FY141">
        <v>384</v>
      </c>
    </row>
    <row r="142" spans="2:185">
      <c r="B142" t="e" vm="492">
        <v>#VALUE!</v>
      </c>
      <c r="C142" t="s">
        <v>1914</v>
      </c>
      <c r="D142" t="s">
        <v>1972</v>
      </c>
      <c r="E142">
        <v>64</v>
      </c>
      <c r="F142">
        <v>128</v>
      </c>
      <c r="G142" t="s">
        <v>2030</v>
      </c>
      <c r="H142">
        <v>4096</v>
      </c>
      <c r="I142">
        <v>1</v>
      </c>
      <c r="J142" t="s">
        <v>2158</v>
      </c>
      <c r="W142" t="s">
        <v>1917</v>
      </c>
      <c r="X142">
        <v>124</v>
      </c>
      <c r="Y142">
        <v>432</v>
      </c>
      <c r="Z142" t="str">
        <f t="shared" si="6"/>
        <v>cvm!$AH$142#</v>
      </c>
      <c r="AA142" t="str" cm="1">
        <f t="array" ref="AA142">_xlfn.LET(_xlpm.x, AH141,
         _xlpm.cellAddress, "【 cvm!" &amp; ADDRESS(ROW(cvm机型选项表[[#This Row],[自检]]),COLUMN(cvm机型选项表[[#This Row],[自检]])) &amp; "】",
         _xlfn.IFS(ISBLANK(_xlpm.x),   "error:右侧选项不足" &amp;  _xlpm.cellAddress,
               ISERROR(_xlpm.x),   "error:右侧选项执行失败: cvm!" &amp; _xlpm.cellAddress,
               TRUE,             "ok")
)</f>
        <v>ok</v>
      </c>
      <c r="AH142" t="str" cm="1">
        <f t="array" ref="AH142">TRANSPOSE(
_xlfn.UNIQUE(
_xlfn._xlws.FILTER(cvm表[机型],(cvm表[地域]=cvm机型选项表[[#This Row],[地域]])
*IF(cvm机型选项表[[#This Row],[CPU]]="",TRUE,(cvm表[CPU]=cvm机型选项表[[#This Row],[CPU]]))
*IF(cvm机型选项表[[#This Row],[内存]]="",TRUE,(cvm表[内存]=cvm机型选项表[[#This Row],[内存]]))))
)</f>
        <v>标准型 S6</v>
      </c>
      <c r="DD142" t="s">
        <v>1914</v>
      </c>
      <c r="DE142" t="s">
        <v>1982</v>
      </c>
      <c r="DF142">
        <v>1</v>
      </c>
      <c r="DG142" t="str">
        <f t="shared" si="7"/>
        <v>cvm!$DK$142#</v>
      </c>
      <c r="DH142" t="str" cm="1">
        <f t="array" ref="DH142">_xlfn.LET(_xlpm.x, DK142,
         _xlpm.cellAddress, "【 cvm!" &amp; ADDRESS(ROW(cvmCpu选项表[[#This Row],[自检]]),COLUMN(cvmCpu选项表[[#This Row],[自检]])) &amp; "】",
         _xlfn.IFS(ISBLANK(_xlpm.x),   "error:右侧选项不足" &amp;  _xlpm.cellAddress,
               ISERROR(_xlpm.x),   "error:右侧选项执行失败: cvm!" &amp; _xlpm.cellAddress,
               TRUE,             "ok")
)</f>
        <v>ok</v>
      </c>
      <c r="DK142" cm="1">
        <f t="array" ref="DK142">TRANSPOSE(
_xlfn.UNIQUE(
_xlfn._xlws.FILTER(cvm表[CPU],(cvm表[地域]=cvmCpu选项表[[#This Row],[地域]])
*IF(cvmCpu选项表[[#This Row],[机型]]="",TRUE,(cvm表[机型]=cvmCpu选项表[[#This Row],[机型]]))
*IF(cvmCpu选项表[[#This Row],[内存]]="",TRUE,(cvm表[内存]=cvmCpu选项表[[#This Row],[内存]]))))
)</f>
        <v>1</v>
      </c>
      <c r="FP142" t="s">
        <v>1914</v>
      </c>
      <c r="FR142">
        <v>52</v>
      </c>
      <c r="FS142" t="str">
        <f t="shared" si="8"/>
        <v>cvm!$FW$142#</v>
      </c>
      <c r="FT142" t="str" cm="1">
        <f t="array" ref="FT142">_xlfn.LET(_xlpm.x, FW142,
         _xlpm.cellAddress, "【 cvm!" &amp; ADDRESS(ROW(cvm内存选项表[[#This Row],[自检]]),COLUMN(cvm内存选项表[[#This Row],[自检]])) &amp; "】",
         _xlfn.IFS(ISBLANK(_xlpm.x),   "error:右侧选项不足" &amp;  _xlpm.cellAddress,
               ISERROR(_xlpm.x),   "error:右侧选项执行失败: cvm!" &amp; _xlpm.cellAddress,
               TRUE,             "ok")
)</f>
        <v>ok</v>
      </c>
      <c r="FW142" cm="1">
        <f t="array" ref="FW1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184</v>
      </c>
    </row>
    <row r="143" spans="2:185">
      <c r="B143" t="e" vm="493">
        <v>#VALUE!</v>
      </c>
      <c r="C143" t="s">
        <v>1914</v>
      </c>
      <c r="D143" t="s">
        <v>1972</v>
      </c>
      <c r="E143">
        <v>64</v>
      </c>
      <c r="F143">
        <v>256</v>
      </c>
      <c r="G143" t="s">
        <v>1939</v>
      </c>
      <c r="H143">
        <v>6144</v>
      </c>
      <c r="I143">
        <v>1</v>
      </c>
      <c r="J143" t="s">
        <v>2157</v>
      </c>
      <c r="W143" t="s">
        <v>1917</v>
      </c>
      <c r="X143">
        <v>24</v>
      </c>
      <c r="Y143">
        <v>48</v>
      </c>
      <c r="Z143" t="str">
        <f t="shared" si="6"/>
        <v>cvm!$AH$143#</v>
      </c>
      <c r="AA143" t="str" cm="1">
        <f t="array" ref="AA143">_xlfn.LET(_xlpm.x, AH142,
         _xlpm.cellAddress, "【 cvm!" &amp; ADDRESS(ROW(cvm机型选项表[[#This Row],[自检]]),COLUMN(cvm机型选项表[[#This Row],[自检]])) &amp; "】",
         _xlfn.IFS(ISBLANK(_xlpm.x),   "error:右侧选项不足" &amp;  _xlpm.cellAddress,
               ISERROR(_xlpm.x),   "error:右侧选项执行失败: cvm!" &amp; _xlpm.cellAddress,
               TRUE,             "ok")
)</f>
        <v>ok</v>
      </c>
      <c r="AH143" t="str" cm="1">
        <f t="array" ref="AH143:AL143">TRANSPOSE(
_xlfn.UNIQUE(
_xlfn._xlws.FILTER(cvm表[机型],(cvm表[地域]=cvm机型选项表[[#This Row],[地域]])
*IF(cvm机型选项表[[#This Row],[CPU]]="",TRUE,(cvm表[CPU]=cvm机型选项表[[#This Row],[CPU]]))
*IF(cvm机型选项表[[#This Row],[内存]]="",TRUE,(cvm表[内存]=cvm机型选项表[[#This Row],[内存]]))))
)</f>
        <v>标准型 S5</v>
      </c>
      <c r="AI143" t="str">
        <v>标准型 S4</v>
      </c>
      <c r="AJ143" t="str">
        <v>标准型 S3</v>
      </c>
      <c r="AK143" t="str">
        <v>标准型 S2</v>
      </c>
      <c r="AL143" t="str">
        <v>标准型 S1</v>
      </c>
      <c r="DD143" t="s">
        <v>1914</v>
      </c>
      <c r="DE143" t="s">
        <v>1982</v>
      </c>
      <c r="DF143">
        <v>2</v>
      </c>
      <c r="DG143" t="str">
        <f t="shared" si="7"/>
        <v>cvm!$DK$143#</v>
      </c>
      <c r="DH143" t="str" cm="1">
        <f t="array" ref="DH143">_xlfn.LET(_xlpm.x, DK143,
         _xlpm.cellAddress, "【 cvm!" &amp; ADDRESS(ROW(cvmCpu选项表[[#This Row],[自检]]),COLUMN(cvmCpu选项表[[#This Row],[自检]])) &amp; "】",
         _xlfn.IFS(ISBLANK(_xlpm.x),   "error:右侧选项不足" &amp;  _xlpm.cellAddress,
               ISERROR(_xlpm.x),   "error:右侧选项执行失败: cvm!" &amp; _xlpm.cellAddress,
               TRUE,             "ok")
)</f>
        <v>ok</v>
      </c>
      <c r="DK143" cm="1">
        <f t="array" ref="DK143">TRANSPOSE(
_xlfn.UNIQUE(
_xlfn._xlws.FILTER(cvm表[CPU],(cvm表[地域]=cvmCpu选项表[[#This Row],[地域]])
*IF(cvmCpu选项表[[#This Row],[机型]]="",TRUE,(cvm表[机型]=cvmCpu选项表[[#This Row],[机型]]))
*IF(cvmCpu选项表[[#This Row],[内存]]="",TRUE,(cvm表[内存]=cvmCpu选项表[[#This Row],[内存]]))))
)</f>
        <v>1</v>
      </c>
      <c r="FP143" t="s">
        <v>1914</v>
      </c>
      <c r="FR143">
        <v>104</v>
      </c>
      <c r="FS143" t="str">
        <f t="shared" si="8"/>
        <v>cvm!$FW$143#</v>
      </c>
      <c r="FT143" t="str" cm="1">
        <f t="array" ref="FT143">_xlfn.LET(_xlpm.x, FW143,
         _xlpm.cellAddress, "【 cvm!" &amp; ADDRESS(ROW(cvm内存选项表[[#This Row],[自检]]),COLUMN(cvm内存选项表[[#This Row],[自检]])) &amp; "】",
         _xlfn.IFS(ISBLANK(_xlpm.x),   "error:右侧选项不足" &amp;  _xlpm.cellAddress,
               ISERROR(_xlpm.x),   "error:右侧选项执行失败: cvm!" &amp; _xlpm.cellAddress,
               TRUE,             "ok")
)</f>
        <v>ok</v>
      </c>
      <c r="FW143" cm="1">
        <f t="array" ref="FW1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368</v>
      </c>
    </row>
    <row r="144" spans="2:185">
      <c r="B144" t="e" vm="494">
        <v>#VALUE!</v>
      </c>
      <c r="C144" t="s">
        <v>1914</v>
      </c>
      <c r="D144" t="s">
        <v>1972</v>
      </c>
      <c r="E144">
        <v>80</v>
      </c>
      <c r="F144">
        <v>160</v>
      </c>
      <c r="G144" t="s">
        <v>2121</v>
      </c>
      <c r="H144">
        <v>5120</v>
      </c>
      <c r="I144">
        <v>1</v>
      </c>
      <c r="J144" t="s">
        <v>2159</v>
      </c>
      <c r="W144" t="s">
        <v>1917</v>
      </c>
      <c r="X144">
        <v>76</v>
      </c>
      <c r="Y144">
        <v>256</v>
      </c>
      <c r="Z144" t="str">
        <f t="shared" si="6"/>
        <v>cvm!$AH$144#</v>
      </c>
      <c r="AA144" t="str" cm="1">
        <f t="array" ref="AA144">_xlfn.LET(_xlpm.x, AH143,
         _xlpm.cellAddress, "【 cvm!" &amp; ADDRESS(ROW(cvm机型选项表[[#This Row],[自检]]),COLUMN(cvm机型选项表[[#This Row],[自检]])) &amp; "】",
         _xlfn.IFS(ISBLANK(_xlpm.x),   "error:右侧选项不足" &amp;  _xlpm.cellAddress,
               ISERROR(_xlpm.x),   "error:右侧选项执行失败: cvm!" &amp; _xlpm.cellAddress,
               TRUE,             "ok")
)</f>
        <v>ok</v>
      </c>
      <c r="AH144" t="str" cm="1">
        <f t="array" ref="AH144">TRANSPOSE(
_xlfn.UNIQUE(
_xlfn._xlws.FILTER(cvm表[机型],(cvm表[地域]=cvm机型选项表[[#This Row],[地域]])
*IF(cvm机型选项表[[#This Row],[CPU]]="",TRUE,(cvm表[CPU]=cvm机型选项表[[#This Row],[CPU]]))
*IF(cvm机型选项表[[#This Row],[内存]]="",TRUE,(cvm表[内存]=cvm机型选项表[[#This Row],[内存]]))))
)</f>
        <v>标准型 S5</v>
      </c>
      <c r="DD144" t="s">
        <v>1914</v>
      </c>
      <c r="DE144" t="s">
        <v>1982</v>
      </c>
      <c r="DF144">
        <v>4</v>
      </c>
      <c r="DG144" t="str">
        <f t="shared" si="7"/>
        <v>cvm!$DK$144#</v>
      </c>
      <c r="DH144" t="str" cm="1">
        <f t="array" ref="DH144">_xlfn.LET(_xlpm.x, DK144,
         _xlpm.cellAddress, "【 cvm!" &amp; ADDRESS(ROW(cvmCpu选项表[[#This Row],[自检]]),COLUMN(cvmCpu选项表[[#This Row],[自检]])) &amp; "】",
         _xlfn.IFS(ISBLANK(_xlpm.x),   "error:右侧选项不足" &amp;  _xlpm.cellAddress,
               ISERROR(_xlpm.x),   "error:右侧选项执行失败: cvm!" &amp; _xlpm.cellAddress,
               TRUE,             "ok")
)</f>
        <v>ok</v>
      </c>
      <c r="DK144" cm="1">
        <f t="array" ref="DK144:DL144">TRANSPOSE(
_xlfn.UNIQUE(
_xlfn._xlws.FILTER(cvm表[CPU],(cvm表[地域]=cvmCpu选项表[[#This Row],[地域]])
*IF(cvmCpu选项表[[#This Row],[机型]]="",TRUE,(cvm表[机型]=cvmCpu选项表[[#This Row],[机型]]))
*IF(cvmCpu选项表[[#This Row],[内存]]="",TRUE,(cvm表[内存]=cvmCpu选项表[[#This Row],[内存]]))))
)</f>
        <v>1</v>
      </c>
      <c r="DL144">
        <v>2</v>
      </c>
      <c r="FP144" t="s">
        <v>1914</v>
      </c>
      <c r="FR144">
        <v>1</v>
      </c>
      <c r="FS144" t="str">
        <f t="shared" si="8"/>
        <v>cvm!$FW$144#</v>
      </c>
      <c r="FT144" t="str" cm="1">
        <f t="array" ref="FT144">_xlfn.LET(_xlpm.x, FW144,
         _xlpm.cellAddress, "【 cvm!" &amp; ADDRESS(ROW(cvm内存选项表[[#This Row],[自检]]),COLUMN(cvm内存选项表[[#This Row],[自检]])) &amp; "】",
         _xlfn.IFS(ISBLANK(_xlpm.x),   "error:右侧选项不足" &amp;  _xlpm.cellAddress,
               ISERROR(_xlpm.x),   "error:右侧选项执行失败: cvm!" &amp; _xlpm.cellAddress,
               TRUE,             "ok")
)</f>
        <v>ok</v>
      </c>
      <c r="FW144" cm="1">
        <f t="array" ref="FW144:FZ1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44">
        <v>2</v>
      </c>
      <c r="FY144">
        <v>4</v>
      </c>
      <c r="FZ144">
        <v>8</v>
      </c>
    </row>
    <row r="145" spans="2:183">
      <c r="B145" t="e" vm="495">
        <v>#VALUE!</v>
      </c>
      <c r="C145" t="s">
        <v>1914</v>
      </c>
      <c r="D145" t="s">
        <v>1972</v>
      </c>
      <c r="E145">
        <v>90</v>
      </c>
      <c r="F145">
        <v>224</v>
      </c>
      <c r="G145" t="s">
        <v>2160</v>
      </c>
      <c r="H145">
        <v>6464</v>
      </c>
      <c r="I145">
        <v>1</v>
      </c>
      <c r="J145" t="s">
        <v>2161</v>
      </c>
      <c r="W145" t="s">
        <v>1917</v>
      </c>
      <c r="X145">
        <v>84</v>
      </c>
      <c r="Y145">
        <v>320</v>
      </c>
      <c r="Z145" t="str">
        <f t="shared" si="6"/>
        <v>cvm!$AH$145#</v>
      </c>
      <c r="AA145" t="str" cm="1">
        <f t="array" ref="AA145">_xlfn.LET(_xlpm.x, AH144,
         _xlpm.cellAddress, "【 cvm!" &amp; ADDRESS(ROW(cvm机型选项表[[#This Row],[自检]]),COLUMN(cvm机型选项表[[#This Row],[自检]])) &amp; "】",
         _xlfn.IFS(ISBLANK(_xlpm.x),   "error:右侧选项不足" &amp;  _xlpm.cellAddress,
               ISERROR(_xlpm.x),   "error:右侧选项执行失败: cvm!" &amp; _xlpm.cellAddress,
               TRUE,             "ok")
)</f>
        <v>ok</v>
      </c>
      <c r="AH145" t="str" cm="1">
        <f t="array" ref="AH145:AI145">TRANSPOSE(
_xlfn.UNIQUE(
_xlfn._xlws.FILTER(cvm表[机型],(cvm表[地域]=cvm机型选项表[[#This Row],[地域]])
*IF(cvm机型选项表[[#This Row],[CPU]]="",TRUE,(cvm表[CPU]=cvm机型选项表[[#This Row],[CPU]]))
*IF(cvm机型选项表[[#This Row],[内存]]="",TRUE,(cvm表[内存]=cvm机型选项表[[#This Row],[内存]]))))
)</f>
        <v>标准型 S5</v>
      </c>
      <c r="AI145" t="str">
        <v>大数据型 D3</v>
      </c>
      <c r="DD145" t="s">
        <v>1914</v>
      </c>
      <c r="DE145" t="s">
        <v>1982</v>
      </c>
      <c r="DF145">
        <v>8</v>
      </c>
      <c r="DG145" t="str">
        <f t="shared" si="7"/>
        <v>cvm!$DK$145#</v>
      </c>
      <c r="DH145" t="str" cm="1">
        <f t="array" ref="DH145">_xlfn.LET(_xlpm.x, DK145,
         _xlpm.cellAddress, "【 cvm!" &amp; ADDRESS(ROW(cvmCpu选项表[[#This Row],[自检]]),COLUMN(cvmCpu选项表[[#This Row],[自检]])) &amp; "】",
         _xlfn.IFS(ISBLANK(_xlpm.x),   "error:右侧选项不足" &amp;  _xlpm.cellAddress,
               ISERROR(_xlpm.x),   "error:右侧选项执行失败: cvm!" &amp; _xlpm.cellAddress,
               TRUE,             "ok")
)</f>
        <v>ok</v>
      </c>
      <c r="DK145" cm="1">
        <f t="array" ref="DK145:DL145">TRANSPOSE(
_xlfn.UNIQUE(
_xlfn._xlws.FILTER(cvm表[CPU],(cvm表[地域]=cvmCpu选项表[[#This Row],[地域]])
*IF(cvmCpu选项表[[#This Row],[机型]]="",TRUE,(cvm表[机型]=cvmCpu选项表[[#This Row],[机型]]))
*IF(cvmCpu选项表[[#This Row],[内存]]="",TRUE,(cvm表[内存]=cvmCpu选项表[[#This Row],[内存]]))))
)</f>
        <v>2</v>
      </c>
      <c r="DL145">
        <v>4</v>
      </c>
      <c r="FP145" t="s">
        <v>1914</v>
      </c>
      <c r="FR145">
        <v>2</v>
      </c>
      <c r="FS145" t="str">
        <f t="shared" si="8"/>
        <v>cvm!$FW$145#</v>
      </c>
      <c r="FT145" t="str" cm="1">
        <f t="array" ref="FT145">_xlfn.LET(_xlpm.x, FW145,
         _xlpm.cellAddress, "【 cvm!" &amp; ADDRESS(ROW(cvm内存选项表[[#This Row],[自检]]),COLUMN(cvm内存选项表[[#This Row],[自检]])) &amp; "】",
         _xlfn.IFS(ISBLANK(_xlpm.x),   "error:右侧选项不足" &amp;  _xlpm.cellAddress,
               ISERROR(_xlpm.x),   "error:右侧选项执行失败: cvm!" &amp; _xlpm.cellAddress,
               TRUE,             "ok")
)</f>
        <v>ok</v>
      </c>
      <c r="FW145" cm="1">
        <f t="array" ref="FW145:GA1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145">
        <v>4</v>
      </c>
      <c r="FY145">
        <v>8</v>
      </c>
      <c r="FZ145">
        <v>12</v>
      </c>
      <c r="GA145">
        <v>16</v>
      </c>
    </row>
    <row r="146" spans="2:183">
      <c r="B146" t="e" vm="496">
        <v>#VALUE!</v>
      </c>
      <c r="C146" t="s">
        <v>1914</v>
      </c>
      <c r="D146" t="s">
        <v>1972</v>
      </c>
      <c r="E146">
        <v>128</v>
      </c>
      <c r="F146">
        <v>256</v>
      </c>
      <c r="G146" t="s">
        <v>2131</v>
      </c>
      <c r="H146">
        <v>8192</v>
      </c>
      <c r="I146">
        <v>1</v>
      </c>
      <c r="J146" t="s">
        <v>2162</v>
      </c>
      <c r="W146" t="s">
        <v>1917</v>
      </c>
      <c r="X146">
        <v>12</v>
      </c>
      <c r="Y146">
        <v>48</v>
      </c>
      <c r="Z146" t="str">
        <f t="shared" si="6"/>
        <v>cvm!$AH$146#</v>
      </c>
      <c r="AA146" t="str" cm="1">
        <f t="array" ref="AA146">_xlfn.LET(_xlpm.x, AH145,
         _xlpm.cellAddress, "【 cvm!" &amp; ADDRESS(ROW(cvm机型选项表[[#This Row],[自检]]),COLUMN(cvm机型选项表[[#This Row],[自检]])) &amp; "】",
         _xlfn.IFS(ISBLANK(_xlpm.x),   "error:右侧选项不足" &amp;  _xlpm.cellAddress,
               ISERROR(_xlpm.x),   "error:右侧选项执行失败: cvm!" &amp; _xlpm.cellAddress,
               TRUE,             "ok")
)</f>
        <v>ok</v>
      </c>
      <c r="AH146" t="str" cm="1">
        <f t="array" ref="AH146:AK146">TRANSPOSE(
_xlfn.UNIQUE(
_xlfn._xlws.FILTER(cvm表[机型],(cvm表[地域]=cvm机型选项表[[#This Row],[地域]])
*IF(cvm机型选项表[[#This Row],[CPU]]="",TRUE,(cvm表[CPU]=cvm机型选项表[[#This Row],[CPU]]))
*IF(cvm机型选项表[[#This Row],[内存]]="",TRUE,(cvm表[内存]=cvm机型选项表[[#This Row],[内存]]))))
)</f>
        <v>标准型 S4</v>
      </c>
      <c r="AI146" t="str">
        <v>标准型 S3</v>
      </c>
      <c r="AJ146" t="str">
        <v>标准型 S2</v>
      </c>
      <c r="AK146" t="str">
        <v>标准型 S1</v>
      </c>
      <c r="DD146" t="s">
        <v>1914</v>
      </c>
      <c r="DE146" t="s">
        <v>1982</v>
      </c>
      <c r="DF146">
        <v>16</v>
      </c>
      <c r="DG146" t="str">
        <f t="shared" si="7"/>
        <v>cvm!$DK$146#</v>
      </c>
      <c r="DH146" t="str" cm="1">
        <f t="array" ref="DH146">_xlfn.LET(_xlpm.x, DK146,
         _xlpm.cellAddress, "【 cvm!" &amp; ADDRESS(ROW(cvmCpu选项表[[#This Row],[自检]]),COLUMN(cvmCpu选项表[[#This Row],[自检]])) &amp; "】",
         _xlfn.IFS(ISBLANK(_xlpm.x),   "error:右侧选项不足" &amp;  _xlpm.cellAddress,
               ISERROR(_xlpm.x),   "error:右侧选项执行失败: cvm!" &amp; _xlpm.cellAddress,
               TRUE,             "ok")
)</f>
        <v>ok</v>
      </c>
      <c r="DK146" cm="1">
        <f t="array" ref="DK146:DL146">TRANSPOSE(
_xlfn.UNIQUE(
_xlfn._xlws.FILTER(cvm表[CPU],(cvm表[地域]=cvmCpu选项表[[#This Row],[地域]])
*IF(cvmCpu选项表[[#This Row],[机型]]="",TRUE,(cvm表[机型]=cvmCpu选项表[[#This Row],[机型]]))
*IF(cvmCpu选项表[[#This Row],[内存]]="",TRUE,(cvm表[内存]=cvmCpu选项表[[#This Row],[内存]]))))
)</f>
        <v>4</v>
      </c>
      <c r="DL146">
        <v>8</v>
      </c>
      <c r="FP146" t="s">
        <v>1914</v>
      </c>
      <c r="FR146">
        <v>12</v>
      </c>
      <c r="FS146" t="str">
        <f t="shared" si="8"/>
        <v>cvm!$FW$146#</v>
      </c>
      <c r="FT146" t="str" cm="1">
        <f t="array" ref="FT146">_xlfn.LET(_xlpm.x, FW146,
         _xlpm.cellAddress, "【 cvm!" &amp; ADDRESS(ROW(cvm内存选项表[[#This Row],[自检]]),COLUMN(cvm内存选项表[[#This Row],[自检]])) &amp; "】",
         _xlfn.IFS(ISBLANK(_xlpm.x),   "error:右侧选项不足" &amp;  _xlpm.cellAddress,
               ISERROR(_xlpm.x),   "error:右侧选项执行失败: cvm!" &amp; _xlpm.cellAddress,
               TRUE,             "ok")
)</f>
        <v>ok</v>
      </c>
      <c r="FW146" cm="1">
        <f t="array" ref="FW146:FZ1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146">
        <v>48</v>
      </c>
      <c r="FY146">
        <v>96</v>
      </c>
      <c r="FZ146">
        <v>144</v>
      </c>
    </row>
    <row r="147" spans="2:183">
      <c r="B147" t="e" vm="497">
        <v>#VALUE!</v>
      </c>
      <c r="C147" t="s">
        <v>1914</v>
      </c>
      <c r="D147" t="s">
        <v>1972</v>
      </c>
      <c r="E147">
        <v>160</v>
      </c>
      <c r="F147">
        <v>320</v>
      </c>
      <c r="G147" t="s">
        <v>2135</v>
      </c>
      <c r="H147">
        <v>10240</v>
      </c>
      <c r="I147">
        <v>1</v>
      </c>
      <c r="J147" t="s">
        <v>2163</v>
      </c>
      <c r="W147" t="s">
        <v>1917</v>
      </c>
      <c r="X147">
        <v>28</v>
      </c>
      <c r="Y147">
        <v>128</v>
      </c>
      <c r="Z147" t="str">
        <f t="shared" si="6"/>
        <v>cvm!$AH$147#</v>
      </c>
      <c r="AA147" t="str" cm="1">
        <f t="array" ref="AA147">_xlfn.LET(_xlpm.x, AH146,
         _xlpm.cellAddress, "【 cvm!" &amp; ADDRESS(ROW(cvm机型选项表[[#This Row],[自检]]),COLUMN(cvm机型选项表[[#This Row],[自检]])) &amp; "】",
         _xlfn.IFS(ISBLANK(_xlpm.x),   "error:右侧选项不足" &amp;  _xlpm.cellAddress,
               ISERROR(_xlpm.x),   "error:右侧选项执行失败: cvm!" &amp; _xlpm.cellAddress,
               TRUE,             "ok")
)</f>
        <v>ok</v>
      </c>
      <c r="AH147" t="str" cm="1">
        <f t="array" ref="AH147">TRANSPOSE(
_xlfn.UNIQUE(
_xlfn._xlws.FILTER(cvm表[机型],(cvm表[地域]=cvm机型选项表[[#This Row],[地域]])
*IF(cvm机型选项表[[#This Row],[CPU]]="",TRUE,(cvm表[CPU]=cvm机型选项表[[#This Row],[CPU]]))
*IF(cvm机型选项表[[#This Row],[内存]]="",TRUE,(cvm表[内存]=cvm机型选项表[[#This Row],[内存]]))))
)</f>
        <v>标准型 S4</v>
      </c>
      <c r="DD147" t="s">
        <v>1914</v>
      </c>
      <c r="DE147" t="s">
        <v>1982</v>
      </c>
      <c r="DF147">
        <v>32</v>
      </c>
      <c r="DG147" t="str">
        <f t="shared" si="7"/>
        <v>cvm!$DK$147#</v>
      </c>
      <c r="DH147" t="str" cm="1">
        <f t="array" ref="DH147">_xlfn.LET(_xlpm.x, DK147,
         _xlpm.cellAddress, "【 cvm!" &amp; ADDRESS(ROW(cvmCpu选项表[[#This Row],[自检]]),COLUMN(cvmCpu选项表[[#This Row],[自检]])) &amp; "】",
         _xlfn.IFS(ISBLANK(_xlpm.x),   "error:右侧选项不足" &amp;  _xlpm.cellAddress,
               ISERROR(_xlpm.x),   "error:右侧选项执行失败: cvm!" &amp; _xlpm.cellAddress,
               TRUE,             "ok")
)</f>
        <v>ok</v>
      </c>
      <c r="DK147" cm="1">
        <f t="array" ref="DK147:DL147">TRANSPOSE(
_xlfn.UNIQUE(
_xlfn._xlws.FILTER(cvm表[CPU],(cvm表[地域]=cvmCpu选项表[[#This Row],[地域]])
*IF(cvmCpu选项表[[#This Row],[机型]]="",TRUE,(cvm表[机型]=cvmCpu选项表[[#This Row],[机型]]))
*IF(cvmCpu选项表[[#This Row],[内存]]="",TRUE,(cvm表[内存]=cvmCpu选项表[[#This Row],[内存]]))))
)</f>
        <v>8</v>
      </c>
      <c r="DL147">
        <v>16</v>
      </c>
      <c r="FP147" t="s">
        <v>1914</v>
      </c>
      <c r="FR147">
        <v>72</v>
      </c>
      <c r="FS147" t="str">
        <f t="shared" si="8"/>
        <v>cvm!$FW$147#</v>
      </c>
      <c r="FT147" t="str" cm="1">
        <f t="array" ref="FT147">_xlfn.LET(_xlpm.x, FW147,
         _xlpm.cellAddress, "【 cvm!" &amp; ADDRESS(ROW(cvm内存选项表[[#This Row],[自检]]),COLUMN(cvm内存选项表[[#This Row],[自检]])) &amp; "】",
         _xlfn.IFS(ISBLANK(_xlpm.x),   "error:右侧选项不足" &amp;  _xlpm.cellAddress,
               ISERROR(_xlpm.x),   "error:右侧选项执行失败: cvm!" &amp; _xlpm.cellAddress,
               TRUE,             "ok")
)</f>
        <v>ok</v>
      </c>
      <c r="FW147" cm="1">
        <f t="array" ref="FW147:FY1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c r="FX147">
        <v>320</v>
      </c>
      <c r="FY147">
        <v>648</v>
      </c>
    </row>
    <row r="148" spans="2:183">
      <c r="B148" t="e" vm="498">
        <v>#VALUE!</v>
      </c>
      <c r="C148" t="s">
        <v>1914</v>
      </c>
      <c r="D148" t="s">
        <v>1972</v>
      </c>
      <c r="E148">
        <v>180</v>
      </c>
      <c r="F148">
        <v>464</v>
      </c>
      <c r="G148" t="s">
        <v>2164</v>
      </c>
      <c r="H148">
        <v>13184</v>
      </c>
      <c r="I148">
        <v>1</v>
      </c>
      <c r="J148" t="s">
        <v>2165</v>
      </c>
      <c r="W148" t="s">
        <v>1917</v>
      </c>
      <c r="X148">
        <v>72</v>
      </c>
      <c r="Y148">
        <v>288</v>
      </c>
      <c r="Z148" t="str">
        <f t="shared" si="6"/>
        <v>cvm!$AH$148#</v>
      </c>
      <c r="AA148" t="str" cm="1">
        <f t="array" ref="AA148">_xlfn.LET(_xlpm.x, AH147,
         _xlpm.cellAddress, "【 cvm!" &amp; ADDRESS(ROW(cvm机型选项表[[#This Row],[自检]]),COLUMN(cvm机型选项表[[#This Row],[自检]])) &amp; "】",
         _xlfn.IFS(ISBLANK(_xlpm.x),   "error:右侧选项不足" &amp;  _xlpm.cellAddress,
               ISERROR(_xlpm.x),   "error:右侧选项执行失败: cvm!" &amp; _xlpm.cellAddress,
               TRUE,             "ok")
)</f>
        <v>ok</v>
      </c>
      <c r="AH148" t="str" cm="1">
        <f t="array" ref="AH148">TRANSPOSE(
_xlfn.UNIQUE(
_xlfn._xlws.FILTER(cvm表[机型],(cvm表[地域]=cvm机型选项表[[#This Row],[地域]])
*IF(cvm机型选项表[[#This Row],[CPU]]="",TRUE,(cvm表[CPU]=cvm机型选项表[[#This Row],[CPU]]))
*IF(cvm机型选项表[[#This Row],[内存]]="",TRUE,(cvm表[内存]=cvm机型选项表[[#This Row],[内存]]))))
)</f>
        <v>标准型 S4</v>
      </c>
      <c r="DD148" t="s">
        <v>1914</v>
      </c>
      <c r="DE148" t="s">
        <v>1982</v>
      </c>
      <c r="DF148">
        <v>64</v>
      </c>
      <c r="DG148" t="str">
        <f t="shared" si="7"/>
        <v>cvm!$DK$148#</v>
      </c>
      <c r="DH148" t="str" cm="1">
        <f t="array" ref="DH148">_xlfn.LET(_xlpm.x, DK148,
         _xlpm.cellAddress, "【 cvm!" &amp; ADDRESS(ROW(cvmCpu选项表[[#This Row],[自检]]),COLUMN(cvmCpu选项表[[#This Row],[自检]])) &amp; "】",
         _xlfn.IFS(ISBLANK(_xlpm.x),   "error:右侧选项不足" &amp;  _xlpm.cellAddress,
               ISERROR(_xlpm.x),   "error:右侧选项执行失败: cvm!" &amp; _xlpm.cellAddress,
               TRUE,             "ok")
)</f>
        <v>ok</v>
      </c>
      <c r="DK148" cm="1">
        <f t="array" ref="DK148:DL148">TRANSPOSE(
_xlfn.UNIQUE(
_xlfn._xlws.FILTER(cvm表[CPU],(cvm表[地域]=cvmCpu选项表[[#This Row],[地域]])
*IF(cvmCpu选项表[[#This Row],[机型]]="",TRUE,(cvm表[机型]=cvmCpu选项表[[#This Row],[机型]]))
*IF(cvmCpu选项表[[#This Row],[内存]]="",TRUE,(cvm表[内存]=cvmCpu选项表[[#This Row],[内存]]))))
)</f>
        <v>16</v>
      </c>
      <c r="DL148">
        <v>32</v>
      </c>
      <c r="FP148" t="s">
        <v>1914</v>
      </c>
      <c r="FR148">
        <v>68</v>
      </c>
      <c r="FS148" t="str">
        <f t="shared" si="8"/>
        <v>cvm!$FW$148#</v>
      </c>
      <c r="FT148" t="str" cm="1">
        <f t="array" ref="FT148">_xlfn.LET(_xlpm.x, FW148,
         _xlpm.cellAddress, "【 cvm!" &amp; ADDRESS(ROW(cvm内存选项表[[#This Row],[自检]]),COLUMN(cvm内存选项表[[#This Row],[自检]])) &amp; "】",
         _xlfn.IFS(ISBLANK(_xlpm.x),   "error:右侧选项不足" &amp;  _xlpm.cellAddress,
               ISERROR(_xlpm.x),   "error:右侧选项执行失败: cvm!" &amp; _xlpm.cellAddress,
               TRUE,             "ok")
)</f>
        <v>ok</v>
      </c>
      <c r="FW148" cm="1">
        <f t="array" ref="FW1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316</v>
      </c>
    </row>
    <row r="149" spans="2:183">
      <c r="B149" t="e" vm="499">
        <v>#VALUE!</v>
      </c>
      <c r="C149" t="s">
        <v>1914</v>
      </c>
      <c r="D149" t="s">
        <v>1975</v>
      </c>
      <c r="E149">
        <v>1</v>
      </c>
      <c r="F149">
        <v>1</v>
      </c>
      <c r="G149" t="s">
        <v>2101</v>
      </c>
      <c r="H149">
        <v>32</v>
      </c>
      <c r="I149">
        <v>1</v>
      </c>
      <c r="J149" t="s">
        <v>2168</v>
      </c>
      <c r="W149" t="s">
        <v>1917</v>
      </c>
      <c r="X149">
        <v>12</v>
      </c>
      <c r="Y149">
        <v>24</v>
      </c>
      <c r="Z149" t="str">
        <f t="shared" si="6"/>
        <v>cvm!$AH$149#</v>
      </c>
      <c r="AA149" t="str" cm="1">
        <f t="array" ref="AA149">_xlfn.LET(_xlpm.x, AH148,
         _xlpm.cellAddress, "【 cvm!" &amp; ADDRESS(ROW(cvm机型选项表[[#This Row],[自检]]),COLUMN(cvm机型选项表[[#This Row],[自检]])) &amp; "】",
         _xlfn.IFS(ISBLANK(_xlpm.x),   "error:右侧选项不足" &amp;  _xlpm.cellAddress,
               ISERROR(_xlpm.x),   "error:右侧选项执行失败: cvm!" &amp; _xlpm.cellAddress,
               TRUE,             "ok")
)</f>
        <v>ok</v>
      </c>
      <c r="AH149" t="str" cm="1">
        <f t="array" ref="AH149:AJ149">TRANSPOSE(
_xlfn.UNIQUE(
_xlfn._xlws.FILTER(cvm表[机型],(cvm表[地域]=cvm机型选项表[[#This Row],[地域]])
*IF(cvm机型选项表[[#This Row],[CPU]]="",TRUE,(cvm表[CPU]=cvm机型选项表[[#This Row],[CPU]]))
*IF(cvm机型选项表[[#This Row],[内存]]="",TRUE,(cvm表[内存]=cvm机型选项表[[#This Row],[内存]]))))
)</f>
        <v>标准型 S3</v>
      </c>
      <c r="AI149" t="str">
        <v>标准型 S2</v>
      </c>
      <c r="AJ149" t="str">
        <v>标准型 S1</v>
      </c>
      <c r="DD149" t="s">
        <v>1914</v>
      </c>
      <c r="DE149" t="s">
        <v>1982</v>
      </c>
      <c r="DF149">
        <v>48</v>
      </c>
      <c r="DG149" t="str">
        <f t="shared" si="7"/>
        <v>cvm!$DK$149#</v>
      </c>
      <c r="DH149" t="str" cm="1">
        <f t="array" ref="DH149">_xlfn.LET(_xlpm.x, DK149,
         _xlpm.cellAddress, "【 cvm!" &amp; ADDRESS(ROW(cvmCpu选项表[[#This Row],[自检]]),COLUMN(cvmCpu选项表[[#This Row],[自检]])) &amp; "】",
         _xlfn.IFS(ISBLANK(_xlpm.x),   "error:右侧选项不足" &amp;  _xlpm.cellAddress,
               ISERROR(_xlpm.x),   "error:右侧选项执行失败: cvm!" &amp; _xlpm.cellAddress,
               TRUE,             "ok")
)</f>
        <v>ok</v>
      </c>
      <c r="DK149" cm="1">
        <f t="array" ref="DK149">TRANSPOSE(
_xlfn.UNIQUE(
_xlfn._xlws.FILTER(cvm表[CPU],(cvm表[地域]=cvmCpu选项表[[#This Row],[地域]])
*IF(cvmCpu选项表[[#This Row],[机型]]="",TRUE,(cvm表[机型]=cvmCpu选项表[[#This Row],[机型]]))
*IF(cvmCpu选项表[[#This Row],[内存]]="",TRUE,(cvm表[内存]=cvmCpu选项表[[#This Row],[内存]]))))
)</f>
        <v>24</v>
      </c>
      <c r="FP149" t="s">
        <v>1914</v>
      </c>
      <c r="FR149">
        <v>116</v>
      </c>
      <c r="FS149" t="str">
        <f t="shared" si="8"/>
        <v>cvm!$FW$149#</v>
      </c>
      <c r="FT149" t="str" cm="1">
        <f t="array" ref="FT149">_xlfn.LET(_xlpm.x, FW149,
         _xlpm.cellAddress, "【 cvm!" &amp; ADDRESS(ROW(cvm内存选项表[[#This Row],[自检]]),COLUMN(cvm内存选项表[[#This Row],[自检]])) &amp; "】",
         _xlfn.IFS(ISBLANK(_xlpm.x),   "error:右侧选项不足" &amp;  _xlpm.cellAddress,
               ISERROR(_xlpm.x),   "error:右侧选项执行失败: cvm!" &amp; _xlpm.cellAddress,
               TRUE,             "ok")
)</f>
        <v>ok</v>
      </c>
      <c r="FW149" cm="1">
        <f t="array" ref="FW149:FX1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149">
        <v>470</v>
      </c>
    </row>
    <row r="150" spans="2:183">
      <c r="B150" t="e" vm="500">
        <v>#VALUE!</v>
      </c>
      <c r="C150" t="s">
        <v>1914</v>
      </c>
      <c r="D150" t="s">
        <v>1975</v>
      </c>
      <c r="E150">
        <v>1</v>
      </c>
      <c r="F150">
        <v>2</v>
      </c>
      <c r="G150" t="s">
        <v>2064</v>
      </c>
      <c r="H150">
        <v>64</v>
      </c>
      <c r="I150">
        <v>1</v>
      </c>
      <c r="J150" t="s">
        <v>2166</v>
      </c>
      <c r="W150" t="s">
        <v>1917</v>
      </c>
      <c r="X150">
        <v>2</v>
      </c>
      <c r="Y150">
        <v>2</v>
      </c>
      <c r="Z150" t="str">
        <f t="shared" si="6"/>
        <v>cvm!$AH$150#</v>
      </c>
      <c r="AA150" t="str" cm="1">
        <f t="array" ref="AA150">_xlfn.LET(_xlpm.x, AH149,
         _xlpm.cellAddress, "【 cvm!" &amp; ADDRESS(ROW(cvm机型选项表[[#This Row],[自检]]),COLUMN(cvm机型选项表[[#This Row],[自检]])) &amp; "】",
         _xlfn.IFS(ISBLANK(_xlpm.x),   "error:右侧选项不足" &amp;  _xlpm.cellAddress,
               ISERROR(_xlpm.x),   "error:右侧选项执行失败: cvm!" &amp; _xlpm.cellAddress,
               TRUE,             "ok")
)</f>
        <v>ok</v>
      </c>
      <c r="AH150" t="str" cm="1">
        <f t="array" ref="AH150:AI150">TRANSPOSE(
_xlfn.UNIQUE(
_xlfn._xlws.FILTER(cvm表[机型],(cvm表[地域]=cvm机型选项表[[#This Row],[地域]])
*IF(cvm机型选项表[[#This Row],[CPU]]="",TRUE,(cvm表[CPU]=cvm机型选项表[[#This Row],[CPU]]))
*IF(cvm机型选项表[[#This Row],[内存]]="",TRUE,(cvm表[内存]=cvm机型选项表[[#This Row],[内存]]))))
)</f>
        <v>标准型 S2</v>
      </c>
      <c r="AI150" t="str">
        <v>标准型 S1</v>
      </c>
      <c r="DD150" t="s">
        <v>1914</v>
      </c>
      <c r="DE150" t="s">
        <v>1982</v>
      </c>
      <c r="DF150">
        <v>96</v>
      </c>
      <c r="DG150" t="str">
        <f t="shared" si="7"/>
        <v>cvm!$DK$150#</v>
      </c>
      <c r="DH150" t="str" cm="1">
        <f t="array" ref="DH150">_xlfn.LET(_xlpm.x, DK150,
         _xlpm.cellAddress, "【 cvm!" &amp; ADDRESS(ROW(cvmCpu选项表[[#This Row],[自检]]),COLUMN(cvmCpu选项表[[#This Row],[自检]])) &amp; "】",
         _xlfn.IFS(ISBLANK(_xlpm.x),   "error:右侧选项不足" &amp;  _xlpm.cellAddress,
               ISERROR(_xlpm.x),   "error:右侧选项执行失败: cvm!" &amp; _xlpm.cellAddress,
               TRUE,             "ok")
)</f>
        <v>ok</v>
      </c>
      <c r="DK150" cm="1">
        <f t="array" ref="DK150:DL150">TRANSPOSE(
_xlfn.UNIQUE(
_xlfn._xlws.FILTER(cvm表[CPU],(cvm表[地域]=cvmCpu选项表[[#This Row],[地域]])
*IF(cvmCpu选项表[[#This Row],[机型]]="",TRUE,(cvm表[机型]=cvmCpu选项表[[#This Row],[机型]]))
*IF(cvmCpu选项表[[#This Row],[内存]]="",TRUE,(cvm表[内存]=cvmCpu选项表[[#This Row],[内存]]))))
)</f>
        <v>24</v>
      </c>
      <c r="DL150">
        <v>48</v>
      </c>
      <c r="FP150" t="s">
        <v>1914</v>
      </c>
      <c r="FR150">
        <v>128</v>
      </c>
      <c r="FS150" t="str">
        <f t="shared" si="8"/>
        <v>cvm!$FW$150#</v>
      </c>
      <c r="FT150" t="str" cm="1">
        <f t="array" ref="FT150">_xlfn.LET(_xlpm.x, FW150,
         _xlpm.cellAddress, "【 cvm!" &amp; ADDRESS(ROW(cvm内存选项表[[#This Row],[自检]]),COLUMN(cvm内存选项表[[#This Row],[自检]])) &amp; "】",
         _xlfn.IFS(ISBLANK(_xlpm.x),   "error:右侧选项不足" &amp;  _xlpm.cellAddress,
               ISERROR(_xlpm.x),   "error:右侧选项执行失败: cvm!" &amp; _xlpm.cellAddress,
               TRUE,             "ok")
)</f>
        <v>ok</v>
      </c>
      <c r="FW150" cm="1">
        <f t="array" ref="FW150:FY1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215</v>
      </c>
      <c r="FX150">
        <v>256</v>
      </c>
      <c r="FY150">
        <v>448</v>
      </c>
    </row>
    <row r="151" spans="2:183">
      <c r="B151" t="e" vm="501">
        <v>#VALUE!</v>
      </c>
      <c r="C151" t="s">
        <v>1914</v>
      </c>
      <c r="D151" t="s">
        <v>1975</v>
      </c>
      <c r="E151">
        <v>1</v>
      </c>
      <c r="F151">
        <v>4</v>
      </c>
      <c r="G151" t="s">
        <v>2103</v>
      </c>
      <c r="H151">
        <v>96</v>
      </c>
      <c r="I151">
        <v>1</v>
      </c>
      <c r="J151" t="s">
        <v>2167</v>
      </c>
      <c r="W151" t="s">
        <v>1917</v>
      </c>
      <c r="X151">
        <v>56</v>
      </c>
      <c r="Y151">
        <v>224</v>
      </c>
      <c r="Z151" t="str">
        <f t="shared" si="6"/>
        <v>cvm!$AH$151#</v>
      </c>
      <c r="AA151" t="str" cm="1">
        <f t="array" ref="AA151">_xlfn.LET(_xlpm.x, AH150,
         _xlpm.cellAddress, "【 cvm!" &amp; ADDRESS(ROW(cvm机型选项表[[#This Row],[自检]]),COLUMN(cvm机型选项表[[#This Row],[自检]])) &amp; "】",
         _xlfn.IFS(ISBLANK(_xlpm.x),   "error:右侧选项不足" &amp;  _xlpm.cellAddress,
               ISERROR(_xlpm.x),   "error:右侧选项执行失败: cvm!" &amp; _xlpm.cellAddress,
               TRUE,             "ok")
)</f>
        <v>ok</v>
      </c>
      <c r="AH151" t="str" cm="1">
        <f t="array" ref="AH151:AI151">TRANSPOSE(
_xlfn.UNIQUE(
_xlfn._xlws.FILTER(cvm表[机型],(cvm表[地域]=cvm机型选项表[[#This Row],[地域]])
*IF(cvm机型选项表[[#This Row],[CPU]]="",TRUE,(cvm表[CPU]=cvm机型选项表[[#This Row],[CPU]]))
*IF(cvm机型选项表[[#This Row],[内存]]="",TRUE,(cvm表[内存]=cvm机型选项表[[#This Row],[内存]]))))
)</f>
        <v>标准型 S2</v>
      </c>
      <c r="AI151" t="str">
        <v>大数据型 D1</v>
      </c>
      <c r="DD151" t="s">
        <v>1914</v>
      </c>
      <c r="DE151" t="s">
        <v>1982</v>
      </c>
      <c r="DF151">
        <v>128</v>
      </c>
      <c r="DG151" t="str">
        <f t="shared" si="7"/>
        <v>cvm!$DK$151#</v>
      </c>
      <c r="DH151" t="str" cm="1">
        <f t="array" ref="DH151">_xlfn.LET(_xlpm.x, DK151,
         _xlpm.cellAddress, "【 cvm!" &amp; ADDRESS(ROW(cvmCpu选项表[[#This Row],[自检]]),COLUMN(cvmCpu选项表[[#This Row],[自检]])) &amp; "】",
         _xlfn.IFS(ISBLANK(_xlpm.x),   "error:右侧选项不足" &amp;  _xlpm.cellAddress,
               ISERROR(_xlpm.x),   "error:右侧选项执行失败: cvm!" &amp; _xlpm.cellAddress,
               TRUE,             "ok")
)</f>
        <v>ok</v>
      </c>
      <c r="DK151" cm="1">
        <f t="array" ref="DK151">TRANSPOSE(
_xlfn.UNIQUE(
_xlfn._xlws.FILTER(cvm表[CPU],(cvm表[地域]=cvmCpu选项表[[#This Row],[地域]])
*IF(cvmCpu选项表[[#This Row],[机型]]="",TRUE,(cvm表[机型]=cvmCpu选项表[[#This Row],[机型]]))
*IF(cvmCpu选项表[[#This Row],[内存]]="",TRUE,(cvm表[内存]=cvmCpu选项表[[#This Row],[内存]]))))
)</f>
        <v>32</v>
      </c>
      <c r="FP151" t="s">
        <v>1914</v>
      </c>
      <c r="FR151">
        <v>160</v>
      </c>
      <c r="FS151" t="str">
        <f t="shared" si="8"/>
        <v>cvm!$FW$151#</v>
      </c>
      <c r="FT151" t="str" cm="1">
        <f t="array" ref="FT151">_xlfn.LET(_xlpm.x, FW151,
         _xlpm.cellAddress, "【 cvm!" &amp; ADDRESS(ROW(cvm内存选项表[[#This Row],[自检]]),COLUMN(cvm内存选项表[[#This Row],[自检]])) &amp; "】",
         _xlfn.IFS(ISBLANK(_xlpm.x),   "error:右侧选项不足" &amp;  _xlpm.cellAddress,
               ISERROR(_xlpm.x),   "error:右侧选项执行失败: cvm!" &amp; _xlpm.cellAddress,
               TRUE,             "ok")
)</f>
        <v>ok</v>
      </c>
      <c r="FW151" cm="1">
        <f t="array" ref="FW151:FX1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151">
        <v>640</v>
      </c>
    </row>
    <row r="152" spans="2:183">
      <c r="B152" t="e" vm="502">
        <v>#VALUE!</v>
      </c>
      <c r="C152" t="s">
        <v>1914</v>
      </c>
      <c r="D152" t="s">
        <v>1975</v>
      </c>
      <c r="E152">
        <v>2</v>
      </c>
      <c r="F152">
        <v>4</v>
      </c>
      <c r="G152" t="s">
        <v>2067</v>
      </c>
      <c r="H152">
        <v>128</v>
      </c>
      <c r="I152">
        <v>1</v>
      </c>
      <c r="J152" t="s">
        <v>2169</v>
      </c>
      <c r="W152" t="s">
        <v>1917</v>
      </c>
      <c r="X152">
        <v>4</v>
      </c>
      <c r="Y152">
        <v>4</v>
      </c>
      <c r="Z152" t="str">
        <f t="shared" si="6"/>
        <v>cvm!$AH$152#</v>
      </c>
      <c r="AA152" t="str" cm="1">
        <f t="array" ref="AA152">_xlfn.LET(_xlpm.x, AH151,
         _xlpm.cellAddress, "【 cvm!" &amp; ADDRESS(ROW(cvm机型选项表[[#This Row],[自检]]),COLUMN(cvm机型选项表[[#This Row],[自检]])) &amp; "】",
         _xlfn.IFS(ISBLANK(_xlpm.x),   "error:右侧选项不足" &amp;  _xlpm.cellAddress,
               ISERROR(_xlpm.x),   "error:右侧选项执行失败: cvm!" &amp; _xlpm.cellAddress,
               TRUE,             "ok")
)</f>
        <v>ok</v>
      </c>
      <c r="AH152" t="str" cm="1">
        <f t="array" ref="AH152">TRANSPOSE(
_xlfn.UNIQUE(
_xlfn._xlws.FILTER(cvm表[机型],(cvm表[地域]=cvm机型选项表[[#This Row],[地域]])
*IF(cvm机型选项表[[#This Row],[CPU]]="",TRUE,(cvm表[CPU]=cvm机型选项表[[#This Row],[CPU]]))
*IF(cvm机型选项表[[#This Row],[内存]]="",TRUE,(cvm表[内存]=cvm机型选项表[[#This Row],[内存]]))))
)</f>
        <v>标准型 S1</v>
      </c>
      <c r="DD152" t="s">
        <v>1914</v>
      </c>
      <c r="DE152" t="s">
        <v>1982</v>
      </c>
      <c r="DF152">
        <v>192</v>
      </c>
      <c r="DG152" t="str">
        <f t="shared" si="7"/>
        <v>cvm!$DK$152#</v>
      </c>
      <c r="DH152" t="str" cm="1">
        <f t="array" ref="DH152">_xlfn.LET(_xlpm.x, DK152,
         _xlpm.cellAddress, "【 cvm!" &amp; ADDRESS(ROW(cvmCpu选项表[[#This Row],[自检]]),COLUMN(cvmCpu选项表[[#This Row],[自检]])) &amp; "】",
         _xlfn.IFS(ISBLANK(_xlpm.x),   "error:右侧选项不足" &amp;  _xlpm.cellAddress,
               ISERROR(_xlpm.x),   "error:右侧选项执行失败: cvm!" &amp; _xlpm.cellAddress,
               TRUE,             "ok")
)</f>
        <v>ok</v>
      </c>
      <c r="DK152" cm="1">
        <f t="array" ref="DK152:DL152">TRANSPOSE(
_xlfn.UNIQUE(
_xlfn._xlws.FILTER(cvm表[CPU],(cvm表[地域]=cvmCpu选项表[[#This Row],[地域]])
*IF(cvmCpu选项表[[#This Row],[机型]]="",TRUE,(cvm表[机型]=cvmCpu选项表[[#This Row],[机型]]))
*IF(cvmCpu选项表[[#This Row],[内存]]="",TRUE,(cvm表[内存]=cvmCpu选项表[[#This Row],[内存]]))))
)</f>
        <v>48</v>
      </c>
      <c r="DL152">
        <v>64</v>
      </c>
      <c r="FP152" t="s">
        <v>1914</v>
      </c>
      <c r="FR152">
        <v>232</v>
      </c>
      <c r="FS152" t="str">
        <f t="shared" si="8"/>
        <v>cvm!$FW$152#</v>
      </c>
      <c r="FT152" t="str" cm="1">
        <f t="array" ref="FT152">_xlfn.LET(_xlpm.x, FW152,
         _xlpm.cellAddress, "【 cvm!" &amp; ADDRESS(ROW(cvm内存选项表[[#This Row],[自检]]),COLUMN(cvm内存选项表[[#This Row],[自检]])) &amp; "】",
         _xlfn.IFS(ISBLANK(_xlpm.x),   "error:右侧选项不足" &amp;  _xlpm.cellAddress,
               ISERROR(_xlpm.x),   "error:右侧选项执行失败: cvm!" &amp; _xlpm.cellAddress,
               TRUE,             "ok")
)</f>
        <v>ok</v>
      </c>
      <c r="FW152" cm="1">
        <f t="array" ref="FW152:FX1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152">
        <v>940</v>
      </c>
    </row>
    <row r="153" spans="2:183">
      <c r="B153" t="e" vm="503">
        <v>#VALUE!</v>
      </c>
      <c r="C153" t="s">
        <v>1914</v>
      </c>
      <c r="D153" t="s">
        <v>1975</v>
      </c>
      <c r="E153">
        <v>2</v>
      </c>
      <c r="F153">
        <v>8</v>
      </c>
      <c r="G153" t="s">
        <v>2107</v>
      </c>
      <c r="H153">
        <v>192</v>
      </c>
      <c r="I153">
        <v>1</v>
      </c>
      <c r="J153" t="s">
        <v>2170</v>
      </c>
      <c r="W153" t="s">
        <v>1917</v>
      </c>
      <c r="X153">
        <v>16</v>
      </c>
      <c r="Y153">
        <v>16</v>
      </c>
      <c r="Z153" t="str">
        <f t="shared" si="6"/>
        <v>cvm!$AH$153#</v>
      </c>
      <c r="AA153" t="str" cm="1">
        <f t="array" ref="AA153">_xlfn.LET(_xlpm.x, AH152,
         _xlpm.cellAddress, "【 cvm!" &amp; ADDRESS(ROW(cvm机型选项表[[#This Row],[自检]]),COLUMN(cvm机型选项表[[#This Row],[自检]])) &amp; "】",
         _xlfn.IFS(ISBLANK(_xlpm.x),   "error:右侧选项不足" &amp;  _xlpm.cellAddress,
               ISERROR(_xlpm.x),   "error:右侧选项执行失败: cvm!" &amp; _xlpm.cellAddress,
               TRUE,             "ok")
)</f>
        <v>ok</v>
      </c>
      <c r="AH153" t="str" cm="1">
        <f t="array" ref="AH153">TRANSPOSE(
_xlfn.UNIQUE(
_xlfn._xlws.FILTER(cvm表[机型],(cvm表[地域]=cvm机型选项表[[#This Row],[地域]])
*IF(cvm机型选项表[[#This Row],[CPU]]="",TRUE,(cvm表[CPU]=cvm机型选项表[[#This Row],[CPU]]))
*IF(cvm机型选项表[[#This Row],[内存]]="",TRUE,(cvm表[内存]=cvm机型选项表[[#This Row],[内存]]))))
)</f>
        <v>标准型 S1</v>
      </c>
      <c r="DD153" t="s">
        <v>1914</v>
      </c>
      <c r="DE153" t="s">
        <v>1982</v>
      </c>
      <c r="DF153">
        <v>256</v>
      </c>
      <c r="DG153" t="str">
        <f t="shared" si="7"/>
        <v>cvm!$DK$153#</v>
      </c>
      <c r="DH153" t="str" cm="1">
        <f t="array" ref="DH153">_xlfn.LET(_xlpm.x, DK153,
         _xlpm.cellAddress, "【 cvm!" &amp; ADDRESS(ROW(cvmCpu选项表[[#This Row],[自检]]),COLUMN(cvmCpu选项表[[#This Row],[自检]])) &amp; "】",
         _xlfn.IFS(ISBLANK(_xlpm.x),   "error:右侧选项不足" &amp;  _xlpm.cellAddress,
               ISERROR(_xlpm.x),   "error:右侧选项执行失败: cvm!" &amp; _xlpm.cellAddress,
               TRUE,             "ok")
)</f>
        <v>ok</v>
      </c>
      <c r="DK153" cm="1">
        <f t="array" ref="DK153">TRANSPOSE(
_xlfn.UNIQUE(
_xlfn._xlws.FILTER(cvm表[CPU],(cvm表[地域]=cvmCpu选项表[[#This Row],[地域]])
*IF(cvmCpu选项表[[#This Row],[机型]]="",TRUE,(cvm表[机型]=cvmCpu选项表[[#This Row],[机型]]))
*IF(cvmCpu选项表[[#This Row],[内存]]="",TRUE,(cvm表[内存]=cvmCpu选项表[[#This Row],[内存]]))))
)</f>
        <v>64</v>
      </c>
      <c r="FP153" t="s">
        <v>1914</v>
      </c>
      <c r="FR153">
        <v>90</v>
      </c>
      <c r="FS153" t="str">
        <f t="shared" si="8"/>
        <v>cvm!$FW$153#</v>
      </c>
      <c r="FT153" t="str" cm="1">
        <f t="array" ref="FT153">_xlfn.LET(_xlpm.x, FW153,
         _xlpm.cellAddress, "【 cvm!" &amp; ADDRESS(ROW(cvm内存选项表[[#This Row],[自检]]),COLUMN(cvm内存选项表[[#This Row],[自检]])) &amp; "】",
         _xlfn.IFS(ISBLANK(_xlpm.x),   "error:右侧选项不足" &amp;  _xlpm.cellAddress,
               ISERROR(_xlpm.x),   "error:右侧选项执行失败: cvm!" &amp; _xlpm.cellAddress,
               TRUE,             "ok")
)</f>
        <v>ok</v>
      </c>
      <c r="FW153" cm="1">
        <f t="array" ref="FW153:FX1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153">
        <v>226</v>
      </c>
    </row>
    <row r="154" spans="2:183">
      <c r="B154" t="e" vm="504">
        <v>#VALUE!</v>
      </c>
      <c r="C154" t="s">
        <v>1914</v>
      </c>
      <c r="D154" t="s">
        <v>1975</v>
      </c>
      <c r="E154">
        <v>4</v>
      </c>
      <c r="F154">
        <v>8</v>
      </c>
      <c r="G154" t="s">
        <v>1963</v>
      </c>
      <c r="H154">
        <v>256</v>
      </c>
      <c r="I154">
        <v>1</v>
      </c>
      <c r="J154" t="s">
        <v>2171</v>
      </c>
      <c r="W154" t="s">
        <v>1917</v>
      </c>
      <c r="X154">
        <v>1</v>
      </c>
      <c r="Y154">
        <v>8</v>
      </c>
      <c r="Z154" t="str">
        <f t="shared" si="6"/>
        <v>cvm!$AH$154#</v>
      </c>
      <c r="AA154" t="str" cm="1">
        <f t="array" ref="AA154">_xlfn.LET(_xlpm.x, AH153,
         _xlpm.cellAddress, "【 cvm!" &amp; ADDRESS(ROW(cvm机型选项表[[#This Row],[自检]]),COLUMN(cvm机型选项表[[#This Row],[自检]])) &amp; "】",
         _xlfn.IFS(ISBLANK(_xlpm.x),   "error:右侧选项不足" &amp;  _xlpm.cellAddress,
               ISERROR(_xlpm.x),   "error:右侧选项执行失败: cvm!" &amp; _xlpm.cellAddress,
               TRUE,             "ok")
)</f>
        <v>ok</v>
      </c>
      <c r="AH154" t="str" cm="1">
        <f t="array" ref="AH154:AM154">TRANSPOSE(
_xlfn.UNIQUE(
_xlfn._xlws.FILTER(cvm表[机型],(cvm表[地域]=cvm机型选项表[[#This Row],[地域]])
*IF(cvm机型选项表[[#This Row],[CPU]]="",TRUE,(cvm表[CPU]=cvm机型选项表[[#This Row],[CPU]]))
*IF(cvm机型选项表[[#This Row],[内存]]="",TRUE,(cvm表[内存]=cvm机型选项表[[#This Row],[内存]]))))
)</f>
        <v>内存型 MA2</v>
      </c>
      <c r="AI154" t="str">
        <v>内存型 M6</v>
      </c>
      <c r="AJ154" t="str">
        <v>内存型 M5</v>
      </c>
      <c r="AK154" t="str">
        <v>内存型 M4</v>
      </c>
      <c r="AL154" t="str">
        <v>内存型 M2</v>
      </c>
      <c r="AM154" t="str">
        <v>内存型 M1</v>
      </c>
      <c r="DD154" t="s">
        <v>1914</v>
      </c>
      <c r="DE154" t="s">
        <v>1982</v>
      </c>
      <c r="DF154">
        <v>288</v>
      </c>
      <c r="DG154" t="str">
        <f t="shared" si="7"/>
        <v>cvm!$DK$154#</v>
      </c>
      <c r="DH154" t="str" cm="1">
        <f t="array" ref="DH154">_xlfn.LET(_xlpm.x, DK154,
         _xlpm.cellAddress, "【 cvm!" &amp; ADDRESS(ROW(cvmCpu选项表[[#This Row],[自检]]),COLUMN(cvmCpu选项表[[#This Row],[自检]])) &amp; "】",
         _xlfn.IFS(ISBLANK(_xlpm.x),   "error:右侧选项不足" &amp;  _xlpm.cellAddress,
               ISERROR(_xlpm.x),   "error:右侧选项执行失败: cvm!" &amp; _xlpm.cellAddress,
               TRUE,             "ok")
)</f>
        <v>ok</v>
      </c>
      <c r="DK154" cm="1">
        <f t="array" ref="DK154">TRANSPOSE(
_xlfn.UNIQUE(
_xlfn._xlws.FILTER(cvm表[CPU],(cvm表[地域]=cvmCpu选项表[[#This Row],[地域]])
*IF(cvmCpu选项表[[#This Row],[机型]]="",TRUE,(cvm表[机型]=cvmCpu选项表[[#This Row],[机型]]))
*IF(cvmCpu选项表[[#This Row],[内存]]="",TRUE,(cvm表[内存]=cvmCpu选项表[[#This Row],[内存]]))))
)</f>
        <v>72</v>
      </c>
      <c r="FP154" t="s">
        <v>1914</v>
      </c>
      <c r="FR154">
        <v>180</v>
      </c>
      <c r="FS154" t="str">
        <f t="shared" si="8"/>
        <v>cvm!$FW$154#</v>
      </c>
      <c r="FT154" t="str" cm="1">
        <f t="array" ref="FT154">_xlfn.LET(_xlpm.x, FW154,
         _xlpm.cellAddress, "【 cvm!" &amp; ADDRESS(ROW(cvm内存选项表[[#This Row],[自检]]),COLUMN(cvm内存选项表[[#This Row],[自检]])) &amp; "】",
         _xlfn.IFS(ISBLANK(_xlpm.x),   "error:右侧选项不足" &amp;  _xlpm.cellAddress,
               ISERROR(_xlpm.x),   "error:右侧选项执行失败: cvm!" &amp; _xlpm.cellAddress,
               TRUE,             "ok")
)</f>
        <v>ok</v>
      </c>
      <c r="FW154" cm="1">
        <f t="array" ref="FW154:FX1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452</v>
      </c>
      <c r="FX154">
        <v>464</v>
      </c>
    </row>
    <row r="155" spans="2:183">
      <c r="B155" t="e" vm="505">
        <v>#VALUE!</v>
      </c>
      <c r="C155" t="s">
        <v>1914</v>
      </c>
      <c r="D155" t="s">
        <v>1975</v>
      </c>
      <c r="E155">
        <v>4</v>
      </c>
      <c r="F155">
        <v>16</v>
      </c>
      <c r="G155" t="s">
        <v>1960</v>
      </c>
      <c r="H155">
        <v>384</v>
      </c>
      <c r="I155">
        <v>1</v>
      </c>
      <c r="J155" t="s">
        <v>2172</v>
      </c>
      <c r="W155" t="s">
        <v>1917</v>
      </c>
      <c r="X155">
        <v>4</v>
      </c>
      <c r="Y155">
        <v>32</v>
      </c>
      <c r="Z155" t="str">
        <f t="shared" si="6"/>
        <v>cvm!$AH$155#</v>
      </c>
      <c r="AA155" t="str" cm="1">
        <f t="array" ref="AA155">_xlfn.LET(_xlpm.x, AH154,
         _xlpm.cellAddress, "【 cvm!" &amp; ADDRESS(ROW(cvm机型选项表[[#This Row],[自检]]),COLUMN(cvm机型选项表[[#This Row],[自检]])) &amp; "】",
         _xlfn.IFS(ISBLANK(_xlpm.x),   "error:右侧选项不足" &amp;  _xlpm.cellAddress,
               ISERROR(_xlpm.x),   "error:右侧选项执行失败: cvm!" &amp; _xlpm.cellAddress,
               TRUE,             "ok")
)</f>
        <v>ok</v>
      </c>
      <c r="AH155" t="str" cm="1">
        <f t="array" ref="AH155:AM155">TRANSPOSE(
_xlfn.UNIQUE(
_xlfn._xlws.FILTER(cvm表[机型],(cvm表[地域]=cvm机型选项表[[#This Row],[地域]])
*IF(cvm机型选项表[[#This Row],[CPU]]="",TRUE,(cvm表[CPU]=cvm机型选项表[[#This Row],[CPU]]))
*IF(cvm机型选项表[[#This Row],[内存]]="",TRUE,(cvm表[内存]=cvm机型选项表[[#This Row],[内存]]))))
)</f>
        <v>内存型 MA2</v>
      </c>
      <c r="AI155" t="str">
        <v>内存型 M6</v>
      </c>
      <c r="AJ155" t="str">
        <v>内存型 M5</v>
      </c>
      <c r="AK155" t="str">
        <v>内存型 M4</v>
      </c>
      <c r="AL155" t="str">
        <v>内存型 M2</v>
      </c>
      <c r="AM155" t="str">
        <v>内存型 M1</v>
      </c>
      <c r="DD155" t="s">
        <v>1914</v>
      </c>
      <c r="DE155" t="s">
        <v>1984</v>
      </c>
      <c r="DF155">
        <v>1</v>
      </c>
      <c r="DG155" t="str">
        <f t="shared" si="7"/>
        <v>cvm!$DK$155#</v>
      </c>
      <c r="DH155" t="str" cm="1">
        <f t="array" ref="DH155">_xlfn.LET(_xlpm.x, DK155,
         _xlpm.cellAddress, "【 cvm!" &amp; ADDRESS(ROW(cvmCpu选项表[[#This Row],[自检]]),COLUMN(cvmCpu选项表[[#This Row],[自检]])) &amp; "】",
         _xlfn.IFS(ISBLANK(_xlpm.x),   "error:右侧选项不足" &amp;  _xlpm.cellAddress,
               ISERROR(_xlpm.x),   "error:右侧选项执行失败: cvm!" &amp; _xlpm.cellAddress,
               TRUE,             "ok")
)</f>
        <v>ok</v>
      </c>
      <c r="DK155" cm="1">
        <f t="array" ref="DK155">TRANSPOSE(
_xlfn.UNIQUE(
_xlfn._xlws.FILTER(cvm表[CPU],(cvm表[地域]=cvmCpu选项表[[#This Row],[地域]])
*IF(cvmCpu选项表[[#This Row],[机型]]="",TRUE,(cvm表[机型]=cvmCpu选项表[[#This Row],[机型]]))
*IF(cvmCpu选项表[[#This Row],[内存]]="",TRUE,(cvm表[内存]=cvmCpu选项表[[#This Row],[内存]]))))
)</f>
        <v>1</v>
      </c>
      <c r="FP155" t="s">
        <v>1914</v>
      </c>
      <c r="FR155">
        <v>62</v>
      </c>
      <c r="FS155" t="str">
        <f t="shared" si="8"/>
        <v>cvm!$FW$155#</v>
      </c>
      <c r="FT155" t="str" cm="1">
        <f t="array" ref="FT155">_xlfn.LET(_xlpm.x, FW155,
         _xlpm.cellAddress, "【 cvm!" &amp; ADDRESS(ROW(cvm内存选项表[[#This Row],[自检]]),COLUMN(cvm内存选项表[[#This Row],[自检]])) &amp; "】",
         _xlfn.IFS(ISBLANK(_xlpm.x),   "error:右侧选项不足" &amp;  _xlpm.cellAddress,
               ISERROR(_xlpm.x),   "error:右侧选项执行失败: cvm!" &amp; _xlpm.cellAddress,
               TRUE,             "ok")
)</f>
        <v>ok</v>
      </c>
      <c r="FW155" cm="1">
        <f t="array" ref="FW155:FX1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155">
        <v>470</v>
      </c>
    </row>
    <row r="156" spans="2:183">
      <c r="B156" t="e" vm="506">
        <v>#VALUE!</v>
      </c>
      <c r="C156" t="s">
        <v>1914</v>
      </c>
      <c r="D156" t="s">
        <v>1975</v>
      </c>
      <c r="E156">
        <v>8</v>
      </c>
      <c r="F156">
        <v>16</v>
      </c>
      <c r="G156" t="s">
        <v>1968</v>
      </c>
      <c r="H156">
        <v>512</v>
      </c>
      <c r="I156">
        <v>1</v>
      </c>
      <c r="J156" t="s">
        <v>2174</v>
      </c>
      <c r="W156" t="s">
        <v>1917</v>
      </c>
      <c r="X156">
        <v>8</v>
      </c>
      <c r="Y156">
        <v>64</v>
      </c>
      <c r="Z156" t="str">
        <f t="shared" si="6"/>
        <v>cvm!$AH$156#</v>
      </c>
      <c r="AA156" t="str" cm="1">
        <f t="array" ref="AA156">_xlfn.LET(_xlpm.x, AH155,
         _xlpm.cellAddress, "【 cvm!" &amp; ADDRESS(ROW(cvm机型选项表[[#This Row],[自检]]),COLUMN(cvm机型选项表[[#This Row],[自检]])) &amp; "】",
         _xlfn.IFS(ISBLANK(_xlpm.x),   "error:右侧选项不足" &amp;  _xlpm.cellAddress,
               ISERROR(_xlpm.x),   "error:右侧选项执行失败: cvm!" &amp; _xlpm.cellAddress,
               TRUE,             "ok")
)</f>
        <v>ok</v>
      </c>
      <c r="AH156" t="str" cm="1">
        <f t="array" ref="AH156:AM156">TRANSPOSE(
_xlfn.UNIQUE(
_xlfn._xlws.FILTER(cvm表[机型],(cvm表[地域]=cvm机型选项表[[#This Row],[地域]])
*IF(cvm机型选项表[[#This Row],[CPU]]="",TRUE,(cvm表[CPU]=cvm机型选项表[[#This Row],[CPU]]))
*IF(cvm机型选项表[[#This Row],[内存]]="",TRUE,(cvm表[内存]=cvm机型选项表[[#This Row],[内存]]))))
)</f>
        <v>内存型 MA2</v>
      </c>
      <c r="AI156" t="str">
        <v>内存型 M6</v>
      </c>
      <c r="AJ156" t="str">
        <v>内存型 M5</v>
      </c>
      <c r="AK156" t="str">
        <v>内存型 M4</v>
      </c>
      <c r="AL156" t="str">
        <v>内存型 M2</v>
      </c>
      <c r="AM156" t="str">
        <v>内存型 M1</v>
      </c>
      <c r="DD156" t="s">
        <v>1914</v>
      </c>
      <c r="DE156" t="s">
        <v>1984</v>
      </c>
      <c r="DF156">
        <v>2</v>
      </c>
      <c r="DG156" t="str">
        <f t="shared" si="7"/>
        <v>cvm!$DK$156#</v>
      </c>
      <c r="DH156" t="str" cm="1">
        <f t="array" ref="DH156">_xlfn.LET(_xlpm.x, DK156,
         _xlpm.cellAddress, "【 cvm!" &amp; ADDRESS(ROW(cvmCpu选项表[[#This Row],[自检]]),COLUMN(cvmCpu选项表[[#This Row],[自检]])) &amp; "】",
         _xlfn.IFS(ISBLANK(_xlpm.x),   "error:右侧选项不足" &amp;  _xlpm.cellAddress,
               ISERROR(_xlpm.x),   "error:右侧选项执行失败: cvm!" &amp; _xlpm.cellAddress,
               TRUE,             "ok")
)</f>
        <v>ok</v>
      </c>
      <c r="DK156" cm="1">
        <f t="array" ref="DK156">TRANSPOSE(
_xlfn.UNIQUE(
_xlfn._xlws.FILTER(cvm表[CPU],(cvm表[地域]=cvmCpu选项表[[#This Row],[地域]])
*IF(cvmCpu选项表[[#This Row],[机型]]="",TRUE,(cvm表[机型]=cvmCpu选项表[[#This Row],[机型]]))
*IF(cvmCpu选项表[[#This Row],[内存]]="",TRUE,(cvm表[内存]=cvmCpu选项表[[#This Row],[内存]]))))
)</f>
        <v>1</v>
      </c>
      <c r="FP156" t="s">
        <v>1914</v>
      </c>
      <c r="FR156">
        <v>124</v>
      </c>
      <c r="FS156" t="str">
        <f t="shared" si="8"/>
        <v>cvm!$FW$156#</v>
      </c>
      <c r="FT156" t="str" cm="1">
        <f t="array" ref="FT156">_xlfn.LET(_xlpm.x, FW156,
         _xlpm.cellAddress, "【 cvm!" &amp; ADDRESS(ROW(cvm内存选项表[[#This Row],[自检]]),COLUMN(cvm内存选项表[[#This Row],[自检]])) &amp; "】",
         _xlfn.IFS(ISBLANK(_xlpm.x),   "error:右侧选项不足" &amp;  _xlpm.cellAddress,
               ISERROR(_xlpm.x),   "error:右侧选项执行失败: cvm!" &amp; _xlpm.cellAddress,
               TRUE,             "ok")
)</f>
        <v>ok</v>
      </c>
      <c r="FW156" cm="1">
        <f t="array" ref="FW156:FX1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156">
        <v>940</v>
      </c>
    </row>
    <row r="157" spans="2:183">
      <c r="B157" t="e" vm="507">
        <v>#VALUE!</v>
      </c>
      <c r="C157" t="s">
        <v>1914</v>
      </c>
      <c r="D157" t="s">
        <v>1975</v>
      </c>
      <c r="E157">
        <v>8</v>
      </c>
      <c r="F157">
        <v>32</v>
      </c>
      <c r="G157" t="s">
        <v>1949</v>
      </c>
      <c r="H157">
        <v>768</v>
      </c>
      <c r="I157">
        <v>1</v>
      </c>
      <c r="J157" t="s">
        <v>2173</v>
      </c>
      <c r="W157" t="s">
        <v>1917</v>
      </c>
      <c r="X157">
        <v>16</v>
      </c>
      <c r="Y157">
        <v>128</v>
      </c>
      <c r="Z157" t="str">
        <f t="shared" si="6"/>
        <v>cvm!$AH$157#</v>
      </c>
      <c r="AA157" t="str" cm="1">
        <f t="array" ref="AA157">_xlfn.LET(_xlpm.x, AH156,
         _xlpm.cellAddress, "【 cvm!" &amp; ADDRESS(ROW(cvm机型选项表[[#This Row],[自检]]),COLUMN(cvm机型选项表[[#This Row],[自检]])) &amp; "】",
         _xlfn.IFS(ISBLANK(_xlpm.x),   "error:右侧选项不足" &amp;  _xlpm.cellAddress,
               ISERROR(_xlpm.x),   "error:右侧选项执行失败: cvm!" &amp; _xlpm.cellAddress,
               TRUE,             "ok")
)</f>
        <v>ok</v>
      </c>
      <c r="AH157" t="str" cm="1">
        <f t="array" ref="AH157:AM157">TRANSPOSE(
_xlfn.UNIQUE(
_xlfn._xlws.FILTER(cvm表[机型],(cvm表[地域]=cvm机型选项表[[#This Row],[地域]])
*IF(cvm机型选项表[[#This Row],[CPU]]="",TRUE,(cvm表[CPU]=cvm机型选项表[[#This Row],[CPU]]))
*IF(cvm机型选项表[[#This Row],[内存]]="",TRUE,(cvm表[内存]=cvm机型选项表[[#This Row],[内存]]))))
)</f>
        <v>内存型 MA2</v>
      </c>
      <c r="AI157" t="str">
        <v>内存型 M6</v>
      </c>
      <c r="AJ157" t="str">
        <v>内存型 M5</v>
      </c>
      <c r="AK157" t="str">
        <v>内存型 M4</v>
      </c>
      <c r="AL157" t="str">
        <v>内存型 M2</v>
      </c>
      <c r="AM157" t="str">
        <v>内存型 M1</v>
      </c>
      <c r="DD157" t="s">
        <v>1914</v>
      </c>
      <c r="DE157" t="s">
        <v>1984</v>
      </c>
      <c r="DF157">
        <v>4</v>
      </c>
      <c r="DG157" t="str">
        <f t="shared" si="7"/>
        <v>cvm!$DK$157#</v>
      </c>
      <c r="DH157" t="str" cm="1">
        <f t="array" ref="DH157">_xlfn.LET(_xlpm.x, DK157,
         _xlpm.cellAddress, "【 cvm!" &amp; ADDRESS(ROW(cvmCpu选项表[[#This Row],[自检]]),COLUMN(cvmCpu选项表[[#This Row],[自检]])) &amp; "】",
         _xlfn.IFS(ISBLANK(_xlpm.x),   "error:右侧选项不足" &amp;  _xlpm.cellAddress,
               ISERROR(_xlpm.x),   "error:右侧选项执行失败: cvm!" &amp; _xlpm.cellAddress,
               TRUE,             "ok")
)</f>
        <v>ok</v>
      </c>
      <c r="DK157" cm="1">
        <f t="array" ref="DK157:DL157">TRANSPOSE(
_xlfn.UNIQUE(
_xlfn._xlws.FILTER(cvm表[CPU],(cvm表[地域]=cvmCpu选项表[[#This Row],[地域]])
*IF(cvmCpu选项表[[#This Row],[机型]]="",TRUE,(cvm表[机型]=cvmCpu选项表[[#This Row],[机型]]))
*IF(cvmCpu选项表[[#This Row],[内存]]="",TRUE,(cvm表[内存]=cvmCpu选项表[[#This Row],[内存]]))))
)</f>
        <v>1</v>
      </c>
      <c r="DL157">
        <v>2</v>
      </c>
      <c r="FP157" t="s">
        <v>1914</v>
      </c>
      <c r="FR157">
        <v>56</v>
      </c>
      <c r="FS157" t="str">
        <f t="shared" si="8"/>
        <v>cvm!$FW$157#</v>
      </c>
      <c r="FT157" t="str" cm="1">
        <f t="array" ref="FT157">_xlfn.LET(_xlpm.x, FW157,
         _xlpm.cellAddress, "【 cvm!" &amp; ADDRESS(ROW(cvm内存选项表[[#This Row],[自检]]),COLUMN(cvm内存选项表[[#This Row],[自检]])) &amp; "】",
         _xlfn.IFS(ISBLANK(_xlpm.x),   "error:右侧选项不足" &amp;  _xlpm.cellAddress,
               ISERROR(_xlpm.x),   "error:右侧选项执行失败: cvm!" &amp; _xlpm.cellAddress,
               TRUE,             "ok")
)</f>
        <v>ok</v>
      </c>
      <c r="FW157" cm="1">
        <f t="array" ref="FW157:FX1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157">
        <v>448</v>
      </c>
    </row>
    <row r="158" spans="2:183">
      <c r="B158" t="e" vm="508">
        <v>#VALUE!</v>
      </c>
      <c r="C158" t="s">
        <v>1914</v>
      </c>
      <c r="D158" t="s">
        <v>1975</v>
      </c>
      <c r="E158">
        <v>16</v>
      </c>
      <c r="F158">
        <v>32</v>
      </c>
      <c r="G158" t="s">
        <v>1973</v>
      </c>
      <c r="H158">
        <v>1024</v>
      </c>
      <c r="I158">
        <v>1</v>
      </c>
      <c r="J158" t="s">
        <v>2176</v>
      </c>
      <c r="W158" t="s">
        <v>1917</v>
      </c>
      <c r="X158">
        <v>32</v>
      </c>
      <c r="Y158">
        <v>256</v>
      </c>
      <c r="Z158" t="str">
        <f t="shared" si="6"/>
        <v>cvm!$AH$158#</v>
      </c>
      <c r="AA158" t="str" cm="1">
        <f t="array" ref="AA158">_xlfn.LET(_xlpm.x, AH157,
         _xlpm.cellAddress, "【 cvm!" &amp; ADDRESS(ROW(cvm机型选项表[[#This Row],[自检]]),COLUMN(cvm机型选项表[[#This Row],[自检]])) &amp; "】",
         _xlfn.IFS(ISBLANK(_xlpm.x),   "error:右侧选项不足" &amp;  _xlpm.cellAddress,
               ISERROR(_xlpm.x),   "error:右侧选项执行失败: cvm!" &amp; _xlpm.cellAddress,
               TRUE,             "ok")
)</f>
        <v>ok</v>
      </c>
      <c r="AH158" t="str" cm="1">
        <f t="array" ref="AH158:AM158">TRANSPOSE(
_xlfn.UNIQUE(
_xlfn._xlws.FILTER(cvm表[机型],(cvm表[地域]=cvm机型选项表[[#This Row],[地域]])
*IF(cvm机型选项表[[#This Row],[CPU]]="",TRUE,(cvm表[CPU]=cvm机型选项表[[#This Row],[CPU]]))
*IF(cvm机型选项表[[#This Row],[内存]]="",TRUE,(cvm表[内存]=cvm机型选项表[[#This Row],[内存]]))))
)</f>
        <v>内存型 MA2</v>
      </c>
      <c r="AI158" t="str">
        <v>内存型 M6</v>
      </c>
      <c r="AJ158" t="str">
        <v>内存型 M5</v>
      </c>
      <c r="AK158" t="str">
        <v>内存型 M4</v>
      </c>
      <c r="AL158" t="str">
        <v>内存型 M2</v>
      </c>
      <c r="AM158" t="str">
        <v>内存型 M1</v>
      </c>
      <c r="DD158" t="s">
        <v>1914</v>
      </c>
      <c r="DE158" t="s">
        <v>1984</v>
      </c>
      <c r="DF158">
        <v>8</v>
      </c>
      <c r="DG158" t="str">
        <f t="shared" si="7"/>
        <v>cvm!$DK$158#</v>
      </c>
      <c r="DH158" t="str" cm="1">
        <f t="array" ref="DH158">_xlfn.LET(_xlpm.x, DK158,
         _xlpm.cellAddress, "【 cvm!" &amp; ADDRESS(ROW(cvmCpu选项表[[#This Row],[自检]]),COLUMN(cvmCpu选项表[[#This Row],[自检]])) &amp; "】",
         _xlfn.IFS(ISBLANK(_xlpm.x),   "error:右侧选项不足" &amp;  _xlpm.cellAddress,
               ISERROR(_xlpm.x),   "error:右侧选项执行失败: cvm!" &amp; _xlpm.cellAddress,
               TRUE,             "ok")
)</f>
        <v>ok</v>
      </c>
      <c r="DK158" cm="1">
        <f t="array" ref="DK158:DL158">TRANSPOSE(
_xlfn.UNIQUE(
_xlfn._xlws.FILTER(cvm表[CPU],(cvm表[地域]=cvmCpu选项表[[#This Row],[地域]])
*IF(cvmCpu选项表[[#This Row],[机型]]="",TRUE,(cvm表[机型]=cvmCpu选项表[[#This Row],[机型]]))
*IF(cvmCpu选项表[[#This Row],[内存]]="",TRUE,(cvm表[内存]=cvmCpu选项表[[#This Row],[内存]]))))
)</f>
        <v>2</v>
      </c>
      <c r="DL158">
        <v>4</v>
      </c>
      <c r="FP158" t="s">
        <v>1914</v>
      </c>
      <c r="FR158">
        <v>76</v>
      </c>
      <c r="FS158" t="str">
        <f t="shared" si="8"/>
        <v>cvm!$FW$158#</v>
      </c>
      <c r="FT158" t="str" cm="1">
        <f t="array" ref="FT158">_xlfn.LET(_xlpm.x, FW158,
         _xlpm.cellAddress, "【 cvm!" &amp; ADDRESS(ROW(cvm内存选项表[[#This Row],[自检]]),COLUMN(cvm内存选项表[[#This Row],[自检]])) &amp; "】",
         _xlfn.IFS(ISBLANK(_xlpm.x),   "error:右侧选项不足" &amp;  _xlpm.cellAddress,
               ISERROR(_xlpm.x),   "error:右侧选项执行失败: cvm!" &amp; _xlpm.cellAddress,
               TRUE,             "ok")
)</f>
        <v>ok</v>
      </c>
      <c r="FW158" cm="1">
        <f t="array" ref="FW1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159" spans="2:183">
      <c r="B159" t="e" vm="509">
        <v>#VALUE!</v>
      </c>
      <c r="C159" t="s">
        <v>1914</v>
      </c>
      <c r="D159" t="s">
        <v>1975</v>
      </c>
      <c r="E159">
        <v>16</v>
      </c>
      <c r="F159">
        <v>64</v>
      </c>
      <c r="G159" t="s">
        <v>1935</v>
      </c>
      <c r="H159">
        <v>1536</v>
      </c>
      <c r="I159">
        <v>1</v>
      </c>
      <c r="J159" t="s">
        <v>2175</v>
      </c>
      <c r="W159" t="s">
        <v>1917</v>
      </c>
      <c r="X159">
        <v>48</v>
      </c>
      <c r="Y159">
        <v>384</v>
      </c>
      <c r="Z159" t="str">
        <f t="shared" si="6"/>
        <v>cvm!$AH$159#</v>
      </c>
      <c r="AA159" t="str" cm="1">
        <f t="array" ref="AA159">_xlfn.LET(_xlpm.x, AH158,
         _xlpm.cellAddress, "【 cvm!" &amp; ADDRESS(ROW(cvm机型选项表[[#This Row],[自检]]),COLUMN(cvm机型选项表[[#This Row],[自检]])) &amp; "】",
         _xlfn.IFS(ISBLANK(_xlpm.x),   "error:右侧选项不足" &amp;  _xlpm.cellAddress,
               ISERROR(_xlpm.x),   "error:右侧选项执行失败: cvm!" &amp; _xlpm.cellAddress,
               TRUE,             "ok")
)</f>
        <v>ok</v>
      </c>
      <c r="AH159" t="str" cm="1">
        <f t="array" ref="AH159:AI159">TRANSPOSE(
_xlfn.UNIQUE(
_xlfn._xlws.FILTER(cvm表[机型],(cvm表[地域]=cvm机型选项表[[#This Row],[地域]])
*IF(cvm机型选项表[[#This Row],[CPU]]="",TRUE,(cvm表[CPU]=cvm机型选项表[[#This Row],[CPU]]))
*IF(cvm机型选项表[[#This Row],[内存]]="",TRUE,(cvm表[内存]=cvm机型选项表[[#This Row],[内存]]))))
)</f>
        <v>内存型 MA2</v>
      </c>
      <c r="AI159" t="str">
        <v>内存型 M2</v>
      </c>
      <c r="DD159" t="s">
        <v>1914</v>
      </c>
      <c r="DE159" t="s">
        <v>1984</v>
      </c>
      <c r="DF159">
        <v>16</v>
      </c>
      <c r="DG159" t="str">
        <f t="shared" si="7"/>
        <v>cvm!$DK$159#</v>
      </c>
      <c r="DH159" t="str" cm="1">
        <f t="array" ref="DH159">_xlfn.LET(_xlpm.x, DK159,
         _xlpm.cellAddress, "【 cvm!" &amp; ADDRESS(ROW(cvmCpu选项表[[#This Row],[自检]]),COLUMN(cvmCpu选项表[[#This Row],[自检]])) &amp; "】",
         _xlfn.IFS(ISBLANK(_xlpm.x),   "error:右侧选项不足" &amp;  _xlpm.cellAddress,
               ISERROR(_xlpm.x),   "error:右侧选项执行失败: cvm!" &amp; _xlpm.cellAddress,
               TRUE,             "ok")
)</f>
        <v>ok</v>
      </c>
      <c r="DK159" cm="1">
        <f t="array" ref="DK159:DL159">TRANSPOSE(
_xlfn.UNIQUE(
_xlfn._xlws.FILTER(cvm表[CPU],(cvm表[地域]=cvmCpu选项表[[#This Row],[地域]])
*IF(cvmCpu选项表[[#This Row],[机型]]="",TRUE,(cvm表[机型]=cvmCpu选项表[[#This Row],[机型]]))
*IF(cvmCpu选项表[[#This Row],[内存]]="",TRUE,(cvm表[内存]=cvmCpu选项表[[#This Row],[内存]]))))
)</f>
        <v>4</v>
      </c>
      <c r="DL159">
        <v>8</v>
      </c>
      <c r="FP159" t="s">
        <v>1914</v>
      </c>
      <c r="FR159">
        <v>82</v>
      </c>
      <c r="FS159" t="str">
        <f t="shared" si="8"/>
        <v>cvm!$FW$159#</v>
      </c>
      <c r="FT159" t="str" cm="1">
        <f t="array" ref="FT159">_xlfn.LET(_xlpm.x, FW159,
         _xlpm.cellAddress, "【 cvm!" &amp; ADDRESS(ROW(cvm内存选项表[[#This Row],[自检]]),COLUMN(cvm内存选项表[[#This Row],[自检]])) &amp; "】",
         _xlfn.IFS(ISBLANK(_xlpm.x),   "error:右侧选项不足" &amp;  _xlpm.cellAddress,
               ISERROR(_xlpm.x),   "error:右侧选项执行失败: cvm!" &amp; _xlpm.cellAddress,
               TRUE,             "ok")
)</f>
        <v>ok</v>
      </c>
      <c r="FW159" cm="1">
        <f t="array" ref="FW1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474</v>
      </c>
    </row>
    <row r="160" spans="2:183">
      <c r="B160" t="e" vm="510">
        <v>#VALUE!</v>
      </c>
      <c r="C160" t="s">
        <v>1914</v>
      </c>
      <c r="D160" t="s">
        <v>1975</v>
      </c>
      <c r="E160">
        <v>32</v>
      </c>
      <c r="F160">
        <v>64</v>
      </c>
      <c r="G160" t="s">
        <v>1978</v>
      </c>
      <c r="H160">
        <v>2048</v>
      </c>
      <c r="I160">
        <v>1</v>
      </c>
      <c r="J160" t="s">
        <v>2177</v>
      </c>
      <c r="W160" t="s">
        <v>1917</v>
      </c>
      <c r="X160">
        <v>2</v>
      </c>
      <c r="Y160">
        <v>12</v>
      </c>
      <c r="Z160" t="str">
        <f t="shared" si="6"/>
        <v>cvm!$AH$160#</v>
      </c>
      <c r="AA160" t="str" cm="1">
        <f t="array" ref="AA160">_xlfn.LET(_xlpm.x, AH159,
         _xlpm.cellAddress, "【 cvm!" &amp; ADDRESS(ROW(cvm机型选项表[[#This Row],[自检]]),COLUMN(cvm机型选项表[[#This Row],[自检]])) &amp; "】",
         _xlfn.IFS(ISBLANK(_xlpm.x),   "error:右侧选项不足" &amp;  _xlpm.cellAddress,
               ISERROR(_xlpm.x),   "error:右侧选项执行失败: cvm!" &amp; _xlpm.cellAddress,
               TRUE,             "ok")
)</f>
        <v>ok</v>
      </c>
      <c r="AH160" t="str" cm="1">
        <f t="array" ref="AH160">TRANSPOSE(
_xlfn.UNIQUE(
_xlfn._xlws.FILTER(cvm表[机型],(cvm表[地域]=cvm机型选项表[[#This Row],[地域]])
*IF(cvm机型选项表[[#This Row],[CPU]]="",TRUE,(cvm表[CPU]=cvm机型选项表[[#This Row],[CPU]]))
*IF(cvm机型选项表[[#This Row],[内存]]="",TRUE,(cvm表[内存]=cvm机型选项表[[#This Row],[内存]]))))
)</f>
        <v>内存型 M6</v>
      </c>
      <c r="DD160" t="s">
        <v>1914</v>
      </c>
      <c r="DE160" t="s">
        <v>1984</v>
      </c>
      <c r="DF160">
        <v>32</v>
      </c>
      <c r="DG160" t="str">
        <f t="shared" si="7"/>
        <v>cvm!$DK$160#</v>
      </c>
      <c r="DH160" t="str" cm="1">
        <f t="array" ref="DH160">_xlfn.LET(_xlpm.x, DK160,
         _xlpm.cellAddress, "【 cvm!" &amp; ADDRESS(ROW(cvmCpu选项表[[#This Row],[自检]]),COLUMN(cvmCpu选项表[[#This Row],[自检]])) &amp; "】",
         _xlfn.IFS(ISBLANK(_xlpm.x),   "error:右侧选项不足" &amp;  _xlpm.cellAddress,
               ISERROR(_xlpm.x),   "error:右侧选项执行失败: cvm!" &amp; _xlpm.cellAddress,
               TRUE,             "ok")
)</f>
        <v>ok</v>
      </c>
      <c r="DK160" cm="1">
        <f t="array" ref="DK160:DL160">TRANSPOSE(
_xlfn.UNIQUE(
_xlfn._xlws.FILTER(cvm表[CPU],(cvm表[地域]=cvmCpu选项表[[#This Row],[地域]])
*IF(cvmCpu选项表[[#This Row],[机型]]="",TRUE,(cvm表[机型]=cvmCpu选项表[[#This Row],[机型]]))
*IF(cvmCpu选项表[[#This Row],[内存]]="",TRUE,(cvm表[内存]=cvmCpu选项表[[#This Row],[内存]]))))
)</f>
        <v>8</v>
      </c>
      <c r="DL160">
        <v>16</v>
      </c>
      <c r="FP160" t="s">
        <v>1914</v>
      </c>
      <c r="FR160">
        <v>164</v>
      </c>
      <c r="FS160" t="str">
        <f t="shared" si="8"/>
        <v>cvm!$FW$160#</v>
      </c>
      <c r="FT160" t="str" cm="1">
        <f t="array" ref="FT160">_xlfn.LET(_xlpm.x, FW160,
         _xlpm.cellAddress, "【 cvm!" &amp; ADDRESS(ROW(cvm内存选项表[[#This Row],[自检]]),COLUMN(cvm内存选项表[[#This Row],[自检]])) &amp; "】",
         _xlfn.IFS(ISBLANK(_xlpm.x),   "error:右侧选项不足" &amp;  _xlpm.cellAddress,
               ISERROR(_xlpm.x),   "error:右侧选项执行失败: cvm!" &amp; _xlpm.cellAddress,
               TRUE,             "ok")
)</f>
        <v>ok</v>
      </c>
      <c r="FW160" cm="1">
        <f t="array" ref="FW1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948</v>
      </c>
    </row>
    <row r="161" spans="2:185">
      <c r="B161" t="e" vm="511">
        <v>#VALUE!</v>
      </c>
      <c r="C161" t="s">
        <v>1914</v>
      </c>
      <c r="D161" t="s">
        <v>1975</v>
      </c>
      <c r="E161">
        <v>32</v>
      </c>
      <c r="F161">
        <v>128</v>
      </c>
      <c r="G161" t="s">
        <v>1937</v>
      </c>
      <c r="H161">
        <v>3072</v>
      </c>
      <c r="I161">
        <v>1</v>
      </c>
      <c r="J161" t="s">
        <v>2178</v>
      </c>
      <c r="W161" t="s">
        <v>1917</v>
      </c>
      <c r="X161">
        <v>62</v>
      </c>
      <c r="Y161">
        <v>470</v>
      </c>
      <c r="Z161" t="str">
        <f t="shared" si="6"/>
        <v>cvm!$AH$161#</v>
      </c>
      <c r="AA161" t="str" cm="1">
        <f t="array" ref="AA161">_xlfn.LET(_xlpm.x, AH160,
         _xlpm.cellAddress, "【 cvm!" &amp; ADDRESS(ROW(cvm机型选项表[[#This Row],[自检]]),COLUMN(cvm机型选项表[[#This Row],[自检]])) &amp; "】",
         _xlfn.IFS(ISBLANK(_xlpm.x),   "error:右侧选项不足" &amp;  _xlpm.cellAddress,
               ISERROR(_xlpm.x),   "error:右侧选项执行失败: cvm!" &amp; _xlpm.cellAddress,
               TRUE,             "ok")
)</f>
        <v>ok</v>
      </c>
      <c r="AH161" t="str" cm="1">
        <f t="array" ref="AH161">TRANSPOSE(
_xlfn.UNIQUE(
_xlfn._xlws.FILTER(cvm表[机型],(cvm表[地域]=cvm机型选项表[[#This Row],[地域]])
*IF(cvm机型选项表[[#This Row],[CPU]]="",TRUE,(cvm表[CPU]=cvm机型选项表[[#This Row],[CPU]]))
*IF(cvm机型选项表[[#This Row],[内存]]="",TRUE,(cvm表[内存]=cvm机型选项表[[#This Row],[内存]]))))
)</f>
        <v>内存型 M6</v>
      </c>
      <c r="DD161" t="s">
        <v>1914</v>
      </c>
      <c r="DE161" t="s">
        <v>1984</v>
      </c>
      <c r="DF161">
        <v>24</v>
      </c>
      <c r="DG161" t="str">
        <f t="shared" si="7"/>
        <v>cvm!$DK$161#</v>
      </c>
      <c r="DH161" t="str" cm="1">
        <f t="array" ref="DH161">_xlfn.LET(_xlpm.x, DK161,
         _xlpm.cellAddress, "【 cvm!" &amp; ADDRESS(ROW(cvmCpu选项表[[#This Row],[自检]]),COLUMN(cvmCpu选项表[[#This Row],[自检]])) &amp; "】",
         _xlfn.IFS(ISBLANK(_xlpm.x),   "error:右侧选项不足" &amp;  _xlpm.cellAddress,
               ISERROR(_xlpm.x),   "error:右侧选项执行失败: cvm!" &amp; _xlpm.cellAddress,
               TRUE,             "ok")
)</f>
        <v>ok</v>
      </c>
      <c r="DK161" cm="1">
        <f t="array" ref="DK161">TRANSPOSE(
_xlfn.UNIQUE(
_xlfn._xlws.FILTER(cvm表[CPU],(cvm表[地域]=cvmCpu选项表[[#This Row],[地域]])
*IF(cvmCpu选项表[[#This Row],[机型]]="",TRUE,(cvm表[机型]=cvmCpu选项表[[#This Row],[机型]]))
*IF(cvmCpu选项表[[#This Row],[内存]]="",TRUE,(cvm表[内存]=cvmCpu选项表[[#This Row],[内存]]))))
)</f>
        <v>12</v>
      </c>
      <c r="FP161" t="s">
        <v>1914</v>
      </c>
      <c r="FR161">
        <v>6</v>
      </c>
      <c r="FS161" t="str">
        <f t="shared" si="8"/>
        <v>cvm!$FW$161#</v>
      </c>
      <c r="FT161" t="str" cm="1">
        <f t="array" ref="FT161">_xlfn.LET(_xlpm.x, FW161,
         _xlpm.cellAddress, "【 cvm!" &amp; ADDRESS(ROW(cvm内存选项表[[#This Row],[自检]]),COLUMN(cvm内存选项表[[#This Row],[自检]])) &amp; "】",
         _xlfn.IFS(ISBLANK(_xlpm.x),   "error:右侧选项不足" &amp;  _xlpm.cellAddress,
               ISERROR(_xlpm.x),   "error:右侧选项执行失败: cvm!" &amp; _xlpm.cellAddress,
               TRUE,             "ok")
)</f>
        <v>ok</v>
      </c>
      <c r="FW161" cm="1">
        <f t="array" ref="FW1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row>
    <row r="162" spans="2:185">
      <c r="B162" t="e" vm="512">
        <v>#VALUE!</v>
      </c>
      <c r="C162" t="s">
        <v>1914</v>
      </c>
      <c r="D162" t="s">
        <v>1975</v>
      </c>
      <c r="E162">
        <v>64</v>
      </c>
      <c r="F162">
        <v>128</v>
      </c>
      <c r="G162" t="s">
        <v>2030</v>
      </c>
      <c r="H162">
        <v>4096</v>
      </c>
      <c r="I162">
        <v>1</v>
      </c>
      <c r="J162" t="s">
        <v>2180</v>
      </c>
      <c r="W162" t="s">
        <v>1917</v>
      </c>
      <c r="X162">
        <v>64</v>
      </c>
      <c r="Y162">
        <v>512</v>
      </c>
      <c r="Z162" t="str">
        <f t="shared" si="6"/>
        <v>cvm!$AH$162#</v>
      </c>
      <c r="AA162" t="str" cm="1">
        <f t="array" ref="AA162">_xlfn.LET(_xlpm.x, AH161,
         _xlpm.cellAddress, "【 cvm!" &amp; ADDRESS(ROW(cvm机型选项表[[#This Row],[自检]]),COLUMN(cvm机型选项表[[#This Row],[自检]])) &amp; "】",
         _xlfn.IFS(ISBLANK(_xlpm.x),   "error:右侧选项不足" &amp;  _xlpm.cellAddress,
               ISERROR(_xlpm.x),   "error:右侧选项执行失败: cvm!" &amp; _xlpm.cellAddress,
               TRUE,             "ok")
)</f>
        <v>ok</v>
      </c>
      <c r="AH162" t="str" cm="1">
        <f t="array" ref="AH162:AJ162">TRANSPOSE(
_xlfn.UNIQUE(
_xlfn._xlws.FILTER(cvm表[机型],(cvm表[地域]=cvm机型选项表[[#This Row],[地域]])
*IF(cvm机型选项表[[#This Row],[CPU]]="",TRUE,(cvm表[CPU]=cvm机型选项表[[#This Row],[CPU]]))
*IF(cvm机型选项表[[#This Row],[内存]]="",TRUE,(cvm表[内存]=cvm机型选项表[[#This Row],[内存]]))))
)</f>
        <v>内存型 M6</v>
      </c>
      <c r="AI162" t="str">
        <v>内存型 M5</v>
      </c>
      <c r="AJ162" t="str">
        <v>内存型 M4</v>
      </c>
      <c r="DD162" t="s">
        <v>1914</v>
      </c>
      <c r="DE162" t="s">
        <v>1984</v>
      </c>
      <c r="DF162">
        <v>48</v>
      </c>
      <c r="DG162" t="str">
        <f t="shared" si="7"/>
        <v>cvm!$DK$162#</v>
      </c>
      <c r="DH162" t="str" cm="1">
        <f t="array" ref="DH162">_xlfn.LET(_xlpm.x, DK162,
         _xlpm.cellAddress, "【 cvm!" &amp; ADDRESS(ROW(cvmCpu选项表[[#This Row],[自检]]),COLUMN(cvmCpu选项表[[#This Row],[自检]])) &amp; "】",
         _xlfn.IFS(ISBLANK(_xlpm.x),   "error:右侧选项不足" &amp;  _xlpm.cellAddress,
               ISERROR(_xlpm.x),   "error:右侧选项执行失败: cvm!" &amp; _xlpm.cellAddress,
               TRUE,             "ok")
)</f>
        <v>ok</v>
      </c>
      <c r="DK162" cm="1">
        <f t="array" ref="DK162:DL162">TRANSPOSE(
_xlfn.UNIQUE(
_xlfn._xlws.FILTER(cvm表[CPU],(cvm表[地域]=cvmCpu选项表[[#This Row],[地域]])
*IF(cvmCpu选项表[[#This Row],[机型]]="",TRUE,(cvm表[机型]=cvmCpu选项表[[#This Row],[机型]]))
*IF(cvmCpu选项表[[#This Row],[内存]]="",TRUE,(cvm表[内存]=cvmCpu选项表[[#This Row],[内存]]))))
)</f>
        <v>12</v>
      </c>
      <c r="DL162">
        <v>24</v>
      </c>
      <c r="FP162" t="s">
        <v>1914</v>
      </c>
      <c r="FR162">
        <v>14</v>
      </c>
      <c r="FS162" t="str">
        <f t="shared" si="8"/>
        <v>cvm!$FW$162#</v>
      </c>
      <c r="FT162" t="str" cm="1">
        <f t="array" ref="FT162">_xlfn.LET(_xlpm.x, FW162,
         _xlpm.cellAddress, "【 cvm!" &amp; ADDRESS(ROW(cvm内存选项表[[#This Row],[自检]]),COLUMN(cvm内存选项表[[#This Row],[自检]])) &amp; "】",
         _xlfn.IFS(ISBLANK(_xlpm.x),   "error:右侧选项不足" &amp;  _xlpm.cellAddress,
               ISERROR(_xlpm.x),   "error:右侧选项执行失败: cvm!" &amp; _xlpm.cellAddress,
               TRUE,             "ok")
)</f>
        <v>ok</v>
      </c>
      <c r="FW162" cm="1">
        <f t="array" ref="FW1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112</v>
      </c>
    </row>
    <row r="163" spans="2:185">
      <c r="B163" t="e" vm="513">
        <v>#VALUE!</v>
      </c>
      <c r="C163" t="s">
        <v>1914</v>
      </c>
      <c r="D163" t="s">
        <v>1975</v>
      </c>
      <c r="E163">
        <v>64</v>
      </c>
      <c r="F163">
        <v>256</v>
      </c>
      <c r="G163" t="s">
        <v>1939</v>
      </c>
      <c r="H163">
        <v>6144</v>
      </c>
      <c r="I163">
        <v>1</v>
      </c>
      <c r="J163" t="s">
        <v>2179</v>
      </c>
      <c r="W163" t="s">
        <v>1917</v>
      </c>
      <c r="X163">
        <v>124</v>
      </c>
      <c r="Y163">
        <v>940</v>
      </c>
      <c r="Z163" t="str">
        <f t="shared" si="6"/>
        <v>cvm!$AH$163#</v>
      </c>
      <c r="AA163" t="str" cm="1">
        <f t="array" ref="AA163">_xlfn.LET(_xlpm.x, AH162,
         _xlpm.cellAddress, "【 cvm!" &amp; ADDRESS(ROW(cvm机型选项表[[#This Row],[自检]]),COLUMN(cvm机型选项表[[#This Row],[自检]])) &amp; "】",
         _xlfn.IFS(ISBLANK(_xlpm.x),   "error:右侧选项不足" &amp;  _xlpm.cellAddress,
               ISERROR(_xlpm.x),   "error:右侧选项执行失败: cvm!" &amp; _xlpm.cellAddress,
               TRUE,             "ok")
)</f>
        <v>ok</v>
      </c>
      <c r="AH163" t="str" cm="1">
        <f t="array" ref="AH163">TRANSPOSE(
_xlfn.UNIQUE(
_xlfn._xlws.FILTER(cvm表[机型],(cvm表[地域]=cvm机型选项表[[#This Row],[地域]])
*IF(cvm机型选项表[[#This Row],[CPU]]="",TRUE,(cvm表[CPU]=cvm机型选项表[[#This Row],[CPU]]))
*IF(cvm机型选项表[[#This Row],[内存]]="",TRUE,(cvm表[内存]=cvm机型选项表[[#This Row],[内存]]))))
)</f>
        <v>内存型 M6</v>
      </c>
      <c r="DD163" t="s">
        <v>1914</v>
      </c>
      <c r="DE163" t="s">
        <v>1984</v>
      </c>
      <c r="DF163">
        <v>64</v>
      </c>
      <c r="DG163" t="str">
        <f t="shared" si="7"/>
        <v>cvm!$DK$163#</v>
      </c>
      <c r="DH163" t="str" cm="1">
        <f t="array" ref="DH163">_xlfn.LET(_xlpm.x, DK163,
         _xlpm.cellAddress, "【 cvm!" &amp; ADDRESS(ROW(cvmCpu选项表[[#This Row],[自检]]),COLUMN(cvmCpu选项表[[#This Row],[自检]])) &amp; "】",
         _xlfn.IFS(ISBLANK(_xlpm.x),   "error:右侧选项不足" &amp;  _xlpm.cellAddress,
               ISERROR(_xlpm.x),   "error:右侧选项执行失败: cvm!" &amp; _xlpm.cellAddress,
               TRUE,             "ok")
)</f>
        <v>ok</v>
      </c>
      <c r="DK163" cm="1">
        <f t="array" ref="DK163:DL163">TRANSPOSE(
_xlfn.UNIQUE(
_xlfn._xlws.FILTER(cvm表[CPU],(cvm表[地域]=cvmCpu选项表[[#This Row],[地域]])
*IF(cvmCpu选项表[[#This Row],[机型]]="",TRUE,(cvm表[机型]=cvmCpu选项表[[#This Row],[机型]]))
*IF(cvmCpu选项表[[#This Row],[内存]]="",TRUE,(cvm表[内存]=cvmCpu选项表[[#This Row],[内存]]))))
)</f>
        <v>16</v>
      </c>
      <c r="DL163">
        <v>32</v>
      </c>
      <c r="FP163" t="s">
        <v>1914</v>
      </c>
      <c r="FR163">
        <v>28</v>
      </c>
      <c r="FS163" t="str">
        <f t="shared" si="8"/>
        <v>cvm!$FW$163#</v>
      </c>
      <c r="FT163" t="str" cm="1">
        <f t="array" ref="FT163">_xlfn.LET(_xlpm.x, FW163,
         _xlpm.cellAddress, "【 cvm!" &amp; ADDRESS(ROW(cvm内存选项表[[#This Row],[自检]]),COLUMN(cvm内存选项表[[#This Row],[自检]])) &amp; "】",
         _xlfn.IFS(ISBLANK(_xlpm.x),   "error:右侧选项不足" &amp;  _xlpm.cellAddress,
               ISERROR(_xlpm.x),   "error:右侧选项执行失败: cvm!" &amp; _xlpm.cellAddress,
               TRUE,             "ok")
)</f>
        <v>ok</v>
      </c>
      <c r="FW163" cm="1">
        <f t="array" ref="FW1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164" spans="2:185">
      <c r="B164" t="e" vm="514">
        <v>#VALUE!</v>
      </c>
      <c r="C164" t="s">
        <v>1914</v>
      </c>
      <c r="D164" t="s">
        <v>1975</v>
      </c>
      <c r="E164">
        <v>128</v>
      </c>
      <c r="F164">
        <v>448</v>
      </c>
      <c r="G164" t="s">
        <v>2181</v>
      </c>
      <c r="H164">
        <v>11264</v>
      </c>
      <c r="I164">
        <v>1</v>
      </c>
      <c r="J164" t="s">
        <v>2182</v>
      </c>
      <c r="W164" t="s">
        <v>1917</v>
      </c>
      <c r="X164">
        <v>2</v>
      </c>
      <c r="Y164">
        <v>16</v>
      </c>
      <c r="Z164" t="str">
        <f t="shared" si="6"/>
        <v>cvm!$AH$164#</v>
      </c>
      <c r="AA164" t="str" cm="1">
        <f t="array" ref="AA164">_xlfn.LET(_xlpm.x, AH163,
         _xlpm.cellAddress, "【 cvm!" &amp; ADDRESS(ROW(cvm机型选项表[[#This Row],[自检]]),COLUMN(cvm机型选项表[[#This Row],[自检]])) &amp; "】",
         _xlfn.IFS(ISBLANK(_xlpm.x),   "error:右侧选项不足" &amp;  _xlpm.cellAddress,
               ISERROR(_xlpm.x),   "error:右侧选项执行失败: cvm!" &amp; _xlpm.cellAddress,
               TRUE,             "ok")
)</f>
        <v>ok</v>
      </c>
      <c r="AH164" t="str" cm="1">
        <f t="array" ref="AH164:AK164">TRANSPOSE(
_xlfn.UNIQUE(
_xlfn._xlws.FILTER(cvm表[机型],(cvm表[地域]=cvm机型选项表[[#This Row],[地域]])
*IF(cvm机型选项表[[#This Row],[CPU]]="",TRUE,(cvm表[CPU]=cvm机型选项表[[#This Row],[CPU]]))
*IF(cvm机型选项表[[#This Row],[内存]]="",TRUE,(cvm表[内存]=cvm机型选项表[[#This Row],[内存]]))))
)</f>
        <v>内存型 M5</v>
      </c>
      <c r="AI164" t="str">
        <v>内存型 M4</v>
      </c>
      <c r="AJ164" t="str">
        <v>内存型 M2</v>
      </c>
      <c r="AK164" t="str">
        <v>内存型 M1</v>
      </c>
      <c r="DD164" t="s">
        <v>1914</v>
      </c>
      <c r="DE164" t="s">
        <v>1984</v>
      </c>
      <c r="DF164">
        <v>96</v>
      </c>
      <c r="DG164" t="str">
        <f t="shared" si="7"/>
        <v>cvm!$DK$164#</v>
      </c>
      <c r="DH164" t="str" cm="1">
        <f t="array" ref="DH164">_xlfn.LET(_xlpm.x, DK164,
         _xlpm.cellAddress, "【 cvm!" &amp; ADDRESS(ROW(cvmCpu选项表[[#This Row],[自检]]),COLUMN(cvmCpu选项表[[#This Row],[自检]])) &amp; "】",
         _xlfn.IFS(ISBLANK(_xlpm.x),   "error:右侧选项不足" &amp;  _xlpm.cellAddress,
               ISERROR(_xlpm.x),   "error:右侧选项执行失败: cvm!" &amp; _xlpm.cellAddress,
               TRUE,             "ok")
)</f>
        <v>ok</v>
      </c>
      <c r="DK164" cm="1">
        <f t="array" ref="DK164:DL164">TRANSPOSE(
_xlfn.UNIQUE(
_xlfn._xlws.FILTER(cvm表[CPU],(cvm表[地域]=cvmCpu选项表[[#This Row],[地域]])
*IF(cvmCpu选项表[[#This Row],[机型]]="",TRUE,(cvm表[机型]=cvmCpu选项表[[#This Row],[机型]]))
*IF(cvmCpu选项表[[#This Row],[内存]]="",TRUE,(cvm表[内存]=cvmCpu选项表[[#This Row],[内存]]))))
)</f>
        <v>24</v>
      </c>
      <c r="DL164">
        <v>48</v>
      </c>
      <c r="FP164" t="s">
        <v>1914</v>
      </c>
      <c r="FR164">
        <v>10</v>
      </c>
      <c r="FS164" t="str">
        <f t="shared" si="8"/>
        <v>cvm!$FW$164#</v>
      </c>
      <c r="FT164" t="str" cm="1">
        <f t="array" ref="FT164">_xlfn.LET(_xlpm.x, FW164,
         _xlpm.cellAddress, "【 cvm!" &amp; ADDRESS(ROW(cvm内存选项表[[#This Row],[自检]]),COLUMN(cvm内存选项表[[#This Row],[自检]])) &amp; "】",
         _xlfn.IFS(ISBLANK(_xlpm.x),   "error:右侧选项不足" &amp;  _xlpm.cellAddress,
               ISERROR(_xlpm.x),   "error:右侧选项执行失败: cvm!" &amp; _xlpm.cellAddress,
               TRUE,             "ok")
)</f>
        <v>ok</v>
      </c>
      <c r="FW164" cm="1">
        <f t="array" ref="FW164:FX1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164">
        <v>88</v>
      </c>
    </row>
    <row r="165" spans="2:185">
      <c r="B165" t="e" vm="515">
        <v>#VALUE!</v>
      </c>
      <c r="C165" t="s">
        <v>1914</v>
      </c>
      <c r="D165" t="s">
        <v>1977</v>
      </c>
      <c r="E165">
        <v>1</v>
      </c>
      <c r="F165">
        <v>1</v>
      </c>
      <c r="G165" t="s">
        <v>2101</v>
      </c>
      <c r="H165">
        <v>29.7</v>
      </c>
      <c r="I165">
        <v>1</v>
      </c>
      <c r="J165" t="s">
        <v>2183</v>
      </c>
      <c r="W165" t="s">
        <v>1917</v>
      </c>
      <c r="X165">
        <v>12</v>
      </c>
      <c r="Y165">
        <v>96</v>
      </c>
      <c r="Z165" t="str">
        <f t="shared" si="6"/>
        <v>cvm!$AH$165#</v>
      </c>
      <c r="AA165" t="str" cm="1">
        <f t="array" ref="AA165">_xlfn.LET(_xlpm.x, AH164,
         _xlpm.cellAddress, "【 cvm!" &amp; ADDRESS(ROW(cvm机型选项表[[#This Row],[自检]]),COLUMN(cvm机型选项表[[#This Row],[自检]])) &amp; "】",
         _xlfn.IFS(ISBLANK(_xlpm.x),   "error:右侧选项不足" &amp;  _xlpm.cellAddress,
               ISERROR(_xlpm.x),   "error:右侧选项执行失败: cvm!" &amp; _xlpm.cellAddress,
               TRUE,             "ok")
)</f>
        <v>ok</v>
      </c>
      <c r="AH165" t="str" cm="1">
        <f t="array" ref="AH165:AK165">TRANSPOSE(
_xlfn.UNIQUE(
_xlfn._xlws.FILTER(cvm表[机型],(cvm表[地域]=cvm机型选项表[[#This Row],[地域]])
*IF(cvm机型选项表[[#This Row],[CPU]]="",TRUE,(cvm表[CPU]=cvm机型选项表[[#This Row],[CPU]]))
*IF(cvm机型选项表[[#This Row],[内存]]="",TRUE,(cvm表[内存]=cvm机型选项表[[#This Row],[内存]]))))
)</f>
        <v>内存型 M5</v>
      </c>
      <c r="AI165" t="str">
        <v>内存型 M4</v>
      </c>
      <c r="AJ165" t="str">
        <v>内存型 M2</v>
      </c>
      <c r="AK165" t="str">
        <v>内存型 M1</v>
      </c>
      <c r="DD165" t="s">
        <v>1914</v>
      </c>
      <c r="DE165" t="s">
        <v>1984</v>
      </c>
      <c r="DF165">
        <v>128</v>
      </c>
      <c r="DG165" t="str">
        <f t="shared" si="7"/>
        <v>cvm!$DK$165#</v>
      </c>
      <c r="DH165" t="str" cm="1">
        <f t="array" ref="DH165">_xlfn.LET(_xlpm.x, DK165,
         _xlpm.cellAddress, "【 cvm!" &amp; ADDRESS(ROW(cvmCpu选项表[[#This Row],[自检]]),COLUMN(cvmCpu选项表[[#This Row],[自检]])) &amp; "】",
         _xlfn.IFS(ISBLANK(_xlpm.x),   "error:右侧选项不足" &amp;  _xlpm.cellAddress,
               ISERROR(_xlpm.x),   "error:右侧选项执行失败: cvm!" &amp; _xlpm.cellAddress,
               TRUE,             "ok")
)</f>
        <v>ok</v>
      </c>
      <c r="DK165" cm="1">
        <f t="array" ref="DK165">TRANSPOSE(
_xlfn.UNIQUE(
_xlfn._xlws.FILTER(cvm表[CPU],(cvm表[地域]=cvmCpu选项表[[#This Row],[地域]])
*IF(cvmCpu选项表[[#This Row],[机型]]="",TRUE,(cvm表[机型]=cvmCpu选项表[[#This Row],[机型]]))
*IF(cvmCpu选项表[[#This Row],[内存]]="",TRUE,(cvm表[内存]=cvmCpu选项表[[#This Row],[内存]]))))
)</f>
        <v>32</v>
      </c>
      <c r="FP165" t="s">
        <v>1914</v>
      </c>
      <c r="FR165">
        <v>20</v>
      </c>
      <c r="FS165" t="str">
        <f t="shared" si="8"/>
        <v>cvm!$FW$165#</v>
      </c>
      <c r="FT165" t="str" cm="1">
        <f t="array" ref="FT165">_xlfn.LET(_xlpm.x, FW165,
         _xlpm.cellAddress, "【 cvm!" &amp; ADDRESS(ROW(cvm内存选项表[[#This Row],[自检]]),COLUMN(cvm内存选项表[[#This Row],[自检]])) &amp; "】",
         _xlfn.IFS(ISBLANK(_xlpm.x),   "error:右侧选项不足" &amp;  _xlpm.cellAddress,
               ISERROR(_xlpm.x),   "error:右侧选项执行失败: cvm!" &amp; _xlpm.cellAddress,
               TRUE,             "ok")
)</f>
        <v>ok</v>
      </c>
      <c r="FW165" cm="1">
        <f t="array" ref="FW1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166" spans="2:185">
      <c r="B166" t="e" vm="516">
        <v>#VALUE!</v>
      </c>
      <c r="C166" t="s">
        <v>1914</v>
      </c>
      <c r="D166" t="s">
        <v>1977</v>
      </c>
      <c r="E166">
        <v>1</v>
      </c>
      <c r="F166">
        <v>2</v>
      </c>
      <c r="G166" t="s">
        <v>2064</v>
      </c>
      <c r="H166">
        <v>35.1</v>
      </c>
      <c r="I166">
        <v>1</v>
      </c>
      <c r="J166" t="s">
        <v>2184</v>
      </c>
      <c r="W166" t="s">
        <v>1917</v>
      </c>
      <c r="X166">
        <v>24</v>
      </c>
      <c r="Y166">
        <v>192</v>
      </c>
      <c r="Z166" t="str">
        <f t="shared" si="6"/>
        <v>cvm!$AH$166#</v>
      </c>
      <c r="AA166" t="str" cm="1">
        <f t="array" ref="AA166">_xlfn.LET(_xlpm.x, AH165,
         _xlpm.cellAddress, "【 cvm!" &amp; ADDRESS(ROW(cvm机型选项表[[#This Row],[自检]]),COLUMN(cvm机型选项表[[#This Row],[自检]])) &amp; "】",
         _xlfn.IFS(ISBLANK(_xlpm.x),   "error:右侧选项不足" &amp;  _xlpm.cellAddress,
               ISERROR(_xlpm.x),   "error:右侧选项执行失败: cvm!" &amp; _xlpm.cellAddress,
               TRUE,             "ok")
)</f>
        <v>ok</v>
      </c>
      <c r="AH166" t="str" cm="1">
        <f t="array" ref="AH166:AJ166">TRANSPOSE(
_xlfn.UNIQUE(
_xlfn._xlws.FILTER(cvm表[机型],(cvm表[地域]=cvm机型选项表[[#This Row],[地域]])
*IF(cvm机型选项表[[#This Row],[CPU]]="",TRUE,(cvm表[CPU]=cvm机型选项表[[#This Row],[CPU]]))
*IF(cvm机型选项表[[#This Row],[内存]]="",TRUE,(cvm表[内存]=cvm机型选项表[[#This Row],[内存]]))))
)</f>
        <v>内存型 M5</v>
      </c>
      <c r="AI166" t="str">
        <v>内存型 M2</v>
      </c>
      <c r="AJ166" t="str">
        <v>内存型 M1</v>
      </c>
      <c r="DD166" t="s">
        <v>1914</v>
      </c>
      <c r="DE166" t="s">
        <v>1984</v>
      </c>
      <c r="DF166">
        <v>192</v>
      </c>
      <c r="DG166" t="str">
        <f t="shared" si="7"/>
        <v>cvm!$DK$166#</v>
      </c>
      <c r="DH166" t="str" cm="1">
        <f t="array" ref="DH166">_xlfn.LET(_xlpm.x, DK166,
         _xlpm.cellAddress, "【 cvm!" &amp; ADDRESS(ROW(cvmCpu选项表[[#This Row],[自检]]),COLUMN(cvmCpu选项表[[#This Row],[自检]])) &amp; "】",
         _xlfn.IFS(ISBLANK(_xlpm.x),   "error:右侧选项不足" &amp;  _xlpm.cellAddress,
               ISERROR(_xlpm.x),   "error:右侧选项执行失败: cvm!" &amp; _xlpm.cellAddress,
               TRUE,             "ok")
)</f>
        <v>ok</v>
      </c>
      <c r="DK166" cm="1">
        <f t="array" ref="DK166">TRANSPOSE(
_xlfn.UNIQUE(
_xlfn._xlws.FILTER(cvm表[CPU],(cvm表[地域]=cvmCpu选项表[[#This Row],[地域]])
*IF(cvmCpu选项表[[#This Row],[机型]]="",TRUE,(cvm表[机型]=cvmCpu选项表[[#This Row],[机型]]))
*IF(cvmCpu选项表[[#This Row],[内存]]="",TRUE,(cvm表[内存]=cvmCpu选项表[[#This Row],[内存]]))))
)</f>
        <v>48</v>
      </c>
      <c r="FP166" t="s">
        <v>1914</v>
      </c>
      <c r="FR166">
        <v>40</v>
      </c>
      <c r="FS166" t="str">
        <f t="shared" si="8"/>
        <v>cvm!$FW$166#</v>
      </c>
      <c r="FT166" t="str" cm="1">
        <f t="array" ref="FT166">_xlfn.LET(_xlpm.x, FW166,
         _xlpm.cellAddress, "【 cvm!" &amp; ADDRESS(ROW(cvm内存选项表[[#This Row],[自检]]),COLUMN(cvm内存选项表[[#This Row],[自检]])) &amp; "】",
         _xlfn.IFS(ISBLANK(_xlpm.x),   "error:右侧选项不足" &amp;  _xlpm.cellAddress,
               ISERROR(_xlpm.x),   "error:右侧选项执行失败: cvm!" &amp; _xlpm.cellAddress,
               TRUE,             "ok")
)</f>
        <v>ok</v>
      </c>
      <c r="FW166" cm="1">
        <f t="array" ref="FW1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167" spans="2:185">
      <c r="B167" t="e" vm="517">
        <v>#VALUE!</v>
      </c>
      <c r="C167" t="s">
        <v>1914</v>
      </c>
      <c r="D167" t="s">
        <v>1977</v>
      </c>
      <c r="E167">
        <v>1</v>
      </c>
      <c r="F167">
        <v>4</v>
      </c>
      <c r="G167" t="s">
        <v>2103</v>
      </c>
      <c r="H167">
        <v>130.5</v>
      </c>
      <c r="I167">
        <v>1</v>
      </c>
      <c r="J167" t="s">
        <v>2185</v>
      </c>
      <c r="W167" t="s">
        <v>1917</v>
      </c>
      <c r="X167">
        <v>84</v>
      </c>
      <c r="Y167">
        <v>700</v>
      </c>
      <c r="Z167" t="str">
        <f t="shared" si="6"/>
        <v>cvm!$AH$167#</v>
      </c>
      <c r="AA167" t="str" cm="1">
        <f t="array" ref="AA167">_xlfn.LET(_xlpm.x, AH166,
         _xlpm.cellAddress, "【 cvm!" &amp; ADDRESS(ROW(cvm机型选项表[[#This Row],[自检]]),COLUMN(cvm机型选项表[[#This Row],[自检]])) &amp; "】",
         _xlfn.IFS(ISBLANK(_xlpm.x),   "error:右侧选项不足" &amp;  _xlpm.cellAddress,
               ISERROR(_xlpm.x),   "error:右侧选项执行失败: cvm!" &amp; _xlpm.cellAddress,
               TRUE,             "ok")
)</f>
        <v>ok</v>
      </c>
      <c r="AH167" t="str" cm="1">
        <f t="array" ref="AH167">TRANSPOSE(
_xlfn.UNIQUE(
_xlfn._xlws.FILTER(cvm表[机型],(cvm表[地域]=cvm机型选项表[[#This Row],[地域]])
*IF(cvm机型选项表[[#This Row],[CPU]]="",TRUE,(cvm表[CPU]=cvm机型选项表[[#This Row],[CPU]]))
*IF(cvm机型选项表[[#This Row],[内存]]="",TRUE,(cvm表[内存]=cvm机型选项表[[#This Row],[内存]]))))
)</f>
        <v>内存型 M5</v>
      </c>
      <c r="DD167" t="s">
        <v>1914</v>
      </c>
      <c r="DE167" t="s">
        <v>1984</v>
      </c>
      <c r="DF167">
        <v>256</v>
      </c>
      <c r="DG167" t="str">
        <f t="shared" si="7"/>
        <v>cvm!$DK$167#</v>
      </c>
      <c r="DH167" t="str" cm="1">
        <f t="array" ref="DH167">_xlfn.LET(_xlpm.x, DK167,
         _xlpm.cellAddress, "【 cvm!" &amp; ADDRESS(ROW(cvmCpu选项表[[#This Row],[自检]]),COLUMN(cvmCpu选项表[[#This Row],[自检]])) &amp; "】",
         _xlfn.IFS(ISBLANK(_xlpm.x),   "error:右侧选项不足" &amp;  _xlpm.cellAddress,
               ISERROR(_xlpm.x),   "error:右侧选项执行失败: cvm!" &amp; _xlpm.cellAddress,
               TRUE,             "ok")
)</f>
        <v>ok</v>
      </c>
      <c r="DK167" cm="1">
        <f t="array" ref="DK167">TRANSPOSE(
_xlfn.UNIQUE(
_xlfn._xlws.FILTER(cvm表[CPU],(cvm表[地域]=cvmCpu选项表[[#This Row],[地域]])
*IF(cvmCpu选项表[[#This Row],[机型]]="",TRUE,(cvm表[机型]=cvmCpu选项表[[#This Row],[机型]]))
*IF(cvmCpu选项表[[#This Row],[内存]]="",TRUE,(cvm表[内存]=cvmCpu选项表[[#This Row],[内存]]))))
)</f>
        <v>64</v>
      </c>
      <c r="FP167" t="s">
        <v>1914</v>
      </c>
      <c r="FR167">
        <v>18</v>
      </c>
      <c r="FS167" t="str">
        <f t="shared" si="8"/>
        <v>cvm!$FW$167#</v>
      </c>
      <c r="FT167" t="str" cm="1">
        <f t="array" ref="FT167">_xlfn.LET(_xlpm.x, FW167,
         _xlpm.cellAddress, "【 cvm!" &amp; ADDRESS(ROW(cvm内存选项表[[#This Row],[自检]]),COLUMN(cvm内存选项表[[#This Row],[自检]])) &amp; "】",
         _xlfn.IFS(ISBLANK(_xlpm.x),   "error:右侧选项不足" &amp;  _xlpm.cellAddress,
               ISERROR(_xlpm.x),   "error:右侧选项执行失败: cvm!" &amp; _xlpm.cellAddress,
               TRUE,             "ok")
)</f>
        <v>ok</v>
      </c>
      <c r="FW167" cm="1">
        <f t="array" ref="FW1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168" spans="2:185">
      <c r="B168" t="e" vm="518">
        <v>#VALUE!</v>
      </c>
      <c r="C168" t="s">
        <v>1914</v>
      </c>
      <c r="D168" t="s">
        <v>1977</v>
      </c>
      <c r="E168">
        <v>2</v>
      </c>
      <c r="F168">
        <v>4</v>
      </c>
      <c r="G168" t="s">
        <v>2067</v>
      </c>
      <c r="H168">
        <v>132.30000000000001</v>
      </c>
      <c r="I168">
        <v>1</v>
      </c>
      <c r="J168" t="s">
        <v>2186</v>
      </c>
      <c r="W168" t="s">
        <v>1917</v>
      </c>
      <c r="X168">
        <v>12</v>
      </c>
      <c r="Y168">
        <v>144</v>
      </c>
      <c r="Z168" t="str">
        <f t="shared" si="6"/>
        <v>cvm!$AH$168#</v>
      </c>
      <c r="AA168" t="str" cm="1">
        <f t="array" ref="AA168">_xlfn.LET(_xlpm.x, AH167,
         _xlpm.cellAddress, "【 cvm!" &amp; ADDRESS(ROW(cvm机型选项表[[#This Row],[自检]]),COLUMN(cvm机型选项表[[#This Row],[自检]])) &amp; "】",
         _xlfn.IFS(ISBLANK(_xlpm.x),   "error:右侧选项不足" &amp;  _xlpm.cellAddress,
               ISERROR(_xlpm.x),   "error:右侧选项执行失败: cvm!" &amp; _xlpm.cellAddress,
               TRUE,             "ok")
)</f>
        <v>ok</v>
      </c>
      <c r="AH168" t="str" cm="1">
        <f t="array" ref="AH168">TRANSPOSE(
_xlfn.UNIQUE(
_xlfn._xlws.FILTER(cvm表[机型],(cvm表[地域]=cvm机型选项表[[#This Row],[地域]])
*IF(cvm机型选项表[[#This Row],[CPU]]="",TRUE,(cvm表[CPU]=cvm机型选项表[[#This Row],[CPU]]))
*IF(cvm机型选项表[[#This Row],[内存]]="",TRUE,(cvm表[内存]=cvm机型选项表[[#This Row],[内存]]))))
)</f>
        <v>内存型 M4</v>
      </c>
      <c r="DD168" t="s">
        <v>1914</v>
      </c>
      <c r="DE168" t="s">
        <v>1984</v>
      </c>
      <c r="DF168">
        <v>320</v>
      </c>
      <c r="DG168" t="str">
        <f t="shared" si="7"/>
        <v>cvm!$DK$168#</v>
      </c>
      <c r="DH168" t="str" cm="1">
        <f t="array" ref="DH168">_xlfn.LET(_xlpm.x, DK168,
         _xlpm.cellAddress, "【 cvm!" &amp; ADDRESS(ROW(cvmCpu选项表[[#This Row],[自检]]),COLUMN(cvmCpu选项表[[#This Row],[自检]])) &amp; "】",
         _xlfn.IFS(ISBLANK(_xlpm.x),   "error:右侧选项不足" &amp;  _xlpm.cellAddress,
               ISERROR(_xlpm.x),   "error:右侧选项执行失败: cvm!" &amp; _xlpm.cellAddress,
               TRUE,             "ok")
)</f>
        <v>ok</v>
      </c>
      <c r="DK168" cm="1">
        <f t="array" ref="DK168">TRANSPOSE(
_xlfn.UNIQUE(
_xlfn._xlws.FILTER(cvm表[CPU],(cvm表[地域]=cvmCpu选项表[[#This Row],[地域]])
*IF(cvmCpu选项表[[#This Row],[机型]]="",TRUE,(cvm表[机型]=cvmCpu选项表[[#This Row],[机型]]))
*IF(cvmCpu选项表[[#This Row],[内存]]="",TRUE,(cvm表[内存]=cvmCpu选项表[[#This Row],[内存]]))))
)</f>
        <v>80</v>
      </c>
      <c r="FP168" t="s">
        <v>1914</v>
      </c>
      <c r="FR168">
        <v>36</v>
      </c>
      <c r="FS168" t="str">
        <f t="shared" si="8"/>
        <v>cvm!$FW$168#</v>
      </c>
      <c r="FT168" t="str" cm="1">
        <f t="array" ref="FT168">_xlfn.LET(_xlpm.x, FW168,
         _xlpm.cellAddress, "【 cvm!" &amp; ADDRESS(ROW(cvm内存选项表[[#This Row],[自检]]),COLUMN(cvm内存选项表[[#This Row],[自检]])) &amp; "】",
         _xlfn.IFS(ISBLANK(_xlpm.x),   "error:右侧选项不足" &amp;  _xlpm.cellAddress,
               ISERROR(_xlpm.x),   "error:右侧选项执行失败: cvm!" &amp; _xlpm.cellAddress,
               TRUE,             "ok")
)</f>
        <v>ok</v>
      </c>
      <c r="FW168" cm="1">
        <f t="array" ref="FW1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169" spans="2:185">
      <c r="B169" t="e" vm="519">
        <v>#VALUE!</v>
      </c>
      <c r="C169" t="s">
        <v>1914</v>
      </c>
      <c r="D169" t="s">
        <v>1977</v>
      </c>
      <c r="E169">
        <v>2</v>
      </c>
      <c r="F169">
        <v>8</v>
      </c>
      <c r="G169" t="s">
        <v>2107</v>
      </c>
      <c r="H169">
        <v>261</v>
      </c>
      <c r="I169">
        <v>1</v>
      </c>
      <c r="J169" t="s">
        <v>2187</v>
      </c>
      <c r="W169" t="s">
        <v>1917</v>
      </c>
      <c r="X169">
        <v>16</v>
      </c>
      <c r="Y169">
        <v>192</v>
      </c>
      <c r="Z169" t="str">
        <f t="shared" si="6"/>
        <v>cvm!$AH$169#</v>
      </c>
      <c r="AA169" t="str" cm="1">
        <f t="array" ref="AA169">_xlfn.LET(_xlpm.x, AH168,
         _xlpm.cellAddress, "【 cvm!" &amp; ADDRESS(ROW(cvm机型选项表[[#This Row],[自检]]),COLUMN(cvm机型选项表[[#This Row],[自检]])) &amp; "】",
         _xlfn.IFS(ISBLANK(_xlpm.x),   "error:右侧选项不足" &amp;  _xlpm.cellAddress,
               ISERROR(_xlpm.x),   "error:右侧选项执行失败: cvm!" &amp; _xlpm.cellAddress,
               TRUE,             "ok")
)</f>
        <v>ok</v>
      </c>
      <c r="AH169" t="str" cm="1">
        <f t="array" ref="AH169">TRANSPOSE(
_xlfn.UNIQUE(
_xlfn._xlws.FILTER(cvm表[机型],(cvm表[地域]=cvm机型选项表[[#This Row],[地域]])
*IF(cvm机型选项表[[#This Row],[CPU]]="",TRUE,(cvm表[CPU]=cvm机型选项表[[#This Row],[CPU]]))
*IF(cvm机型选项表[[#This Row],[内存]]="",TRUE,(cvm表[内存]=cvm机型选项表[[#This Row],[内存]]))))
)</f>
        <v>内存型 M4</v>
      </c>
      <c r="DD169" t="s">
        <v>1914</v>
      </c>
      <c r="DE169" t="s">
        <v>1986</v>
      </c>
      <c r="DF169">
        <v>1</v>
      </c>
      <c r="DG169" t="str">
        <f t="shared" si="7"/>
        <v>cvm!$DK$169#</v>
      </c>
      <c r="DH169" t="str" cm="1">
        <f t="array" ref="DH169">_xlfn.LET(_xlpm.x, DK169,
         _xlpm.cellAddress, "【 cvm!" &amp; ADDRESS(ROW(cvmCpu选项表[[#This Row],[自检]]),COLUMN(cvmCpu选项表[[#This Row],[自检]])) &amp; "】",
         _xlfn.IFS(ISBLANK(_xlpm.x),   "error:右侧选项不足" &amp;  _xlpm.cellAddress,
               ISERROR(_xlpm.x),   "error:右侧选项执行失败: cvm!" &amp; _xlpm.cellAddress,
               TRUE,             "ok")
)</f>
        <v>ok</v>
      </c>
      <c r="DK169" cm="1">
        <f t="array" ref="DK169">TRANSPOSE(
_xlfn.UNIQUE(
_xlfn._xlws.FILTER(cvm表[CPU],(cvm表[地域]=cvmCpu选项表[[#This Row],[地域]])
*IF(cvmCpu选项表[[#This Row],[机型]]="",TRUE,(cvm表[机型]=cvmCpu选项表[[#This Row],[机型]]))
*IF(cvmCpu选项表[[#This Row],[内存]]="",TRUE,(cvm表[内存]=cvmCpu选项表[[#This Row],[内存]]))))
)</f>
        <v>1</v>
      </c>
      <c r="FP169" t="s">
        <v>1914</v>
      </c>
      <c r="FR169">
        <v>22</v>
      </c>
      <c r="FS169" t="str">
        <f t="shared" si="8"/>
        <v>cvm!$FW$169#</v>
      </c>
      <c r="FT169" t="str" cm="1">
        <f t="array" ref="FT169">_xlfn.LET(_xlpm.x, FW169,
         _xlpm.cellAddress, "【 cvm!" &amp; ADDRESS(ROW(cvm内存选项表[[#This Row],[自检]]),COLUMN(cvm内存选项表[[#This Row],[自检]])) &amp; "】",
         _xlfn.IFS(ISBLANK(_xlpm.x),   "error:右侧选项不足" &amp;  _xlpm.cellAddress,
               ISERROR(_xlpm.x),   "error:右侧选项执行失败: cvm!" &amp; _xlpm.cellAddress,
               TRUE,             "ok")
)</f>
        <v>ok</v>
      </c>
      <c r="FW169" cm="1">
        <f t="array" ref="FW1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176</v>
      </c>
    </row>
    <row r="170" spans="2:185">
      <c r="B170" t="e" vm="520">
        <v>#VALUE!</v>
      </c>
      <c r="C170" t="s">
        <v>1914</v>
      </c>
      <c r="D170" t="s">
        <v>1977</v>
      </c>
      <c r="E170">
        <v>4</v>
      </c>
      <c r="F170">
        <v>8</v>
      </c>
      <c r="G170" t="s">
        <v>1963</v>
      </c>
      <c r="H170">
        <v>348</v>
      </c>
      <c r="I170">
        <v>1</v>
      </c>
      <c r="J170" t="s">
        <v>2189</v>
      </c>
      <c r="W170" t="s">
        <v>1917</v>
      </c>
      <c r="X170">
        <v>32</v>
      </c>
      <c r="Y170">
        <v>384</v>
      </c>
      <c r="Z170" t="str">
        <f t="shared" si="6"/>
        <v>cvm!$AH$170#</v>
      </c>
      <c r="AA170" t="str" cm="1">
        <f t="array" ref="AA170">_xlfn.LET(_xlpm.x, AH169,
         _xlpm.cellAddress, "【 cvm!" &amp; ADDRESS(ROW(cvm机型选项表[[#This Row],[自检]]),COLUMN(cvm机型选项表[[#This Row],[自检]])) &amp; "】",
         _xlfn.IFS(ISBLANK(_xlpm.x),   "error:右侧选项不足" &amp;  _xlpm.cellAddress,
               ISERROR(_xlpm.x),   "error:右侧选项执行失败: cvm!" &amp; _xlpm.cellAddress,
               TRUE,             "ok")
)</f>
        <v>ok</v>
      </c>
      <c r="AH170" t="str" cm="1">
        <f t="array" ref="AH170">TRANSPOSE(
_xlfn.UNIQUE(
_xlfn._xlws.FILTER(cvm表[机型],(cvm表[地域]=cvm机型选项表[[#This Row],[地域]])
*IF(cvm机型选项表[[#This Row],[CPU]]="",TRUE,(cvm表[CPU]=cvm机型选项表[[#This Row],[CPU]]))
*IF(cvm机型选项表[[#This Row],[内存]]="",TRUE,(cvm表[内存]=cvm机型选项表[[#This Row],[内存]]))))
)</f>
        <v>内存型 M4</v>
      </c>
      <c r="DD170" t="s">
        <v>1914</v>
      </c>
      <c r="DE170" t="s">
        <v>1986</v>
      </c>
      <c r="DF170">
        <v>2</v>
      </c>
      <c r="DG170" t="str">
        <f t="shared" si="7"/>
        <v>cvm!$DK$170#</v>
      </c>
      <c r="DH170" t="str" cm="1">
        <f t="array" ref="DH170">_xlfn.LET(_xlpm.x, DK170,
         _xlpm.cellAddress, "【 cvm!" &amp; ADDRESS(ROW(cvmCpu选项表[[#This Row],[自检]]),COLUMN(cvmCpu选项表[[#This Row],[自检]])) &amp; "】",
         _xlfn.IFS(ISBLANK(_xlpm.x),   "error:右侧选项不足" &amp;  _xlpm.cellAddress,
               ISERROR(_xlpm.x),   "error:右侧选项执行失败: cvm!" &amp; _xlpm.cellAddress,
               TRUE,             "ok")
)</f>
        <v>ok</v>
      </c>
      <c r="DK170" cm="1">
        <f t="array" ref="DK170:DL170">TRANSPOSE(
_xlfn.UNIQUE(
_xlfn._xlws.FILTER(cvm表[CPU],(cvm表[地域]=cvmCpu选项表[[#This Row],[地域]])
*IF(cvmCpu选项表[[#This Row],[机型]]="",TRUE,(cvm表[机型]=cvmCpu选项表[[#This Row],[机型]]))
*IF(cvmCpu选项表[[#This Row],[内存]]="",TRUE,(cvm表[内存]=cvmCpu选项表[[#This Row],[内存]]))))
)</f>
        <v>1</v>
      </c>
      <c r="DL170">
        <v>2</v>
      </c>
      <c r="FP170" t="s">
        <v>1914</v>
      </c>
      <c r="FR170">
        <v>44</v>
      </c>
      <c r="FS170" t="str">
        <f t="shared" si="8"/>
        <v>cvm!$FW$170#</v>
      </c>
      <c r="FT170" t="str" cm="1">
        <f t="array" ref="FT170">_xlfn.LET(_xlpm.x, FW170,
         _xlpm.cellAddress, "【 cvm!" &amp; ADDRESS(ROW(cvm内存选项表[[#This Row],[自检]]),COLUMN(cvm内存选项表[[#This Row],[自检]])) &amp; "】",
         _xlfn.IFS(ISBLANK(_xlpm.x),   "error:右侧选项不足" &amp;  _xlpm.cellAddress,
               ISERROR(_xlpm.x),   "error:右侧选项执行失败: cvm!" &amp; _xlpm.cellAddress,
               TRUE,             "ok")
)</f>
        <v>ok</v>
      </c>
      <c r="FW170" cm="1">
        <f t="array" ref="FW1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352</v>
      </c>
    </row>
    <row r="171" spans="2:185">
      <c r="B171" t="e" vm="521">
        <v>#VALUE!</v>
      </c>
      <c r="C171" t="s">
        <v>1914</v>
      </c>
      <c r="D171" t="s">
        <v>1977</v>
      </c>
      <c r="E171">
        <v>4</v>
      </c>
      <c r="F171">
        <v>16</v>
      </c>
      <c r="G171" t="s">
        <v>1960</v>
      </c>
      <c r="H171">
        <v>522</v>
      </c>
      <c r="I171">
        <v>1</v>
      </c>
      <c r="J171" t="s">
        <v>2188</v>
      </c>
      <c r="W171" t="s">
        <v>1917</v>
      </c>
      <c r="X171">
        <v>72</v>
      </c>
      <c r="Y171">
        <v>648</v>
      </c>
      <c r="Z171" t="str">
        <f t="shared" si="6"/>
        <v>cvm!$AH$171#</v>
      </c>
      <c r="AA171" t="str" cm="1">
        <f t="array" ref="AA171">_xlfn.LET(_xlpm.x, AH170,
         _xlpm.cellAddress, "【 cvm!" &amp; ADDRESS(ROW(cvm机型选项表[[#This Row],[自检]]),COLUMN(cvm机型选项表[[#This Row],[自检]])) &amp; "】",
         _xlfn.IFS(ISBLANK(_xlpm.x),   "error:右侧选项不足" &amp;  _xlpm.cellAddress,
               ISERROR(_xlpm.x),   "error:右侧选项执行失败: cvm!" &amp; _xlpm.cellAddress,
               TRUE,             "ok")
)</f>
        <v>ok</v>
      </c>
      <c r="AH171" t="str" cm="1">
        <f t="array" ref="AH171">TRANSPOSE(
_xlfn.UNIQUE(
_xlfn._xlws.FILTER(cvm表[机型],(cvm表[地域]=cvm机型选项表[[#This Row],[地域]])
*IF(cvm机型选项表[[#This Row],[CPU]]="",TRUE,(cvm表[CPU]=cvm机型选项表[[#This Row],[CPU]]))
*IF(cvm机型选项表[[#This Row],[内存]]="",TRUE,(cvm表[内存]=cvm机型选项表[[#This Row],[内存]]))))
)</f>
        <v>内存型 M4</v>
      </c>
      <c r="DD171" t="s">
        <v>1914</v>
      </c>
      <c r="DE171" t="s">
        <v>1986</v>
      </c>
      <c r="DF171">
        <v>4</v>
      </c>
      <c r="DG171" t="str">
        <f t="shared" si="7"/>
        <v>cvm!$DK$171#</v>
      </c>
      <c r="DH171" t="str" cm="1">
        <f t="array" ref="DH171">_xlfn.LET(_xlpm.x, DK171,
         _xlpm.cellAddress, "【 cvm!" &amp; ADDRESS(ROW(cvmCpu选项表[[#This Row],[自检]]),COLUMN(cvmCpu选项表[[#This Row],[自检]])) &amp; "】",
         _xlfn.IFS(ISBLANK(_xlpm.x),   "error:右侧选项不足" &amp;  _xlpm.cellAddress,
               ISERROR(_xlpm.x),   "error:右侧选项执行失败: cvm!" &amp; _xlpm.cellAddress,
               TRUE,             "ok")
)</f>
        <v>ok</v>
      </c>
      <c r="DK171" cm="1">
        <f t="array" ref="DK171:DL171">TRANSPOSE(
_xlfn.UNIQUE(
_xlfn._xlws.FILTER(cvm表[CPU],(cvm表[地域]=cvmCpu选项表[[#This Row],[地域]])
*IF(cvmCpu选项表[[#This Row],[机型]]="",TRUE,(cvm表[机型]=cvmCpu选项表[[#This Row],[机型]]))
*IF(cvmCpu选项表[[#This Row],[内存]]="",TRUE,(cvm表[内存]=cvmCpu选项表[[#This Row],[内存]]))))
)</f>
        <v>1</v>
      </c>
      <c r="DL171">
        <v>2</v>
      </c>
      <c r="FP171" t="s">
        <v>1917</v>
      </c>
      <c r="FR171">
        <v>96</v>
      </c>
      <c r="FS171" t="str">
        <f t="shared" si="8"/>
        <v>cvm!$FW$171#</v>
      </c>
      <c r="FT171" t="str" cm="1">
        <f t="array" ref="FT171">_xlfn.LET(_xlpm.x, FW171,
         _xlpm.cellAddress, "【 cvm!" &amp; ADDRESS(ROW(cvm内存选项表[[#This Row],[自检]]),COLUMN(cvm内存选项表[[#This Row],[自检]])) &amp; "】",
         _xlfn.IFS(ISBLANK(_xlpm.x),   "error:右侧选项不足" &amp;  _xlpm.cellAddress,
               ISERROR(_xlpm.x),   "error:右侧选项执行失败: cvm!" &amp; _xlpm.cellAddress,
               TRUE,             "ok")
)</f>
        <v>ok</v>
      </c>
      <c r="FW171" cm="1">
        <f t="array" ref="FW171:FX1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171">
        <v>384</v>
      </c>
    </row>
    <row r="172" spans="2:185">
      <c r="B172" t="e" vm="522">
        <v>#VALUE!</v>
      </c>
      <c r="C172" t="s">
        <v>1914</v>
      </c>
      <c r="D172" t="s">
        <v>1977</v>
      </c>
      <c r="E172">
        <v>8</v>
      </c>
      <c r="F172">
        <v>16</v>
      </c>
      <c r="G172" t="s">
        <v>1968</v>
      </c>
      <c r="H172">
        <v>696</v>
      </c>
      <c r="I172">
        <v>1</v>
      </c>
      <c r="J172" t="s">
        <v>2190</v>
      </c>
      <c r="W172" t="s">
        <v>1917</v>
      </c>
      <c r="X172">
        <v>56</v>
      </c>
      <c r="Y172">
        <v>448</v>
      </c>
      <c r="Z172" t="str">
        <f t="shared" si="6"/>
        <v>cvm!$AH$172#</v>
      </c>
      <c r="AA172" t="str" cm="1">
        <f t="array" ref="AA172">_xlfn.LET(_xlpm.x, AH171,
         _xlpm.cellAddress, "【 cvm!" &amp; ADDRESS(ROW(cvm机型选项表[[#This Row],[自检]]),COLUMN(cvm机型选项表[[#This Row],[自检]])) &amp; "】",
         _xlfn.IFS(ISBLANK(_xlpm.x),   "error:右侧选项不足" &amp;  _xlpm.cellAddress,
               ISERROR(_xlpm.x),   "error:右侧选项执行失败: cvm!" &amp; _xlpm.cellAddress,
               TRUE,             "ok")
)</f>
        <v>ok</v>
      </c>
      <c r="AH172" t="str" cm="1">
        <f t="array" ref="AH172:AI172">TRANSPOSE(
_xlfn.UNIQUE(
_xlfn._xlws.FILTER(cvm表[机型],(cvm表[地域]=cvm机型选项表[[#This Row],[地域]])
*IF(cvm机型选项表[[#This Row],[CPU]]="",TRUE,(cvm表[CPU]=cvm机型选项表[[#This Row],[CPU]]))
*IF(cvm机型选项表[[#This Row],[内存]]="",TRUE,(cvm表[内存]=cvm机型选项表[[#This Row],[内存]]))))
)</f>
        <v>内存型 M2</v>
      </c>
      <c r="AI172" t="str">
        <v>GPU计算型 GN8</v>
      </c>
      <c r="DD172" t="s">
        <v>1914</v>
      </c>
      <c r="DE172" t="s">
        <v>1986</v>
      </c>
      <c r="DF172">
        <v>8</v>
      </c>
      <c r="DG172" t="str">
        <f t="shared" si="7"/>
        <v>cvm!$DK$172#</v>
      </c>
      <c r="DH172" t="str" cm="1">
        <f t="array" ref="DH172">_xlfn.LET(_xlpm.x, DK172,
         _xlpm.cellAddress, "【 cvm!" &amp; ADDRESS(ROW(cvmCpu选项表[[#This Row],[自检]]),COLUMN(cvmCpu选项表[[#This Row],[自检]])) &amp; "】",
         _xlfn.IFS(ISBLANK(_xlpm.x),   "error:右侧选项不足" &amp;  _xlpm.cellAddress,
               ISERROR(_xlpm.x),   "error:右侧选项执行失败: cvm!" &amp; _xlpm.cellAddress,
               TRUE,             "ok")
)</f>
        <v>ok</v>
      </c>
      <c r="DK172" cm="1">
        <f t="array" ref="DK172:DL172">TRANSPOSE(
_xlfn.UNIQUE(
_xlfn._xlws.FILTER(cvm表[CPU],(cvm表[地域]=cvmCpu选项表[[#This Row],[地域]])
*IF(cvmCpu选项表[[#This Row],[机型]]="",TRUE,(cvm表[机型]=cvmCpu选项表[[#This Row],[机型]]))
*IF(cvmCpu选项表[[#This Row],[内存]]="",TRUE,(cvm表[内存]=cvmCpu选项表[[#This Row],[内存]]))))
)</f>
        <v>2</v>
      </c>
      <c r="DL172">
        <v>4</v>
      </c>
      <c r="FP172" t="s">
        <v>1917</v>
      </c>
      <c r="FR172">
        <v>16</v>
      </c>
      <c r="FS172" t="str">
        <f t="shared" si="8"/>
        <v>cvm!$FW$172#</v>
      </c>
      <c r="FT172" t="str" cm="1">
        <f t="array" ref="FT172">_xlfn.LET(_xlpm.x, FW172,
         _xlpm.cellAddress, "【 cvm!" &amp; ADDRESS(ROW(cvm内存选项表[[#This Row],[自检]]),COLUMN(cvm内存选项表[[#This Row],[自检]])) &amp; "】",
         _xlfn.IFS(ISBLANK(_xlpm.x),   "error:右侧选项不足" &amp;  _xlpm.cellAddress,
               ISERROR(_xlpm.x),   "error:右侧选项执行失败: cvm!" &amp; _xlpm.cellAddress,
               TRUE,             "ok")
)</f>
        <v>ok</v>
      </c>
      <c r="FW172" cm="1">
        <f t="array" ref="FW172:GB1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172">
        <v>32</v>
      </c>
      <c r="FY172">
        <v>64</v>
      </c>
      <c r="FZ172">
        <v>96</v>
      </c>
      <c r="GA172">
        <v>128</v>
      </c>
      <c r="GB172">
        <v>192</v>
      </c>
    </row>
    <row r="173" spans="2:185">
      <c r="B173" t="e" vm="523">
        <v>#VALUE!</v>
      </c>
      <c r="C173" t="s">
        <v>1914</v>
      </c>
      <c r="D173" t="s">
        <v>1977</v>
      </c>
      <c r="E173">
        <v>8</v>
      </c>
      <c r="F173">
        <v>32</v>
      </c>
      <c r="G173" t="s">
        <v>1949</v>
      </c>
      <c r="H173">
        <v>1044</v>
      </c>
      <c r="I173">
        <v>1</v>
      </c>
      <c r="J173" t="s">
        <v>2191</v>
      </c>
      <c r="W173" t="s">
        <v>1917</v>
      </c>
      <c r="X173">
        <v>16</v>
      </c>
      <c r="Y173">
        <v>96</v>
      </c>
      <c r="Z173" t="str">
        <f t="shared" si="6"/>
        <v>cvm!$AH$173#</v>
      </c>
      <c r="AA173" t="str" cm="1">
        <f t="array" ref="AA173">_xlfn.LET(_xlpm.x, AH172,
         _xlpm.cellAddress, "【 cvm!" &amp; ADDRESS(ROW(cvm机型选项表[[#This Row],[自检]]),COLUMN(cvm机型选项表[[#This Row],[自检]])) &amp; "】",
         _xlfn.IFS(ISBLANK(_xlpm.x),   "error:右侧选项不足" &amp;  _xlpm.cellAddress,
               ISERROR(_xlpm.x),   "error:右侧选项执行失败: cvm!" &amp; _xlpm.cellAddress,
               TRUE,             "ok")
)</f>
        <v>ok</v>
      </c>
      <c r="AH173" t="str" cm="1">
        <f t="array" ref="AH173">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173" t="s">
        <v>1914</v>
      </c>
      <c r="DE173" t="s">
        <v>1986</v>
      </c>
      <c r="DF173">
        <v>16</v>
      </c>
      <c r="DG173" t="str">
        <f t="shared" si="7"/>
        <v>cvm!$DK$173#</v>
      </c>
      <c r="DH173" t="str" cm="1">
        <f t="array" ref="DH173">_xlfn.LET(_xlpm.x, DK173,
         _xlpm.cellAddress, "【 cvm!" &amp; ADDRESS(ROW(cvmCpu选项表[[#This Row],[自检]]),COLUMN(cvmCpu选项表[[#This Row],[自检]])) &amp; "】",
         _xlfn.IFS(ISBLANK(_xlpm.x),   "error:右侧选项不足" &amp;  _xlpm.cellAddress,
               ISERROR(_xlpm.x),   "error:右侧选项执行失败: cvm!" &amp; _xlpm.cellAddress,
               TRUE,             "ok")
)</f>
        <v>ok</v>
      </c>
      <c r="DK173" cm="1">
        <f t="array" ref="DK173:DL173">TRANSPOSE(
_xlfn.UNIQUE(
_xlfn._xlws.FILTER(cvm表[CPU],(cvm表[地域]=cvmCpu选项表[[#This Row],[地域]])
*IF(cvmCpu选项表[[#This Row],[机型]]="",TRUE,(cvm表[机型]=cvmCpu选项表[[#This Row],[机型]]))
*IF(cvmCpu选项表[[#This Row],[内存]]="",TRUE,(cvm表[内存]=cvmCpu选项表[[#This Row],[内存]]))))
)</f>
        <v>4</v>
      </c>
      <c r="DL173">
        <v>8</v>
      </c>
      <c r="FP173" t="s">
        <v>1917</v>
      </c>
      <c r="FR173">
        <v>32</v>
      </c>
      <c r="FS173" t="str">
        <f t="shared" si="8"/>
        <v>cvm!$FW$173#</v>
      </c>
      <c r="FT173" t="str" cm="1">
        <f t="array" ref="FT173">_xlfn.LET(_xlpm.x, FW173,
         _xlpm.cellAddress, "【 cvm!" &amp; ADDRESS(ROW(cvm内存选项表[[#This Row],[自检]]),COLUMN(cvm内存选项表[[#This Row],[自检]])) &amp; "】",
         _xlfn.IFS(ISBLANK(_xlpm.x),   "error:右侧选项不足" &amp;  _xlpm.cellAddress,
               ISERROR(_xlpm.x),   "error:右侧选项执行失败: cvm!" &amp; _xlpm.cellAddress,
               TRUE,             "ok")
)</f>
        <v>ok</v>
      </c>
      <c r="FW173" cm="1">
        <f t="array" ref="FW173:GC1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173">
        <v>96</v>
      </c>
      <c r="FY173">
        <v>128</v>
      </c>
      <c r="FZ173">
        <v>174</v>
      </c>
      <c r="GA173">
        <v>192</v>
      </c>
      <c r="GB173">
        <v>256</v>
      </c>
      <c r="GC173">
        <v>384</v>
      </c>
    </row>
    <row r="174" spans="2:185">
      <c r="B174" t="e" vm="524">
        <v>#VALUE!</v>
      </c>
      <c r="C174" t="s">
        <v>1914</v>
      </c>
      <c r="D174" t="s">
        <v>1977</v>
      </c>
      <c r="E174">
        <v>16</v>
      </c>
      <c r="F174">
        <v>32</v>
      </c>
      <c r="G174" t="s">
        <v>1973</v>
      </c>
      <c r="H174">
        <v>1392</v>
      </c>
      <c r="I174">
        <v>1</v>
      </c>
      <c r="J174" t="s">
        <v>2192</v>
      </c>
      <c r="W174" t="s">
        <v>1917</v>
      </c>
      <c r="X174">
        <v>32</v>
      </c>
      <c r="Y174">
        <v>192</v>
      </c>
      <c r="Z174" t="str">
        <f t="shared" si="6"/>
        <v>cvm!$AH$174#</v>
      </c>
      <c r="AA174" t="str" cm="1">
        <f t="array" ref="AA174">_xlfn.LET(_xlpm.x, AH173,
         _xlpm.cellAddress, "【 cvm!" &amp; ADDRESS(ROW(cvm机型选项表[[#This Row],[自检]]),COLUMN(cvm机型选项表[[#This Row],[自检]])) &amp; "】",
         _xlfn.IFS(ISBLANK(_xlpm.x),   "error:右侧选项不足" &amp;  _xlpm.cellAddress,
               ISERROR(_xlpm.x),   "error:右侧选项执行失败: cvm!" &amp; _xlpm.cellAddress,
               TRUE,             "ok")
)</f>
        <v>ok</v>
      </c>
      <c r="AH174" t="str" cm="1">
        <f t="array" ref="AH174">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174" t="s">
        <v>1914</v>
      </c>
      <c r="DE174" t="s">
        <v>1986</v>
      </c>
      <c r="DF174">
        <v>32</v>
      </c>
      <c r="DG174" t="str">
        <f t="shared" si="7"/>
        <v>cvm!$DK$174#</v>
      </c>
      <c r="DH174" t="str" cm="1">
        <f t="array" ref="DH174">_xlfn.LET(_xlpm.x, DK174,
         _xlpm.cellAddress, "【 cvm!" &amp; ADDRESS(ROW(cvmCpu选项表[[#This Row],[自检]]),COLUMN(cvmCpu选项表[[#This Row],[自检]])) &amp; "】",
         _xlfn.IFS(ISBLANK(_xlpm.x),   "error:右侧选项不足" &amp;  _xlpm.cellAddress,
               ISERROR(_xlpm.x),   "error:右侧选项执行失败: cvm!" &amp; _xlpm.cellAddress,
               TRUE,             "ok")
)</f>
        <v>ok</v>
      </c>
      <c r="DK174" cm="1">
        <f t="array" ref="DK174:DL174">TRANSPOSE(
_xlfn.UNIQUE(
_xlfn._xlws.FILTER(cvm表[CPU],(cvm表[地域]=cvmCpu选项表[[#This Row],[地域]])
*IF(cvmCpu选项表[[#This Row],[机型]]="",TRUE,(cvm表[机型]=cvmCpu选项表[[#This Row],[机型]]))
*IF(cvmCpu选项表[[#This Row],[内存]]="",TRUE,(cvm表[内存]=cvmCpu选项表[[#This Row],[内存]]))))
)</f>
        <v>8</v>
      </c>
      <c r="DL174">
        <v>16</v>
      </c>
      <c r="FP174" t="s">
        <v>1917</v>
      </c>
      <c r="FR174">
        <v>64</v>
      </c>
      <c r="FS174" t="str">
        <f t="shared" si="8"/>
        <v>cvm!$FW$174#</v>
      </c>
      <c r="FT174" t="str" cm="1">
        <f t="array" ref="FT174">_xlfn.LET(_xlpm.x, FW174,
         _xlpm.cellAddress, "【 cvm!" &amp; ADDRESS(ROW(cvm内存选项表[[#This Row],[自检]]),COLUMN(cvm内存选项表[[#This Row],[自检]])) &amp; "】",
         _xlfn.IFS(ISBLANK(_xlpm.x),   "error:右侧选项不足" &amp;  _xlpm.cellAddress,
               ISERROR(_xlpm.x),   "error:右侧选项执行失败: cvm!" &amp; _xlpm.cellAddress,
               TRUE,             "ok")
)</f>
        <v>ok</v>
      </c>
      <c r="FW174" cm="1">
        <f t="array" ref="FW174:FZ1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174">
        <v>256</v>
      </c>
      <c r="FY174">
        <v>348</v>
      </c>
      <c r="FZ174">
        <v>512</v>
      </c>
    </row>
    <row r="175" spans="2:185">
      <c r="B175" t="e" vm="525">
        <v>#VALUE!</v>
      </c>
      <c r="C175" t="s">
        <v>1914</v>
      </c>
      <c r="D175" t="s">
        <v>1977</v>
      </c>
      <c r="E175">
        <v>16</v>
      </c>
      <c r="F175">
        <v>64</v>
      </c>
      <c r="G175" t="s">
        <v>1935</v>
      </c>
      <c r="H175">
        <v>2088</v>
      </c>
      <c r="I175">
        <v>1</v>
      </c>
      <c r="J175" t="s">
        <v>2193</v>
      </c>
      <c r="W175" t="s">
        <v>1917</v>
      </c>
      <c r="X175">
        <v>82</v>
      </c>
      <c r="Y175">
        <v>474</v>
      </c>
      <c r="Z175" t="str">
        <f t="shared" si="6"/>
        <v>cvm!$AH$175#</v>
      </c>
      <c r="AA175" t="str" cm="1">
        <f t="array" ref="AA175">_xlfn.LET(_xlpm.x, AH174,
         _xlpm.cellAddress, "【 cvm!" &amp; ADDRESS(ROW(cvm机型选项表[[#This Row],[自检]]),COLUMN(cvm机型选项表[[#This Row],[自检]])) &amp; "】",
         _xlfn.IFS(ISBLANK(_xlpm.x),   "error:右侧选项不足" &amp;  _xlpm.cellAddress,
               ISERROR(_xlpm.x),   "error:右侧选项执行失败: cvm!" &amp; _xlpm.cellAddress,
               TRUE,             "ok")
)</f>
        <v>ok</v>
      </c>
      <c r="AH175" t="str" cm="1">
        <f t="array" ref="AH175">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175" t="s">
        <v>1914</v>
      </c>
      <c r="DE175" t="s">
        <v>1986</v>
      </c>
      <c r="DF175">
        <v>24</v>
      </c>
      <c r="DG175" t="str">
        <f t="shared" si="7"/>
        <v>cvm!$DK$175#</v>
      </c>
      <c r="DH175" t="str" cm="1">
        <f t="array" ref="DH175">_xlfn.LET(_xlpm.x, DK175,
         _xlpm.cellAddress, "【 cvm!" &amp; ADDRESS(ROW(cvmCpu选项表[[#This Row],[自检]]),COLUMN(cvmCpu选项表[[#This Row],[自检]])) &amp; "】",
         _xlfn.IFS(ISBLANK(_xlpm.x),   "error:右侧选项不足" &amp;  _xlpm.cellAddress,
               ISERROR(_xlpm.x),   "error:右侧选项执行失败: cvm!" &amp; _xlpm.cellAddress,
               TRUE,             "ok")
)</f>
        <v>ok</v>
      </c>
      <c r="DK175" cm="1">
        <f t="array" ref="DK175">TRANSPOSE(
_xlfn.UNIQUE(
_xlfn._xlws.FILTER(cvm表[CPU],(cvm表[地域]=cvmCpu选项表[[#This Row],[地域]])
*IF(cvmCpu选项表[[#This Row],[机型]]="",TRUE,(cvm表[机型]=cvmCpu选项表[[#This Row],[机型]]))
*IF(cvmCpu选项表[[#This Row],[内存]]="",TRUE,(cvm表[内存]=cvmCpu选项表[[#This Row],[内存]]))))
)</f>
        <v>12</v>
      </c>
      <c r="FP175" t="s">
        <v>1917</v>
      </c>
      <c r="FR175">
        <v>8</v>
      </c>
      <c r="FS175" t="str">
        <f t="shared" si="8"/>
        <v>cvm!$FW$175#</v>
      </c>
      <c r="FT175" t="str" cm="1">
        <f t="array" ref="FT175">_xlfn.LET(_xlpm.x, FW175,
         _xlpm.cellAddress, "【 cvm!" &amp; ADDRESS(ROW(cvm内存选项表[[#This Row],[自检]]),COLUMN(cvm内存选项表[[#This Row],[自检]])) &amp; "】",
         _xlfn.IFS(ISBLANK(_xlpm.x),   "error:右侧选项不足" &amp;  _xlpm.cellAddress,
               ISERROR(_xlpm.x),   "error:右侧选项执行失败: cvm!" &amp; _xlpm.cellAddress,
               TRUE,             "ok")
)</f>
        <v>ok</v>
      </c>
      <c r="FW175" cm="1">
        <f t="array" ref="FW175:FZ1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175">
        <v>32</v>
      </c>
      <c r="FY175">
        <v>40</v>
      </c>
      <c r="FZ175">
        <v>64</v>
      </c>
    </row>
    <row r="176" spans="2:185">
      <c r="B176" t="e" vm="526">
        <v>#VALUE!</v>
      </c>
      <c r="C176" t="s">
        <v>1914</v>
      </c>
      <c r="D176" t="s">
        <v>1977</v>
      </c>
      <c r="E176">
        <v>32</v>
      </c>
      <c r="F176">
        <v>64</v>
      </c>
      <c r="G176" t="s">
        <v>1978</v>
      </c>
      <c r="H176">
        <v>2784</v>
      </c>
      <c r="I176">
        <v>1</v>
      </c>
      <c r="J176" t="s">
        <v>2194</v>
      </c>
      <c r="W176" t="s">
        <v>1917</v>
      </c>
      <c r="X176">
        <v>164</v>
      </c>
      <c r="Y176">
        <v>948</v>
      </c>
      <c r="Z176" t="str">
        <f t="shared" si="6"/>
        <v>cvm!$AH$176#</v>
      </c>
      <c r="AA176" t="str" cm="1">
        <f t="array" ref="AA176">_xlfn.LET(_xlpm.x, AH175,
         _xlpm.cellAddress, "【 cvm!" &amp; ADDRESS(ROW(cvm机型选项表[[#This Row],[自检]]),COLUMN(cvm机型选项表[[#This Row],[自检]])) &amp; "】",
         _xlfn.IFS(ISBLANK(_xlpm.x),   "error:右侧选项不足" &amp;  _xlpm.cellAddress,
               ISERROR(_xlpm.x),   "error:右侧选项执行失败: cvm!" &amp; _xlpm.cellAddress,
               TRUE,             "ok")
)</f>
        <v>ok</v>
      </c>
      <c r="AH176" t="str" cm="1">
        <f t="array" ref="AH176">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176" t="s">
        <v>1914</v>
      </c>
      <c r="DE176" t="s">
        <v>1986</v>
      </c>
      <c r="DF176">
        <v>48</v>
      </c>
      <c r="DG176" t="str">
        <f t="shared" si="7"/>
        <v>cvm!$DK$176#</v>
      </c>
      <c r="DH176" t="str" cm="1">
        <f t="array" ref="DH176">_xlfn.LET(_xlpm.x, DK176,
         _xlpm.cellAddress, "【 cvm!" &amp; ADDRESS(ROW(cvmCpu选项表[[#This Row],[自检]]),COLUMN(cvmCpu选项表[[#This Row],[自检]])) &amp; "】",
         _xlfn.IFS(ISBLANK(_xlpm.x),   "error:右侧选项不足" &amp;  _xlpm.cellAddress,
               ISERROR(_xlpm.x),   "error:右侧选项执行失败: cvm!" &amp; _xlpm.cellAddress,
               TRUE,             "ok")
)</f>
        <v>ok</v>
      </c>
      <c r="DK176" cm="1">
        <f t="array" ref="DK176:DL176">TRANSPOSE(
_xlfn.UNIQUE(
_xlfn._xlws.FILTER(cvm表[CPU],(cvm表[地域]=cvmCpu选项表[[#This Row],[地域]])
*IF(cvmCpu选项表[[#This Row],[机型]]="",TRUE,(cvm表[机型]=cvmCpu选项表[[#This Row],[机型]]))
*IF(cvmCpu选项表[[#This Row],[内存]]="",TRUE,(cvm表[内存]=cvmCpu选项表[[#This Row],[内存]]))))
)</f>
        <v>12</v>
      </c>
      <c r="DL176">
        <v>24</v>
      </c>
      <c r="FP176" t="s">
        <v>1917</v>
      </c>
      <c r="FR176">
        <v>24</v>
      </c>
      <c r="FS176" t="str">
        <f t="shared" si="8"/>
        <v>cvm!$FW$176#</v>
      </c>
      <c r="FT176" t="str" cm="1">
        <f t="array" ref="FT176">_xlfn.LET(_xlpm.x, FW176,
         _xlpm.cellAddress, "【 cvm!" &amp; ADDRESS(ROW(cvm内存选项表[[#This Row],[自检]]),COLUMN(cvm内存选项表[[#This Row],[自检]])) &amp; "】",
         _xlfn.IFS(ISBLANK(_xlpm.x),   "error:右侧选项不足" &amp;  _xlpm.cellAddress,
               ISERROR(_xlpm.x),   "error:右侧选项执行失败: cvm!" &amp; _xlpm.cellAddress,
               TRUE,             "ok")
)</f>
        <v>ok</v>
      </c>
      <c r="FW176" cm="1">
        <f t="array" ref="FW176:FY1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176">
        <v>96</v>
      </c>
      <c r="FY176">
        <v>192</v>
      </c>
    </row>
    <row r="177" spans="2:183">
      <c r="B177" t="e" vm="527">
        <v>#VALUE!</v>
      </c>
      <c r="C177" t="s">
        <v>1914</v>
      </c>
      <c r="D177" t="s">
        <v>1977</v>
      </c>
      <c r="E177">
        <v>32</v>
      </c>
      <c r="F177">
        <v>128</v>
      </c>
      <c r="G177" t="s">
        <v>1937</v>
      </c>
      <c r="H177">
        <v>4176</v>
      </c>
      <c r="I177">
        <v>1</v>
      </c>
      <c r="J177" t="s">
        <v>2195</v>
      </c>
      <c r="W177" t="s">
        <v>1917</v>
      </c>
      <c r="X177">
        <v>6</v>
      </c>
      <c r="Y177">
        <v>56</v>
      </c>
      <c r="Z177" t="str">
        <f t="shared" si="6"/>
        <v>cvm!$AH$177#</v>
      </c>
      <c r="AA177" t="str" cm="1">
        <f t="array" ref="AA177">_xlfn.LET(_xlpm.x, AH176,
         _xlpm.cellAddress, "【 cvm!" &amp; ADDRESS(ROW(cvm机型选项表[[#This Row],[自检]]),COLUMN(cvm机型选项表[[#This Row],[自检]])) &amp; "】",
         _xlfn.IFS(ISBLANK(_xlpm.x),   "error:右侧选项不足" &amp;  _xlpm.cellAddress,
               ISERROR(_xlpm.x),   "error:右侧选项执行失败: cvm!" &amp; _xlpm.cellAddress,
               TRUE,             "ok")
)</f>
        <v>ok</v>
      </c>
      <c r="AH177" t="str" cm="1">
        <f t="array" ref="AH177">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177" t="s">
        <v>1914</v>
      </c>
      <c r="DE177" t="s">
        <v>1986</v>
      </c>
      <c r="DF177">
        <v>64</v>
      </c>
      <c r="DG177" t="str">
        <f t="shared" si="7"/>
        <v>cvm!$DK$177#</v>
      </c>
      <c r="DH177" t="str" cm="1">
        <f t="array" ref="DH177">_xlfn.LET(_xlpm.x, DK177,
         _xlpm.cellAddress, "【 cvm!" &amp; ADDRESS(ROW(cvmCpu选项表[[#This Row],[自检]]),COLUMN(cvmCpu选项表[[#This Row],[自检]])) &amp; "】",
         _xlfn.IFS(ISBLANK(_xlpm.x),   "error:右侧选项不足" &amp;  _xlpm.cellAddress,
               ISERROR(_xlpm.x),   "error:右侧选项执行失败: cvm!" &amp; _xlpm.cellAddress,
               TRUE,             "ok")
)</f>
        <v>ok</v>
      </c>
      <c r="DK177" cm="1">
        <f t="array" ref="DK177:DL177">TRANSPOSE(
_xlfn.UNIQUE(
_xlfn._xlws.FILTER(cvm表[CPU],(cvm表[地域]=cvmCpu选项表[[#This Row],[地域]])
*IF(cvmCpu选项表[[#This Row],[机型]]="",TRUE,(cvm表[机型]=cvmCpu选项表[[#This Row],[机型]]))
*IF(cvmCpu选项表[[#This Row],[内存]]="",TRUE,(cvm表[内存]=cvmCpu选项表[[#This Row],[内存]]))))
)</f>
        <v>16</v>
      </c>
      <c r="DL177">
        <v>32</v>
      </c>
      <c r="FP177" t="s">
        <v>1917</v>
      </c>
      <c r="FR177">
        <v>76</v>
      </c>
      <c r="FS177" t="str">
        <f t="shared" si="8"/>
        <v>cvm!$FW$177#</v>
      </c>
      <c r="FT177" t="str" cm="1">
        <f t="array" ref="FT177">_xlfn.LET(_xlpm.x, FW177,
         _xlpm.cellAddress, "【 cvm!" &amp; ADDRESS(ROW(cvm内存选项表[[#This Row],[自检]]),COLUMN(cvm内存选项表[[#This Row],[自检]])) &amp; "】",
         _xlfn.IFS(ISBLANK(_xlpm.x),   "error:右侧选项不足" &amp;  _xlpm.cellAddress,
               ISERROR(_xlpm.x),   "error:右侧选项执行失败: cvm!" &amp; _xlpm.cellAddress,
               TRUE,             "ok")
)</f>
        <v>ok</v>
      </c>
      <c r="FW177" cm="1">
        <f t="array" ref="FW177:FX1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c r="FX177">
        <v>320</v>
      </c>
    </row>
    <row r="178" spans="2:183">
      <c r="B178" t="e" vm="528">
        <v>#VALUE!</v>
      </c>
      <c r="C178" t="s">
        <v>1914</v>
      </c>
      <c r="D178" t="s">
        <v>1977</v>
      </c>
      <c r="E178">
        <v>48</v>
      </c>
      <c r="F178">
        <v>96</v>
      </c>
      <c r="G178" t="s">
        <v>2021</v>
      </c>
      <c r="H178">
        <v>4176</v>
      </c>
      <c r="I178">
        <v>1</v>
      </c>
      <c r="J178" t="s">
        <v>2196</v>
      </c>
      <c r="W178" t="s">
        <v>1917</v>
      </c>
      <c r="X178">
        <v>14</v>
      </c>
      <c r="Y178">
        <v>112</v>
      </c>
      <c r="Z178" t="str">
        <f t="shared" si="6"/>
        <v>cvm!$AH$178#</v>
      </c>
      <c r="AA178" t="str" cm="1">
        <f t="array" ref="AA178">_xlfn.LET(_xlpm.x, AH177,
         _xlpm.cellAddress, "【 cvm!" &amp; ADDRESS(ROW(cvm机型选项表[[#This Row],[自检]]),COLUMN(cvm机型选项表[[#This Row],[自检]])) &amp; "】",
         _xlfn.IFS(ISBLANK(_xlpm.x),   "error:右侧选项不足" &amp;  _xlpm.cellAddress,
               ISERROR(_xlpm.x),   "error:右侧选项执行失败: cvm!" &amp; _xlpm.cellAddress,
               TRUE,             "ok")
)</f>
        <v>ok</v>
      </c>
      <c r="AH178" t="str" cm="1">
        <f t="array" ref="AH178">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178" t="s">
        <v>1914</v>
      </c>
      <c r="DE178" t="s">
        <v>1986</v>
      </c>
      <c r="DF178">
        <v>96</v>
      </c>
      <c r="DG178" t="str">
        <f t="shared" si="7"/>
        <v>cvm!$DK$178#</v>
      </c>
      <c r="DH178" t="str" cm="1">
        <f t="array" ref="DH178">_xlfn.LET(_xlpm.x, DK178,
         _xlpm.cellAddress, "【 cvm!" &amp; ADDRESS(ROW(cvmCpu选项表[[#This Row],[自检]]),COLUMN(cvmCpu选项表[[#This Row],[自检]])) &amp; "】",
         _xlfn.IFS(ISBLANK(_xlpm.x),   "error:右侧选项不足" &amp;  _xlpm.cellAddress,
               ISERROR(_xlpm.x),   "error:右侧选项执行失败: cvm!" &amp; _xlpm.cellAddress,
               TRUE,             "ok")
)</f>
        <v>ok</v>
      </c>
      <c r="DK178" cm="1">
        <f t="array" ref="DK178">TRANSPOSE(
_xlfn.UNIQUE(
_xlfn._xlws.FILTER(cvm表[CPU],(cvm表[地域]=cvmCpu选项表[[#This Row],[地域]])
*IF(cvmCpu选项表[[#This Row],[机型]]="",TRUE,(cvm表[机型]=cvmCpu选项表[[#This Row],[机型]]))
*IF(cvmCpu选项表[[#This Row],[内存]]="",TRUE,(cvm表[内存]=cvmCpu选项表[[#This Row],[内存]]))))
)</f>
        <v>24</v>
      </c>
      <c r="FP178" t="s">
        <v>1917</v>
      </c>
      <c r="FR178">
        <v>4</v>
      </c>
      <c r="FS178" t="str">
        <f t="shared" si="8"/>
        <v>cvm!$FW$178#</v>
      </c>
      <c r="FT178" t="str" cm="1">
        <f t="array" ref="FT178">_xlfn.LET(_xlpm.x, FW178,
         _xlpm.cellAddress, "【 cvm!" &amp; ADDRESS(ROW(cvm内存选项表[[#This Row],[自检]]),COLUMN(cvm内存选项表[[#This Row],[自检]])) &amp; "】",
         _xlfn.IFS(ISBLANK(_xlpm.x),   "error:右侧选项不足" &amp;  _xlpm.cellAddress,
               ISERROR(_xlpm.x),   "error:右侧选项执行失败: cvm!" &amp; _xlpm.cellAddress,
               TRUE,             "ok")
)</f>
        <v>ok</v>
      </c>
      <c r="FW178" cm="1">
        <f t="array" ref="FW178:GA1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178">
        <v>8</v>
      </c>
      <c r="FY178">
        <v>16</v>
      </c>
      <c r="FZ178">
        <v>20</v>
      </c>
      <c r="GA178">
        <v>32</v>
      </c>
    </row>
    <row r="179" spans="2:183">
      <c r="B179" t="e" vm="529">
        <v>#VALUE!</v>
      </c>
      <c r="C179" t="s">
        <v>1914</v>
      </c>
      <c r="D179" t="s">
        <v>1977</v>
      </c>
      <c r="E179">
        <v>48</v>
      </c>
      <c r="F179">
        <v>192</v>
      </c>
      <c r="G179" t="s">
        <v>2024</v>
      </c>
      <c r="H179">
        <v>6264</v>
      </c>
      <c r="I179">
        <v>1</v>
      </c>
      <c r="J179" t="s">
        <v>2197</v>
      </c>
      <c r="W179" t="s">
        <v>1917</v>
      </c>
      <c r="X179">
        <v>28</v>
      </c>
      <c r="Y179">
        <v>224</v>
      </c>
      <c r="Z179" t="str">
        <f t="shared" si="6"/>
        <v>cvm!$AH$179#</v>
      </c>
      <c r="AA179" t="str" cm="1">
        <f t="array" ref="AA179">_xlfn.LET(_xlpm.x, AH178,
         _xlpm.cellAddress, "【 cvm!" &amp; ADDRESS(ROW(cvm机型选项表[[#This Row],[自检]]),COLUMN(cvm机型选项表[[#This Row],[自检]])) &amp; "】",
         _xlfn.IFS(ISBLANK(_xlpm.x),   "error:右侧选项不足" &amp;  _xlpm.cellAddress,
               ISERROR(_xlpm.x),   "error:右侧选项执行失败: cvm!" &amp; _xlpm.cellAddress,
               TRUE,             "ok")
)</f>
        <v>ok</v>
      </c>
      <c r="AH179" t="str" cm="1">
        <f t="array" ref="AH179">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179" t="s">
        <v>1914</v>
      </c>
      <c r="DE179" t="s">
        <v>1986</v>
      </c>
      <c r="DF179">
        <v>128</v>
      </c>
      <c r="DG179" t="str">
        <f t="shared" si="7"/>
        <v>cvm!$DK$179#</v>
      </c>
      <c r="DH179" t="str" cm="1">
        <f t="array" ref="DH179">_xlfn.LET(_xlpm.x, DK179,
         _xlpm.cellAddress, "【 cvm!" &amp; ADDRESS(ROW(cvmCpu选项表[[#This Row],[自检]]),COLUMN(cvmCpu选项表[[#This Row],[自检]])) &amp; "】",
         _xlfn.IFS(ISBLANK(_xlpm.x),   "error:右侧选项不足" &amp;  _xlpm.cellAddress,
               ISERROR(_xlpm.x),   "error:右侧选项执行失败: cvm!" &amp; _xlpm.cellAddress,
               TRUE,             "ok")
)</f>
        <v>ok</v>
      </c>
      <c r="DK179" cm="1">
        <f t="array" ref="DK179">TRANSPOSE(
_xlfn.UNIQUE(
_xlfn._xlws.FILTER(cvm表[CPU],(cvm表[地域]=cvmCpu选项表[[#This Row],[地域]])
*IF(cvmCpu选项表[[#This Row],[机型]]="",TRUE,(cvm表[机型]=cvmCpu选项表[[#This Row],[机型]]))
*IF(cvmCpu选项表[[#This Row],[内存]]="",TRUE,(cvm表[内存]=cvmCpu选项表[[#This Row],[内存]]))))
)</f>
        <v>32</v>
      </c>
      <c r="FP179" t="s">
        <v>1917</v>
      </c>
      <c r="FR179">
        <v>46</v>
      </c>
      <c r="FS179" t="str">
        <f t="shared" si="8"/>
        <v>cvm!$FW$179#</v>
      </c>
      <c r="FT179" t="str" cm="1">
        <f t="array" ref="FT179">_xlfn.LET(_xlpm.x, FW179,
         _xlpm.cellAddress, "【 cvm!" &amp; ADDRESS(ROW(cvm内存选项表[[#This Row],[自检]]),COLUMN(cvm内存选项表[[#This Row],[自检]])) &amp; "】",
         _xlfn.IFS(ISBLANK(_xlpm.x),   "error:右侧选项不足" &amp;  _xlpm.cellAddress,
               ISERROR(_xlpm.x),   "error:右侧选项执行失败: cvm!" &amp; _xlpm.cellAddress,
               TRUE,             "ok")
)</f>
        <v>ok</v>
      </c>
      <c r="FW179" cm="1">
        <f t="array" ref="FW1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row>
    <row r="180" spans="2:183">
      <c r="B180" t="e" vm="530">
        <v>#VALUE!</v>
      </c>
      <c r="C180" t="s">
        <v>1914</v>
      </c>
      <c r="D180" t="s">
        <v>1977</v>
      </c>
      <c r="E180">
        <v>62</v>
      </c>
      <c r="F180">
        <v>216</v>
      </c>
      <c r="G180" t="s">
        <v>2198</v>
      </c>
      <c r="H180">
        <v>7395</v>
      </c>
      <c r="I180">
        <v>1</v>
      </c>
      <c r="J180" t="s">
        <v>2199</v>
      </c>
      <c r="W180" t="s">
        <v>1917</v>
      </c>
      <c r="X180">
        <v>4</v>
      </c>
      <c r="Y180">
        <v>20</v>
      </c>
      <c r="Z180" t="str">
        <f t="shared" si="6"/>
        <v>cvm!$AH$180#</v>
      </c>
      <c r="AA180" t="str" cm="1">
        <f t="array" ref="AA180">_xlfn.LET(_xlpm.x, AH179,
         _xlpm.cellAddress, "【 cvm!" &amp; ADDRESS(ROW(cvm机型选项表[[#This Row],[自检]]),COLUMN(cvm机型选项表[[#This Row],[自检]])) &amp; "】",
         _xlfn.IFS(ISBLANK(_xlpm.x),   "error:右侧选项不足" &amp;  _xlpm.cellAddress,
               ISERROR(_xlpm.x),   "error:右侧选项执行失败: cvm!" &amp; _xlpm.cellAddress,
               TRUE,             "ok")
)</f>
        <v>ok</v>
      </c>
      <c r="AH180" t="str" cm="1">
        <f t="array" ref="AH180:AI180">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180" t="str">
        <v>GPU计算型 GN6S</v>
      </c>
      <c r="DD180" t="s">
        <v>1914</v>
      </c>
      <c r="DE180" t="s">
        <v>1986</v>
      </c>
      <c r="DF180">
        <v>224</v>
      </c>
      <c r="DG180" t="str">
        <f t="shared" si="7"/>
        <v>cvm!$DK$180#</v>
      </c>
      <c r="DH180" t="str" cm="1">
        <f t="array" ref="DH180">_xlfn.LET(_xlpm.x, DK180,
         _xlpm.cellAddress, "【 cvm!" &amp; ADDRESS(ROW(cvmCpu选项表[[#This Row],[自检]]),COLUMN(cvmCpu选项表[[#This Row],[自检]])) &amp; "】",
         _xlfn.IFS(ISBLANK(_xlpm.x),   "error:右侧选项不足" &amp;  _xlpm.cellAddress,
               ISERROR(_xlpm.x),   "error:右侧选项执行失败: cvm!" &amp; _xlpm.cellAddress,
               TRUE,             "ok")
)</f>
        <v>ok</v>
      </c>
      <c r="DK180" cm="1">
        <f t="array" ref="DK180">TRANSPOSE(
_xlfn.UNIQUE(
_xlfn._xlws.FILTER(cvm表[CPU],(cvm表[地域]=cvmCpu选项表[[#This Row],[地域]])
*IF(cvmCpu选项表[[#This Row],[机型]]="",TRUE,(cvm表[机型]=cvmCpu选项表[[#This Row],[机型]]))
*IF(cvmCpu选项表[[#This Row],[内存]]="",TRUE,(cvm表[内存]=cvmCpu选项表[[#This Row],[内存]]))))
)</f>
        <v>56</v>
      </c>
      <c r="FP180" t="s">
        <v>1917</v>
      </c>
      <c r="FR180">
        <v>80</v>
      </c>
      <c r="FS180" t="str">
        <f t="shared" si="8"/>
        <v>cvm!$FW$180#</v>
      </c>
      <c r="FT180" t="str" cm="1">
        <f t="array" ref="FT180">_xlfn.LET(_xlpm.x, FW180,
         _xlpm.cellAddress, "【 cvm!" &amp; ADDRESS(ROW(cvm内存选项表[[#This Row],[自检]]),COLUMN(cvm内存选项表[[#This Row],[自检]])) &amp; "】",
         _xlfn.IFS(ISBLANK(_xlpm.x),   "error:右侧选项不足" &amp;  _xlpm.cellAddress,
               ISERROR(_xlpm.x),   "error:右侧选项执行失败: cvm!" &amp; _xlpm.cellAddress,
               TRUE,             "ok")
)</f>
        <v>ok</v>
      </c>
      <c r="FW180" cm="1">
        <f t="array" ref="FW180:FY1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c r="FX180">
        <v>320</v>
      </c>
      <c r="FY180">
        <v>384</v>
      </c>
    </row>
    <row r="181" spans="2:183">
      <c r="B181" t="e" vm="531">
        <v>#VALUE!</v>
      </c>
      <c r="C181" t="s">
        <v>1914</v>
      </c>
      <c r="D181" t="s">
        <v>1977</v>
      </c>
      <c r="E181">
        <v>64</v>
      </c>
      <c r="F181">
        <v>256</v>
      </c>
      <c r="G181" t="s">
        <v>1939</v>
      </c>
      <c r="H181">
        <v>8352</v>
      </c>
      <c r="I181">
        <v>1</v>
      </c>
      <c r="J181" t="s">
        <v>2200</v>
      </c>
      <c r="W181" t="s">
        <v>1917</v>
      </c>
      <c r="X181">
        <v>10</v>
      </c>
      <c r="Y181">
        <v>40</v>
      </c>
      <c r="Z181" t="str">
        <f t="shared" si="6"/>
        <v>cvm!$AH$181#</v>
      </c>
      <c r="AA181" t="str" cm="1">
        <f t="array" ref="AA181">_xlfn.LET(_xlpm.x, AH180,
         _xlpm.cellAddress, "【 cvm!" &amp; ADDRESS(ROW(cvm机型选项表[[#This Row],[自检]]),COLUMN(cvm机型选项表[[#This Row],[自检]])) &amp; "】",
         _xlfn.IFS(ISBLANK(_xlpm.x),   "error:右侧选项不足" &amp;  _xlpm.cellAddress,
               ISERROR(_xlpm.x),   "error:右侧选项执行失败: cvm!" &amp; _xlpm.cellAddress,
               TRUE,             "ok")
)</f>
        <v>ok</v>
      </c>
      <c r="AH181" t="str" cm="1">
        <f t="array" ref="AH181:AI181">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181" t="str">
        <v>GPU计算型 GN10Xp</v>
      </c>
      <c r="DD181" t="s">
        <v>1914</v>
      </c>
      <c r="DE181" t="s">
        <v>1988</v>
      </c>
      <c r="DF181">
        <v>1</v>
      </c>
      <c r="DG181" t="str">
        <f t="shared" si="7"/>
        <v>cvm!$DK$181#</v>
      </c>
      <c r="DH181" t="str" cm="1">
        <f t="array" ref="DH181">_xlfn.LET(_xlpm.x, DK181,
         _xlpm.cellAddress, "【 cvm!" &amp; ADDRESS(ROW(cvmCpu选项表[[#This Row],[自检]]),COLUMN(cvmCpu选项表[[#This Row],[自检]])) &amp; "】",
         _xlfn.IFS(ISBLANK(_xlpm.x),   "error:右侧选项不足" &amp;  _xlpm.cellAddress,
               ISERROR(_xlpm.x),   "error:右侧选项执行失败: cvm!" &amp; _xlpm.cellAddress,
               TRUE,             "ok")
)</f>
        <v>ok</v>
      </c>
      <c r="DK181" cm="1">
        <f t="array" ref="DK181">TRANSPOSE(
_xlfn.UNIQUE(
_xlfn._xlws.FILTER(cvm表[CPU],(cvm表[地域]=cvmCpu选项表[[#This Row],[地域]])
*IF(cvmCpu选项表[[#This Row],[机型]]="",TRUE,(cvm表[机型]=cvmCpu选项表[[#This Row],[机型]]))
*IF(cvmCpu选项表[[#This Row],[内存]]="",TRUE,(cvm表[内存]=cvmCpu选项表[[#This Row],[内存]]))))
)</f>
        <v>1</v>
      </c>
      <c r="FP181" t="s">
        <v>1917</v>
      </c>
      <c r="FR181">
        <v>92</v>
      </c>
      <c r="FS181" t="str">
        <f t="shared" si="8"/>
        <v>cvm!$FW$181#</v>
      </c>
      <c r="FT181" t="str" cm="1">
        <f t="array" ref="FT181">_xlfn.LET(_xlpm.x, FW181,
         _xlpm.cellAddress, "【 cvm!" &amp; ADDRESS(ROW(cvm内存选项表[[#This Row],[自检]]),COLUMN(cvm内存选项表[[#This Row],[自检]])) &amp; "】",
         _xlfn.IFS(ISBLANK(_xlpm.x),   "error:右侧选项不足" &amp;  _xlpm.cellAddress,
               ISERROR(_xlpm.x),   "error:右侧选项执行失败: cvm!" &amp; _xlpm.cellAddress,
               TRUE,             "ok")
)</f>
        <v>ok</v>
      </c>
      <c r="FW181" cm="1">
        <f t="array" ref="FW1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182" spans="2:183">
      <c r="B182" t="e" vm="532">
        <v>#VALUE!</v>
      </c>
      <c r="C182" t="s">
        <v>1914</v>
      </c>
      <c r="D182" t="s">
        <v>1977</v>
      </c>
      <c r="E182">
        <v>124</v>
      </c>
      <c r="F182">
        <v>432</v>
      </c>
      <c r="G182" t="s">
        <v>2201</v>
      </c>
      <c r="H182">
        <v>14790</v>
      </c>
      <c r="I182">
        <v>1</v>
      </c>
      <c r="J182" t="s">
        <v>2202</v>
      </c>
      <c r="W182" t="s">
        <v>1917</v>
      </c>
      <c r="X182">
        <v>20</v>
      </c>
      <c r="Y182">
        <v>80</v>
      </c>
      <c r="Z182" t="str">
        <f t="shared" si="6"/>
        <v>cvm!$AH$182#</v>
      </c>
      <c r="AA182" t="str" cm="1">
        <f t="array" ref="AA182">_xlfn.LET(_xlpm.x, AH181,
         _xlpm.cellAddress, "【 cvm!" &amp; ADDRESS(ROW(cvm机型选项表[[#This Row],[自检]]),COLUMN(cvm机型选项表[[#This Row],[自检]])) &amp; "】",
         _xlfn.IFS(ISBLANK(_xlpm.x),   "error:右侧选项不足" &amp;  _xlpm.cellAddress,
               ISERROR(_xlpm.x),   "error:右侧选项执行失败: cvm!" &amp; _xlpm.cellAddress,
               TRUE,             "ok")
)</f>
        <v>ok</v>
      </c>
      <c r="AH182" t="str" cm="1">
        <f t="array" ref="AH182:AI182">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182" t="str">
        <v>GPU计算型 GN10Xp</v>
      </c>
      <c r="DD182" t="s">
        <v>1914</v>
      </c>
      <c r="DE182" t="s">
        <v>1988</v>
      </c>
      <c r="DF182">
        <v>2</v>
      </c>
      <c r="DG182" t="str">
        <f t="shared" si="7"/>
        <v>cvm!$DK$182#</v>
      </c>
      <c r="DH182" t="str" cm="1">
        <f t="array" ref="DH182">_xlfn.LET(_xlpm.x, DK182,
         _xlpm.cellAddress, "【 cvm!" &amp; ADDRESS(ROW(cvmCpu选项表[[#This Row],[自检]]),COLUMN(cvmCpu选项表[[#This Row],[自检]])) &amp; "】",
         _xlfn.IFS(ISBLANK(_xlpm.x),   "error:右侧选项不足" &amp;  _xlpm.cellAddress,
               ISERROR(_xlpm.x),   "error:右侧选项执行失败: cvm!" &amp; _xlpm.cellAddress,
               TRUE,             "ok")
)</f>
        <v>ok</v>
      </c>
      <c r="DK182" cm="1">
        <f t="array" ref="DK182:DL182">TRANSPOSE(
_xlfn.UNIQUE(
_xlfn._xlws.FILTER(cvm表[CPU],(cvm表[地域]=cvmCpu选项表[[#This Row],[地域]])
*IF(cvmCpu选项表[[#This Row],[机型]]="",TRUE,(cvm表[机型]=cvmCpu选项表[[#This Row],[机型]]))
*IF(cvmCpu选项表[[#This Row],[内存]]="",TRUE,(cvm表[内存]=cvmCpu选项表[[#This Row],[内存]]))))
)</f>
        <v>1</v>
      </c>
      <c r="DL182">
        <v>2</v>
      </c>
      <c r="FP182" t="s">
        <v>1917</v>
      </c>
      <c r="FR182">
        <v>48</v>
      </c>
      <c r="FS182" t="str">
        <f t="shared" si="8"/>
        <v>cvm!$FW$182#</v>
      </c>
      <c r="FT182" t="str" cm="1">
        <f t="array" ref="FT182">_xlfn.LET(_xlpm.x, FW182,
         _xlpm.cellAddress, "【 cvm!" &amp; ADDRESS(ROW(cvm内存选项表[[#This Row],[自检]]),COLUMN(cvm内存选项表[[#This Row],[自检]])) &amp; "】",
         _xlfn.IFS(ISBLANK(_xlpm.x),   "error:右侧选项不足" &amp;  _xlpm.cellAddress,
               ISERROR(_xlpm.x),   "error:右侧选项执行失败: cvm!" &amp; _xlpm.cellAddress,
               TRUE,             "ok")
)</f>
        <v>ok</v>
      </c>
      <c r="FW182" cm="1">
        <f t="array" ref="FW182:FZ1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182">
        <v>128</v>
      </c>
      <c r="FY182">
        <v>192</v>
      </c>
      <c r="FZ182">
        <v>384</v>
      </c>
    </row>
    <row r="183" spans="2:183">
      <c r="B183" t="e" vm="533">
        <v>#VALUE!</v>
      </c>
      <c r="C183" t="s">
        <v>1914</v>
      </c>
      <c r="D183" t="s">
        <v>1980</v>
      </c>
      <c r="E183">
        <v>1</v>
      </c>
      <c r="F183">
        <v>2</v>
      </c>
      <c r="G183" t="s">
        <v>2064</v>
      </c>
      <c r="H183">
        <v>45</v>
      </c>
      <c r="I183">
        <v>1</v>
      </c>
      <c r="J183" t="s">
        <v>2203</v>
      </c>
      <c r="W183" t="s">
        <v>1917</v>
      </c>
      <c r="X183">
        <v>40</v>
      </c>
      <c r="Y183">
        <v>160</v>
      </c>
      <c r="Z183" t="str">
        <f t="shared" si="6"/>
        <v>cvm!$AH$183#</v>
      </c>
      <c r="AA183" t="str" cm="1">
        <f t="array" ref="AA183">_xlfn.LET(_xlpm.x, AH182,
         _xlpm.cellAddress, "【 cvm!" &amp; ADDRESS(ROW(cvm机型选项表[[#This Row],[自检]]),COLUMN(cvm机型选项表[[#This Row],[自检]])) &amp; "】",
         _xlfn.IFS(ISBLANK(_xlpm.x),   "error:右侧选项不足" &amp;  _xlpm.cellAddress,
               ISERROR(_xlpm.x),   "error:右侧选项执行失败: cvm!" &amp; _xlpm.cellAddress,
               TRUE,             "ok")
)</f>
        <v>ok</v>
      </c>
      <c r="AH183" t="str" cm="1">
        <f t="array" ref="AH183:AI183">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183" t="str">
        <v>GPU计算型 GN10Xp</v>
      </c>
      <c r="DD183" t="s">
        <v>1914</v>
      </c>
      <c r="DE183" t="s">
        <v>1988</v>
      </c>
      <c r="DF183">
        <v>4</v>
      </c>
      <c r="DG183" t="str">
        <f t="shared" si="7"/>
        <v>cvm!$DK$183#</v>
      </c>
      <c r="DH183" t="str" cm="1">
        <f t="array" ref="DH183">_xlfn.LET(_xlpm.x, DK183,
         _xlpm.cellAddress, "【 cvm!" &amp; ADDRESS(ROW(cvmCpu选项表[[#This Row],[自检]]),COLUMN(cvmCpu选项表[[#This Row],[自检]])) &amp; "】",
         _xlfn.IFS(ISBLANK(_xlpm.x),   "error:右侧选项不足" &amp;  _xlpm.cellAddress,
               ISERROR(_xlpm.x),   "error:右侧选项执行失败: cvm!" &amp; _xlpm.cellAddress,
               TRUE,             "ok")
)</f>
        <v>ok</v>
      </c>
      <c r="DK183" cm="1">
        <f t="array" ref="DK183:DM183">TRANSPOSE(
_xlfn.UNIQUE(
_xlfn._xlws.FILTER(cvm表[CPU],(cvm表[地域]=cvmCpu选项表[[#This Row],[地域]])
*IF(cvmCpu选项表[[#This Row],[机型]]="",TRUE,(cvm表[机型]=cvmCpu选项表[[#This Row],[机型]]))
*IF(cvmCpu选项表[[#This Row],[内存]]="",TRUE,(cvm表[内存]=cvmCpu选项表[[#This Row],[内存]]))))
)</f>
        <v>1</v>
      </c>
      <c r="DL183">
        <v>2</v>
      </c>
      <c r="DM183">
        <v>4</v>
      </c>
      <c r="FP183" t="s">
        <v>1917</v>
      </c>
      <c r="FR183">
        <v>52</v>
      </c>
      <c r="FS183" t="str">
        <f t="shared" si="8"/>
        <v>cvm!$FW$183#</v>
      </c>
      <c r="FT183" t="str" cm="1">
        <f t="array" ref="FT183">_xlfn.LET(_xlpm.x, FW183,
         _xlpm.cellAddress, "【 cvm!" &amp; ADDRESS(ROW(cvm内存选项表[[#This Row],[自检]]),COLUMN(cvm内存选项表[[#This Row],[自检]])) &amp; "】",
         _xlfn.IFS(ISBLANK(_xlpm.x),   "error:右侧选项不足" &amp;  _xlpm.cellAddress,
               ISERROR(_xlpm.x),   "error:右侧选项执行失败: cvm!" &amp; _xlpm.cellAddress,
               TRUE,             "ok")
)</f>
        <v>ok</v>
      </c>
      <c r="FW183" cm="1">
        <f t="array" ref="FW1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184</v>
      </c>
    </row>
    <row r="184" spans="2:183">
      <c r="B184" t="e" vm="534">
        <v>#VALUE!</v>
      </c>
      <c r="C184" t="s">
        <v>1914</v>
      </c>
      <c r="D184" t="s">
        <v>1980</v>
      </c>
      <c r="E184">
        <v>1</v>
      </c>
      <c r="F184">
        <v>4</v>
      </c>
      <c r="G184" t="s">
        <v>2103</v>
      </c>
      <c r="H184">
        <v>138</v>
      </c>
      <c r="I184">
        <v>1</v>
      </c>
      <c r="J184" t="s">
        <v>2204</v>
      </c>
      <c r="W184" t="s">
        <v>1917</v>
      </c>
      <c r="X184">
        <v>8</v>
      </c>
      <c r="Y184">
        <v>40</v>
      </c>
      <c r="Z184" t="str">
        <f t="shared" si="6"/>
        <v>cvm!$AH$184#</v>
      </c>
      <c r="AA184" t="str" cm="1">
        <f t="array" ref="AA184">_xlfn.LET(_xlpm.x, AH183,
         _xlpm.cellAddress, "【 cvm!" &amp; ADDRESS(ROW(cvm机型选项表[[#This Row],[自检]]),COLUMN(cvm机型选项表[[#This Row],[自检]])) &amp; "】",
         _xlfn.IFS(ISBLANK(_xlpm.x),   "error:右侧选项不足" &amp;  _xlpm.cellAddress,
               ISERROR(_xlpm.x),   "error:右侧选项执行失败: cvm!" &amp; _xlpm.cellAddress,
               TRUE,             "ok")
)</f>
        <v>ok</v>
      </c>
      <c r="AH184" t="str" cm="1">
        <f t="array" ref="AH184:AI184">TRANSPOSE(
_xlfn.UNIQUE(
_xlfn._xlws.FILTER(cvm表[机型],(cvm表[地域]=cvm机型选项表[[#This Row],[地域]])
*IF(cvm机型选项表[[#This Row],[CPU]]="",TRUE,(cvm表[CPU]=cvm机型选项表[[#This Row],[CPU]]))
*IF(cvm机型选项表[[#This Row],[内存]]="",TRUE,(cvm表[内存]=cvm机型选项表[[#This Row],[内存]]))))
)</f>
        <v>GPU计算型 GN6S</v>
      </c>
      <c r="AI184" t="str">
        <v>GPU计算型 GN10X</v>
      </c>
      <c r="DD184" t="s">
        <v>1914</v>
      </c>
      <c r="DE184" t="s">
        <v>1988</v>
      </c>
      <c r="DF184">
        <v>8</v>
      </c>
      <c r="DG184" t="str">
        <f t="shared" si="7"/>
        <v>cvm!$DK$184#</v>
      </c>
      <c r="DH184" t="str" cm="1">
        <f t="array" ref="DH184">_xlfn.LET(_xlpm.x, DK184,
         _xlpm.cellAddress, "【 cvm!" &amp; ADDRESS(ROW(cvmCpu选项表[[#This Row],[自检]]),COLUMN(cvmCpu选项表[[#This Row],[自检]])) &amp; "】",
         _xlfn.IFS(ISBLANK(_xlpm.x),   "error:右侧选项不足" &amp;  _xlpm.cellAddress,
               ISERROR(_xlpm.x),   "error:右侧选项执行失败: cvm!" &amp; _xlpm.cellAddress,
               TRUE,             "ok")
)</f>
        <v>ok</v>
      </c>
      <c r="DK184" cm="1">
        <f t="array" ref="DK184:DM184">TRANSPOSE(
_xlfn.UNIQUE(
_xlfn._xlws.FILTER(cvm表[CPU],(cvm表[地域]=cvmCpu选项表[[#This Row],[地域]])
*IF(cvmCpu选项表[[#This Row],[机型]]="",TRUE,(cvm表[机型]=cvmCpu选项表[[#This Row],[机型]]))
*IF(cvmCpu选项表[[#This Row],[内存]]="",TRUE,(cvm表[内存]=cvmCpu选项表[[#This Row],[内存]]))))
)</f>
        <v>2</v>
      </c>
      <c r="DL184">
        <v>4</v>
      </c>
      <c r="DM184">
        <v>8</v>
      </c>
      <c r="FP184" t="s">
        <v>1917</v>
      </c>
      <c r="FR184">
        <v>104</v>
      </c>
      <c r="FS184" t="str">
        <f t="shared" si="8"/>
        <v>cvm!$FW$184#</v>
      </c>
      <c r="FT184" t="str" cm="1">
        <f t="array" ref="FT184">_xlfn.LET(_xlpm.x, FW184,
         _xlpm.cellAddress, "【 cvm!" &amp; ADDRESS(ROW(cvm内存选项表[[#This Row],[自检]]),COLUMN(cvm内存选项表[[#This Row],[自检]])) &amp; "】",
         _xlfn.IFS(ISBLANK(_xlpm.x),   "error:右侧选项不足" &amp;  _xlpm.cellAddress,
               ISERROR(_xlpm.x),   "error:右侧选项执行失败: cvm!" &amp; _xlpm.cellAddress,
               TRUE,             "ok")
)</f>
        <v>ok</v>
      </c>
      <c r="FW184" cm="1">
        <f t="array" ref="FW1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368</v>
      </c>
    </row>
    <row r="185" spans="2:183">
      <c r="B185" t="e" vm="535">
        <v>#VALUE!</v>
      </c>
      <c r="C185" t="s">
        <v>1914</v>
      </c>
      <c r="D185" t="s">
        <v>1980</v>
      </c>
      <c r="E185">
        <v>2</v>
      </c>
      <c r="F185">
        <v>4</v>
      </c>
      <c r="G185" t="s">
        <v>2067</v>
      </c>
      <c r="H185">
        <v>170</v>
      </c>
      <c r="I185">
        <v>1</v>
      </c>
      <c r="J185" t="s">
        <v>2206</v>
      </c>
      <c r="W185" t="s">
        <v>1917</v>
      </c>
      <c r="X185">
        <v>28</v>
      </c>
      <c r="Y185">
        <v>48</v>
      </c>
      <c r="Z185" t="str">
        <f t="shared" si="6"/>
        <v>cvm!$AH$185#</v>
      </c>
      <c r="AA185" t="str" cm="1">
        <f t="array" ref="AA185">_xlfn.LET(_xlpm.x, AH184,
         _xlpm.cellAddress, "【 cvm!" &amp; ADDRESS(ROW(cvm机型选项表[[#This Row],[自检]]),COLUMN(cvm机型选项表[[#This Row],[自检]])) &amp; "】",
         _xlfn.IFS(ISBLANK(_xlpm.x),   "error:右侧选项不足" &amp;  _xlpm.cellAddress,
               ISERROR(_xlpm.x),   "error:右侧选项执行失败: cvm!" &amp; _xlpm.cellAddress,
               TRUE,             "ok")
)</f>
        <v>ok</v>
      </c>
      <c r="AH185" t="str" cm="1">
        <f t="array" ref="AH185">TRANSPOSE(
_xlfn.UNIQUE(
_xlfn._xlws.FILTER(cvm表[机型],(cvm表[地域]=cvm机型选项表[[#This Row],[地域]])
*IF(cvm机型选项表[[#This Row],[CPU]]="",TRUE,(cvm表[CPU]=cvm机型选项表[[#This Row],[CPU]]))
*IF(cvm机型选项表[[#This Row],[内存]]="",TRUE,(cvm表[内存]=cvm机型选项表[[#This Row],[内存]]))))
)</f>
        <v>GPU计算型 GN6</v>
      </c>
      <c r="DD185" t="s">
        <v>1914</v>
      </c>
      <c r="DE185" t="s">
        <v>1988</v>
      </c>
      <c r="DF185">
        <v>16</v>
      </c>
      <c r="DG185" t="str">
        <f t="shared" si="7"/>
        <v>cvm!$DK$185#</v>
      </c>
      <c r="DH185" t="str" cm="1">
        <f t="array" ref="DH185">_xlfn.LET(_xlpm.x, DK185,
         _xlpm.cellAddress, "【 cvm!" &amp; ADDRESS(ROW(cvmCpu选项表[[#This Row],[自检]]),COLUMN(cvmCpu选项表[[#This Row],[自检]])) &amp; "】",
         _xlfn.IFS(ISBLANK(_xlpm.x),   "error:右侧选项不足" &amp;  _xlpm.cellAddress,
               ISERROR(_xlpm.x),   "error:右侧选项执行失败: cvm!" &amp; _xlpm.cellAddress,
               TRUE,             "ok")
)</f>
        <v>ok</v>
      </c>
      <c r="DK185" cm="1">
        <f t="array" ref="DK185:DL185">TRANSPOSE(
_xlfn.UNIQUE(
_xlfn._xlws.FILTER(cvm表[CPU],(cvm表[地域]=cvmCpu选项表[[#This Row],[地域]])
*IF(cvmCpu选项表[[#This Row],[机型]]="",TRUE,(cvm表[机型]=cvmCpu选项表[[#This Row],[机型]]))
*IF(cvmCpu选项表[[#This Row],[内存]]="",TRUE,(cvm表[内存]=cvmCpu选项表[[#This Row],[内存]]))))
)</f>
        <v>4</v>
      </c>
      <c r="DL185">
        <v>8</v>
      </c>
      <c r="FP185" t="s">
        <v>1917</v>
      </c>
      <c r="FR185">
        <v>68</v>
      </c>
      <c r="FS185" t="str">
        <f t="shared" si="8"/>
        <v>cvm!$FW$185#</v>
      </c>
      <c r="FT185" t="str" cm="1">
        <f t="array" ref="FT185">_xlfn.LET(_xlpm.x, FW185,
         _xlpm.cellAddress, "【 cvm!" &amp; ADDRESS(ROW(cvm内存选项表[[#This Row],[自检]]),COLUMN(cvm内存选项表[[#This Row],[自检]])) &amp; "】",
         _xlfn.IFS(ISBLANK(_xlpm.x),   "error:右侧选项不足" &amp;  _xlpm.cellAddress,
               ISERROR(_xlpm.x),   "error:右侧选项执行失败: cvm!" &amp; _xlpm.cellAddress,
               TRUE,             "ok")
)</f>
        <v>ok</v>
      </c>
      <c r="FW185" cm="1">
        <f t="array" ref="FW1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316</v>
      </c>
    </row>
    <row r="186" spans="2:183">
      <c r="B186" t="e" vm="536">
        <v>#VALUE!</v>
      </c>
      <c r="C186" t="s">
        <v>1914</v>
      </c>
      <c r="D186" t="s">
        <v>1980</v>
      </c>
      <c r="E186">
        <v>2</v>
      </c>
      <c r="F186">
        <v>8</v>
      </c>
      <c r="G186" t="s">
        <v>2107</v>
      </c>
      <c r="H186">
        <v>276</v>
      </c>
      <c r="I186">
        <v>1</v>
      </c>
      <c r="J186" t="s">
        <v>2205</v>
      </c>
      <c r="W186" t="s">
        <v>1917</v>
      </c>
      <c r="X186">
        <v>56</v>
      </c>
      <c r="Y186">
        <v>96</v>
      </c>
      <c r="Z186" t="str">
        <f t="shared" si="6"/>
        <v>cvm!$AH$186#</v>
      </c>
      <c r="AA186" t="str" cm="1">
        <f t="array" ref="AA186">_xlfn.LET(_xlpm.x, AH185,
         _xlpm.cellAddress, "【 cvm!" &amp; ADDRESS(ROW(cvm机型选项表[[#This Row],[自检]]),COLUMN(cvm机型选项表[[#This Row],[自检]])) &amp; "】",
         _xlfn.IFS(ISBLANK(_xlpm.x),   "error:右侧选项不足" &amp;  _xlpm.cellAddress,
               ISERROR(_xlpm.x),   "error:右侧选项执行失败: cvm!" &amp; _xlpm.cellAddress,
               TRUE,             "ok")
)</f>
        <v>ok</v>
      </c>
      <c r="AH186" t="str" cm="1">
        <f t="array" ref="AH186">TRANSPOSE(
_xlfn.UNIQUE(
_xlfn._xlws.FILTER(cvm表[机型],(cvm表[地域]=cvm机型选项表[[#This Row],[地域]])
*IF(cvm机型选项表[[#This Row],[CPU]]="",TRUE,(cvm表[CPU]=cvm机型选项表[[#This Row],[CPU]]))
*IF(cvm机型选项表[[#This Row],[内存]]="",TRUE,(cvm表[内存]=cvm机型选项表[[#This Row],[内存]]))))
)</f>
        <v>GPU计算型 GN6</v>
      </c>
      <c r="DD186" t="s">
        <v>1914</v>
      </c>
      <c r="DE186" t="s">
        <v>1988</v>
      </c>
      <c r="DF186">
        <v>32</v>
      </c>
      <c r="DG186" t="str">
        <f t="shared" si="7"/>
        <v>cvm!$DK$186#</v>
      </c>
      <c r="DH186" t="str" cm="1">
        <f t="array" ref="DH186">_xlfn.LET(_xlpm.x, DK186,
         _xlpm.cellAddress, "【 cvm!" &amp; ADDRESS(ROW(cvmCpu选项表[[#This Row],[自检]]),COLUMN(cvmCpu选项表[[#This Row],[自检]])) &amp; "】",
         _xlfn.IFS(ISBLANK(_xlpm.x),   "error:右侧选项不足" &amp;  _xlpm.cellAddress,
               ISERROR(_xlpm.x),   "error:右侧选项执行失败: cvm!" &amp; _xlpm.cellAddress,
               TRUE,             "ok")
)</f>
        <v>ok</v>
      </c>
      <c r="DK186" cm="1">
        <f t="array" ref="DK186:DL186">TRANSPOSE(
_xlfn.UNIQUE(
_xlfn._xlws.FILTER(cvm表[CPU],(cvm表[地域]=cvmCpu选项表[[#This Row],[地域]])
*IF(cvmCpu选项表[[#This Row],[机型]]="",TRUE,(cvm表[机型]=cvmCpu选项表[[#This Row],[机型]]))
*IF(cvmCpu选项表[[#This Row],[内存]]="",TRUE,(cvm表[内存]=cvmCpu选项表[[#This Row],[内存]]))))
)</f>
        <v>8</v>
      </c>
      <c r="DL186">
        <v>16</v>
      </c>
      <c r="FP186" t="s">
        <v>1917</v>
      </c>
      <c r="FR186">
        <v>1</v>
      </c>
      <c r="FS186" t="str">
        <f t="shared" si="8"/>
        <v>cvm!$FW$186#</v>
      </c>
      <c r="FT186" t="str" cm="1">
        <f t="array" ref="FT186">_xlfn.LET(_xlpm.x, FW186,
         _xlpm.cellAddress, "【 cvm!" &amp; ADDRESS(ROW(cvm内存选项表[[#This Row],[自检]]),COLUMN(cvm内存选项表[[#This Row],[自检]])) &amp; "】",
         _xlfn.IFS(ISBLANK(_xlpm.x),   "error:右侧选项不足" &amp;  _xlpm.cellAddress,
               ISERROR(_xlpm.x),   "error:右侧选项执行失败: cvm!" &amp; _xlpm.cellAddress,
               TRUE,             "ok")
)</f>
        <v>ok</v>
      </c>
      <c r="FW186" cm="1">
        <f t="array" ref="FW186:FZ1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86">
        <v>2</v>
      </c>
      <c r="FY186">
        <v>4</v>
      </c>
      <c r="FZ186">
        <v>8</v>
      </c>
    </row>
    <row r="187" spans="2:183">
      <c r="B187" t="e" vm="537">
        <v>#VALUE!</v>
      </c>
      <c r="C187" t="s">
        <v>1914</v>
      </c>
      <c r="D187" t="s">
        <v>1980</v>
      </c>
      <c r="E187">
        <v>4</v>
      </c>
      <c r="F187">
        <v>8</v>
      </c>
      <c r="G187" t="s">
        <v>1963</v>
      </c>
      <c r="H187">
        <v>368</v>
      </c>
      <c r="I187">
        <v>1</v>
      </c>
      <c r="J187" t="s">
        <v>2208</v>
      </c>
      <c r="W187" t="s">
        <v>1917</v>
      </c>
      <c r="X187">
        <v>36</v>
      </c>
      <c r="Y187">
        <v>160</v>
      </c>
      <c r="Z187" t="str">
        <f t="shared" si="6"/>
        <v>cvm!$AH$187#</v>
      </c>
      <c r="AA187" t="str" cm="1">
        <f t="array" ref="AA187">_xlfn.LET(_xlpm.x, AH186,
         _xlpm.cellAddress, "【 cvm!" &amp; ADDRESS(ROW(cvm机型选项表[[#This Row],[自检]]),COLUMN(cvm机型选项表[[#This Row],[自检]])) &amp; "】",
         _xlfn.IFS(ISBLANK(_xlpm.x),   "error:右侧选项不足" &amp;  _xlpm.cellAddress,
               ISERROR(_xlpm.x),   "error:右侧选项执行失败: cvm!" &amp; _xlpm.cellAddress,
               TRUE,             "ok")
)</f>
        <v>ok</v>
      </c>
      <c r="AH187" t="str" cm="1">
        <f t="array" ref="AH187">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187" t="s">
        <v>1914</v>
      </c>
      <c r="DE187" t="s">
        <v>1988</v>
      </c>
      <c r="DF187">
        <v>24</v>
      </c>
      <c r="DG187" t="str">
        <f t="shared" si="7"/>
        <v>cvm!$DK$187#</v>
      </c>
      <c r="DH187" t="str" cm="1">
        <f t="array" ref="DH187">_xlfn.LET(_xlpm.x, DK187,
         _xlpm.cellAddress, "【 cvm!" &amp; ADDRESS(ROW(cvmCpu选项表[[#This Row],[自检]]),COLUMN(cvmCpu选项表[[#This Row],[自检]])) &amp; "】",
         _xlfn.IFS(ISBLANK(_xlpm.x),   "error:右侧选项不足" &amp;  _xlpm.cellAddress,
               ISERROR(_xlpm.x),   "error:右侧选项执行失败: cvm!" &amp; _xlpm.cellAddress,
               TRUE,             "ok")
)</f>
        <v>ok</v>
      </c>
      <c r="DK187" cm="1">
        <f t="array" ref="DK187">TRANSPOSE(
_xlfn.UNIQUE(
_xlfn._xlws.FILTER(cvm表[CPU],(cvm表[地域]=cvmCpu选项表[[#This Row],[地域]])
*IF(cvmCpu选项表[[#This Row],[机型]]="",TRUE,(cvm表[机型]=cvmCpu选项表[[#This Row],[机型]]))
*IF(cvmCpu选项表[[#This Row],[内存]]="",TRUE,(cvm表[内存]=cvmCpu选项表[[#This Row],[内存]]))))
)</f>
        <v>12</v>
      </c>
      <c r="FP187" t="s">
        <v>1917</v>
      </c>
      <c r="FR187">
        <v>2</v>
      </c>
      <c r="FS187" t="str">
        <f t="shared" si="8"/>
        <v>cvm!$FW$187#</v>
      </c>
      <c r="FT187" t="str" cm="1">
        <f t="array" ref="FT187">_xlfn.LET(_xlpm.x, FW187,
         _xlpm.cellAddress, "【 cvm!" &amp; ADDRESS(ROW(cvm内存选项表[[#This Row],[自检]]),COLUMN(cvm内存选项表[[#This Row],[自检]])) &amp; "】",
         _xlfn.IFS(ISBLANK(_xlpm.x),   "error:右侧选项不足" &amp;  _xlpm.cellAddress,
               ISERROR(_xlpm.x),   "error:右侧选项执行失败: cvm!" &amp; _xlpm.cellAddress,
               TRUE,             "ok")
)</f>
        <v>ok</v>
      </c>
      <c r="FW187" cm="1">
        <f t="array" ref="FW187:GA1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187">
        <v>4</v>
      </c>
      <c r="FY187">
        <v>8</v>
      </c>
      <c r="FZ187">
        <v>12</v>
      </c>
      <c r="GA187">
        <v>16</v>
      </c>
    </row>
    <row r="188" spans="2:183">
      <c r="B188" t="e" vm="538">
        <v>#VALUE!</v>
      </c>
      <c r="C188" t="s">
        <v>1914</v>
      </c>
      <c r="D188" t="s">
        <v>1980</v>
      </c>
      <c r="E188">
        <v>4</v>
      </c>
      <c r="F188">
        <v>16</v>
      </c>
      <c r="G188" t="s">
        <v>1960</v>
      </c>
      <c r="H188">
        <v>552</v>
      </c>
      <c r="I188">
        <v>1</v>
      </c>
      <c r="J188" t="s">
        <v>2207</v>
      </c>
      <c r="W188" t="s">
        <v>1917</v>
      </c>
      <c r="X188">
        <v>72</v>
      </c>
      <c r="Y188">
        <v>320</v>
      </c>
      <c r="Z188" t="str">
        <f t="shared" si="6"/>
        <v>cvm!$AH$188#</v>
      </c>
      <c r="AA188" t="str" cm="1">
        <f t="array" ref="AA188">_xlfn.LET(_xlpm.x, AH187,
         _xlpm.cellAddress, "【 cvm!" &amp; ADDRESS(ROW(cvm机型选项表[[#This Row],[自检]]),COLUMN(cvm机型选项表[[#This Row],[自检]])) &amp; "】",
         _xlfn.IFS(ISBLANK(_xlpm.x),   "error:右侧选项不足" &amp;  _xlpm.cellAddress,
               ISERROR(_xlpm.x),   "error:右侧选项执行失败: cvm!" &amp; _xlpm.cellAddress,
               TRUE,             "ok")
)</f>
        <v>ok</v>
      </c>
      <c r="AH188" t="str" cm="1">
        <f t="array" ref="AH188">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188" t="s">
        <v>1914</v>
      </c>
      <c r="DE188" t="s">
        <v>1988</v>
      </c>
      <c r="DF188">
        <v>48</v>
      </c>
      <c r="DG188" t="str">
        <f t="shared" si="7"/>
        <v>cvm!$DK$188#</v>
      </c>
      <c r="DH188" t="str" cm="1">
        <f t="array" ref="DH188">_xlfn.LET(_xlpm.x, DK188,
         _xlpm.cellAddress, "【 cvm!" &amp; ADDRESS(ROW(cvmCpu选项表[[#This Row],[自检]]),COLUMN(cvmCpu选项表[[#This Row],[自检]])) &amp; "】",
         _xlfn.IFS(ISBLANK(_xlpm.x),   "error:右侧选项不足" &amp;  _xlpm.cellAddress,
               ISERROR(_xlpm.x),   "error:右侧选项执行失败: cvm!" &amp; _xlpm.cellAddress,
               TRUE,             "ok")
)</f>
        <v>ok</v>
      </c>
      <c r="DK188" cm="1">
        <f t="array" ref="DK188:DL188">TRANSPOSE(
_xlfn.UNIQUE(
_xlfn._xlws.FILTER(cvm表[CPU],(cvm表[地域]=cvmCpu选项表[[#This Row],[地域]])
*IF(cvmCpu选项表[[#This Row],[机型]]="",TRUE,(cvm表[机型]=cvmCpu选项表[[#This Row],[机型]]))
*IF(cvmCpu选项表[[#This Row],[内存]]="",TRUE,(cvm表[内存]=cvmCpu选项表[[#This Row],[内存]]))))
)</f>
        <v>12</v>
      </c>
      <c r="DL188">
        <v>24</v>
      </c>
      <c r="FP188" t="s">
        <v>1917</v>
      </c>
      <c r="FR188">
        <v>116</v>
      </c>
      <c r="FS188" t="str">
        <f t="shared" si="8"/>
        <v>cvm!$FW$188#</v>
      </c>
      <c r="FT188" t="str" cm="1">
        <f t="array" ref="FT188">_xlfn.LET(_xlpm.x, FW188,
         _xlpm.cellAddress, "【 cvm!" &amp; ADDRESS(ROW(cvm内存选项表[[#This Row],[自检]]),COLUMN(cvm内存选项表[[#This Row],[自检]])) &amp; "】",
         _xlfn.IFS(ISBLANK(_xlpm.x),   "error:右侧选项不足" &amp;  _xlpm.cellAddress,
               ISERROR(_xlpm.x),   "error:右侧选项执行失败: cvm!" &amp; _xlpm.cellAddress,
               TRUE,             "ok")
)</f>
        <v>ok</v>
      </c>
      <c r="FW188" cm="1">
        <f t="array" ref="FW188:FX1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188">
        <v>470</v>
      </c>
    </row>
    <row r="189" spans="2:183">
      <c r="B189" t="e" vm="539">
        <v>#VALUE!</v>
      </c>
      <c r="C189" t="s">
        <v>1914</v>
      </c>
      <c r="D189" t="s">
        <v>1980</v>
      </c>
      <c r="E189">
        <v>8</v>
      </c>
      <c r="F189">
        <v>16</v>
      </c>
      <c r="G189" t="s">
        <v>1968</v>
      </c>
      <c r="H189">
        <v>736</v>
      </c>
      <c r="I189">
        <v>1</v>
      </c>
      <c r="J189" t="s">
        <v>2210</v>
      </c>
      <c r="W189" t="s">
        <v>1917</v>
      </c>
      <c r="X189">
        <v>90</v>
      </c>
      <c r="Y189">
        <v>226</v>
      </c>
      <c r="Z189" t="str">
        <f t="shared" si="6"/>
        <v>cvm!$AH$189#</v>
      </c>
      <c r="AA189" t="str" cm="1">
        <f t="array" ref="AA189">_xlfn.LET(_xlpm.x, AH188,
         _xlpm.cellAddress, "【 cvm!" &amp; ADDRESS(ROW(cvm机型选项表[[#This Row],[自检]]),COLUMN(cvm机型选项表[[#This Row],[自检]])) &amp; "】",
         _xlfn.IFS(ISBLANK(_xlpm.x),   "error:右侧选项不足" &amp;  _xlpm.cellAddress,
               ISERROR(_xlpm.x),   "error:右侧选项执行失败: cvm!" &amp; _xlpm.cellAddress,
               TRUE,             "ok")
)</f>
        <v>ok</v>
      </c>
      <c r="AH189" t="str" cm="1">
        <f t="array" ref="AH189">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189" t="s">
        <v>1914</v>
      </c>
      <c r="DE189" t="s">
        <v>1988</v>
      </c>
      <c r="DF189">
        <v>64</v>
      </c>
      <c r="DG189" t="str">
        <f t="shared" si="7"/>
        <v>cvm!$DK$189#</v>
      </c>
      <c r="DH189" t="str" cm="1">
        <f t="array" ref="DH189">_xlfn.LET(_xlpm.x, DK189,
         _xlpm.cellAddress, "【 cvm!" &amp; ADDRESS(ROW(cvmCpu选项表[[#This Row],[自检]]),COLUMN(cvmCpu选项表[[#This Row],[自检]])) &amp; "】",
         _xlfn.IFS(ISBLANK(_xlpm.x),   "error:右侧选项不足" &amp;  _xlpm.cellAddress,
               ISERROR(_xlpm.x),   "error:右侧选项执行失败: cvm!" &amp; _xlpm.cellAddress,
               TRUE,             "ok")
)</f>
        <v>ok</v>
      </c>
      <c r="DK189" cm="1">
        <f t="array" ref="DK189">TRANSPOSE(
_xlfn.UNIQUE(
_xlfn._xlws.FILTER(cvm表[CPU],(cvm表[地域]=cvmCpu选项表[[#This Row],[地域]])
*IF(cvmCpu选项表[[#This Row],[机型]]="",TRUE,(cvm表[机型]=cvmCpu选项表[[#This Row],[机型]]))
*IF(cvmCpu选项表[[#This Row],[内存]]="",TRUE,(cvm表[内存]=cvmCpu选项表[[#This Row],[内存]]))))
)</f>
        <v>32</v>
      </c>
      <c r="FP189" t="s">
        <v>1917</v>
      </c>
      <c r="FR189">
        <v>128</v>
      </c>
      <c r="FS189" t="str">
        <f t="shared" si="8"/>
        <v>cvm!$FW$189#</v>
      </c>
      <c r="FT189" t="str" cm="1">
        <f t="array" ref="FT189">_xlfn.LET(_xlpm.x, FW189,
         _xlpm.cellAddress, "【 cvm!" &amp; ADDRESS(ROW(cvm内存选项表[[#This Row],[自检]]),COLUMN(cvm内存选项表[[#This Row],[自检]])) &amp; "】",
         _xlfn.IFS(ISBLANK(_xlpm.x),   "error:右侧选项不足" &amp;  _xlpm.cellAddress,
               ISERROR(_xlpm.x),   "error:右侧选项执行失败: cvm!" &amp; _xlpm.cellAddress,
               TRUE,             "ok")
)</f>
        <v>ok</v>
      </c>
      <c r="FW189" cm="1">
        <f t="array" ref="FW189:FY1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215</v>
      </c>
      <c r="FX189">
        <v>256</v>
      </c>
      <c r="FY189">
        <v>448</v>
      </c>
    </row>
    <row r="190" spans="2:183">
      <c r="B190" t="e" vm="540">
        <v>#VALUE!</v>
      </c>
      <c r="C190" t="s">
        <v>1914</v>
      </c>
      <c r="D190" t="s">
        <v>1980</v>
      </c>
      <c r="E190">
        <v>8</v>
      </c>
      <c r="F190">
        <v>32</v>
      </c>
      <c r="G190" t="s">
        <v>1949</v>
      </c>
      <c r="H190">
        <v>1104</v>
      </c>
      <c r="I190">
        <v>1</v>
      </c>
      <c r="J190" t="s">
        <v>2209</v>
      </c>
      <c r="W190" t="s">
        <v>1917</v>
      </c>
      <c r="X190">
        <v>180</v>
      </c>
      <c r="Y190">
        <v>452</v>
      </c>
      <c r="Z190" t="str">
        <f t="shared" si="6"/>
        <v>cvm!$AH$190#</v>
      </c>
      <c r="AA190" t="str" cm="1">
        <f t="array" ref="AA190">_xlfn.LET(_xlpm.x, AH189,
         _xlpm.cellAddress, "【 cvm!" &amp; ADDRESS(ROW(cvm机型选项表[[#This Row],[自检]]),COLUMN(cvm机型选项表[[#This Row],[自检]])) &amp; "】",
         _xlfn.IFS(ISBLANK(_xlpm.x),   "error:右侧选项不足" &amp;  _xlpm.cellAddress,
               ISERROR(_xlpm.x),   "error:右侧选项执行失败: cvm!" &amp; _xlpm.cellAddress,
               TRUE,             "ok")
)</f>
        <v>ok</v>
      </c>
      <c r="AH190" t="str" cm="1">
        <f t="array" ref="AH190">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190" t="s">
        <v>1914</v>
      </c>
      <c r="DE190" t="s">
        <v>1988</v>
      </c>
      <c r="DF190">
        <v>96</v>
      </c>
      <c r="DG190" t="str">
        <f t="shared" si="7"/>
        <v>cvm!$DK$190#</v>
      </c>
      <c r="DH190" t="str" cm="1">
        <f t="array" ref="DH190">_xlfn.LET(_xlpm.x, DK190,
         _xlpm.cellAddress, "【 cvm!" &amp; ADDRESS(ROW(cvmCpu选项表[[#This Row],[自检]]),COLUMN(cvmCpu选项表[[#This Row],[自检]])) &amp; "】",
         _xlfn.IFS(ISBLANK(_xlpm.x),   "error:右侧选项不足" &amp;  _xlpm.cellAddress,
               ISERROR(_xlpm.x),   "error:右侧选项执行失败: cvm!" &amp; _xlpm.cellAddress,
               TRUE,             "ok")
)</f>
        <v>ok</v>
      </c>
      <c r="DK190" cm="1">
        <f t="array" ref="DK190">TRANSPOSE(
_xlfn.UNIQUE(
_xlfn._xlws.FILTER(cvm表[CPU],(cvm表[地域]=cvmCpu选项表[[#This Row],[地域]])
*IF(cvmCpu选项表[[#This Row],[机型]]="",TRUE,(cvm表[机型]=cvmCpu选项表[[#This Row],[机型]]))
*IF(cvmCpu选项表[[#This Row],[内存]]="",TRUE,(cvm表[内存]=cvmCpu选项表[[#This Row],[内存]]))))
)</f>
        <v>48</v>
      </c>
      <c r="FP190" t="s">
        <v>1917</v>
      </c>
      <c r="FR190">
        <v>160</v>
      </c>
      <c r="FS190" t="str">
        <f t="shared" si="8"/>
        <v>cvm!$FW$190#</v>
      </c>
      <c r="FT190" t="str" cm="1">
        <f t="array" ref="FT190">_xlfn.LET(_xlpm.x, FW190,
         _xlpm.cellAddress, "【 cvm!" &amp; ADDRESS(ROW(cvm内存选项表[[#This Row],[自检]]),COLUMN(cvm内存选项表[[#This Row],[自检]])) &amp; "】",
         _xlfn.IFS(ISBLANK(_xlpm.x),   "error:右侧选项不足" &amp;  _xlpm.cellAddress,
               ISERROR(_xlpm.x),   "error:右侧选项执行失败: cvm!" &amp; _xlpm.cellAddress,
               TRUE,             "ok")
)</f>
        <v>ok</v>
      </c>
      <c r="FW190" cm="1">
        <f t="array" ref="FW190:FX1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190">
        <v>640</v>
      </c>
    </row>
    <row r="191" spans="2:183">
      <c r="B191" t="e" vm="541">
        <v>#VALUE!</v>
      </c>
      <c r="C191" t="s">
        <v>1914</v>
      </c>
      <c r="D191" t="s">
        <v>1980</v>
      </c>
      <c r="E191">
        <v>16</v>
      </c>
      <c r="F191">
        <v>32</v>
      </c>
      <c r="G191" t="s">
        <v>1973</v>
      </c>
      <c r="H191">
        <v>1472</v>
      </c>
      <c r="I191">
        <v>1</v>
      </c>
      <c r="J191" t="s">
        <v>2211</v>
      </c>
      <c r="W191" t="s">
        <v>1917</v>
      </c>
      <c r="X191">
        <v>10</v>
      </c>
      <c r="Y191">
        <v>88</v>
      </c>
      <c r="Z191" t="str">
        <f t="shared" si="6"/>
        <v>cvm!$AH$191#</v>
      </c>
      <c r="AA191" t="str" cm="1">
        <f t="array" ref="AA191">_xlfn.LET(_xlpm.x, AH190,
         _xlpm.cellAddress, "【 cvm!" &amp; ADDRESS(ROW(cvm机型选项表[[#This Row],[自检]]),COLUMN(cvm机型选项表[[#This Row],[自检]])) &amp; "】",
         _xlfn.IFS(ISBLANK(_xlpm.x),   "error:右侧选项不足" &amp;  _xlpm.cellAddress,
               ISERROR(_xlpm.x),   "error:右侧选项执行失败: cvm!" &amp; _xlpm.cellAddress,
               TRUE,             "ok")
)</f>
        <v>ok</v>
      </c>
      <c r="AH191" t="str" cm="1">
        <f t="array" ref="AH191">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191" t="s">
        <v>1914</v>
      </c>
      <c r="DE191" t="s">
        <v>1990</v>
      </c>
      <c r="DF191">
        <v>384</v>
      </c>
      <c r="DG191" t="str">
        <f t="shared" si="7"/>
        <v>cvm!$DK$191#</v>
      </c>
      <c r="DH191" t="str" cm="1">
        <f t="array" ref="DH191">_xlfn.LET(_xlpm.x, DK191,
         _xlpm.cellAddress, "【 cvm!" &amp; ADDRESS(ROW(cvmCpu选项表[[#This Row],[自检]]),COLUMN(cvmCpu选项表[[#This Row],[自检]])) &amp; "】",
         _xlfn.IFS(ISBLANK(_xlpm.x),   "error:右侧选项不足" &amp;  _xlpm.cellAddress,
               ISERROR(_xlpm.x),   "error:右侧选项执行失败: cvm!" &amp; _xlpm.cellAddress,
               TRUE,             "ok")
)</f>
        <v>ok</v>
      </c>
      <c r="DK191" cm="1">
        <f t="array" ref="DK191">TRANSPOSE(
_xlfn.UNIQUE(
_xlfn._xlws.FILTER(cvm表[CPU],(cvm表[地域]=cvmCpu选项表[[#This Row],[地域]])
*IF(cvmCpu选项表[[#This Row],[机型]]="",TRUE,(cvm表[机型]=cvmCpu选项表[[#This Row],[机型]]))
*IF(cvmCpu选项表[[#This Row],[内存]]="",TRUE,(cvm表[内存]=cvmCpu选项表[[#This Row],[内存]]))))
)</f>
        <v>80</v>
      </c>
      <c r="FP191" t="s">
        <v>1917</v>
      </c>
      <c r="FR191">
        <v>232</v>
      </c>
      <c r="FS191" t="str">
        <f t="shared" si="8"/>
        <v>cvm!$FW$191#</v>
      </c>
      <c r="FT191" t="str" cm="1">
        <f t="array" ref="FT191">_xlfn.LET(_xlpm.x, FW191,
         _xlpm.cellAddress, "【 cvm!" &amp; ADDRESS(ROW(cvm内存选项表[[#This Row],[自检]]),COLUMN(cvm内存选项表[[#This Row],[自检]])) &amp; "】",
         _xlfn.IFS(ISBLANK(_xlpm.x),   "error:右侧选项不足" &amp;  _xlpm.cellAddress,
               ISERROR(_xlpm.x),   "error:右侧选项执行失败: cvm!" &amp; _xlpm.cellAddress,
               TRUE,             "ok")
)</f>
        <v>ok</v>
      </c>
      <c r="FW191" cm="1">
        <f t="array" ref="FW191:FY1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191">
        <v>696</v>
      </c>
      <c r="FY191">
        <v>940</v>
      </c>
    </row>
    <row r="192" spans="2:183">
      <c r="B192" t="e" vm="542">
        <v>#VALUE!</v>
      </c>
      <c r="C192" t="s">
        <v>1914</v>
      </c>
      <c r="D192" t="s">
        <v>1980</v>
      </c>
      <c r="E192">
        <v>16</v>
      </c>
      <c r="F192">
        <v>64</v>
      </c>
      <c r="G192" t="s">
        <v>1935</v>
      </c>
      <c r="H192">
        <v>2208</v>
      </c>
      <c r="I192">
        <v>1</v>
      </c>
      <c r="J192" t="s">
        <v>2212</v>
      </c>
      <c r="W192" t="s">
        <v>1917</v>
      </c>
      <c r="X192">
        <v>22</v>
      </c>
      <c r="Y192">
        <v>176</v>
      </c>
      <c r="Z192" t="str">
        <f t="shared" si="6"/>
        <v>cvm!$AH$192#</v>
      </c>
      <c r="AA192" t="str" cm="1">
        <f t="array" ref="AA192">_xlfn.LET(_xlpm.x, AH191,
         _xlpm.cellAddress, "【 cvm!" &amp; ADDRESS(ROW(cvm机型选项表[[#This Row],[自检]]),COLUMN(cvm机型选项表[[#This Row],[自检]])) &amp; "】",
         _xlfn.IFS(ISBLANK(_xlpm.x),   "error:右侧选项不足" &amp;  _xlpm.cellAddress,
               ISERROR(_xlpm.x),   "error:右侧选项执行失败: cvm!" &amp; _xlpm.cellAddress,
               TRUE,             "ok")
)</f>
        <v>ok</v>
      </c>
      <c r="AH192" t="str" cm="1">
        <f t="array" ref="AH192">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192" t="s">
        <v>1914</v>
      </c>
      <c r="DE192" t="s">
        <v>1992</v>
      </c>
      <c r="DF192">
        <v>32</v>
      </c>
      <c r="DG192" t="str">
        <f t="shared" si="7"/>
        <v>cvm!$DK$192#</v>
      </c>
      <c r="DH192" t="str" cm="1">
        <f t="array" ref="DH192">_xlfn.LET(_xlpm.x, DK192,
         _xlpm.cellAddress, "【 cvm!" &amp; ADDRESS(ROW(cvmCpu选项表[[#This Row],[自检]]),COLUMN(cvmCpu选项表[[#This Row],[自检]])) &amp; "】",
         _xlfn.IFS(ISBLANK(_xlpm.x),   "error:右侧选项不足" &amp;  _xlpm.cellAddress,
               ISERROR(_xlpm.x),   "error:右侧选项执行失败: cvm!" &amp; _xlpm.cellAddress,
               TRUE,             "ok")
)</f>
        <v>ok</v>
      </c>
      <c r="DK192" cm="1">
        <f t="array" ref="DK192">TRANSPOSE(
_xlfn.UNIQUE(
_xlfn._xlws.FILTER(cvm表[CPU],(cvm表[地域]=cvmCpu选项表[[#This Row],[地域]])
*IF(cvmCpu选项表[[#This Row],[机型]]="",TRUE,(cvm表[机型]=cvmCpu选项表[[#This Row],[机型]]))
*IF(cvmCpu选项表[[#This Row],[内存]]="",TRUE,(cvm表[内存]=cvmCpu选项表[[#This Row],[内存]]))))
)</f>
        <v>8</v>
      </c>
      <c r="FP192" t="s">
        <v>1917</v>
      </c>
      <c r="FR192">
        <v>90</v>
      </c>
      <c r="FS192" t="str">
        <f t="shared" si="8"/>
        <v>cvm!$FW$192#</v>
      </c>
      <c r="FT192" t="str" cm="1">
        <f t="array" ref="FT192">_xlfn.LET(_xlpm.x, FW192,
         _xlpm.cellAddress, "【 cvm!" &amp; ADDRESS(ROW(cvm内存选项表[[#This Row],[自检]]),COLUMN(cvm内存选项表[[#This Row],[自检]])) &amp; "】",
         _xlfn.IFS(ISBLANK(_xlpm.x),   "error:右侧选项不足" &amp;  _xlpm.cellAddress,
               ISERROR(_xlpm.x),   "error:右侧选项执行失败: cvm!" &amp; _xlpm.cellAddress,
               TRUE,             "ok")
)</f>
        <v>ok</v>
      </c>
      <c r="FW192" cm="1">
        <f t="array" ref="FW192:FY1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192">
        <v>226</v>
      </c>
      <c r="FY192">
        <v>480</v>
      </c>
    </row>
    <row r="193" spans="2:182">
      <c r="B193" t="e" vm="543">
        <v>#VALUE!</v>
      </c>
      <c r="C193" t="s">
        <v>1914</v>
      </c>
      <c r="D193" t="s">
        <v>1980</v>
      </c>
      <c r="E193">
        <v>24</v>
      </c>
      <c r="F193">
        <v>48</v>
      </c>
      <c r="G193" t="s">
        <v>2077</v>
      </c>
      <c r="H193">
        <v>2208</v>
      </c>
      <c r="I193">
        <v>1</v>
      </c>
      <c r="J193" t="s">
        <v>2214</v>
      </c>
      <c r="W193" t="s">
        <v>1917</v>
      </c>
      <c r="X193">
        <v>44</v>
      </c>
      <c r="Y193">
        <v>352</v>
      </c>
      <c r="Z193" t="str">
        <f t="shared" si="6"/>
        <v>cvm!$AH$193#</v>
      </c>
      <c r="AA193" t="str" cm="1">
        <f t="array" ref="AA193">_xlfn.LET(_xlpm.x, AH192,
         _xlpm.cellAddress, "【 cvm!" &amp; ADDRESS(ROW(cvm机型选项表[[#This Row],[自检]]),COLUMN(cvm机型选项表[[#This Row],[自检]])) &amp; "】",
         _xlfn.IFS(ISBLANK(_xlpm.x),   "error:右侧选项不足" &amp;  _xlpm.cellAddress,
               ISERROR(_xlpm.x),   "error:右侧选项执行失败: cvm!" &amp; _xlpm.cellAddress,
               TRUE,             "ok")
)</f>
        <v>ok</v>
      </c>
      <c r="AH193" t="str" cm="1">
        <f t="array" ref="AH193">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193" t="s">
        <v>1914</v>
      </c>
      <c r="DE193" t="s">
        <v>1992</v>
      </c>
      <c r="DF193">
        <v>64</v>
      </c>
      <c r="DG193" t="str">
        <f t="shared" si="7"/>
        <v>cvm!$DK$193#</v>
      </c>
      <c r="DH193" t="str" cm="1">
        <f t="array" ref="DH193">_xlfn.LET(_xlpm.x, DK193,
         _xlpm.cellAddress, "【 cvm!" &amp; ADDRESS(ROW(cvmCpu选项表[[#This Row],[自检]]),COLUMN(cvmCpu选项表[[#This Row],[自检]])) &amp; "】",
         _xlfn.IFS(ISBLANK(_xlpm.x),   "error:右侧选项不足" &amp;  _xlpm.cellAddress,
               ISERROR(_xlpm.x),   "error:右侧选项执行失败: cvm!" &amp; _xlpm.cellAddress,
               TRUE,             "ok")
)</f>
        <v>ok</v>
      </c>
      <c r="DK193" cm="1">
        <f t="array" ref="DK193">TRANSPOSE(
_xlfn.UNIQUE(
_xlfn._xlws.FILTER(cvm表[CPU],(cvm表[地域]=cvmCpu选项表[[#This Row],[地域]])
*IF(cvmCpu选项表[[#This Row],[机型]]="",TRUE,(cvm表[机型]=cvmCpu选项表[[#This Row],[机型]]))
*IF(cvmCpu选项表[[#This Row],[内存]]="",TRUE,(cvm表[内存]=cvmCpu选项表[[#This Row],[内存]]))))
)</f>
        <v>16</v>
      </c>
      <c r="FP193" t="s">
        <v>1917</v>
      </c>
      <c r="FR193">
        <v>180</v>
      </c>
      <c r="FS193" t="str">
        <f t="shared" si="8"/>
        <v>cvm!$FW$193#</v>
      </c>
      <c r="FT193" t="str" cm="1">
        <f t="array" ref="FT193">_xlfn.LET(_xlpm.x, FW193,
         _xlpm.cellAddress, "【 cvm!" &amp; ADDRESS(ROW(cvm内存选项表[[#This Row],[自检]]),COLUMN(cvm内存选项表[[#This Row],[自检]])) &amp; "】",
         _xlfn.IFS(ISBLANK(_xlpm.x),   "error:右侧选项不足" &amp;  _xlpm.cellAddress,
               ISERROR(_xlpm.x),   "error:右侧选项执行失败: cvm!" &amp; _xlpm.cellAddress,
               TRUE,             "ok")
)</f>
        <v>ok</v>
      </c>
      <c r="FW193" cm="1">
        <f t="array" ref="FW193:FY1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452</v>
      </c>
      <c r="FX193">
        <v>464</v>
      </c>
      <c r="FY193">
        <v>960</v>
      </c>
    </row>
    <row r="194" spans="2:182">
      <c r="B194" t="e" vm="544">
        <v>#VALUE!</v>
      </c>
      <c r="C194" t="s">
        <v>1914</v>
      </c>
      <c r="D194" t="s">
        <v>1980</v>
      </c>
      <c r="E194">
        <v>24</v>
      </c>
      <c r="F194">
        <v>96</v>
      </c>
      <c r="G194" t="s">
        <v>1954</v>
      </c>
      <c r="H194">
        <v>3312</v>
      </c>
      <c r="I194">
        <v>1</v>
      </c>
      <c r="J194" t="s">
        <v>2213</v>
      </c>
      <c r="W194" t="s">
        <v>14</v>
      </c>
      <c r="X194">
        <v>96</v>
      </c>
      <c r="Y194">
        <v>384</v>
      </c>
      <c r="Z194" t="str">
        <f t="shared" ref="Z194:Z257" si="9">"cvm!"&amp;ADDRESS(ROW(AH194),COLUMN(AH194)) &amp; "#"</f>
        <v>cvm!$AH$194#</v>
      </c>
      <c r="AA194" t="str" cm="1">
        <f t="array" ref="AA194">_xlfn.LET(_xlpm.x, AH193,
         _xlpm.cellAddress, "【 cvm!" &amp; ADDRESS(ROW(cvm机型选项表[[#This Row],[自检]]),COLUMN(cvm机型选项表[[#This Row],[自检]])) &amp; "】",
         _xlfn.IFS(ISBLANK(_xlpm.x),   "error:右侧选项不足" &amp;  _xlpm.cellAddress,
               ISERROR(_xlpm.x),   "error:右侧选项执行失败: cvm!" &amp; _xlpm.cellAddress,
               TRUE,             "ok")
)</f>
        <v>ok</v>
      </c>
      <c r="AH194" t="str" cm="1">
        <f t="array" ref="AH194:AJ194">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194" t="str">
        <v>标准型 SA3</v>
      </c>
      <c r="AJ194" t="str">
        <v>GPU型 黑石物理服务器BMG5t</v>
      </c>
      <c r="DD194" t="s">
        <v>1914</v>
      </c>
      <c r="DE194" t="s">
        <v>1992</v>
      </c>
      <c r="DF194">
        <v>128</v>
      </c>
      <c r="DG194" t="str">
        <f t="shared" ref="DG194:DG257" si="10">"cvm!"&amp;ADDRESS(ROW(DK194),COLUMN(DK194)) &amp; "#"</f>
        <v>cvm!$DK$194#</v>
      </c>
      <c r="DH194" t="str" cm="1">
        <f t="array" ref="DH194">_xlfn.LET(_xlpm.x, DK194,
         _xlpm.cellAddress, "【 cvm!" &amp; ADDRESS(ROW(cvmCpu选项表[[#This Row],[自检]]),COLUMN(cvmCpu选项表[[#This Row],[自检]])) &amp; "】",
         _xlfn.IFS(ISBLANK(_xlpm.x),   "error:右侧选项不足" &amp;  _xlpm.cellAddress,
               ISERROR(_xlpm.x),   "error:右侧选项执行失败: cvm!" &amp; _xlpm.cellAddress,
               TRUE,             "ok")
)</f>
        <v>ok</v>
      </c>
      <c r="DK194" cm="1">
        <f t="array" ref="DK194">TRANSPOSE(
_xlfn.UNIQUE(
_xlfn._xlws.FILTER(cvm表[CPU],(cvm表[地域]=cvmCpu选项表[[#This Row],[地域]])
*IF(cvmCpu选项表[[#This Row],[机型]]="",TRUE,(cvm表[机型]=cvmCpu选项表[[#This Row],[机型]]))
*IF(cvmCpu选项表[[#This Row],[内存]]="",TRUE,(cvm表[内存]=cvmCpu选项表[[#This Row],[内存]]))))
)</f>
        <v>32</v>
      </c>
      <c r="FP194" t="s">
        <v>1917</v>
      </c>
      <c r="FR194">
        <v>124</v>
      </c>
      <c r="FS194" t="str">
        <f t="shared" ref="FS194:FS257" si="11">"cvm!"&amp;ADDRESS(ROW(FW194),COLUMN(FW194)) &amp; "#"</f>
        <v>cvm!$FW$194#</v>
      </c>
      <c r="FT194" t="str" cm="1">
        <f t="array" ref="FT194">_xlfn.LET(_xlpm.x, FW194,
         _xlpm.cellAddress, "【 cvm!" &amp; ADDRESS(ROW(cvm内存选项表[[#This Row],[自检]]),COLUMN(cvm内存选项表[[#This Row],[自检]])) &amp; "】",
         _xlfn.IFS(ISBLANK(_xlpm.x),   "error:右侧选项不足" &amp;  _xlpm.cellAddress,
               ISERROR(_xlpm.x),   "error:右侧选项执行失败: cvm!" &amp; _xlpm.cellAddress,
               TRUE,             "ok")
)</f>
        <v>ok</v>
      </c>
      <c r="FW194" cm="1">
        <f t="array" ref="FW194:FX1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194">
        <v>940</v>
      </c>
    </row>
    <row r="195" spans="2:182">
      <c r="B195" t="e" vm="545">
        <v>#VALUE!</v>
      </c>
      <c r="C195" t="s">
        <v>1914</v>
      </c>
      <c r="D195" t="s">
        <v>1980</v>
      </c>
      <c r="E195">
        <v>32</v>
      </c>
      <c r="F195">
        <v>64</v>
      </c>
      <c r="G195" t="s">
        <v>1978</v>
      </c>
      <c r="H195">
        <v>2944</v>
      </c>
      <c r="I195">
        <v>1</v>
      </c>
      <c r="J195" t="s">
        <v>2216</v>
      </c>
      <c r="W195" t="s">
        <v>14</v>
      </c>
      <c r="X195">
        <v>16</v>
      </c>
      <c r="Y195">
        <v>64</v>
      </c>
      <c r="Z195" t="str">
        <f t="shared" si="9"/>
        <v>cvm!$AH$195#</v>
      </c>
      <c r="AA195" t="str" cm="1">
        <f t="array" ref="AA195">_xlfn.LET(_xlpm.x, AH194,
         _xlpm.cellAddress, "【 cvm!" &amp; ADDRESS(ROW(cvm机型选项表[[#This Row],[自检]]),COLUMN(cvm机型选项表[[#This Row],[自检]])) &amp; "】",
         _xlfn.IFS(ISBLANK(_xlpm.x),   "error:右侧选项不足" &amp;  _xlpm.cellAddress,
               ISERROR(_xlpm.x),   "error:右侧选项执行失败: cvm!" &amp; _xlpm.cellAddress,
               TRUE,             "ok")
)</f>
        <v>ok</v>
      </c>
      <c r="AH195" t="str" cm="1">
        <f t="array" ref="AH195:BB195">TRANSPOSE(
_xlfn.UNIQUE(
_xlfn._xlws.FILTER(cvm表[机型],(cvm表[地域]=cvm机型选项表[[#This Row],[地域]])
*IF(cvm机型选项表[[#This Row],[CPU]]="",TRUE,(cvm表[CPU]=cvm机型选项表[[#This Row],[CPU]]))
*IF(cvm机型选项表[[#This Row],[内存]]="",TRUE,(cvm表[内存]=cvm机型选项表[[#This Row],[内存]]))))
)</f>
        <v>高IO型 IT5</v>
      </c>
      <c r="AI195" t="str">
        <v>高IO型 IT3</v>
      </c>
      <c r="AJ195" t="str">
        <v>高IO型 I3</v>
      </c>
      <c r="AK195" t="str">
        <v>计算网络增强型 CN3</v>
      </c>
      <c r="AL195" t="str">
        <v>计算型 C5</v>
      </c>
      <c r="AM195" t="str">
        <v>计算型 C4</v>
      </c>
      <c r="AN195" t="str">
        <v>计算型 C3</v>
      </c>
      <c r="AO195" t="str">
        <v>计算型 C2</v>
      </c>
      <c r="AP195" t="str">
        <v>标准网络优化型 SN3ne</v>
      </c>
      <c r="AQ195" t="str">
        <v>标准存储增强型 S5se</v>
      </c>
      <c r="AR195" t="str">
        <v>标准型 SA3</v>
      </c>
      <c r="AS195" t="str">
        <v>标准型 SA2</v>
      </c>
      <c r="AT195" t="str">
        <v>标准型 SA1</v>
      </c>
      <c r="AU195" t="str">
        <v>标准型 S6</v>
      </c>
      <c r="AV195" t="str">
        <v>标准型 S5</v>
      </c>
      <c r="AW195" t="str">
        <v>标准型 S4</v>
      </c>
      <c r="AX195" t="str">
        <v>标准型 S3</v>
      </c>
      <c r="AY195" t="str">
        <v>标准型 S2</v>
      </c>
      <c r="AZ195" t="str">
        <v>大数据型 D3</v>
      </c>
      <c r="BA195" t="str">
        <v>大数据型 D2</v>
      </c>
      <c r="BB195" t="str">
        <v>大数据型 D1</v>
      </c>
      <c r="DD195" t="s">
        <v>1914</v>
      </c>
      <c r="DE195" t="s">
        <v>1992</v>
      </c>
      <c r="DF195">
        <v>256</v>
      </c>
      <c r="DG195" t="str">
        <f t="shared" si="10"/>
        <v>cvm!$DK$195#</v>
      </c>
      <c r="DH195" t="str" cm="1">
        <f t="array" ref="DH195">_xlfn.LET(_xlpm.x, DK195,
         _xlpm.cellAddress, "【 cvm!" &amp; ADDRESS(ROW(cvmCpu选项表[[#This Row],[自检]]),COLUMN(cvmCpu选项表[[#This Row],[自检]])) &amp; "】",
         _xlfn.IFS(ISBLANK(_xlpm.x),   "error:右侧选项不足" &amp;  _xlpm.cellAddress,
               ISERROR(_xlpm.x),   "error:右侧选项执行失败: cvm!" &amp; _xlpm.cellAddress,
               TRUE,             "ok")
)</f>
        <v>ok</v>
      </c>
      <c r="DK195" cm="1">
        <f t="array" ref="DK195">TRANSPOSE(
_xlfn.UNIQUE(
_xlfn._xlws.FILTER(cvm表[CPU],(cvm表[地域]=cvmCpu选项表[[#This Row],[地域]])
*IF(cvmCpu选项表[[#This Row],[机型]]="",TRUE,(cvm表[机型]=cvmCpu选项表[[#This Row],[机型]]))
*IF(cvmCpu选项表[[#This Row],[内存]]="",TRUE,(cvm表[内存]=cvmCpu选项表[[#This Row],[内存]]))))
)</f>
        <v>64</v>
      </c>
      <c r="FP195" t="s">
        <v>1917</v>
      </c>
      <c r="FR195">
        <v>84</v>
      </c>
      <c r="FS195" t="str">
        <f t="shared" si="11"/>
        <v>cvm!$FW$195#</v>
      </c>
      <c r="FT195" t="str" cm="1">
        <f t="array" ref="FT195">_xlfn.LET(_xlpm.x, FW195,
         _xlpm.cellAddress, "【 cvm!" &amp; ADDRESS(ROW(cvm内存选项表[[#This Row],[自检]]),COLUMN(cvm内存选项表[[#This Row],[自检]])) &amp; "】",
         _xlfn.IFS(ISBLANK(_xlpm.x),   "error:右侧选项不足" &amp;  _xlpm.cellAddress,
               ISERROR(_xlpm.x),   "error:右侧选项执行失败: cvm!" &amp; _xlpm.cellAddress,
               TRUE,             "ok")
)</f>
        <v>ok</v>
      </c>
      <c r="FW195" cm="1">
        <f t="array" ref="FW195:FX1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195">
        <v>700</v>
      </c>
    </row>
    <row r="196" spans="2:182">
      <c r="B196" t="e" vm="546">
        <v>#VALUE!</v>
      </c>
      <c r="C196" t="s">
        <v>1914</v>
      </c>
      <c r="D196" t="s">
        <v>1980</v>
      </c>
      <c r="E196">
        <v>32</v>
      </c>
      <c r="F196">
        <v>128</v>
      </c>
      <c r="G196" t="s">
        <v>1937</v>
      </c>
      <c r="H196">
        <v>4416</v>
      </c>
      <c r="I196">
        <v>1</v>
      </c>
      <c r="J196" t="s">
        <v>2215</v>
      </c>
      <c r="W196" t="s">
        <v>14</v>
      </c>
      <c r="X196">
        <v>32</v>
      </c>
      <c r="Y196">
        <v>128</v>
      </c>
      <c r="Z196" t="str">
        <f t="shared" si="9"/>
        <v>cvm!$AH$196#</v>
      </c>
      <c r="AA196" t="str" cm="1">
        <f t="array" ref="AA196">_xlfn.LET(_xlpm.x, AH195,
         _xlpm.cellAddress, "【 cvm!" &amp; ADDRESS(ROW(cvm机型选项表[[#This Row],[自检]]),COLUMN(cvm机型选项表[[#This Row],[自检]])) &amp; "】",
         _xlfn.IFS(ISBLANK(_xlpm.x),   "error:右侧选项不足" &amp;  _xlpm.cellAddress,
               ISERROR(_xlpm.x),   "error:右侧选项执行失败: cvm!" &amp; _xlpm.cellAddress,
               TRUE,             "ok")
)</f>
        <v>ok</v>
      </c>
      <c r="AH196" t="str" cm="1">
        <f t="array" ref="AH196:BA196">TRANSPOSE(
_xlfn.UNIQUE(
_xlfn._xlws.FILTER(cvm表[机型],(cvm表[地域]=cvm机型选项表[[#This Row],[地域]])
*IF(cvm机型选项表[[#This Row],[CPU]]="",TRUE,(cvm表[CPU]=cvm机型选项表[[#This Row],[CPU]]))
*IF(cvm机型选项表[[#This Row],[内存]]="",TRUE,(cvm表[内存]=cvm机型选项表[[#This Row],[内存]]))))
)</f>
        <v>高IO型 IT5</v>
      </c>
      <c r="AI196" t="str">
        <v>高IO型 IT3</v>
      </c>
      <c r="AJ196" t="str">
        <v>高IO型 I3</v>
      </c>
      <c r="AK196" t="str">
        <v>计算网络增强型 CN3</v>
      </c>
      <c r="AL196" t="str">
        <v>计算型 C5</v>
      </c>
      <c r="AM196" t="str">
        <v>计算型 C3</v>
      </c>
      <c r="AN196" t="str">
        <v>标准网络优化型 SN3ne</v>
      </c>
      <c r="AO196" t="str">
        <v>标准存储增强型 S5se</v>
      </c>
      <c r="AP196" t="str">
        <v>标准型 SA3</v>
      </c>
      <c r="AQ196" t="str">
        <v>标准型 SA2</v>
      </c>
      <c r="AR196" t="str">
        <v>标准型 SA1</v>
      </c>
      <c r="AS196" t="str">
        <v>标准型 S6</v>
      </c>
      <c r="AT196" t="str">
        <v>标准型 S5</v>
      </c>
      <c r="AU196" t="str">
        <v>标准型 S4</v>
      </c>
      <c r="AV196" t="str">
        <v>标准型 S3</v>
      </c>
      <c r="AW196" t="str">
        <v>标准型 S2</v>
      </c>
      <c r="AX196" t="str">
        <v>大数据型 D3</v>
      </c>
      <c r="AY196" t="str">
        <v>大数据型 D2</v>
      </c>
      <c r="AZ196" t="str">
        <v>大数据型 D1</v>
      </c>
      <c r="BA196" t="str">
        <v>GPU计算型 GN7</v>
      </c>
      <c r="DD196" t="s">
        <v>1914</v>
      </c>
      <c r="DE196" t="s">
        <v>1992</v>
      </c>
      <c r="DF196">
        <v>320</v>
      </c>
      <c r="DG196" t="str">
        <f t="shared" si="10"/>
        <v>cvm!$DK$196#</v>
      </c>
      <c r="DH196" t="str" cm="1">
        <f t="array" ref="DH196">_xlfn.LET(_xlpm.x, DK196,
         _xlpm.cellAddress, "【 cvm!" &amp; ADDRESS(ROW(cvmCpu选项表[[#This Row],[自检]]),COLUMN(cvmCpu选项表[[#This Row],[自检]])) &amp; "】",
         _xlfn.IFS(ISBLANK(_xlpm.x),   "error:右侧选项不足" &amp;  _xlpm.cellAddress,
               ISERROR(_xlpm.x),   "error:右侧选项执行失败: cvm!" &amp; _xlpm.cellAddress,
               TRUE,             "ok")
)</f>
        <v>ok</v>
      </c>
      <c r="DK196" cm="1">
        <f t="array" ref="DK196">TRANSPOSE(
_xlfn.UNIQUE(
_xlfn._xlws.FILTER(cvm表[CPU],(cvm表[地域]=cvmCpu选项表[[#This Row],[地域]])
*IF(cvmCpu选项表[[#This Row],[机型]]="",TRUE,(cvm表[机型]=cvmCpu选项表[[#This Row],[机型]]))
*IF(cvmCpu选项表[[#This Row],[内存]]="",TRUE,(cvm表[内存]=cvmCpu选项表[[#This Row],[内存]]))))
)</f>
        <v>84</v>
      </c>
      <c r="FP196" t="s">
        <v>1917</v>
      </c>
      <c r="FR196">
        <v>12</v>
      </c>
      <c r="FS196" t="str">
        <f t="shared" si="11"/>
        <v>cvm!$FW$196#</v>
      </c>
      <c r="FT196" t="str" cm="1">
        <f t="array" ref="FT196">_xlfn.LET(_xlpm.x, FW196,
         _xlpm.cellAddress, "【 cvm!" &amp; ADDRESS(ROW(cvm内存选项表[[#This Row],[自检]]),COLUMN(cvm内存选项表[[#This Row],[自检]])) &amp; "】",
         _xlfn.IFS(ISBLANK(_xlpm.x),   "error:右侧选项不足" &amp;  _xlpm.cellAddress,
               ISERROR(_xlpm.x),   "error:右侧选项执行失败: cvm!" &amp; _xlpm.cellAddress,
               TRUE,             "ok")
)</f>
        <v>ok</v>
      </c>
      <c r="FW196" cm="1">
        <f t="array" ref="FW196:FZ1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196">
        <v>48</v>
      </c>
      <c r="FY196">
        <v>96</v>
      </c>
      <c r="FZ196">
        <v>144</v>
      </c>
    </row>
    <row r="197" spans="2:182">
      <c r="B197" t="e" vm="547">
        <v>#VALUE!</v>
      </c>
      <c r="C197" t="s">
        <v>1914</v>
      </c>
      <c r="D197" t="s">
        <v>1980</v>
      </c>
      <c r="E197">
        <v>48</v>
      </c>
      <c r="F197">
        <v>96</v>
      </c>
      <c r="G197" t="s">
        <v>2021</v>
      </c>
      <c r="H197">
        <v>4416</v>
      </c>
      <c r="I197">
        <v>1</v>
      </c>
      <c r="J197" t="s">
        <v>2218</v>
      </c>
      <c r="W197" t="s">
        <v>14</v>
      </c>
      <c r="X197">
        <v>64</v>
      </c>
      <c r="Y197">
        <v>256</v>
      </c>
      <c r="Z197" t="str">
        <f t="shared" si="9"/>
        <v>cvm!$AH$197#</v>
      </c>
      <c r="AA197" t="str" cm="1">
        <f t="array" ref="AA197">_xlfn.LET(_xlpm.x, AH196,
         _xlpm.cellAddress, "【 cvm!" &amp; ADDRESS(ROW(cvm机型选项表[[#This Row],[自检]]),COLUMN(cvm机型选项表[[#This Row],[自检]])) &amp; "】",
         _xlfn.IFS(ISBLANK(_xlpm.x),   "error:右侧选项不足" &amp;  _xlpm.cellAddress,
               ISERROR(_xlpm.x),   "error:右侧选项执行失败: cvm!" &amp; _xlpm.cellAddress,
               TRUE,             "ok")
)</f>
        <v>ok</v>
      </c>
      <c r="AH197" t="str" cm="1">
        <f t="array" ref="AH197:AU197">TRANSPOSE(
_xlfn.UNIQUE(
_xlfn._xlws.FILTER(cvm表[机型],(cvm表[地域]=cvm机型选项表[[#This Row],[地域]])
*IF(cvm机型选项表[[#This Row],[CPU]]="",TRUE,(cvm表[CPU]=cvm机型选项表[[#This Row],[CPU]]))
*IF(cvm机型选项表[[#This Row],[内存]]="",TRUE,(cvm表[内存]=cvm机型选项表[[#This Row],[内存]]))))
)</f>
        <v>高IO型 IT5</v>
      </c>
      <c r="AI197" t="str">
        <v>高IO型 IT3</v>
      </c>
      <c r="AJ197" t="str">
        <v>高IO型 I3</v>
      </c>
      <c r="AK197" t="str">
        <v>计算型 C5</v>
      </c>
      <c r="AL197" t="str">
        <v>标准网络优化型 SN3ne</v>
      </c>
      <c r="AM197" t="str">
        <v>标准型 SA3</v>
      </c>
      <c r="AN197" t="str">
        <v>标准型 SA2</v>
      </c>
      <c r="AO197" t="str">
        <v>标准型 SA1</v>
      </c>
      <c r="AP197" t="str">
        <v>标准型 S6</v>
      </c>
      <c r="AQ197" t="str">
        <v>标准型 S5</v>
      </c>
      <c r="AR197" t="str">
        <v>标准型 S4</v>
      </c>
      <c r="AS197" t="str">
        <v>标准型 S3</v>
      </c>
      <c r="AT197" t="str">
        <v>大数据型 D3</v>
      </c>
      <c r="AU197" t="str">
        <v>大数据型 D2</v>
      </c>
      <c r="DD197" t="s">
        <v>1914</v>
      </c>
      <c r="DE197" t="s">
        <v>1994</v>
      </c>
      <c r="DF197">
        <v>32</v>
      </c>
      <c r="DG197" t="str">
        <f t="shared" si="10"/>
        <v>cvm!$DK$197#</v>
      </c>
      <c r="DH197" t="str" cm="1">
        <f t="array" ref="DH197">_xlfn.LET(_xlpm.x, DK197,
         _xlpm.cellAddress, "【 cvm!" &amp; ADDRESS(ROW(cvmCpu选项表[[#This Row],[自检]]),COLUMN(cvmCpu选项表[[#This Row],[自检]])) &amp; "】",
         _xlfn.IFS(ISBLANK(_xlpm.x),   "error:右侧选项不足" &amp;  _xlpm.cellAddress,
               ISERROR(_xlpm.x),   "error:右侧选项执行失败: cvm!" &amp; _xlpm.cellAddress,
               TRUE,             "ok")
)</f>
        <v>ok</v>
      </c>
      <c r="DK197" cm="1">
        <f t="array" ref="DK197">TRANSPOSE(
_xlfn.UNIQUE(
_xlfn._xlws.FILTER(cvm表[CPU],(cvm表[地域]=cvmCpu选项表[[#This Row],[地域]])
*IF(cvmCpu选项表[[#This Row],[机型]]="",TRUE,(cvm表[机型]=cvmCpu选项表[[#This Row],[机型]]))
*IF(cvmCpu选项表[[#This Row],[内存]]="",TRUE,(cvm表[内存]=cvmCpu选项表[[#This Row],[内存]]))))
)</f>
        <v>8</v>
      </c>
      <c r="FP197" t="s">
        <v>1917</v>
      </c>
      <c r="FR197">
        <v>28</v>
      </c>
      <c r="FS197" t="str">
        <f t="shared" si="11"/>
        <v>cvm!$FW$197#</v>
      </c>
      <c r="FT197" t="str" cm="1">
        <f t="array" ref="FT197">_xlfn.LET(_xlpm.x, FW197,
         _xlpm.cellAddress, "【 cvm!" &amp; ADDRESS(ROW(cvm内存选项表[[#This Row],[自检]]),COLUMN(cvm内存选项表[[#This Row],[自检]])) &amp; "】",
         _xlfn.IFS(ISBLANK(_xlpm.x),   "error:右侧选项不足" &amp;  _xlpm.cellAddress,
               ISERROR(_xlpm.x),   "error:右侧选项执行失败: cvm!" &amp; _xlpm.cellAddress,
               TRUE,             "ok")
)</f>
        <v>ok</v>
      </c>
      <c r="FW197" cm="1">
        <f t="array" ref="FW197:FY1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197">
        <v>128</v>
      </c>
      <c r="FY197">
        <v>224</v>
      </c>
    </row>
    <row r="198" spans="2:182">
      <c r="B198" t="e" vm="548">
        <v>#VALUE!</v>
      </c>
      <c r="C198" t="s">
        <v>1914</v>
      </c>
      <c r="D198" t="s">
        <v>1980</v>
      </c>
      <c r="E198">
        <v>48</v>
      </c>
      <c r="F198">
        <v>192</v>
      </c>
      <c r="G198" t="s">
        <v>2024</v>
      </c>
      <c r="H198">
        <v>6624</v>
      </c>
      <c r="I198">
        <v>1</v>
      </c>
      <c r="J198" t="s">
        <v>2217</v>
      </c>
      <c r="W198" t="s">
        <v>14</v>
      </c>
      <c r="X198">
        <v>84</v>
      </c>
      <c r="Y198">
        <v>320</v>
      </c>
      <c r="Z198" t="str">
        <f t="shared" si="9"/>
        <v>cvm!$AH$198#</v>
      </c>
      <c r="AA198" t="str" cm="1">
        <f t="array" ref="AA198">_xlfn.LET(_xlpm.x, AH197,
         _xlpm.cellAddress, "【 cvm!" &amp; ADDRESS(ROW(cvm机型选项表[[#This Row],[自检]]),COLUMN(cvm机型选项表[[#This Row],[自检]])) &amp; "】",
         _xlfn.IFS(ISBLANK(_xlpm.x),   "error:右侧选项不足" &amp;  _xlpm.cellAddress,
               ISERROR(_xlpm.x),   "error:右侧选项执行失败: cvm!" &amp; _xlpm.cellAddress,
               TRUE,             "ok")
)</f>
        <v>ok</v>
      </c>
      <c r="AH198" t="str" cm="1">
        <f t="array" ref="AH198:AI198">TRANSPOSE(
_xlfn.UNIQUE(
_xlfn._xlws.FILTER(cvm表[机型],(cvm表[地域]=cvm机型选项表[[#This Row],[地域]])
*IF(cvm机型选项表[[#This Row],[CPU]]="",TRUE,(cvm表[CPU]=cvm机型选项表[[#This Row],[CPU]]))
*IF(cvm机型选项表[[#This Row],[内存]]="",TRUE,(cvm表[内存]=cvm机型选项表[[#This Row],[内存]]))))
)</f>
        <v>高IO型 IT5</v>
      </c>
      <c r="AI198" t="str">
        <v>大数据型 D3</v>
      </c>
      <c r="DD198" t="s">
        <v>1914</v>
      </c>
      <c r="DE198" t="s">
        <v>1994</v>
      </c>
      <c r="DF198">
        <v>64</v>
      </c>
      <c r="DG198" t="str">
        <f t="shared" si="10"/>
        <v>cvm!$DK$198#</v>
      </c>
      <c r="DH198" t="str" cm="1">
        <f t="array" ref="DH198">_xlfn.LET(_xlpm.x, DK198,
         _xlpm.cellAddress, "【 cvm!" &amp; ADDRESS(ROW(cvmCpu选项表[[#This Row],[自检]]),COLUMN(cvmCpu选项表[[#This Row],[自检]])) &amp; "】",
         _xlfn.IFS(ISBLANK(_xlpm.x),   "error:右侧选项不足" &amp;  _xlpm.cellAddress,
               ISERROR(_xlpm.x),   "error:右侧选项执行失败: cvm!" &amp; _xlpm.cellAddress,
               TRUE,             "ok")
)</f>
        <v>ok</v>
      </c>
      <c r="DK198" cm="1">
        <f t="array" ref="DK198">TRANSPOSE(
_xlfn.UNIQUE(
_xlfn._xlws.FILTER(cvm表[CPU],(cvm表[地域]=cvmCpu选项表[[#This Row],[地域]])
*IF(cvmCpu选项表[[#This Row],[机型]]="",TRUE,(cvm表[机型]=cvmCpu选项表[[#This Row],[机型]]))
*IF(cvmCpu选项表[[#This Row],[内存]]="",TRUE,(cvm表[内存]=cvmCpu选项表[[#This Row],[内存]]))))
)</f>
        <v>16</v>
      </c>
      <c r="FP198" t="s">
        <v>1917</v>
      </c>
      <c r="FR198">
        <v>72</v>
      </c>
      <c r="FS198" t="str">
        <f t="shared" si="11"/>
        <v>cvm!$FW$198#</v>
      </c>
      <c r="FT198" t="str" cm="1">
        <f t="array" ref="FT198">_xlfn.LET(_xlpm.x, FW198,
         _xlpm.cellAddress, "【 cvm!" &amp; ADDRESS(ROW(cvm内存选项表[[#This Row],[自检]]),COLUMN(cvm内存选项表[[#This Row],[自检]])) &amp; "】",
         _xlfn.IFS(ISBLANK(_xlpm.x),   "error:右侧选项不足" &amp;  _xlpm.cellAddress,
               ISERROR(_xlpm.x),   "error:右侧选项执行失败: cvm!" &amp; _xlpm.cellAddress,
               TRUE,             "ok")
)</f>
        <v>ok</v>
      </c>
      <c r="FW198" cm="1">
        <f t="array" ref="FW198:FY1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c r="FX198">
        <v>320</v>
      </c>
      <c r="FY198">
        <v>648</v>
      </c>
    </row>
    <row r="199" spans="2:182">
      <c r="B199" t="e" vm="549">
        <v>#VALUE!</v>
      </c>
      <c r="C199" t="s">
        <v>1914</v>
      </c>
      <c r="D199" t="s">
        <v>1980</v>
      </c>
      <c r="E199">
        <v>64</v>
      </c>
      <c r="F199">
        <v>256</v>
      </c>
      <c r="G199" t="s">
        <v>1939</v>
      </c>
      <c r="H199">
        <v>8832</v>
      </c>
      <c r="I199">
        <v>1</v>
      </c>
      <c r="J199" t="s">
        <v>2219</v>
      </c>
      <c r="W199" t="s">
        <v>14</v>
      </c>
      <c r="X199">
        <v>8</v>
      </c>
      <c r="Y199">
        <v>32</v>
      </c>
      <c r="Z199" t="str">
        <f t="shared" si="9"/>
        <v>cvm!$AH$199#</v>
      </c>
      <c r="AA199" t="str" cm="1">
        <f t="array" ref="AA199">_xlfn.LET(_xlpm.x, AH198,
         _xlpm.cellAddress, "【 cvm!" &amp; ADDRESS(ROW(cvm机型选项表[[#This Row],[自检]]),COLUMN(cvm机型选项表[[#This Row],[自检]])) &amp; "】",
         _xlfn.IFS(ISBLANK(_xlpm.x),   "error:右侧选项不足" &amp;  _xlpm.cellAddress,
               ISERROR(_xlpm.x),   "error:右侧选项执行失败: cvm!" &amp; _xlpm.cellAddress,
               TRUE,             "ok")
)</f>
        <v>ok</v>
      </c>
      <c r="AH199" t="str" cm="1">
        <f t="array" ref="AH199:BA199">TRANSPOSE(
_xlfn.UNIQUE(
_xlfn._xlws.FILTER(cvm表[机型],(cvm表[地域]=cvm机型选项表[[#This Row],[地域]])
*IF(cvm机型选项表[[#This Row],[CPU]]="",TRUE,(cvm表[CPU]=cvm机型选项表[[#This Row],[CPU]]))
*IF(cvm机型选项表[[#This Row],[内存]]="",TRUE,(cvm表[内存]=cvm机型选项表[[#This Row],[内存]]))))
)</f>
        <v>高IO型 I3</v>
      </c>
      <c r="AI199" t="str">
        <v>计算网络增强型 CN3</v>
      </c>
      <c r="AJ199" t="str">
        <v>计算型 C5</v>
      </c>
      <c r="AK199" t="str">
        <v>计算型 C4</v>
      </c>
      <c r="AL199" t="str">
        <v>计算型 C3</v>
      </c>
      <c r="AM199" t="str">
        <v>计算型 C2</v>
      </c>
      <c r="AN199" t="str">
        <v>标准网络优化型 SN3ne</v>
      </c>
      <c r="AO199" t="str">
        <v>标准存储增强型 S5se</v>
      </c>
      <c r="AP199" t="str">
        <v>标准型 SA3</v>
      </c>
      <c r="AQ199" t="str">
        <v>标准型 SA2</v>
      </c>
      <c r="AR199" t="str">
        <v>标准型 SA1</v>
      </c>
      <c r="AS199" t="str">
        <v>标准型 S6</v>
      </c>
      <c r="AT199" t="str">
        <v>标准型 S5</v>
      </c>
      <c r="AU199" t="str">
        <v>标准型 S4</v>
      </c>
      <c r="AV199" t="str">
        <v>标准型 S3</v>
      </c>
      <c r="AW199" t="str">
        <v>标准型 S2</v>
      </c>
      <c r="AX199" t="str">
        <v>大数据型 D3</v>
      </c>
      <c r="AY199" t="str">
        <v>大数据型 D2</v>
      </c>
      <c r="AZ199" t="str">
        <v>大数据型 D1</v>
      </c>
      <c r="BA199" t="str">
        <v>GPU计算型 GN7</v>
      </c>
      <c r="DD199" t="s">
        <v>1914</v>
      </c>
      <c r="DE199" t="s">
        <v>1994</v>
      </c>
      <c r="DF199">
        <v>96</v>
      </c>
      <c r="DG199" t="str">
        <f t="shared" si="10"/>
        <v>cvm!$DK$199#</v>
      </c>
      <c r="DH199" t="str" cm="1">
        <f t="array" ref="DH199">_xlfn.LET(_xlpm.x, DK199,
         _xlpm.cellAddress, "【 cvm!" &amp; ADDRESS(ROW(cvmCpu选项表[[#This Row],[自检]]),COLUMN(cvmCpu选项表[[#This Row],[自检]])) &amp; "】",
         _xlfn.IFS(ISBLANK(_xlpm.x),   "error:右侧选项不足" &amp;  _xlpm.cellAddress,
               ISERROR(_xlpm.x),   "error:右侧选项执行失败: cvm!" &amp; _xlpm.cellAddress,
               TRUE,             "ok")
)</f>
        <v>ok</v>
      </c>
      <c r="DK199" cm="1">
        <f t="array" ref="DK199">TRANSPOSE(
_xlfn.UNIQUE(
_xlfn._xlws.FILTER(cvm表[CPU],(cvm表[地域]=cvmCpu选项表[[#This Row],[地域]])
*IF(cvmCpu选项表[[#This Row],[机型]]="",TRUE,(cvm表[机型]=cvmCpu选项表[[#This Row],[机型]]))
*IF(cvmCpu选项表[[#This Row],[内存]]="",TRUE,(cvm表[内存]=cvmCpu选项表[[#This Row],[内存]]))))
)</f>
        <v>24</v>
      </c>
      <c r="FP199" t="s">
        <v>1917</v>
      </c>
      <c r="FR199">
        <v>56</v>
      </c>
      <c r="FS199" t="str">
        <f t="shared" si="11"/>
        <v>cvm!$FW$199#</v>
      </c>
      <c r="FT199" t="str" cm="1">
        <f t="array" ref="FT199">_xlfn.LET(_xlpm.x, FW199,
         _xlpm.cellAddress, "【 cvm!" &amp; ADDRESS(ROW(cvm内存选项表[[#This Row],[自检]]),COLUMN(cvm内存选项表[[#This Row],[自检]])) &amp; "】",
         _xlfn.IFS(ISBLANK(_xlpm.x),   "error:右侧选项不足" &amp;  _xlpm.cellAddress,
               ISERROR(_xlpm.x),   "error:右侧选项执行失败: cvm!" &amp; _xlpm.cellAddress,
               TRUE,             "ok")
)</f>
        <v>ok</v>
      </c>
      <c r="FW199" cm="1">
        <f t="array" ref="FW199:FY1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199">
        <v>224</v>
      </c>
      <c r="FY199">
        <v>448</v>
      </c>
    </row>
    <row r="200" spans="2:182">
      <c r="B200" t="e" vm="550">
        <v>#VALUE!</v>
      </c>
      <c r="C200" t="s">
        <v>1914</v>
      </c>
      <c r="D200" t="s">
        <v>1982</v>
      </c>
      <c r="E200">
        <v>1</v>
      </c>
      <c r="F200">
        <v>1</v>
      </c>
      <c r="G200" t="s">
        <v>2101</v>
      </c>
      <c r="H200">
        <v>60</v>
      </c>
      <c r="I200">
        <v>1</v>
      </c>
      <c r="J200" t="s">
        <v>2221</v>
      </c>
      <c r="W200" t="s">
        <v>14</v>
      </c>
      <c r="X200">
        <v>24</v>
      </c>
      <c r="Y200">
        <v>96</v>
      </c>
      <c r="Z200" t="str">
        <f t="shared" si="9"/>
        <v>cvm!$AH$200#</v>
      </c>
      <c r="AA200" t="str" cm="1">
        <f t="array" ref="AA200">_xlfn.LET(_xlpm.x, AH199,
         _xlpm.cellAddress, "【 cvm!" &amp; ADDRESS(ROW(cvm机型选项表[[#This Row],[自检]]),COLUMN(cvm机型选项表[[#This Row],[自检]])) &amp; "】",
         _xlfn.IFS(ISBLANK(_xlpm.x),   "error:右侧选项不足" &amp;  _xlpm.cellAddress,
               ISERROR(_xlpm.x),   "error:右侧选项执行失败: cvm!" &amp; _xlpm.cellAddress,
               TRUE,             "ok")
)</f>
        <v>ok</v>
      </c>
      <c r="AH200" t="str" cm="1">
        <f t="array" ref="AH200:AO200">TRANSPOSE(
_xlfn.UNIQUE(
_xlfn._xlws.FILTER(cvm表[机型],(cvm表[地域]=cvm机型选项表[[#This Row],[地域]])
*IF(cvm机型选项表[[#This Row],[CPU]]="",TRUE,(cvm表[CPU]=cvm机型选项表[[#This Row],[CPU]]))
*IF(cvm机型选项表[[#This Row],[内存]]="",TRUE,(cvm表[内存]=cvm机型选项表[[#This Row],[内存]]))))
)</f>
        <v>高IO型 I3</v>
      </c>
      <c r="AI200" t="str">
        <v>标准网络优化型 SN3ne</v>
      </c>
      <c r="AJ200" t="str">
        <v>标准型 S5</v>
      </c>
      <c r="AK200" t="str">
        <v>标准型 S4</v>
      </c>
      <c r="AL200" t="str">
        <v>标准型 S3</v>
      </c>
      <c r="AM200" t="str">
        <v>标准型 S2</v>
      </c>
      <c r="AN200" t="str">
        <v>大数据型 D2</v>
      </c>
      <c r="AO200" t="str">
        <v>大数据型 D1</v>
      </c>
      <c r="DD200" t="s">
        <v>1914</v>
      </c>
      <c r="DE200" t="s">
        <v>1994</v>
      </c>
      <c r="DF200">
        <v>128</v>
      </c>
      <c r="DG200" t="str">
        <f t="shared" si="10"/>
        <v>cvm!$DK$200#</v>
      </c>
      <c r="DH200" t="str" cm="1">
        <f t="array" ref="DH200">_xlfn.LET(_xlpm.x, DK200,
         _xlpm.cellAddress, "【 cvm!" &amp; ADDRESS(ROW(cvmCpu选项表[[#This Row],[自检]]),COLUMN(cvmCpu选项表[[#This Row],[自检]])) &amp; "】",
         _xlfn.IFS(ISBLANK(_xlpm.x),   "error:右侧选项不足" &amp;  _xlpm.cellAddress,
               ISERROR(_xlpm.x),   "error:右侧选项执行失败: cvm!" &amp; _xlpm.cellAddress,
               TRUE,             "ok")
)</f>
        <v>ok</v>
      </c>
      <c r="DK200" cm="1">
        <f t="array" ref="DK200">TRANSPOSE(
_xlfn.UNIQUE(
_xlfn._xlws.FILTER(cvm表[CPU],(cvm表[地域]=cvmCpu选项表[[#This Row],[地域]])
*IF(cvmCpu选项表[[#This Row],[机型]]="",TRUE,(cvm表[机型]=cvmCpu选项表[[#This Row],[机型]]))
*IF(cvmCpu选项表[[#This Row],[内存]]="",TRUE,(cvm表[内存]=cvmCpu选项表[[#This Row],[内存]]))))
)</f>
        <v>32</v>
      </c>
      <c r="FP200" t="s">
        <v>1917</v>
      </c>
      <c r="FR200">
        <v>62</v>
      </c>
      <c r="FS200" t="str">
        <f t="shared" si="11"/>
        <v>cvm!$FW$200#</v>
      </c>
      <c r="FT200" t="str" cm="1">
        <f t="array" ref="FT200">_xlfn.LET(_xlpm.x, FW200,
         _xlpm.cellAddress, "【 cvm!" &amp; ADDRESS(ROW(cvm内存选项表[[#This Row],[自检]]),COLUMN(cvm内存选项表[[#This Row],[自检]])) &amp; "】",
         _xlfn.IFS(ISBLANK(_xlpm.x),   "error:右侧选项不足" &amp;  _xlpm.cellAddress,
               ISERROR(_xlpm.x),   "error:右侧选项执行失败: cvm!" &amp; _xlpm.cellAddress,
               TRUE,             "ok")
)</f>
        <v>ok</v>
      </c>
      <c r="FW200" cm="1">
        <f t="array" ref="FW2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470</v>
      </c>
    </row>
    <row r="201" spans="2:182">
      <c r="B201" t="e" vm="551">
        <v>#VALUE!</v>
      </c>
      <c r="C201" t="s">
        <v>1914</v>
      </c>
      <c r="D201" t="s">
        <v>1982</v>
      </c>
      <c r="E201">
        <v>1</v>
      </c>
      <c r="F201">
        <v>2</v>
      </c>
      <c r="G201" t="s">
        <v>2064</v>
      </c>
      <c r="H201">
        <v>88</v>
      </c>
      <c r="I201">
        <v>1</v>
      </c>
      <c r="J201" t="s">
        <v>2220</v>
      </c>
      <c r="W201" t="s">
        <v>14</v>
      </c>
      <c r="X201">
        <v>76</v>
      </c>
      <c r="Y201">
        <v>320</v>
      </c>
      <c r="Z201" t="str">
        <f t="shared" si="9"/>
        <v>cvm!$AH$201#</v>
      </c>
      <c r="AA201" t="str" cm="1">
        <f t="array" ref="AA201">_xlfn.LET(_xlpm.x, AH200,
         _xlpm.cellAddress, "【 cvm!" &amp; ADDRESS(ROW(cvm机型选项表[[#This Row],[自检]]),COLUMN(cvm机型选项表[[#This Row],[自检]])) &amp; "】",
         _xlfn.IFS(ISBLANK(_xlpm.x),   "error:右侧选项不足" &amp;  _xlpm.cellAddress,
               ISERROR(_xlpm.x),   "error:右侧选项执行失败: cvm!" &amp; _xlpm.cellAddress,
               TRUE,             "ok")
)</f>
        <v>ok</v>
      </c>
      <c r="AH201" t="str" cm="1">
        <f t="array" ref="AH201:AK201">TRANSPOSE(
_xlfn.UNIQUE(
_xlfn._xlws.FILTER(cvm表[机型],(cvm表[地域]=cvm机型选项表[[#This Row],[地域]])
*IF(cvm机型选项表[[#This Row],[CPU]]="",TRUE,(cvm表[CPU]=cvm机型选项表[[#This Row],[CPU]]))
*IF(cvm机型选项表[[#This Row],[内存]]="",TRUE,(cvm表[内存]=cvm机型选项表[[#This Row],[内存]]))))
)</f>
        <v>高IO型 I3</v>
      </c>
      <c r="AI201" t="str">
        <v>标准网络优化型 SN3ne</v>
      </c>
      <c r="AJ201" t="str">
        <v>标准型 S4</v>
      </c>
      <c r="AK201" t="str">
        <v>大数据型 D2</v>
      </c>
      <c r="DD201" t="s">
        <v>1914</v>
      </c>
      <c r="DE201" t="s">
        <v>1994</v>
      </c>
      <c r="DF201">
        <v>256</v>
      </c>
      <c r="DG201" t="str">
        <f t="shared" si="10"/>
        <v>cvm!$DK$201#</v>
      </c>
      <c r="DH201" t="str" cm="1">
        <f t="array" ref="DH201">_xlfn.LET(_xlpm.x, DK201,
         _xlpm.cellAddress, "【 cvm!" &amp; ADDRESS(ROW(cvmCpu选项表[[#This Row],[自检]]),COLUMN(cvmCpu选项表[[#This Row],[自检]])) &amp; "】",
         _xlfn.IFS(ISBLANK(_xlpm.x),   "error:右侧选项不足" &amp;  _xlpm.cellAddress,
               ISERROR(_xlpm.x),   "error:右侧选项执行失败: cvm!" &amp; _xlpm.cellAddress,
               TRUE,             "ok")
)</f>
        <v>ok</v>
      </c>
      <c r="DK201" cm="1">
        <f t="array" ref="DK201">TRANSPOSE(
_xlfn.UNIQUE(
_xlfn._xlws.FILTER(cvm表[CPU],(cvm表[地域]=cvmCpu选项表[[#This Row],[地域]])
*IF(cvmCpu选项表[[#This Row],[机型]]="",TRUE,(cvm表[机型]=cvmCpu选项表[[#This Row],[机型]]))
*IF(cvmCpu选项表[[#This Row],[内存]]="",TRUE,(cvm表[内存]=cvmCpu选项表[[#This Row],[内存]]))))
)</f>
        <v>64</v>
      </c>
      <c r="FP201" t="s">
        <v>1917</v>
      </c>
      <c r="FR201">
        <v>82</v>
      </c>
      <c r="FS201" t="str">
        <f t="shared" si="11"/>
        <v>cvm!$FW$201#</v>
      </c>
      <c r="FT201" t="str" cm="1">
        <f t="array" ref="FT201">_xlfn.LET(_xlpm.x, FW201,
         _xlpm.cellAddress, "【 cvm!" &amp; ADDRESS(ROW(cvm内存选项表[[#This Row],[自检]]),COLUMN(cvm内存选项表[[#This Row],[自检]])) &amp; "】",
         _xlfn.IFS(ISBLANK(_xlpm.x),   "error:右侧选项不足" &amp;  _xlpm.cellAddress,
               ISERROR(_xlpm.x),   "error:右侧选项执行失败: cvm!" &amp; _xlpm.cellAddress,
               TRUE,             "ok")
)</f>
        <v>ok</v>
      </c>
      <c r="FW201" cm="1">
        <f t="array" ref="FW2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474</v>
      </c>
    </row>
    <row r="202" spans="2:182">
      <c r="B202" t="e" vm="552">
        <v>#VALUE!</v>
      </c>
      <c r="C202" t="s">
        <v>1914</v>
      </c>
      <c r="D202" t="s">
        <v>1982</v>
      </c>
      <c r="E202">
        <v>1</v>
      </c>
      <c r="F202">
        <v>4</v>
      </c>
      <c r="G202" t="s">
        <v>2103</v>
      </c>
      <c r="H202">
        <v>138</v>
      </c>
      <c r="I202">
        <v>1</v>
      </c>
      <c r="J202" t="s">
        <v>2222</v>
      </c>
      <c r="W202" t="s">
        <v>14</v>
      </c>
      <c r="X202">
        <v>4</v>
      </c>
      <c r="Y202">
        <v>8</v>
      </c>
      <c r="Z202" t="str">
        <f t="shared" si="9"/>
        <v>cvm!$AH$202#</v>
      </c>
      <c r="AA202" t="str" cm="1">
        <f t="array" ref="AA202">_xlfn.LET(_xlpm.x, AH201,
         _xlpm.cellAddress, "【 cvm!" &amp; ADDRESS(ROW(cvm机型选项表[[#This Row],[自检]]),COLUMN(cvm机型选项表[[#This Row],[自检]])) &amp; "】",
         _xlfn.IFS(ISBLANK(_xlpm.x),   "error:右侧选项不足" &amp;  _xlpm.cellAddress,
               ISERROR(_xlpm.x),   "error:右侧选项执行失败: cvm!" &amp; _xlpm.cellAddress,
               TRUE,             "ok")
)</f>
        <v>ok</v>
      </c>
      <c r="AH202" t="str" cm="1">
        <f t="array" ref="AH202:AU202">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202" t="str">
        <v>计算型 C5</v>
      </c>
      <c r="AJ202" t="str">
        <v>计算型 C4</v>
      </c>
      <c r="AK202" t="str">
        <v>计算型 C3</v>
      </c>
      <c r="AL202" t="str">
        <v>计算型 C2</v>
      </c>
      <c r="AM202" t="str">
        <v>标准网络优化型 SN3ne</v>
      </c>
      <c r="AN202" t="str">
        <v>标准型 SA3</v>
      </c>
      <c r="AO202" t="str">
        <v>标准型 SA2</v>
      </c>
      <c r="AP202" t="str">
        <v>标准型 SA1</v>
      </c>
      <c r="AQ202" t="str">
        <v>标准型 S6</v>
      </c>
      <c r="AR202" t="str">
        <v>标准型 S5</v>
      </c>
      <c r="AS202" t="str">
        <v>标准型 S4</v>
      </c>
      <c r="AT202" t="str">
        <v>标准型 S3</v>
      </c>
      <c r="AU202" t="str">
        <v>标准型 S2</v>
      </c>
      <c r="DD202" t="s">
        <v>1914</v>
      </c>
      <c r="DE202" t="s">
        <v>1994</v>
      </c>
      <c r="DF202">
        <v>320</v>
      </c>
      <c r="DG202" t="str">
        <f t="shared" si="10"/>
        <v>cvm!$DK$202#</v>
      </c>
      <c r="DH202" t="str" cm="1">
        <f t="array" ref="DH202">_xlfn.LET(_xlpm.x, DK202,
         _xlpm.cellAddress, "【 cvm!" &amp; ADDRESS(ROW(cvmCpu选项表[[#This Row],[自检]]),COLUMN(cvmCpu选项表[[#This Row],[自检]])) &amp; "】",
         _xlfn.IFS(ISBLANK(_xlpm.x),   "error:右侧选项不足" &amp;  _xlpm.cellAddress,
               ISERROR(_xlpm.x),   "error:右侧选项执行失败: cvm!" &amp; _xlpm.cellAddress,
               TRUE,             "ok")
)</f>
        <v>ok</v>
      </c>
      <c r="DK202" cm="1">
        <f t="array" ref="DK202">TRANSPOSE(
_xlfn.UNIQUE(
_xlfn._xlws.FILTER(cvm表[CPU],(cvm表[地域]=cvmCpu选项表[[#This Row],[地域]])
*IF(cvmCpu选项表[[#This Row],[机型]]="",TRUE,(cvm表[机型]=cvmCpu选项表[[#This Row],[机型]]))
*IF(cvmCpu选项表[[#This Row],[内存]]="",TRUE,(cvm表[内存]=cvmCpu选项表[[#This Row],[内存]]))))
)</f>
        <v>76</v>
      </c>
      <c r="FP202" t="s">
        <v>1917</v>
      </c>
      <c r="FR202">
        <v>164</v>
      </c>
      <c r="FS202" t="str">
        <f t="shared" si="11"/>
        <v>cvm!$FW$202#</v>
      </c>
      <c r="FT202" t="str" cm="1">
        <f t="array" ref="FT202">_xlfn.LET(_xlpm.x, FW202,
         _xlpm.cellAddress, "【 cvm!" &amp; ADDRESS(ROW(cvm内存选项表[[#This Row],[自检]]),COLUMN(cvm内存选项表[[#This Row],[自检]])) &amp; "】",
         _xlfn.IFS(ISBLANK(_xlpm.x),   "error:右侧选项不足" &amp;  _xlpm.cellAddress,
               ISERROR(_xlpm.x),   "error:右侧选项执行失败: cvm!" &amp; _xlpm.cellAddress,
               TRUE,             "ok")
)</f>
        <v>ok</v>
      </c>
      <c r="FW202" cm="1">
        <f t="array" ref="FW2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948</v>
      </c>
    </row>
    <row r="203" spans="2:182">
      <c r="B203" t="e" vm="553">
        <v>#VALUE!</v>
      </c>
      <c r="C203" t="s">
        <v>1914</v>
      </c>
      <c r="D203" t="s">
        <v>1982</v>
      </c>
      <c r="E203">
        <v>2</v>
      </c>
      <c r="F203">
        <v>4</v>
      </c>
      <c r="G203" t="s">
        <v>2067</v>
      </c>
      <c r="H203">
        <v>184</v>
      </c>
      <c r="I203">
        <v>1</v>
      </c>
      <c r="J203" t="s">
        <v>2223</v>
      </c>
      <c r="W203" t="s">
        <v>14</v>
      </c>
      <c r="X203">
        <v>4</v>
      </c>
      <c r="Y203">
        <v>16</v>
      </c>
      <c r="Z203" t="str">
        <f t="shared" si="9"/>
        <v>cvm!$AH$203#</v>
      </c>
      <c r="AA203" t="str" cm="1">
        <f t="array" ref="AA203">_xlfn.LET(_xlpm.x, AH202,
         _xlpm.cellAddress, "【 cvm!" &amp; ADDRESS(ROW(cvm机型选项表[[#This Row],[自检]]),COLUMN(cvm机型选项表[[#This Row],[自检]])) &amp; "】",
         _xlfn.IFS(ISBLANK(_xlpm.x),   "error:右侧选项不足" &amp;  _xlpm.cellAddress,
               ISERROR(_xlpm.x),   "error:右侧选项执行失败: cvm!" &amp; _xlpm.cellAddress,
               TRUE,             "ok")
)</f>
        <v>ok</v>
      </c>
      <c r="AH203" t="str" cm="1">
        <f t="array" ref="AH203:AU203">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203" t="str">
        <v>计算型 C5</v>
      </c>
      <c r="AJ203" t="str">
        <v>计算型 C4</v>
      </c>
      <c r="AK203" t="str">
        <v>计算型 C3</v>
      </c>
      <c r="AL203" t="str">
        <v>计算型 C2</v>
      </c>
      <c r="AM203" t="str">
        <v>标准网络优化型 SN3ne</v>
      </c>
      <c r="AN203" t="str">
        <v>标准型 SA3</v>
      </c>
      <c r="AO203" t="str">
        <v>标准型 SA2</v>
      </c>
      <c r="AP203" t="str">
        <v>标准型 SA1</v>
      </c>
      <c r="AQ203" t="str">
        <v>标准型 S6</v>
      </c>
      <c r="AR203" t="str">
        <v>标准型 S5</v>
      </c>
      <c r="AS203" t="str">
        <v>标准型 S4</v>
      </c>
      <c r="AT203" t="str">
        <v>标准型 S3</v>
      </c>
      <c r="AU203" t="str">
        <v>标准型 S2</v>
      </c>
      <c r="DD203" t="s">
        <v>1914</v>
      </c>
      <c r="DE203" t="s">
        <v>1997</v>
      </c>
      <c r="DF203">
        <v>8</v>
      </c>
      <c r="DG203" t="str">
        <f t="shared" si="10"/>
        <v>cvm!$DK$203#</v>
      </c>
      <c r="DH203" t="str" cm="1">
        <f t="array" ref="DH203">_xlfn.LET(_xlpm.x, DK203,
         _xlpm.cellAddress, "【 cvm!" &amp; ADDRESS(ROW(cvmCpu选项表[[#This Row],[自检]]),COLUMN(cvmCpu选项表[[#This Row],[自检]])) &amp; "】",
         _xlfn.IFS(ISBLANK(_xlpm.x),   "error:右侧选项不足" &amp;  _xlpm.cellAddress,
               ISERROR(_xlpm.x),   "error:右侧选项执行失败: cvm!" &amp; _xlpm.cellAddress,
               TRUE,             "ok")
)</f>
        <v>ok</v>
      </c>
      <c r="DK203" cm="1">
        <f t="array" ref="DK203">TRANSPOSE(
_xlfn.UNIQUE(
_xlfn._xlws.FILTER(cvm表[CPU],(cvm表[地域]=cvmCpu选项表[[#This Row],[地域]])
*IF(cvmCpu选项表[[#This Row],[机型]]="",TRUE,(cvm表[机型]=cvmCpu选项表[[#This Row],[机型]]))
*IF(cvmCpu选项表[[#This Row],[内存]]="",TRUE,(cvm表[内存]=cvmCpu选项表[[#This Row],[内存]]))))
)</f>
        <v>1</v>
      </c>
      <c r="FP203" t="s">
        <v>1917</v>
      </c>
      <c r="FR203">
        <v>6</v>
      </c>
      <c r="FS203" t="str">
        <f t="shared" si="11"/>
        <v>cvm!$FW$203#</v>
      </c>
      <c r="FT203" t="str" cm="1">
        <f t="array" ref="FT203">_xlfn.LET(_xlpm.x, FW203,
         _xlpm.cellAddress, "【 cvm!" &amp; ADDRESS(ROW(cvm内存选项表[[#This Row],[自检]]),COLUMN(cvm内存选项表[[#This Row],[自检]])) &amp; "】",
         _xlfn.IFS(ISBLANK(_xlpm.x),   "error:右侧选项不足" &amp;  _xlpm.cellAddress,
               ISERROR(_xlpm.x),   "error:右侧选项执行失败: cvm!" &amp; _xlpm.cellAddress,
               TRUE,             "ok")
)</f>
        <v>ok</v>
      </c>
      <c r="FW203" cm="1">
        <f t="array" ref="FW2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row>
    <row r="204" spans="2:182">
      <c r="B204" t="e" vm="554">
        <v>#VALUE!</v>
      </c>
      <c r="C204" t="s">
        <v>1914</v>
      </c>
      <c r="D204" t="s">
        <v>1982</v>
      </c>
      <c r="E204">
        <v>2</v>
      </c>
      <c r="F204">
        <v>8</v>
      </c>
      <c r="G204" t="s">
        <v>2107</v>
      </c>
      <c r="H204">
        <v>276</v>
      </c>
      <c r="I204">
        <v>1</v>
      </c>
      <c r="J204" t="s">
        <v>2224</v>
      </c>
      <c r="W204" t="s">
        <v>14</v>
      </c>
      <c r="X204">
        <v>8</v>
      </c>
      <c r="Y204">
        <v>16</v>
      </c>
      <c r="Z204" t="str">
        <f t="shared" si="9"/>
        <v>cvm!$AH$204#</v>
      </c>
      <c r="AA204" t="str" cm="1">
        <f t="array" ref="AA204">_xlfn.LET(_xlpm.x, AH203,
         _xlpm.cellAddress, "【 cvm!" &amp; ADDRESS(ROW(cvm机型选项表[[#This Row],[自检]]),COLUMN(cvm机型选项表[[#This Row],[自检]])) &amp; "】",
         _xlfn.IFS(ISBLANK(_xlpm.x),   "error:右侧选项不足" &amp;  _xlpm.cellAddress,
               ISERROR(_xlpm.x),   "error:右侧选项执行失败: cvm!" &amp; _xlpm.cellAddress,
               TRUE,             "ok")
)</f>
        <v>ok</v>
      </c>
      <c r="AH204" t="str" cm="1">
        <f t="array" ref="AH204:AV204">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204" t="str">
        <v>计算型 C5</v>
      </c>
      <c r="AJ204" t="str">
        <v>计算型 C4</v>
      </c>
      <c r="AK204" t="str">
        <v>计算型 C3</v>
      </c>
      <c r="AL204" t="str">
        <v>计算型 C2</v>
      </c>
      <c r="AM204" t="str">
        <v>标准网络优化型 SN3ne</v>
      </c>
      <c r="AN204" t="str">
        <v>标准存储增强型 S5se</v>
      </c>
      <c r="AO204" t="str">
        <v>标准型 SA3</v>
      </c>
      <c r="AP204" t="str">
        <v>标准型 SA2</v>
      </c>
      <c r="AQ204" t="str">
        <v>标准型 SA1</v>
      </c>
      <c r="AR204" t="str">
        <v>标准型 S6</v>
      </c>
      <c r="AS204" t="str">
        <v>标准型 S5</v>
      </c>
      <c r="AT204" t="str">
        <v>标准型 S4</v>
      </c>
      <c r="AU204" t="str">
        <v>标准型 S3</v>
      </c>
      <c r="AV204" t="str">
        <v>标准型 S2</v>
      </c>
      <c r="DD204" t="s">
        <v>1914</v>
      </c>
      <c r="DE204" t="s">
        <v>1997</v>
      </c>
      <c r="DF204">
        <v>32</v>
      </c>
      <c r="DG204" t="str">
        <f t="shared" si="10"/>
        <v>cvm!$DK$204#</v>
      </c>
      <c r="DH204" t="str" cm="1">
        <f t="array" ref="DH204">_xlfn.LET(_xlpm.x, DK204,
         _xlpm.cellAddress, "【 cvm!" &amp; ADDRESS(ROW(cvmCpu选项表[[#This Row],[自检]]),COLUMN(cvmCpu选项表[[#This Row],[自检]])) &amp; "】",
         _xlfn.IFS(ISBLANK(_xlpm.x),   "error:右侧选项不足" &amp;  _xlpm.cellAddress,
               ISERROR(_xlpm.x),   "error:右侧选项执行失败: cvm!" &amp; _xlpm.cellAddress,
               TRUE,             "ok")
)</f>
        <v>ok</v>
      </c>
      <c r="DK204" cm="1">
        <f t="array" ref="DK204">TRANSPOSE(
_xlfn.UNIQUE(
_xlfn._xlws.FILTER(cvm表[CPU],(cvm表[地域]=cvmCpu选项表[[#This Row],[地域]])
*IF(cvmCpu选项表[[#This Row],[机型]]="",TRUE,(cvm表[机型]=cvmCpu选项表[[#This Row],[机型]]))
*IF(cvmCpu选项表[[#This Row],[内存]]="",TRUE,(cvm表[内存]=cvmCpu选项表[[#This Row],[内存]]))))
)</f>
        <v>4</v>
      </c>
      <c r="FP204" t="s">
        <v>1917</v>
      </c>
      <c r="FR204">
        <v>14</v>
      </c>
      <c r="FS204" t="str">
        <f t="shared" si="11"/>
        <v>cvm!$FW$204#</v>
      </c>
      <c r="FT204" t="str" cm="1">
        <f t="array" ref="FT204">_xlfn.LET(_xlpm.x, FW204,
         _xlpm.cellAddress, "【 cvm!" &amp; ADDRESS(ROW(cvm内存选项表[[#This Row],[自检]]),COLUMN(cvm内存选项表[[#This Row],[自检]])) &amp; "】",
         _xlfn.IFS(ISBLANK(_xlpm.x),   "error:右侧选项不足" &amp;  _xlpm.cellAddress,
               ISERROR(_xlpm.x),   "error:右侧选项执行失败: cvm!" &amp; _xlpm.cellAddress,
               TRUE,             "ok")
)</f>
        <v>ok</v>
      </c>
      <c r="FW204" cm="1">
        <f t="array" ref="FW2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112</v>
      </c>
    </row>
    <row r="205" spans="2:182">
      <c r="B205" t="e" vm="555">
        <v>#VALUE!</v>
      </c>
      <c r="C205" t="s">
        <v>1914</v>
      </c>
      <c r="D205" t="s">
        <v>1982</v>
      </c>
      <c r="E205">
        <v>4</v>
      </c>
      <c r="F205">
        <v>8</v>
      </c>
      <c r="G205" t="s">
        <v>1963</v>
      </c>
      <c r="H205">
        <v>368</v>
      </c>
      <c r="I205">
        <v>1</v>
      </c>
      <c r="J205" t="s">
        <v>2225</v>
      </c>
      <c r="W205" t="s">
        <v>14</v>
      </c>
      <c r="X205">
        <v>16</v>
      </c>
      <c r="Y205">
        <v>32</v>
      </c>
      <c r="Z205" t="str">
        <f t="shared" si="9"/>
        <v>cvm!$AH$205#</v>
      </c>
      <c r="AA205" t="str" cm="1">
        <f t="array" ref="AA205">_xlfn.LET(_xlpm.x, AH204,
         _xlpm.cellAddress, "【 cvm!" &amp; ADDRESS(ROW(cvm机型选项表[[#This Row],[自检]]),COLUMN(cvm机型选项表[[#This Row],[自检]])) &amp; "】",
         _xlfn.IFS(ISBLANK(_xlpm.x),   "error:右侧选项不足" &amp;  _xlpm.cellAddress,
               ISERROR(_xlpm.x),   "error:右侧选项执行失败: cvm!" &amp; _xlpm.cellAddress,
               TRUE,             "ok")
)</f>
        <v>ok</v>
      </c>
      <c r="AH205" t="str" cm="1">
        <f t="array" ref="AH205:AU205">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205" t="str">
        <v>计算型 C5</v>
      </c>
      <c r="AJ205" t="str">
        <v>计算型 C3</v>
      </c>
      <c r="AK205" t="str">
        <v>计算型 C2</v>
      </c>
      <c r="AL205" t="str">
        <v>标准网络优化型 SN3ne</v>
      </c>
      <c r="AM205" t="str">
        <v>标准存储增强型 S5se</v>
      </c>
      <c r="AN205" t="str">
        <v>标准型 SA3</v>
      </c>
      <c r="AO205" t="str">
        <v>标准型 SA2</v>
      </c>
      <c r="AP205" t="str">
        <v>标准型 SA1</v>
      </c>
      <c r="AQ205" t="str">
        <v>标准型 S6</v>
      </c>
      <c r="AR205" t="str">
        <v>标准型 S5</v>
      </c>
      <c r="AS205" t="str">
        <v>标准型 S4</v>
      </c>
      <c r="AT205" t="str">
        <v>标准型 S3</v>
      </c>
      <c r="AU205" t="str">
        <v>标准型 S2</v>
      </c>
      <c r="DD205" t="s">
        <v>1914</v>
      </c>
      <c r="DE205" t="s">
        <v>1997</v>
      </c>
      <c r="DF205">
        <v>64</v>
      </c>
      <c r="DG205" t="str">
        <f t="shared" si="10"/>
        <v>cvm!$DK$205#</v>
      </c>
      <c r="DH205" t="str" cm="1">
        <f t="array" ref="DH205">_xlfn.LET(_xlpm.x, DK205,
         _xlpm.cellAddress, "【 cvm!" &amp; ADDRESS(ROW(cvmCpu选项表[[#This Row],[自检]]),COLUMN(cvmCpu选项表[[#This Row],[自检]])) &amp; "】",
         _xlfn.IFS(ISBLANK(_xlpm.x),   "error:右侧选项不足" &amp;  _xlpm.cellAddress,
               ISERROR(_xlpm.x),   "error:右侧选项执行失败: cvm!" &amp; _xlpm.cellAddress,
               TRUE,             "ok")
)</f>
        <v>ok</v>
      </c>
      <c r="DK205" cm="1">
        <f t="array" ref="DK205">TRANSPOSE(
_xlfn.UNIQUE(
_xlfn._xlws.FILTER(cvm表[CPU],(cvm表[地域]=cvmCpu选项表[[#This Row],[地域]])
*IF(cvmCpu选项表[[#This Row],[机型]]="",TRUE,(cvm表[机型]=cvmCpu选项表[[#This Row],[机型]]))
*IF(cvmCpu选项表[[#This Row],[内存]]="",TRUE,(cvm表[内存]=cvmCpu选项表[[#This Row],[内存]]))))
)</f>
        <v>8</v>
      </c>
      <c r="FP205" t="s">
        <v>1917</v>
      </c>
      <c r="FR205">
        <v>10</v>
      </c>
      <c r="FS205" t="str">
        <f t="shared" si="11"/>
        <v>cvm!$FW$205#</v>
      </c>
      <c r="FT205" t="str" cm="1">
        <f t="array" ref="FT205">_xlfn.LET(_xlpm.x, FW205,
         _xlpm.cellAddress, "【 cvm!" &amp; ADDRESS(ROW(cvm内存选项表[[#This Row],[自检]]),COLUMN(cvm内存选项表[[#This Row],[自检]])) &amp; "】",
         _xlfn.IFS(ISBLANK(_xlpm.x),   "error:右侧选项不足" &amp;  _xlpm.cellAddress,
               ISERROR(_xlpm.x),   "error:右侧选项执行失败: cvm!" &amp; _xlpm.cellAddress,
               TRUE,             "ok")
)</f>
        <v>ok</v>
      </c>
      <c r="FW205" cm="1">
        <f t="array" ref="FW205:FX2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205">
        <v>88</v>
      </c>
    </row>
    <row r="206" spans="2:182">
      <c r="B206" t="e" vm="556">
        <v>#VALUE!</v>
      </c>
      <c r="C206" t="s">
        <v>1914</v>
      </c>
      <c r="D206" t="s">
        <v>1982</v>
      </c>
      <c r="E206">
        <v>4</v>
      </c>
      <c r="F206">
        <v>16</v>
      </c>
      <c r="G206" t="s">
        <v>1960</v>
      </c>
      <c r="H206">
        <v>552</v>
      </c>
      <c r="I206">
        <v>1</v>
      </c>
      <c r="J206" t="s">
        <v>2226</v>
      </c>
      <c r="W206" t="s">
        <v>14</v>
      </c>
      <c r="X206">
        <v>32</v>
      </c>
      <c r="Y206">
        <v>64</v>
      </c>
      <c r="Z206" t="str">
        <f t="shared" si="9"/>
        <v>cvm!$AH$206#</v>
      </c>
      <c r="AA206" t="str" cm="1">
        <f t="array" ref="AA206">_xlfn.LET(_xlpm.x, AH205,
         _xlpm.cellAddress, "【 cvm!" &amp; ADDRESS(ROW(cvm机型选项表[[#This Row],[自检]]),COLUMN(cvm机型选项表[[#This Row],[自检]])) &amp; "】",
         _xlfn.IFS(ISBLANK(_xlpm.x),   "error:右侧选项不足" &amp;  _xlpm.cellAddress,
               ISERROR(_xlpm.x),   "error:右侧选项执行失败: cvm!" &amp; _xlpm.cellAddress,
               TRUE,             "ok")
)</f>
        <v>ok</v>
      </c>
      <c r="AH206" t="str" cm="1">
        <f t="array" ref="AH206:AU206">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206" t="str">
        <v>计算型 C5</v>
      </c>
      <c r="AJ206" t="str">
        <v>计算型 C3</v>
      </c>
      <c r="AK206" t="str">
        <v>标准网络优化型 SN3ne</v>
      </c>
      <c r="AL206" t="str">
        <v>标准存储增强型 S5se</v>
      </c>
      <c r="AM206" t="str">
        <v>标准型 SA3</v>
      </c>
      <c r="AN206" t="str">
        <v>标准型 SA2</v>
      </c>
      <c r="AO206" t="str">
        <v>标准型 SA1</v>
      </c>
      <c r="AP206" t="str">
        <v>标准型 S6</v>
      </c>
      <c r="AQ206" t="str">
        <v>标准型 S5</v>
      </c>
      <c r="AR206" t="str">
        <v>标准型 S4</v>
      </c>
      <c r="AS206" t="str">
        <v>标准型 S3</v>
      </c>
      <c r="AT206" t="str">
        <v>标准型 S2</v>
      </c>
      <c r="AU206" t="str">
        <v>GPU推理型 GI3X</v>
      </c>
      <c r="DD206" t="s">
        <v>1914</v>
      </c>
      <c r="DE206" t="s">
        <v>1997</v>
      </c>
      <c r="DF206">
        <v>128</v>
      </c>
      <c r="DG206" t="str">
        <f t="shared" si="10"/>
        <v>cvm!$DK$206#</v>
      </c>
      <c r="DH206" t="str" cm="1">
        <f t="array" ref="DH206">_xlfn.LET(_xlpm.x, DK206,
         _xlpm.cellAddress, "【 cvm!" &amp; ADDRESS(ROW(cvmCpu选项表[[#This Row],[自检]]),COLUMN(cvmCpu选项表[[#This Row],[自检]])) &amp; "】",
         _xlfn.IFS(ISBLANK(_xlpm.x),   "error:右侧选项不足" &amp;  _xlpm.cellAddress,
               ISERROR(_xlpm.x),   "error:右侧选项执行失败: cvm!" &amp; _xlpm.cellAddress,
               TRUE,             "ok")
)</f>
        <v>ok</v>
      </c>
      <c r="DK206" cm="1">
        <f t="array" ref="DK206">TRANSPOSE(
_xlfn.UNIQUE(
_xlfn._xlws.FILTER(cvm表[CPU],(cvm表[地域]=cvmCpu选项表[[#This Row],[地域]])
*IF(cvmCpu选项表[[#This Row],[机型]]="",TRUE,(cvm表[机型]=cvmCpu选项表[[#This Row],[机型]]))
*IF(cvmCpu选项表[[#This Row],[内存]]="",TRUE,(cvm表[内存]=cvmCpu选项表[[#This Row],[内存]]))))
)</f>
        <v>16</v>
      </c>
      <c r="FP206" t="s">
        <v>1917</v>
      </c>
      <c r="FR206">
        <v>20</v>
      </c>
      <c r="FS206" t="str">
        <f t="shared" si="11"/>
        <v>cvm!$FW$206#</v>
      </c>
      <c r="FT206" t="str" cm="1">
        <f t="array" ref="FT206">_xlfn.LET(_xlpm.x, FW206,
         _xlpm.cellAddress, "【 cvm!" &amp; ADDRESS(ROW(cvm内存选项表[[#This Row],[自检]]),COLUMN(cvm内存选项表[[#This Row],[自检]])) &amp; "】",
         _xlfn.IFS(ISBLANK(_xlpm.x),   "error:右侧选项不足" &amp;  _xlpm.cellAddress,
               ISERROR(_xlpm.x),   "error:右侧选项执行失败: cvm!" &amp; _xlpm.cellAddress,
               TRUE,             "ok")
)</f>
        <v>ok</v>
      </c>
      <c r="FW206" cm="1">
        <f t="array" ref="FW2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207" spans="2:182">
      <c r="B207" t="e" vm="557">
        <v>#VALUE!</v>
      </c>
      <c r="C207" t="s">
        <v>1914</v>
      </c>
      <c r="D207" t="s">
        <v>1982</v>
      </c>
      <c r="E207">
        <v>8</v>
      </c>
      <c r="F207">
        <v>16</v>
      </c>
      <c r="G207" t="s">
        <v>1968</v>
      </c>
      <c r="H207">
        <v>736</v>
      </c>
      <c r="I207">
        <v>1</v>
      </c>
      <c r="J207" t="s">
        <v>2228</v>
      </c>
      <c r="W207" t="s">
        <v>14</v>
      </c>
      <c r="X207">
        <v>2</v>
      </c>
      <c r="Y207">
        <v>4</v>
      </c>
      <c r="Z207" t="str">
        <f t="shared" si="9"/>
        <v>cvm!$AH$207#</v>
      </c>
      <c r="AA207" t="str" cm="1">
        <f t="array" ref="AA207">_xlfn.LET(_xlpm.x, AH206,
         _xlpm.cellAddress, "【 cvm!" &amp; ADDRESS(ROW(cvm机型选项表[[#This Row],[自检]]),COLUMN(cvm机型选项表[[#This Row],[自检]])) &amp; "】",
         _xlfn.IFS(ISBLANK(_xlpm.x),   "error:右侧选项不足" &amp;  _xlpm.cellAddress,
               ISERROR(_xlpm.x),   "error:右侧选项执行失败: cvm!" &amp; _xlpm.cellAddress,
               TRUE,             "ok")
)</f>
        <v>ok</v>
      </c>
      <c r="AH207" t="str" cm="1">
        <f t="array" ref="AH207:AR207">TRANSPOSE(
_xlfn.UNIQUE(
_xlfn._xlws.FILTER(cvm表[机型],(cvm表[地域]=cvm机型选项表[[#This Row],[地域]])
*IF(cvm机型选项表[[#This Row],[CPU]]="",TRUE,(cvm表[CPU]=cvm机型选项表[[#This Row],[CPU]]))
*IF(cvm机型选项表[[#This Row],[内存]]="",TRUE,(cvm表[内存]=cvm机型选项表[[#This Row],[内存]]))))
)</f>
        <v>计算型 C5</v>
      </c>
      <c r="AI207" t="str">
        <v>计算型 C4</v>
      </c>
      <c r="AJ207" t="str">
        <v>标准网络优化型 SN3ne</v>
      </c>
      <c r="AK207" t="str">
        <v>标准型 SA3</v>
      </c>
      <c r="AL207" t="str">
        <v>标准型 SA2</v>
      </c>
      <c r="AM207" t="str">
        <v>标准型 SA1</v>
      </c>
      <c r="AN207" t="str">
        <v>标准型 S6</v>
      </c>
      <c r="AO207" t="str">
        <v>标准型 S5</v>
      </c>
      <c r="AP207" t="str">
        <v>标准型 S4</v>
      </c>
      <c r="AQ207" t="str">
        <v>标准型 S3</v>
      </c>
      <c r="AR207" t="str">
        <v>标准型 S2</v>
      </c>
      <c r="DD207" t="s">
        <v>1914</v>
      </c>
      <c r="DE207" t="s">
        <v>1997</v>
      </c>
      <c r="DF207">
        <v>256</v>
      </c>
      <c r="DG207" t="str">
        <f t="shared" si="10"/>
        <v>cvm!$DK$207#</v>
      </c>
      <c r="DH207" t="str" cm="1">
        <f t="array" ref="DH207">_xlfn.LET(_xlpm.x, DK207,
         _xlpm.cellAddress, "【 cvm!" &amp; ADDRESS(ROW(cvmCpu选项表[[#This Row],[自检]]),COLUMN(cvmCpu选项表[[#This Row],[自检]])) &amp; "】",
         _xlfn.IFS(ISBLANK(_xlpm.x),   "error:右侧选项不足" &amp;  _xlpm.cellAddress,
               ISERROR(_xlpm.x),   "error:右侧选项执行失败: cvm!" &amp; _xlpm.cellAddress,
               TRUE,             "ok")
)</f>
        <v>ok</v>
      </c>
      <c r="DK207" cm="1">
        <f t="array" ref="DK207">TRANSPOSE(
_xlfn.UNIQUE(
_xlfn._xlws.FILTER(cvm表[CPU],(cvm表[地域]=cvmCpu选项表[[#This Row],[地域]])
*IF(cvmCpu选项表[[#This Row],[机型]]="",TRUE,(cvm表[机型]=cvmCpu选项表[[#This Row],[机型]]))
*IF(cvmCpu选项表[[#This Row],[内存]]="",TRUE,(cvm表[内存]=cvmCpu选项表[[#This Row],[内存]]))))
)</f>
        <v>32</v>
      </c>
      <c r="FP207" t="s">
        <v>1917</v>
      </c>
      <c r="FR207">
        <v>40</v>
      </c>
      <c r="FS207" t="str">
        <f t="shared" si="11"/>
        <v>cvm!$FW$207#</v>
      </c>
      <c r="FT207" t="str" cm="1">
        <f t="array" ref="FT207">_xlfn.LET(_xlpm.x, FW207,
         _xlpm.cellAddress, "【 cvm!" &amp; ADDRESS(ROW(cvm内存选项表[[#This Row],[自检]]),COLUMN(cvm内存选项表[[#This Row],[自检]])) &amp; "】",
         _xlfn.IFS(ISBLANK(_xlpm.x),   "error:右侧选项不足" &amp;  _xlpm.cellAddress,
               ISERROR(_xlpm.x),   "error:右侧选项执行失败: cvm!" &amp; _xlpm.cellAddress,
               TRUE,             "ok")
)</f>
        <v>ok</v>
      </c>
      <c r="FW207" cm="1">
        <f t="array" ref="FW2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208" spans="2:182">
      <c r="B208" t="e" vm="558">
        <v>#VALUE!</v>
      </c>
      <c r="C208" t="s">
        <v>1914</v>
      </c>
      <c r="D208" t="s">
        <v>1982</v>
      </c>
      <c r="E208">
        <v>8</v>
      </c>
      <c r="F208">
        <v>32</v>
      </c>
      <c r="G208" t="s">
        <v>1949</v>
      </c>
      <c r="H208">
        <v>1104</v>
      </c>
      <c r="I208">
        <v>1</v>
      </c>
      <c r="J208" t="s">
        <v>2227</v>
      </c>
      <c r="W208" t="s">
        <v>14</v>
      </c>
      <c r="X208">
        <v>32</v>
      </c>
      <c r="Y208">
        <v>256</v>
      </c>
      <c r="Z208" t="str">
        <f t="shared" si="9"/>
        <v>cvm!$AH$208#</v>
      </c>
      <c r="AA208" t="str" cm="1">
        <f t="array" ref="AA208">_xlfn.LET(_xlpm.x, AH207,
         _xlpm.cellAddress, "【 cvm!" &amp; ADDRESS(ROW(cvm机型选项表[[#This Row],[自检]]),COLUMN(cvm机型选项表[[#This Row],[自检]])) &amp; "】",
         _xlfn.IFS(ISBLANK(_xlpm.x),   "error:右侧选项不足" &amp;  _xlpm.cellAddress,
               ISERROR(_xlpm.x),   "error:右侧选项执行失败: cvm!" &amp; _xlpm.cellAddress,
               TRUE,             "ok")
)</f>
        <v>ok</v>
      </c>
      <c r="AH208" t="str" cm="1">
        <f t="array" ref="AH208:AN208">TRANSPOSE(
_xlfn.UNIQUE(
_xlfn._xlws.FILTER(cvm表[机型],(cvm表[地域]=cvm机型选项表[[#This Row],[地域]])
*IF(cvm机型选项表[[#This Row],[CPU]]="",TRUE,(cvm表[CPU]=cvm机型选项表[[#This Row],[CPU]]))
*IF(cvm机型选项表[[#This Row],[内存]]="",TRUE,(cvm表[内存]=cvm机型选项表[[#This Row],[内存]]))))
)</f>
        <v>计算型 C5</v>
      </c>
      <c r="AI208" t="str">
        <v>内存型 MA2</v>
      </c>
      <c r="AJ208" t="str">
        <v>内存型 M6</v>
      </c>
      <c r="AK208" t="str">
        <v>内存型 M5</v>
      </c>
      <c r="AL208" t="str">
        <v>内存型 M4</v>
      </c>
      <c r="AM208" t="str">
        <v>内存型 M3</v>
      </c>
      <c r="AN208" t="str">
        <v>内存型 M2</v>
      </c>
      <c r="DD208" t="s">
        <v>1914</v>
      </c>
      <c r="DE208" t="s">
        <v>1997</v>
      </c>
      <c r="DF208">
        <v>384</v>
      </c>
      <c r="DG208" t="str">
        <f t="shared" si="10"/>
        <v>cvm!$DK$208#</v>
      </c>
      <c r="DH208" t="str" cm="1">
        <f t="array" ref="DH208">_xlfn.LET(_xlpm.x, DK208,
         _xlpm.cellAddress, "【 cvm!" &amp; ADDRESS(ROW(cvmCpu选项表[[#This Row],[自检]]),COLUMN(cvmCpu选项表[[#This Row],[自检]])) &amp; "】",
         _xlfn.IFS(ISBLANK(_xlpm.x),   "error:右侧选项不足" &amp;  _xlpm.cellAddress,
               ISERROR(_xlpm.x),   "error:右侧选项执行失败: cvm!" &amp; _xlpm.cellAddress,
               TRUE,             "ok")
)</f>
        <v>ok</v>
      </c>
      <c r="DK208" cm="1">
        <f t="array" ref="DK208">TRANSPOSE(
_xlfn.UNIQUE(
_xlfn._xlws.FILTER(cvm表[CPU],(cvm表[地域]=cvmCpu选项表[[#This Row],[地域]])
*IF(cvmCpu选项表[[#This Row],[机型]]="",TRUE,(cvm表[机型]=cvmCpu选项表[[#This Row],[机型]]))
*IF(cvmCpu选项表[[#This Row],[内存]]="",TRUE,(cvm表[内存]=cvmCpu选项表[[#This Row],[内存]]))))
)</f>
        <v>48</v>
      </c>
      <c r="FP208" t="s">
        <v>1917</v>
      </c>
      <c r="FR208">
        <v>36</v>
      </c>
      <c r="FS208" t="str">
        <f t="shared" si="11"/>
        <v>cvm!$FW$208#</v>
      </c>
      <c r="FT208" t="str" cm="1">
        <f t="array" ref="FT208">_xlfn.LET(_xlpm.x, FW208,
         _xlpm.cellAddress, "【 cvm!" &amp; ADDRESS(ROW(cvm内存选项表[[#This Row],[自检]]),COLUMN(cvm内存选项表[[#This Row],[自检]])) &amp; "】",
         _xlfn.IFS(ISBLANK(_xlpm.x),   "error:右侧选项不足" &amp;  _xlpm.cellAddress,
               ISERROR(_xlpm.x),   "error:右侧选项执行失败: cvm!" &amp; _xlpm.cellAddress,
               TRUE,             "ok")
)</f>
        <v>ok</v>
      </c>
      <c r="FW208" cm="1">
        <f t="array" ref="FW2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209" spans="2:185">
      <c r="B209" t="e" vm="559">
        <v>#VALUE!</v>
      </c>
      <c r="C209" t="s">
        <v>1914</v>
      </c>
      <c r="D209" t="s">
        <v>1982</v>
      </c>
      <c r="E209">
        <v>16</v>
      </c>
      <c r="F209">
        <v>32</v>
      </c>
      <c r="G209" t="s">
        <v>1973</v>
      </c>
      <c r="H209">
        <v>1472</v>
      </c>
      <c r="I209">
        <v>1</v>
      </c>
      <c r="J209" t="s">
        <v>2229</v>
      </c>
      <c r="W209" t="s">
        <v>14</v>
      </c>
      <c r="X209">
        <v>48</v>
      </c>
      <c r="Y209">
        <v>96</v>
      </c>
      <c r="Z209" t="str">
        <f t="shared" si="9"/>
        <v>cvm!$AH$209#</v>
      </c>
      <c r="AA209" t="str" cm="1">
        <f t="array" ref="AA209">_xlfn.LET(_xlpm.x, AH208,
         _xlpm.cellAddress, "【 cvm!" &amp; ADDRESS(ROW(cvm机型选项表[[#This Row],[自检]]),COLUMN(cvm机型选项表[[#This Row],[自检]])) &amp; "】",
         _xlfn.IFS(ISBLANK(_xlpm.x),   "error:右侧选项不足" &amp;  _xlpm.cellAddress,
               ISERROR(_xlpm.x),   "error:右侧选项执行失败: cvm!" &amp; _xlpm.cellAddress,
               TRUE,             "ok")
)</f>
        <v>ok</v>
      </c>
      <c r="AH209" t="str" cm="1">
        <f t="array" ref="AH209:AO209">TRANSPOSE(
_xlfn.UNIQUE(
_xlfn._xlws.FILTER(cvm表[机型],(cvm表[地域]=cvm机型选项表[[#This Row],[地域]])
*IF(cvm机型选项表[[#This Row],[CPU]]="",TRUE,(cvm表[CPU]=cvm机型选项表[[#This Row],[CPU]]))
*IF(cvm机型选项表[[#This Row],[内存]]="",TRUE,(cvm表[内存]=cvm机型选项表[[#This Row],[内存]]))))
)</f>
        <v>计算型 C5</v>
      </c>
      <c r="AI209" t="str">
        <v>标准网络优化型 SN3ne</v>
      </c>
      <c r="AJ209" t="str">
        <v>标准型 SA3</v>
      </c>
      <c r="AK209" t="str">
        <v>标准型 SA2</v>
      </c>
      <c r="AL209" t="str">
        <v>标准型 S6</v>
      </c>
      <c r="AM209" t="str">
        <v>标准型 S5</v>
      </c>
      <c r="AN209" t="str">
        <v>标准型 S4</v>
      </c>
      <c r="AO209" t="str">
        <v>标准型 S3</v>
      </c>
      <c r="DD209" t="s">
        <v>1914</v>
      </c>
      <c r="DE209" t="s">
        <v>56</v>
      </c>
      <c r="DF209">
        <v>8</v>
      </c>
      <c r="DG209" t="str">
        <f t="shared" si="10"/>
        <v>cvm!$DK$209#</v>
      </c>
      <c r="DH209" t="str" cm="1">
        <f t="array" ref="DH209">_xlfn.LET(_xlpm.x, DK209,
         _xlpm.cellAddress, "【 cvm!" &amp; ADDRESS(ROW(cvmCpu选项表[[#This Row],[自检]]),COLUMN(cvmCpu选项表[[#This Row],[自检]])) &amp; "】",
         _xlfn.IFS(ISBLANK(_xlpm.x),   "error:右侧选项不足" &amp;  _xlpm.cellAddress,
               ISERROR(_xlpm.x),   "error:右侧选项执行失败: cvm!" &amp; _xlpm.cellAddress,
               TRUE,             "ok")
)</f>
        <v>ok</v>
      </c>
      <c r="DK209" cm="1">
        <f t="array" ref="DK209">TRANSPOSE(
_xlfn.UNIQUE(
_xlfn._xlws.FILTER(cvm表[CPU],(cvm表[地域]=cvmCpu选项表[[#This Row],[地域]])
*IF(cvmCpu选项表[[#This Row],[机型]]="",TRUE,(cvm表[机型]=cvmCpu选项表[[#This Row],[机型]]))
*IF(cvmCpu选项表[[#This Row],[内存]]="",TRUE,(cvm表[内存]=cvmCpu选项表[[#This Row],[内存]]))))
)</f>
        <v>1</v>
      </c>
      <c r="FP209" t="s">
        <v>1917</v>
      </c>
      <c r="FR209">
        <v>22</v>
      </c>
      <c r="FS209" t="str">
        <f t="shared" si="11"/>
        <v>cvm!$FW$209#</v>
      </c>
      <c r="FT209" t="str" cm="1">
        <f t="array" ref="FT209">_xlfn.LET(_xlpm.x, FW209,
         _xlpm.cellAddress, "【 cvm!" &amp; ADDRESS(ROW(cvm内存选项表[[#This Row],[自检]]),COLUMN(cvm内存选项表[[#This Row],[自检]])) &amp; "】",
         _xlfn.IFS(ISBLANK(_xlpm.x),   "error:右侧选项不足" &amp;  _xlpm.cellAddress,
               ISERROR(_xlpm.x),   "error:右侧选项执行失败: cvm!" &amp; _xlpm.cellAddress,
               TRUE,             "ok")
)</f>
        <v>ok</v>
      </c>
      <c r="FW209" cm="1">
        <f t="array" ref="FW2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176</v>
      </c>
    </row>
    <row r="210" spans="2:185">
      <c r="B210" t="e" vm="560">
        <v>#VALUE!</v>
      </c>
      <c r="C210" t="s">
        <v>1914</v>
      </c>
      <c r="D210" t="s">
        <v>1982</v>
      </c>
      <c r="E210">
        <v>16</v>
      </c>
      <c r="F210">
        <v>64</v>
      </c>
      <c r="G210" t="s">
        <v>1935</v>
      </c>
      <c r="H210">
        <v>2208</v>
      </c>
      <c r="I210">
        <v>1</v>
      </c>
      <c r="J210" t="s">
        <v>2230</v>
      </c>
      <c r="W210" t="s">
        <v>14</v>
      </c>
      <c r="X210">
        <v>48</v>
      </c>
      <c r="Y210">
        <v>192</v>
      </c>
      <c r="Z210" t="str">
        <f t="shared" si="9"/>
        <v>cvm!$AH$210#</v>
      </c>
      <c r="AA210" t="str" cm="1">
        <f t="array" ref="AA210">_xlfn.LET(_xlpm.x, AH209,
         _xlpm.cellAddress, "【 cvm!" &amp; ADDRESS(ROW(cvm机型选项表[[#This Row],[自检]]),COLUMN(cvm机型选项表[[#This Row],[自检]])) &amp; "】",
         _xlfn.IFS(ISBLANK(_xlpm.x),   "error:右侧选项不足" &amp;  _xlpm.cellAddress,
               ISERROR(_xlpm.x),   "error:右侧选项执行失败: cvm!" &amp; _xlpm.cellAddress,
               TRUE,             "ok")
)</f>
        <v>ok</v>
      </c>
      <c r="AH210" t="str" cm="1">
        <f t="array" ref="AH210:AP210">TRANSPOSE(
_xlfn.UNIQUE(
_xlfn._xlws.FILTER(cvm表[机型],(cvm表[地域]=cvm机型选项表[[#This Row],[地域]])
*IF(cvm机型选项表[[#This Row],[CPU]]="",TRUE,(cvm表[CPU]=cvm机型选项表[[#This Row],[CPU]]))
*IF(cvm机型选项表[[#This Row],[内存]]="",TRUE,(cvm表[内存]=cvm机型选项表[[#This Row],[内存]]))))
)</f>
        <v>计算型 C5</v>
      </c>
      <c r="AI210" t="str">
        <v>标准网络优化型 SN3ne</v>
      </c>
      <c r="AJ210" t="str">
        <v>标准型 SA3</v>
      </c>
      <c r="AK210" t="str">
        <v>标准型 SA2</v>
      </c>
      <c r="AL210" t="str">
        <v>标准型 S6</v>
      </c>
      <c r="AM210" t="str">
        <v>标准型 S5</v>
      </c>
      <c r="AN210" t="str">
        <v>标准型 S4</v>
      </c>
      <c r="AO210" t="str">
        <v>标准型 S3</v>
      </c>
      <c r="AP210" t="str">
        <v>大数据型 D2</v>
      </c>
      <c r="DD210" t="s">
        <v>1914</v>
      </c>
      <c r="DE210" t="s">
        <v>56</v>
      </c>
      <c r="DF210">
        <v>12</v>
      </c>
      <c r="DG210" t="str">
        <f t="shared" si="10"/>
        <v>cvm!$DK$210#</v>
      </c>
      <c r="DH210" t="str" cm="1">
        <f t="array" ref="DH210">_xlfn.LET(_xlpm.x, DK210,
         _xlpm.cellAddress, "【 cvm!" &amp; ADDRESS(ROW(cvmCpu选项表[[#This Row],[自检]]),COLUMN(cvmCpu选项表[[#This Row],[自检]])) &amp; "】",
         _xlfn.IFS(ISBLANK(_xlpm.x),   "error:右侧选项不足" &amp;  _xlpm.cellAddress,
               ISERROR(_xlpm.x),   "error:右侧选项执行失败: cvm!" &amp; _xlpm.cellAddress,
               TRUE,             "ok")
)</f>
        <v>ok</v>
      </c>
      <c r="DK210" cm="1">
        <f t="array" ref="DK210">TRANSPOSE(
_xlfn.UNIQUE(
_xlfn._xlws.FILTER(cvm表[CPU],(cvm表[地域]=cvmCpu选项表[[#This Row],[地域]])
*IF(cvmCpu选项表[[#This Row],[机型]]="",TRUE,(cvm表[机型]=cvmCpu选项表[[#This Row],[机型]]))
*IF(cvmCpu选项表[[#This Row],[内存]]="",TRUE,(cvm表[内存]=cvmCpu选项表[[#This Row],[内存]]))))
)</f>
        <v>2</v>
      </c>
      <c r="FP210" t="s">
        <v>1917</v>
      </c>
      <c r="FR210">
        <v>44</v>
      </c>
      <c r="FS210" t="str">
        <f t="shared" si="11"/>
        <v>cvm!$FW$210#</v>
      </c>
      <c r="FT210" t="str" cm="1">
        <f t="array" ref="FT210">_xlfn.LET(_xlpm.x, FW210,
         _xlpm.cellAddress, "【 cvm!" &amp; ADDRESS(ROW(cvm内存选项表[[#This Row],[自检]]),COLUMN(cvm内存选项表[[#This Row],[自检]])) &amp; "】",
         _xlfn.IFS(ISBLANK(_xlpm.x),   "error:右侧选项不足" &amp;  _xlpm.cellAddress,
               ISERROR(_xlpm.x),   "error:右侧选项执行失败: cvm!" &amp; _xlpm.cellAddress,
               TRUE,             "ok")
)</f>
        <v>ok</v>
      </c>
      <c r="FW210" cm="1">
        <f t="array" ref="FW2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352</v>
      </c>
    </row>
    <row r="211" spans="2:185">
      <c r="B211" t="e" vm="561">
        <v>#VALUE!</v>
      </c>
      <c r="C211" t="s">
        <v>1914</v>
      </c>
      <c r="D211" t="s">
        <v>1982</v>
      </c>
      <c r="E211">
        <v>24</v>
      </c>
      <c r="F211">
        <v>48</v>
      </c>
      <c r="G211" t="s">
        <v>2077</v>
      </c>
      <c r="H211">
        <v>2208</v>
      </c>
      <c r="I211">
        <v>1</v>
      </c>
      <c r="J211" t="s">
        <v>2231</v>
      </c>
      <c r="W211" t="s">
        <v>14</v>
      </c>
      <c r="X211">
        <v>52</v>
      </c>
      <c r="Y211">
        <v>184</v>
      </c>
      <c r="Z211" t="str">
        <f t="shared" si="9"/>
        <v>cvm!$AH$211#</v>
      </c>
      <c r="AA211" t="str" cm="1">
        <f t="array" ref="AA211">_xlfn.LET(_xlpm.x, AH210,
         _xlpm.cellAddress, "【 cvm!" &amp; ADDRESS(ROW(cvm机型选项表[[#This Row],[自检]]),COLUMN(cvm机型选项表[[#This Row],[自检]])) &amp; "】",
         _xlfn.IFS(ISBLANK(_xlpm.x),   "error:右侧选项不足" &amp;  _xlpm.cellAddress,
               ISERROR(_xlpm.x),   "error:右侧选项执行失败: cvm!" &amp; _xlpm.cellAddress,
               TRUE,             "ok")
)</f>
        <v>ok</v>
      </c>
      <c r="AH211" t="str" cm="1">
        <f t="array" ref="AH211">TRANSPOSE(
_xlfn.UNIQUE(
_xlfn._xlws.FILTER(cvm表[机型],(cvm表[地域]=cvm机型选项表[[#This Row],[地域]])
*IF(cvm机型选项表[[#This Row],[CPU]]="",TRUE,(cvm表[CPU]=cvm机型选项表[[#This Row],[CPU]]))
*IF(cvm机型选项表[[#This Row],[内存]]="",TRUE,(cvm表[内存]=cvm机型选项表[[#This Row],[内存]]))))
)</f>
        <v>计算型 C5</v>
      </c>
      <c r="DD211" t="s">
        <v>1914</v>
      </c>
      <c r="DE211" t="s">
        <v>56</v>
      </c>
      <c r="DF211">
        <v>32</v>
      </c>
      <c r="DG211" t="str">
        <f t="shared" si="10"/>
        <v>cvm!$DK$211#</v>
      </c>
      <c r="DH211" t="str" cm="1">
        <f t="array" ref="DH211">_xlfn.LET(_xlpm.x, DK211,
         _xlpm.cellAddress, "【 cvm!" &amp; ADDRESS(ROW(cvmCpu选项表[[#This Row],[自检]]),COLUMN(cvmCpu选项表[[#This Row],[自检]])) &amp; "】",
         _xlfn.IFS(ISBLANK(_xlpm.x),   "error:右侧选项不足" &amp;  _xlpm.cellAddress,
               ISERROR(_xlpm.x),   "error:右侧选项执行失败: cvm!" &amp; _xlpm.cellAddress,
               TRUE,             "ok")
)</f>
        <v>ok</v>
      </c>
      <c r="DK211" cm="1">
        <f t="array" ref="DK211">TRANSPOSE(
_xlfn.UNIQUE(
_xlfn._xlws.FILTER(cvm表[CPU],(cvm表[地域]=cvmCpu选项表[[#This Row],[地域]])
*IF(cvmCpu选项表[[#This Row],[机型]]="",TRUE,(cvm表[机型]=cvmCpu选项表[[#This Row],[机型]]))
*IF(cvmCpu选项表[[#This Row],[内存]]="",TRUE,(cvm表[内存]=cvmCpu选项表[[#This Row],[内存]]))))
)</f>
        <v>4</v>
      </c>
      <c r="FP211" t="s">
        <v>14</v>
      </c>
      <c r="FR211">
        <v>96</v>
      </c>
      <c r="FS211" t="str">
        <f t="shared" si="11"/>
        <v>cvm!$FW$211#</v>
      </c>
      <c r="FT211" t="str" cm="1">
        <f t="array" ref="FT211">_xlfn.LET(_xlpm.x, FW211,
         _xlpm.cellAddress, "【 cvm!" &amp; ADDRESS(ROW(cvm内存选项表[[#This Row],[自检]]),COLUMN(cvm内存选项表[[#This Row],[自检]])) &amp; "】",
         _xlfn.IFS(ISBLANK(_xlpm.x),   "error:右侧选项不足" &amp;  _xlpm.cellAddress,
               ISERROR(_xlpm.x),   "error:右侧选项执行失败: cvm!" &amp; _xlpm.cellAddress,
               TRUE,             "ok")
)</f>
        <v>ok</v>
      </c>
      <c r="FW211" cm="1">
        <f t="array" ref="FW211:FX2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211">
        <v>384</v>
      </c>
    </row>
    <row r="212" spans="2:185">
      <c r="B212" t="e" vm="562">
        <v>#VALUE!</v>
      </c>
      <c r="C212" t="s">
        <v>1914</v>
      </c>
      <c r="D212" t="s">
        <v>1982</v>
      </c>
      <c r="E212">
        <v>24</v>
      </c>
      <c r="F212">
        <v>96</v>
      </c>
      <c r="G212" t="s">
        <v>1954</v>
      </c>
      <c r="H212">
        <v>3312</v>
      </c>
      <c r="I212">
        <v>1</v>
      </c>
      <c r="J212" t="s">
        <v>2232</v>
      </c>
      <c r="W212" t="s">
        <v>14</v>
      </c>
      <c r="X212">
        <v>64</v>
      </c>
      <c r="Y212">
        <v>128</v>
      </c>
      <c r="Z212" t="str">
        <f t="shared" si="9"/>
        <v>cvm!$AH$212#</v>
      </c>
      <c r="AA212" t="str" cm="1">
        <f t="array" ref="AA212">_xlfn.LET(_xlpm.x, AH211,
         _xlpm.cellAddress, "【 cvm!" &amp; ADDRESS(ROW(cvm机型选项表[[#This Row],[自检]]),COLUMN(cvm机型选项表[[#This Row],[自检]])) &amp; "】",
         _xlfn.IFS(ISBLANK(_xlpm.x),   "error:右侧选项不足" &amp;  _xlpm.cellAddress,
               ISERROR(_xlpm.x),   "error:右侧选项执行失败: cvm!" &amp; _xlpm.cellAddress,
               TRUE,             "ok")
)</f>
        <v>ok</v>
      </c>
      <c r="AH212" t="str" cm="1">
        <f t="array" ref="AH212:AL212">TRANSPOSE(
_xlfn.UNIQUE(
_xlfn._xlws.FILTER(cvm表[机型],(cvm表[地域]=cvm机型选项表[[#This Row],[地域]])
*IF(cvm机型选项表[[#This Row],[CPU]]="",TRUE,(cvm表[CPU]=cvm机型选项表[[#This Row],[CPU]]))
*IF(cvm机型选项表[[#This Row],[内存]]="",TRUE,(cvm表[内存]=cvm机型选项表[[#This Row],[内存]]))))
)</f>
        <v>计算型 C5</v>
      </c>
      <c r="AI212" t="str">
        <v>标准网络优化型 SN3ne</v>
      </c>
      <c r="AJ212" t="str">
        <v>标准型 SA3</v>
      </c>
      <c r="AK212" t="str">
        <v>标准型 SA2</v>
      </c>
      <c r="AL212" t="str">
        <v>标准型 SA1</v>
      </c>
      <c r="DD212" t="s">
        <v>1914</v>
      </c>
      <c r="DE212" t="s">
        <v>56</v>
      </c>
      <c r="DF212">
        <v>64</v>
      </c>
      <c r="DG212" t="str">
        <f t="shared" si="10"/>
        <v>cvm!$DK$212#</v>
      </c>
      <c r="DH212" t="str" cm="1">
        <f t="array" ref="DH212">_xlfn.LET(_xlpm.x, DK212,
         _xlpm.cellAddress, "【 cvm!" &amp; ADDRESS(ROW(cvmCpu选项表[[#This Row],[自检]]),COLUMN(cvmCpu选项表[[#This Row],[自检]])) &amp; "】",
         _xlfn.IFS(ISBLANK(_xlpm.x),   "error:右侧选项不足" &amp;  _xlpm.cellAddress,
               ISERROR(_xlpm.x),   "error:右侧选项执行失败: cvm!" &amp; _xlpm.cellAddress,
               TRUE,             "ok")
)</f>
        <v>ok</v>
      </c>
      <c r="DK212" cm="1">
        <f t="array" ref="DK212">TRANSPOSE(
_xlfn.UNIQUE(
_xlfn._xlws.FILTER(cvm表[CPU],(cvm表[地域]=cvmCpu选项表[[#This Row],[地域]])
*IF(cvmCpu选项表[[#This Row],[机型]]="",TRUE,(cvm表[机型]=cvmCpu选项表[[#This Row],[机型]]))
*IF(cvmCpu选项表[[#This Row],[内存]]="",TRUE,(cvm表[内存]=cvmCpu选项表[[#This Row],[内存]]))))
)</f>
        <v>8</v>
      </c>
      <c r="FP212" t="s">
        <v>14</v>
      </c>
      <c r="FR212">
        <v>16</v>
      </c>
      <c r="FS212" t="str">
        <f t="shared" si="11"/>
        <v>cvm!$FW$212#</v>
      </c>
      <c r="FT212" t="str" cm="1">
        <f t="array" ref="FT212">_xlfn.LET(_xlpm.x, FW212,
         _xlpm.cellAddress, "【 cvm!" &amp; ADDRESS(ROW(cvm内存选项表[[#This Row],[自检]]),COLUMN(cvm内存选项表[[#This Row],[自检]])) &amp; "】",
         _xlfn.IFS(ISBLANK(_xlpm.x),   "error:右侧选项不足" &amp;  _xlpm.cellAddress,
               ISERROR(_xlpm.x),   "error:右侧选项执行失败: cvm!" &amp; _xlpm.cellAddress,
               TRUE,             "ok")
)</f>
        <v>ok</v>
      </c>
      <c r="FW212" cm="1">
        <f t="array" ref="FW212:GB2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12">
        <v>48</v>
      </c>
      <c r="FY212">
        <v>64</v>
      </c>
      <c r="FZ212">
        <v>96</v>
      </c>
      <c r="GA212">
        <v>128</v>
      </c>
      <c r="GB212">
        <v>192</v>
      </c>
    </row>
    <row r="213" spans="2:185">
      <c r="B213" t="e" vm="563">
        <v>#VALUE!</v>
      </c>
      <c r="C213" t="s">
        <v>1914</v>
      </c>
      <c r="D213" t="s">
        <v>1982</v>
      </c>
      <c r="E213">
        <v>32</v>
      </c>
      <c r="F213">
        <v>64</v>
      </c>
      <c r="G213" t="s">
        <v>1978</v>
      </c>
      <c r="H213">
        <v>2944</v>
      </c>
      <c r="I213">
        <v>1</v>
      </c>
      <c r="J213" t="s">
        <v>2234</v>
      </c>
      <c r="W213" t="s">
        <v>14</v>
      </c>
      <c r="X213">
        <v>104</v>
      </c>
      <c r="Y213">
        <v>368</v>
      </c>
      <c r="Z213" t="str">
        <f t="shared" si="9"/>
        <v>cvm!$AH$213#</v>
      </c>
      <c r="AA213" t="str" cm="1">
        <f t="array" ref="AA213">_xlfn.LET(_xlpm.x, AH212,
         _xlpm.cellAddress, "【 cvm!" &amp; ADDRESS(ROW(cvm机型选项表[[#This Row],[自检]]),COLUMN(cvm机型选项表[[#This Row],[自检]])) &amp; "】",
         _xlfn.IFS(ISBLANK(_xlpm.x),   "error:右侧选项不足" &amp;  _xlpm.cellAddress,
               ISERROR(_xlpm.x),   "error:右侧选项执行失败: cvm!" &amp; _xlpm.cellAddress,
               TRUE,             "ok")
)</f>
        <v>ok</v>
      </c>
      <c r="AH213" t="str" cm="1">
        <f t="array" ref="AH213">TRANSPOSE(
_xlfn.UNIQUE(
_xlfn._xlws.FILTER(cvm表[机型],(cvm表[地域]=cvm机型选项表[[#This Row],[地域]])
*IF(cvm机型选项表[[#This Row],[CPU]]="",TRUE,(cvm表[CPU]=cvm机型选项表[[#This Row],[CPU]]))
*IF(cvm机型选项表[[#This Row],[内存]]="",TRUE,(cvm表[内存]=cvm机型选项表[[#This Row],[内存]]))))
)</f>
        <v>计算型 C5</v>
      </c>
      <c r="DD213" t="s">
        <v>1914</v>
      </c>
      <c r="DE213" t="s">
        <v>56</v>
      </c>
      <c r="DF213">
        <v>128</v>
      </c>
      <c r="DG213" t="str">
        <f t="shared" si="10"/>
        <v>cvm!$DK$213#</v>
      </c>
      <c r="DH213" t="str" cm="1">
        <f t="array" ref="DH213">_xlfn.LET(_xlpm.x, DK213,
         _xlpm.cellAddress, "【 cvm!" &amp; ADDRESS(ROW(cvmCpu选项表[[#This Row],[自检]]),COLUMN(cvmCpu选项表[[#This Row],[自检]])) &amp; "】",
         _xlfn.IFS(ISBLANK(_xlpm.x),   "error:右侧选项不足" &amp;  _xlpm.cellAddress,
               ISERROR(_xlpm.x),   "error:右侧选项执行失败: cvm!" &amp; _xlpm.cellAddress,
               TRUE,             "ok")
)</f>
        <v>ok</v>
      </c>
      <c r="DK213" cm="1">
        <f t="array" ref="DK213">TRANSPOSE(
_xlfn.UNIQUE(
_xlfn._xlws.FILTER(cvm表[CPU],(cvm表[地域]=cvmCpu选项表[[#This Row],[地域]])
*IF(cvmCpu选项表[[#This Row],[机型]]="",TRUE,(cvm表[机型]=cvmCpu选项表[[#This Row],[机型]]))
*IF(cvmCpu选项表[[#This Row],[内存]]="",TRUE,(cvm表[内存]=cvmCpu选项表[[#This Row],[内存]]))))
)</f>
        <v>16</v>
      </c>
      <c r="FP213" t="s">
        <v>14</v>
      </c>
      <c r="FR213">
        <v>32</v>
      </c>
      <c r="FS213" t="str">
        <f t="shared" si="11"/>
        <v>cvm!$FW$213#</v>
      </c>
      <c r="FT213" t="str" cm="1">
        <f t="array" ref="FT213">_xlfn.LET(_xlpm.x, FW213,
         _xlpm.cellAddress, "【 cvm!" &amp; ADDRESS(ROW(cvm内存选项表[[#This Row],[自检]]),COLUMN(cvm内存选项表[[#This Row],[自检]])) &amp; "】",
         _xlfn.IFS(ISBLANK(_xlpm.x),   "error:右侧选项不足" &amp;  _xlpm.cellAddress,
               ISERROR(_xlpm.x),   "error:右侧选项执行失败: cvm!" &amp; _xlpm.cellAddress,
               TRUE,             "ok")
)</f>
        <v>ok</v>
      </c>
      <c r="FW213" cm="1">
        <f t="array" ref="FW213:GC2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213">
        <v>96</v>
      </c>
      <c r="FY213">
        <v>128</v>
      </c>
      <c r="FZ213">
        <v>174</v>
      </c>
      <c r="GA213">
        <v>192</v>
      </c>
      <c r="GB213">
        <v>256</v>
      </c>
      <c r="GC213">
        <v>384</v>
      </c>
    </row>
    <row r="214" spans="2:185">
      <c r="B214" t="e" vm="564">
        <v>#VALUE!</v>
      </c>
      <c r="C214" t="s">
        <v>1914</v>
      </c>
      <c r="D214" t="s">
        <v>1982</v>
      </c>
      <c r="E214">
        <v>32</v>
      </c>
      <c r="F214">
        <v>128</v>
      </c>
      <c r="G214" t="s">
        <v>1937</v>
      </c>
      <c r="H214">
        <v>4416</v>
      </c>
      <c r="I214">
        <v>1</v>
      </c>
      <c r="J214" t="s">
        <v>2233</v>
      </c>
      <c r="W214" t="s">
        <v>14</v>
      </c>
      <c r="X214">
        <v>32</v>
      </c>
      <c r="Y214">
        <v>174</v>
      </c>
      <c r="Z214" t="str">
        <f t="shared" si="9"/>
        <v>cvm!$AH$214#</v>
      </c>
      <c r="AA214" t="str" cm="1">
        <f t="array" ref="AA214">_xlfn.LET(_xlpm.x, AH213,
         _xlpm.cellAddress, "【 cvm!" &amp; ADDRESS(ROW(cvm机型选项表[[#This Row],[自检]]),COLUMN(cvm机型选项表[[#This Row],[自检]])) &amp; "】",
         _xlfn.IFS(ISBLANK(_xlpm.x),   "error:右侧选项不足" &amp;  _xlpm.cellAddress,
               ISERROR(_xlpm.x),   "error:右侧选项执行失败: cvm!" &amp; _xlpm.cellAddress,
               TRUE,             "ok")
)</f>
        <v>ok</v>
      </c>
      <c r="AH214" t="str" cm="1">
        <f t="array" ref="AH214">TRANSPOSE(
_xlfn.UNIQUE(
_xlfn._xlws.FILTER(cvm表[机型],(cvm表[地域]=cvm机型选项表[[#This Row],[地域]])
*IF(cvm机型选项表[[#This Row],[CPU]]="",TRUE,(cvm表[CPU]=cvm机型选项表[[#This Row],[CPU]]))
*IF(cvm机型选项表[[#This Row],[内存]]="",TRUE,(cvm表[内存]=cvm机型选项表[[#This Row],[内存]]))))
)</f>
        <v>计算型 C4</v>
      </c>
      <c r="DD214" t="s">
        <v>1914</v>
      </c>
      <c r="DE214" t="s">
        <v>56</v>
      </c>
      <c r="DF214">
        <v>256</v>
      </c>
      <c r="DG214" t="str">
        <f t="shared" si="10"/>
        <v>cvm!$DK$214#</v>
      </c>
      <c r="DH214" t="str" cm="1">
        <f t="array" ref="DH214">_xlfn.LET(_xlpm.x, DK214,
         _xlpm.cellAddress, "【 cvm!" &amp; ADDRESS(ROW(cvmCpu选项表[[#This Row],[自检]]),COLUMN(cvmCpu选项表[[#This Row],[自检]])) &amp; "】",
         _xlfn.IFS(ISBLANK(_xlpm.x),   "error:右侧选项不足" &amp;  _xlpm.cellAddress,
               ISERROR(_xlpm.x),   "error:右侧选项执行失败: cvm!" &amp; _xlpm.cellAddress,
               TRUE,             "ok")
)</f>
        <v>ok</v>
      </c>
      <c r="DK214" cm="1">
        <f t="array" ref="DK214">TRANSPOSE(
_xlfn.UNIQUE(
_xlfn._xlws.FILTER(cvm表[CPU],(cvm表[地域]=cvmCpu选项表[[#This Row],[地域]])
*IF(cvmCpu选项表[[#This Row],[机型]]="",TRUE,(cvm表[机型]=cvmCpu选项表[[#This Row],[机型]]))
*IF(cvmCpu选项表[[#This Row],[内存]]="",TRUE,(cvm表[内存]=cvmCpu选项表[[#This Row],[内存]]))))
)</f>
        <v>32</v>
      </c>
      <c r="FP214" t="s">
        <v>14</v>
      </c>
      <c r="FR214">
        <v>64</v>
      </c>
      <c r="FS214" t="str">
        <f t="shared" si="11"/>
        <v>cvm!$FW$214#</v>
      </c>
      <c r="FT214" t="str" cm="1">
        <f t="array" ref="FT214">_xlfn.LET(_xlpm.x, FW214,
         _xlpm.cellAddress, "【 cvm!" &amp; ADDRESS(ROW(cvm内存选项表[[#This Row],[自检]]),COLUMN(cvm内存选项表[[#This Row],[自检]])) &amp; "】",
         _xlfn.IFS(ISBLANK(_xlpm.x),   "error:右侧选项不足" &amp;  _xlpm.cellAddress,
               ISERROR(_xlpm.x),   "error:右侧选项执行失败: cvm!" &amp; _xlpm.cellAddress,
               TRUE,             "ok")
)</f>
        <v>ok</v>
      </c>
      <c r="FW214" cm="1">
        <f t="array" ref="FW214:FZ2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214">
        <v>256</v>
      </c>
      <c r="FY214">
        <v>348</v>
      </c>
      <c r="FZ214">
        <v>512</v>
      </c>
    </row>
    <row r="215" spans="2:185">
      <c r="B215" t="e" vm="565">
        <v>#VALUE!</v>
      </c>
      <c r="C215" t="s">
        <v>1914</v>
      </c>
      <c r="D215" t="s">
        <v>1982</v>
      </c>
      <c r="E215">
        <v>48</v>
      </c>
      <c r="F215">
        <v>96</v>
      </c>
      <c r="G215" t="s">
        <v>2021</v>
      </c>
      <c r="H215">
        <v>4416</v>
      </c>
      <c r="I215">
        <v>1</v>
      </c>
      <c r="J215" t="s">
        <v>2235</v>
      </c>
      <c r="W215" t="s">
        <v>14</v>
      </c>
      <c r="X215">
        <v>64</v>
      </c>
      <c r="Y215">
        <v>348</v>
      </c>
      <c r="Z215" t="str">
        <f t="shared" si="9"/>
        <v>cvm!$AH$215#</v>
      </c>
      <c r="AA215" t="str" cm="1">
        <f t="array" ref="AA215">_xlfn.LET(_xlpm.x, AH214,
         _xlpm.cellAddress, "【 cvm!" &amp; ADDRESS(ROW(cvm机型选项表[[#This Row],[自检]]),COLUMN(cvm机型选项表[[#This Row],[自检]])) &amp; "】",
         _xlfn.IFS(ISBLANK(_xlpm.x),   "error:右侧选项不足" &amp;  _xlpm.cellAddress,
               ISERROR(_xlpm.x),   "error:右侧选项执行失败: cvm!" &amp; _xlpm.cellAddress,
               TRUE,             "ok")
)</f>
        <v>ok</v>
      </c>
      <c r="AH215" t="str" cm="1">
        <f t="array" ref="AH215">TRANSPOSE(
_xlfn.UNIQUE(
_xlfn._xlws.FILTER(cvm表[机型],(cvm表[地域]=cvm机型选项表[[#This Row],[地域]])
*IF(cvm机型选项表[[#This Row],[CPU]]="",TRUE,(cvm表[CPU]=cvm机型选项表[[#This Row],[CPU]]))
*IF(cvm机型选项表[[#This Row],[内存]]="",TRUE,(cvm表[内存]=cvm机型选项表[[#This Row],[内存]]))))
)</f>
        <v>计算型 C4</v>
      </c>
      <c r="DD215" t="s">
        <v>1914</v>
      </c>
      <c r="DE215" t="s">
        <v>56</v>
      </c>
      <c r="DF215">
        <v>470</v>
      </c>
      <c r="DG215" t="str">
        <f t="shared" si="10"/>
        <v>cvm!$DK$215#</v>
      </c>
      <c r="DH215" t="str" cm="1">
        <f t="array" ref="DH215">_xlfn.LET(_xlpm.x, DK215,
         _xlpm.cellAddress, "【 cvm!" &amp; ADDRESS(ROW(cvmCpu选项表[[#This Row],[自检]]),COLUMN(cvmCpu选项表[[#This Row],[自检]])) &amp; "】",
         _xlfn.IFS(ISBLANK(_xlpm.x),   "error:右侧选项不足" &amp;  _xlpm.cellAddress,
               ISERROR(_xlpm.x),   "error:右侧选项执行失败: cvm!" &amp; _xlpm.cellAddress,
               TRUE,             "ok")
)</f>
        <v>ok</v>
      </c>
      <c r="DK215" cm="1">
        <f t="array" ref="DK215">TRANSPOSE(
_xlfn.UNIQUE(
_xlfn._xlws.FILTER(cvm表[CPU],(cvm表[地域]=cvmCpu选项表[[#This Row],[地域]])
*IF(cvmCpu选项表[[#This Row],[机型]]="",TRUE,(cvm表[机型]=cvmCpu选项表[[#This Row],[机型]]))
*IF(cvmCpu选项表[[#This Row],[内存]]="",TRUE,(cvm表[内存]=cvmCpu选项表[[#This Row],[内存]]))))
)</f>
        <v>62</v>
      </c>
      <c r="FP215" t="s">
        <v>14</v>
      </c>
      <c r="FR215">
        <v>84</v>
      </c>
      <c r="FS215" t="str">
        <f t="shared" si="11"/>
        <v>cvm!$FW$215#</v>
      </c>
      <c r="FT215" t="str" cm="1">
        <f t="array" ref="FT215">_xlfn.LET(_xlpm.x, FW215,
         _xlpm.cellAddress, "【 cvm!" &amp; ADDRESS(ROW(cvm内存选项表[[#This Row],[自检]]),COLUMN(cvm内存选项表[[#This Row],[自检]])) &amp; "】",
         _xlfn.IFS(ISBLANK(_xlpm.x),   "error:右侧选项不足" &amp;  _xlpm.cellAddress,
               ISERROR(_xlpm.x),   "error:右侧选项执行失败: cvm!" &amp; _xlpm.cellAddress,
               TRUE,             "ok")
)</f>
        <v>ok</v>
      </c>
      <c r="FW215" cm="1">
        <f t="array" ref="FW2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216" spans="2:185">
      <c r="B216" t="e" vm="566">
        <v>#VALUE!</v>
      </c>
      <c r="C216" t="s">
        <v>1914</v>
      </c>
      <c r="D216" t="s">
        <v>1982</v>
      </c>
      <c r="E216">
        <v>48</v>
      </c>
      <c r="F216">
        <v>192</v>
      </c>
      <c r="G216" t="s">
        <v>2024</v>
      </c>
      <c r="H216">
        <v>6624</v>
      </c>
      <c r="I216">
        <v>1</v>
      </c>
      <c r="J216" t="s">
        <v>2236</v>
      </c>
      <c r="W216" t="s">
        <v>14</v>
      </c>
      <c r="X216">
        <v>4</v>
      </c>
      <c r="Y216">
        <v>32</v>
      </c>
      <c r="Z216" t="str">
        <f t="shared" si="9"/>
        <v>cvm!$AH$216#</v>
      </c>
      <c r="AA216" t="str" cm="1">
        <f t="array" ref="AA216">_xlfn.LET(_xlpm.x, AH215,
         _xlpm.cellAddress, "【 cvm!" &amp; ADDRESS(ROW(cvm机型选项表[[#This Row],[自检]]),COLUMN(cvm机型选项表[[#This Row],[自检]])) &amp; "】",
         _xlfn.IFS(ISBLANK(_xlpm.x),   "error:右侧选项不足" &amp;  _xlpm.cellAddress,
               ISERROR(_xlpm.x),   "error:右侧选项执行失败: cvm!" &amp; _xlpm.cellAddress,
               TRUE,             "ok")
)</f>
        <v>ok</v>
      </c>
      <c r="AH216" t="str" cm="1">
        <f t="array" ref="AH216:AN216">TRANSPOSE(
_xlfn.UNIQUE(
_xlfn._xlws.FILTER(cvm表[机型],(cvm表[地域]=cvm机型选项表[[#This Row],[地域]])
*IF(cvm机型选项表[[#This Row],[CPU]]="",TRUE,(cvm表[CPU]=cvm机型选项表[[#This Row],[CPU]]))
*IF(cvm机型选项表[[#This Row],[内存]]="",TRUE,(cvm表[内存]=cvm机型选项表[[#This Row],[内存]]))))
)</f>
        <v>计算型 C2</v>
      </c>
      <c r="AI216" t="str">
        <v>内存型 MA2</v>
      </c>
      <c r="AJ216" t="str">
        <v>内存型 M6</v>
      </c>
      <c r="AK216" t="str">
        <v>内存型 M5</v>
      </c>
      <c r="AL216" t="str">
        <v>内存型 M4</v>
      </c>
      <c r="AM216" t="str">
        <v>内存型 M3</v>
      </c>
      <c r="AN216" t="str">
        <v>内存型 M2</v>
      </c>
      <c r="DD216" t="s">
        <v>1914</v>
      </c>
      <c r="DE216" t="s">
        <v>56</v>
      </c>
      <c r="DF216">
        <v>512</v>
      </c>
      <c r="DG216" t="str">
        <f t="shared" si="10"/>
        <v>cvm!$DK$216#</v>
      </c>
      <c r="DH216" t="str" cm="1">
        <f t="array" ref="DH216">_xlfn.LET(_xlpm.x, DK216,
         _xlpm.cellAddress, "【 cvm!" &amp; ADDRESS(ROW(cvmCpu选项表[[#This Row],[自检]]),COLUMN(cvmCpu选项表[[#This Row],[自检]])) &amp; "】",
         _xlfn.IFS(ISBLANK(_xlpm.x),   "error:右侧选项不足" &amp;  _xlpm.cellAddress,
               ISERROR(_xlpm.x),   "error:右侧选项执行失败: cvm!" &amp; _xlpm.cellAddress,
               TRUE,             "ok")
)</f>
        <v>ok</v>
      </c>
      <c r="DK216" cm="1">
        <f t="array" ref="DK216">TRANSPOSE(
_xlfn.UNIQUE(
_xlfn._xlws.FILTER(cvm表[CPU],(cvm表[地域]=cvmCpu选项表[[#This Row],[地域]])
*IF(cvmCpu选项表[[#This Row],[机型]]="",TRUE,(cvm表[机型]=cvmCpu选项表[[#This Row],[机型]]))
*IF(cvmCpu选项表[[#This Row],[内存]]="",TRUE,(cvm表[内存]=cvmCpu选项表[[#This Row],[内存]]))))
)</f>
        <v>64</v>
      </c>
      <c r="FP216" t="s">
        <v>14</v>
      </c>
      <c r="FR216">
        <v>8</v>
      </c>
      <c r="FS216" t="str">
        <f t="shared" si="11"/>
        <v>cvm!$FW$216#</v>
      </c>
      <c r="FT216" t="str" cm="1">
        <f t="array" ref="FT216">_xlfn.LET(_xlpm.x, FW216,
         _xlpm.cellAddress, "【 cvm!" &amp; ADDRESS(ROW(cvm内存选项表[[#This Row],[自检]]),COLUMN(cvm内存选项表[[#This Row],[自检]])) &amp; "】",
         _xlfn.IFS(ISBLANK(_xlpm.x),   "error:右侧选项不足" &amp;  _xlpm.cellAddress,
               ISERROR(_xlpm.x),   "error:右侧选项执行失败: cvm!" &amp; _xlpm.cellAddress,
               TRUE,             "ok")
)</f>
        <v>ok</v>
      </c>
      <c r="FW216" cm="1">
        <f t="array" ref="FW216:FZ2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16">
        <v>32</v>
      </c>
      <c r="FY216">
        <v>40</v>
      </c>
      <c r="FZ216">
        <v>64</v>
      </c>
    </row>
    <row r="217" spans="2:185">
      <c r="B217" t="e" vm="567">
        <v>#VALUE!</v>
      </c>
      <c r="C217" t="s">
        <v>1914</v>
      </c>
      <c r="D217" t="s">
        <v>1982</v>
      </c>
      <c r="E217">
        <v>64</v>
      </c>
      <c r="F217">
        <v>192</v>
      </c>
      <c r="G217" t="s">
        <v>2237</v>
      </c>
      <c r="H217">
        <v>7360</v>
      </c>
      <c r="I217">
        <v>1</v>
      </c>
      <c r="J217" t="s">
        <v>2238</v>
      </c>
      <c r="W217" t="s">
        <v>14</v>
      </c>
      <c r="X217">
        <v>32</v>
      </c>
      <c r="Y217">
        <v>96</v>
      </c>
      <c r="Z217" t="str">
        <f t="shared" si="9"/>
        <v>cvm!$AH$217#</v>
      </c>
      <c r="AA217" t="str" cm="1">
        <f t="array" ref="AA217">_xlfn.LET(_xlpm.x, AH216,
         _xlpm.cellAddress, "【 cvm!" &amp; ADDRESS(ROW(cvm机型选项表[[#This Row],[自检]]),COLUMN(cvm机型选项表[[#This Row],[自检]])) &amp; "】",
         _xlfn.IFS(ISBLANK(_xlpm.x),   "error:右侧选项不足" &amp;  _xlpm.cellAddress,
               ISERROR(_xlpm.x),   "error:右侧选项执行失败: cvm!" &amp; _xlpm.cellAddress,
               TRUE,             "ok")
)</f>
        <v>ok</v>
      </c>
      <c r="AH217" t="str" cm="1">
        <f t="array" ref="AH217">TRANSPOSE(
_xlfn.UNIQUE(
_xlfn._xlws.FILTER(cvm表[机型],(cvm表[地域]=cvm机型选项表[[#This Row],[地域]])
*IF(cvm机型选项表[[#This Row],[CPU]]="",TRUE,(cvm表[CPU]=cvm机型选项表[[#This Row],[CPU]]))
*IF(cvm机型选项表[[#This Row],[内存]]="",TRUE,(cvm表[内存]=cvm机型选项表[[#This Row],[内存]]))))
)</f>
        <v>计算型 C2</v>
      </c>
      <c r="DD217" t="s">
        <v>1914</v>
      </c>
      <c r="DE217" t="s">
        <v>56</v>
      </c>
      <c r="DF217">
        <v>940</v>
      </c>
      <c r="DG217" t="str">
        <f t="shared" si="10"/>
        <v>cvm!$DK$217#</v>
      </c>
      <c r="DH217" t="str" cm="1">
        <f t="array" ref="DH217">_xlfn.LET(_xlpm.x, DK217,
         _xlpm.cellAddress, "【 cvm!" &amp; ADDRESS(ROW(cvmCpu选项表[[#This Row],[自检]]),COLUMN(cvmCpu选项表[[#This Row],[自检]])) &amp; "】",
         _xlfn.IFS(ISBLANK(_xlpm.x),   "error:右侧选项不足" &amp;  _xlpm.cellAddress,
               ISERROR(_xlpm.x),   "error:右侧选项执行失败: cvm!" &amp; _xlpm.cellAddress,
               TRUE,             "ok")
)</f>
        <v>ok</v>
      </c>
      <c r="DK217" cm="1">
        <f t="array" ref="DK217">TRANSPOSE(
_xlfn.UNIQUE(
_xlfn._xlws.FILTER(cvm表[CPU],(cvm表[地域]=cvmCpu选项表[[#This Row],[地域]])
*IF(cvmCpu选项表[[#This Row],[机型]]="",TRUE,(cvm表[机型]=cvmCpu选项表[[#This Row],[机型]]))
*IF(cvmCpu选项表[[#This Row],[内存]]="",TRUE,(cvm表[内存]=cvmCpu选项表[[#This Row],[内存]]))))
)</f>
        <v>124</v>
      </c>
      <c r="FP217" t="s">
        <v>14</v>
      </c>
      <c r="FR217">
        <v>24</v>
      </c>
      <c r="FS217" t="str">
        <f t="shared" si="11"/>
        <v>cvm!$FW$217#</v>
      </c>
      <c r="FT217" t="str" cm="1">
        <f t="array" ref="FT217">_xlfn.LET(_xlpm.x, FW217,
         _xlpm.cellAddress, "【 cvm!" &amp; ADDRESS(ROW(cvm内存选项表[[#This Row],[自检]]),COLUMN(cvm内存选项表[[#This Row],[自检]])) &amp; "】",
         _xlfn.IFS(ISBLANK(_xlpm.x),   "error:右侧选项不足" &amp;  _xlpm.cellAddress,
               ISERROR(_xlpm.x),   "error:右侧选项执行失败: cvm!" &amp; _xlpm.cellAddress,
               TRUE,             "ok")
)</f>
        <v>ok</v>
      </c>
      <c r="FW217" cm="1">
        <f t="array" ref="FW217:FZ2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217">
        <v>96</v>
      </c>
      <c r="FY217">
        <v>128</v>
      </c>
      <c r="FZ217">
        <v>192</v>
      </c>
    </row>
    <row r="218" spans="2:185">
      <c r="B218" t="e" vm="568">
        <v>#VALUE!</v>
      </c>
      <c r="C218" t="s">
        <v>1914</v>
      </c>
      <c r="D218" t="s">
        <v>1982</v>
      </c>
      <c r="E218">
        <v>64</v>
      </c>
      <c r="F218">
        <v>256</v>
      </c>
      <c r="G218" t="s">
        <v>1939</v>
      </c>
      <c r="H218">
        <v>8832</v>
      </c>
      <c r="I218">
        <v>1</v>
      </c>
      <c r="J218" t="s">
        <v>2239</v>
      </c>
      <c r="W218" t="s">
        <v>14</v>
      </c>
      <c r="X218">
        <v>1</v>
      </c>
      <c r="Y218">
        <v>2</v>
      </c>
      <c r="Z218" t="str">
        <f t="shared" si="9"/>
        <v>cvm!$AH$218#</v>
      </c>
      <c r="AA218" t="str" cm="1">
        <f t="array" ref="AA218">_xlfn.LET(_xlpm.x, AH217,
         _xlpm.cellAddress, "【 cvm!" &amp; ADDRESS(ROW(cvm机型选项表[[#This Row],[自检]]),COLUMN(cvm机型选项表[[#This Row],[自检]])) &amp; "】",
         _xlfn.IFS(ISBLANK(_xlpm.x),   "error:右侧选项不足" &amp;  _xlpm.cellAddress,
               ISERROR(_xlpm.x),   "error:右侧选项执行失败: cvm!" &amp; _xlpm.cellAddress,
               TRUE,             "ok")
)</f>
        <v>ok</v>
      </c>
      <c r="AH218" t="str" cm="1">
        <f t="array" ref="AH218:AP218">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18" t="str">
        <v>标准型 SA3</v>
      </c>
      <c r="AJ218" t="str">
        <v>标准型 SA2</v>
      </c>
      <c r="AK218" t="str">
        <v>标准型 SA1</v>
      </c>
      <c r="AL218" t="str">
        <v>标准型 S6</v>
      </c>
      <c r="AM218" t="str">
        <v>标准型 S5</v>
      </c>
      <c r="AN218" t="str">
        <v>标准型 S4</v>
      </c>
      <c r="AO218" t="str">
        <v>标准型 S3</v>
      </c>
      <c r="AP218" t="str">
        <v>标准型 S2</v>
      </c>
      <c r="DD218" t="s">
        <v>1914</v>
      </c>
      <c r="DE218" t="s">
        <v>2001</v>
      </c>
      <c r="DF218">
        <v>8</v>
      </c>
      <c r="DG218" t="str">
        <f t="shared" si="10"/>
        <v>cvm!$DK$218#</v>
      </c>
      <c r="DH218" t="str" cm="1">
        <f t="array" ref="DH218">_xlfn.LET(_xlpm.x, DK218,
         _xlpm.cellAddress, "【 cvm!" &amp; ADDRESS(ROW(cvmCpu选项表[[#This Row],[自检]]),COLUMN(cvmCpu选项表[[#This Row],[自检]])) &amp; "】",
         _xlfn.IFS(ISBLANK(_xlpm.x),   "error:右侧选项不足" &amp;  _xlpm.cellAddress,
               ISERROR(_xlpm.x),   "error:右侧选项执行失败: cvm!" &amp; _xlpm.cellAddress,
               TRUE,             "ok")
)</f>
        <v>ok</v>
      </c>
      <c r="DK218" cm="1">
        <f t="array" ref="DK218">TRANSPOSE(
_xlfn.UNIQUE(
_xlfn._xlws.FILTER(cvm表[CPU],(cvm表[地域]=cvmCpu选项表[[#This Row],[地域]])
*IF(cvmCpu选项表[[#This Row],[机型]]="",TRUE,(cvm表[机型]=cvmCpu选项表[[#This Row],[机型]]))
*IF(cvmCpu选项表[[#This Row],[内存]]="",TRUE,(cvm表[内存]=cvmCpu选项表[[#This Row],[内存]]))))
)</f>
        <v>1</v>
      </c>
      <c r="FP218" t="s">
        <v>14</v>
      </c>
      <c r="FR218">
        <v>76</v>
      </c>
      <c r="FS218" t="str">
        <f t="shared" si="11"/>
        <v>cvm!$FW$218#</v>
      </c>
      <c r="FT218" t="str" cm="1">
        <f t="array" ref="FT218">_xlfn.LET(_xlpm.x, FW218,
         _xlpm.cellAddress, "【 cvm!" &amp; ADDRESS(ROW(cvm内存选项表[[#This Row],[自检]]),COLUMN(cvm内存选项表[[#This Row],[自检]])) &amp; "】",
         _xlfn.IFS(ISBLANK(_xlpm.x),   "error:右侧选项不足" &amp;  _xlpm.cellAddress,
               ISERROR(_xlpm.x),   "error:右侧选项执行失败: cvm!" &amp; _xlpm.cellAddress,
               TRUE,             "ok")
)</f>
        <v>ok</v>
      </c>
      <c r="FW218" cm="1">
        <f t="array" ref="FW2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219" spans="2:185">
      <c r="B219" t="e" vm="569">
        <v>#VALUE!</v>
      </c>
      <c r="C219" t="s">
        <v>1914</v>
      </c>
      <c r="D219" t="s">
        <v>1982</v>
      </c>
      <c r="E219">
        <v>72</v>
      </c>
      <c r="F219">
        <v>288</v>
      </c>
      <c r="G219" t="s">
        <v>2088</v>
      </c>
      <c r="H219">
        <v>9936</v>
      </c>
      <c r="I219">
        <v>1</v>
      </c>
      <c r="J219" t="s">
        <v>2240</v>
      </c>
      <c r="W219" t="s">
        <v>14</v>
      </c>
      <c r="X219">
        <v>12</v>
      </c>
      <c r="Y219">
        <v>24</v>
      </c>
      <c r="Z219" t="str">
        <f t="shared" si="9"/>
        <v>cvm!$AH$219#</v>
      </c>
      <c r="AA219" t="str" cm="1">
        <f t="array" ref="AA219">_xlfn.LET(_xlpm.x, AH218,
         _xlpm.cellAddress, "【 cvm!" &amp; ADDRESS(ROW(cvm机型选项表[[#This Row],[自检]]),COLUMN(cvm机型选项表[[#This Row],[自检]])) &amp; "】",
         _xlfn.IFS(ISBLANK(_xlpm.x),   "error:右侧选项不足" &amp;  _xlpm.cellAddress,
               ISERROR(_xlpm.x),   "error:右侧选项执行失败: cvm!" &amp; _xlpm.cellAddress,
               TRUE,             "ok")
)</f>
        <v>ok</v>
      </c>
      <c r="AH219" t="str" cm="1">
        <f t="array" ref="AH219:AJ219">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19" t="str">
        <v>标准型 S3</v>
      </c>
      <c r="AJ219" t="str">
        <v>标准型 S2</v>
      </c>
      <c r="DD219" t="s">
        <v>1914</v>
      </c>
      <c r="DE219" t="s">
        <v>2001</v>
      </c>
      <c r="DF219">
        <v>16</v>
      </c>
      <c r="DG219" t="str">
        <f t="shared" si="10"/>
        <v>cvm!$DK$219#</v>
      </c>
      <c r="DH219" t="str" cm="1">
        <f t="array" ref="DH219">_xlfn.LET(_xlpm.x, DK219,
         _xlpm.cellAddress, "【 cvm!" &amp; ADDRESS(ROW(cvmCpu选项表[[#This Row],[自检]]),COLUMN(cvmCpu选项表[[#This Row],[自检]])) &amp; "】",
         _xlfn.IFS(ISBLANK(_xlpm.x),   "error:右侧选项不足" &amp;  _xlpm.cellAddress,
               ISERROR(_xlpm.x),   "error:右侧选项执行失败: cvm!" &amp; _xlpm.cellAddress,
               TRUE,             "ok")
)</f>
        <v>ok</v>
      </c>
      <c r="DK219" cm="1">
        <f t="array" ref="DK219">TRANSPOSE(
_xlfn.UNIQUE(
_xlfn._xlws.FILTER(cvm表[CPU],(cvm表[地域]=cvmCpu选项表[[#This Row],[地域]])
*IF(cvmCpu选项表[[#This Row],[机型]]="",TRUE,(cvm表[机型]=cvmCpu选项表[[#This Row],[机型]]))
*IF(cvmCpu选项表[[#This Row],[内存]]="",TRUE,(cvm表[内存]=cvmCpu选项表[[#This Row],[内存]]))))
)</f>
        <v>2</v>
      </c>
      <c r="FP219" t="s">
        <v>14</v>
      </c>
      <c r="FR219">
        <v>4</v>
      </c>
      <c r="FS219" t="str">
        <f t="shared" si="11"/>
        <v>cvm!$FW$219#</v>
      </c>
      <c r="FT219" t="str" cm="1">
        <f t="array" ref="FT219">_xlfn.LET(_xlpm.x, FW219,
         _xlpm.cellAddress, "【 cvm!" &amp; ADDRESS(ROW(cvm内存选项表[[#This Row],[自检]]),COLUMN(cvm内存选项表[[#This Row],[自检]])) &amp; "】",
         _xlfn.IFS(ISBLANK(_xlpm.x),   "error:右侧选项不足" &amp;  _xlpm.cellAddress,
               ISERROR(_xlpm.x),   "error:右侧选项执行失败: cvm!" &amp; _xlpm.cellAddress,
               TRUE,             "ok")
)</f>
        <v>ok</v>
      </c>
      <c r="FW219" cm="1">
        <f t="array" ref="FW219:FZ2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19">
        <v>16</v>
      </c>
      <c r="FY219">
        <v>20</v>
      </c>
      <c r="FZ219">
        <v>32</v>
      </c>
    </row>
    <row r="220" spans="2:185">
      <c r="B220" t="e" vm="570">
        <v>#VALUE!</v>
      </c>
      <c r="C220" t="s">
        <v>1914</v>
      </c>
      <c r="D220" t="s">
        <v>1984</v>
      </c>
      <c r="E220">
        <v>1</v>
      </c>
      <c r="F220">
        <v>1</v>
      </c>
      <c r="G220" t="s">
        <v>2101</v>
      </c>
      <c r="H220">
        <v>57</v>
      </c>
      <c r="I220">
        <v>1</v>
      </c>
      <c r="J220" t="s">
        <v>2241</v>
      </c>
      <c r="W220" t="s">
        <v>14</v>
      </c>
      <c r="X220">
        <v>24</v>
      </c>
      <c r="Y220">
        <v>48</v>
      </c>
      <c r="Z220" t="str">
        <f t="shared" si="9"/>
        <v>cvm!$AH$220#</v>
      </c>
      <c r="AA220" t="str" cm="1">
        <f t="array" ref="AA220">_xlfn.LET(_xlpm.x, AH219,
         _xlpm.cellAddress, "【 cvm!" &amp; ADDRESS(ROW(cvm机型选项表[[#This Row],[自检]]),COLUMN(cvm机型选项表[[#This Row],[自检]])) &amp; "】",
         _xlfn.IFS(ISBLANK(_xlpm.x),   "error:右侧选项不足" &amp;  _xlpm.cellAddress,
               ISERROR(_xlpm.x),   "error:右侧选项执行失败: cvm!" &amp; _xlpm.cellAddress,
               TRUE,             "ok")
)</f>
        <v>ok</v>
      </c>
      <c r="AH220" t="str" cm="1">
        <f t="array" ref="AH220:AL220">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20" t="str">
        <v>标准型 S5</v>
      </c>
      <c r="AJ220" t="str">
        <v>标准型 S4</v>
      </c>
      <c r="AK220" t="str">
        <v>标准型 S3</v>
      </c>
      <c r="AL220" t="str">
        <v>标准型 S2</v>
      </c>
      <c r="DD220" t="s">
        <v>1914</v>
      </c>
      <c r="DE220" t="s">
        <v>2001</v>
      </c>
      <c r="DF220">
        <v>32</v>
      </c>
      <c r="DG220" t="str">
        <f t="shared" si="10"/>
        <v>cvm!$DK$220#</v>
      </c>
      <c r="DH220" t="str" cm="1">
        <f t="array" ref="DH220">_xlfn.LET(_xlpm.x, DK220,
         _xlpm.cellAddress, "【 cvm!" &amp; ADDRESS(ROW(cvmCpu选项表[[#This Row],[自检]]),COLUMN(cvmCpu选项表[[#This Row],[自检]])) &amp; "】",
         _xlfn.IFS(ISBLANK(_xlpm.x),   "error:右侧选项不足" &amp;  _xlpm.cellAddress,
               ISERROR(_xlpm.x),   "error:右侧选项执行失败: cvm!" &amp; _xlpm.cellAddress,
               TRUE,             "ok")
)</f>
        <v>ok</v>
      </c>
      <c r="DK220" cm="1">
        <f t="array" ref="DK220">TRANSPOSE(
_xlfn.UNIQUE(
_xlfn._xlws.FILTER(cvm表[CPU],(cvm表[地域]=cvmCpu选项表[[#This Row],[地域]])
*IF(cvmCpu选项表[[#This Row],[机型]]="",TRUE,(cvm表[机型]=cvmCpu选项表[[#This Row],[机型]]))
*IF(cvmCpu选项表[[#This Row],[内存]]="",TRUE,(cvm表[内存]=cvmCpu选项表[[#This Row],[内存]]))))
)</f>
        <v>4</v>
      </c>
      <c r="FP220" t="s">
        <v>14</v>
      </c>
      <c r="FR220">
        <v>2</v>
      </c>
      <c r="FS220" t="str">
        <f t="shared" si="11"/>
        <v>cvm!$FW$220#</v>
      </c>
      <c r="FT220" t="str" cm="1">
        <f t="array" ref="FT220">_xlfn.LET(_xlpm.x, FW220,
         _xlpm.cellAddress, "【 cvm!" &amp; ADDRESS(ROW(cvm内存选项表[[#This Row],[自检]]),COLUMN(cvm内存选项表[[#This Row],[自检]])) &amp; "】",
         _xlfn.IFS(ISBLANK(_xlpm.x),   "error:右侧选项不足" &amp;  _xlpm.cellAddress,
               ISERROR(_xlpm.x),   "error:右侧选项执行失败: cvm!" &amp; _xlpm.cellAddress,
               TRUE,             "ok")
)</f>
        <v>ok</v>
      </c>
      <c r="FW220" cm="1">
        <f t="array" ref="FW220:GA2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220">
        <v>4</v>
      </c>
      <c r="FY220">
        <v>8</v>
      </c>
      <c r="FZ220">
        <v>12</v>
      </c>
      <c r="GA220">
        <v>16</v>
      </c>
    </row>
    <row r="221" spans="2:185">
      <c r="B221" t="e" vm="571">
        <v>#VALUE!</v>
      </c>
      <c r="C221" t="s">
        <v>1914</v>
      </c>
      <c r="D221" t="s">
        <v>1984</v>
      </c>
      <c r="E221">
        <v>1</v>
      </c>
      <c r="F221">
        <v>2</v>
      </c>
      <c r="G221" t="s">
        <v>2064</v>
      </c>
      <c r="H221">
        <v>83.6</v>
      </c>
      <c r="I221">
        <v>1</v>
      </c>
      <c r="J221" t="s">
        <v>2243</v>
      </c>
      <c r="W221" t="s">
        <v>14</v>
      </c>
      <c r="X221">
        <v>72</v>
      </c>
      <c r="Y221">
        <v>288</v>
      </c>
      <c r="Z221" t="str">
        <f t="shared" si="9"/>
        <v>cvm!$AH$221#</v>
      </c>
      <c r="AA221" t="str" cm="1">
        <f t="array" ref="AA221">_xlfn.LET(_xlpm.x, AH220,
         _xlpm.cellAddress, "【 cvm!" &amp; ADDRESS(ROW(cvm机型选项表[[#This Row],[自检]]),COLUMN(cvm机型选项表[[#This Row],[自检]])) &amp; "】",
         _xlfn.IFS(ISBLANK(_xlpm.x),   "error:右侧选项不足" &amp;  _xlpm.cellAddress,
               ISERROR(_xlpm.x),   "error:右侧选项执行失败: cvm!" &amp; _xlpm.cellAddress,
               TRUE,             "ok")
)</f>
        <v>ok</v>
      </c>
      <c r="AH221" t="str" cm="1">
        <f t="array" ref="AH221:AI221">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221" t="str">
        <v>标准型 S4</v>
      </c>
      <c r="DD221" t="s">
        <v>1914</v>
      </c>
      <c r="DE221" t="s">
        <v>2001</v>
      </c>
      <c r="DF221">
        <v>64</v>
      </c>
      <c r="DG221" t="str">
        <f t="shared" si="10"/>
        <v>cvm!$DK$221#</v>
      </c>
      <c r="DH221" t="str" cm="1">
        <f t="array" ref="DH221">_xlfn.LET(_xlpm.x, DK221,
         _xlpm.cellAddress, "【 cvm!" &amp; ADDRESS(ROW(cvmCpu选项表[[#This Row],[自检]]),COLUMN(cvmCpu选项表[[#This Row],[自检]])) &amp; "】",
         _xlfn.IFS(ISBLANK(_xlpm.x),   "error:右侧选项不足" &amp;  _xlpm.cellAddress,
               ISERROR(_xlpm.x),   "error:右侧选项执行失败: cvm!" &amp; _xlpm.cellAddress,
               TRUE,             "ok")
)</f>
        <v>ok</v>
      </c>
      <c r="DK221" cm="1">
        <f t="array" ref="DK221">TRANSPOSE(
_xlfn.UNIQUE(
_xlfn._xlws.FILTER(cvm表[CPU],(cvm表[地域]=cvmCpu选项表[[#This Row],[地域]])
*IF(cvmCpu选项表[[#This Row],[机型]]="",TRUE,(cvm表[机型]=cvmCpu选项表[[#This Row],[机型]]))
*IF(cvmCpu选项表[[#This Row],[内存]]="",TRUE,(cvm表[内存]=cvmCpu选项表[[#This Row],[内存]]))))
)</f>
        <v>8</v>
      </c>
      <c r="FP221" t="s">
        <v>14</v>
      </c>
      <c r="FR221">
        <v>48</v>
      </c>
      <c r="FS221" t="str">
        <f t="shared" si="11"/>
        <v>cvm!$FW$221#</v>
      </c>
      <c r="FT221" t="str" cm="1">
        <f t="array" ref="FT221">_xlfn.LET(_xlpm.x, FW221,
         _xlpm.cellAddress, "【 cvm!" &amp; ADDRESS(ROW(cvm内存选项表[[#This Row],[自检]]),COLUMN(cvm内存选项表[[#This Row],[自检]])) &amp; "】",
         _xlfn.IFS(ISBLANK(_xlpm.x),   "error:右侧选项不足" &amp;  _xlpm.cellAddress,
               ISERROR(_xlpm.x),   "error:右侧选项执行失败: cvm!" &amp; _xlpm.cellAddress,
               TRUE,             "ok")
)</f>
        <v>ok</v>
      </c>
      <c r="FW221" cm="1">
        <f t="array" ref="FW221:FY2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221">
        <v>192</v>
      </c>
      <c r="FY221">
        <v>384</v>
      </c>
    </row>
    <row r="222" spans="2:185">
      <c r="B222" t="e" vm="572">
        <v>#VALUE!</v>
      </c>
      <c r="C222" t="s">
        <v>1914</v>
      </c>
      <c r="D222" t="s">
        <v>1984</v>
      </c>
      <c r="E222">
        <v>1</v>
      </c>
      <c r="F222">
        <v>4</v>
      </c>
      <c r="G222" t="s">
        <v>2103</v>
      </c>
      <c r="H222">
        <v>136.5</v>
      </c>
      <c r="I222">
        <v>1</v>
      </c>
      <c r="J222" t="s">
        <v>2242</v>
      </c>
      <c r="W222" t="s">
        <v>14</v>
      </c>
      <c r="X222">
        <v>68</v>
      </c>
      <c r="Y222">
        <v>316</v>
      </c>
      <c r="Z222" t="str">
        <f t="shared" si="9"/>
        <v>cvm!$AH$222#</v>
      </c>
      <c r="AA222" t="str" cm="1">
        <f t="array" ref="AA222">_xlfn.LET(_xlpm.x, AH221,
         _xlpm.cellAddress, "【 cvm!" &amp; ADDRESS(ROW(cvm机型选项表[[#This Row],[自检]]),COLUMN(cvm机型选项表[[#This Row],[自检]])) &amp; "】",
         _xlfn.IFS(ISBLANK(_xlpm.x),   "error:右侧选项不足" &amp;  _xlpm.cellAddress,
               ISERROR(_xlpm.x),   "error:右侧选项执行失败: cvm!" &amp; _xlpm.cellAddress,
               TRUE,             "ok")
)</f>
        <v>ok</v>
      </c>
      <c r="AH222" t="str" cm="1">
        <f t="array" ref="AH222">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222" t="s">
        <v>1914</v>
      </c>
      <c r="DE222" t="s">
        <v>2001</v>
      </c>
      <c r="DF222">
        <v>96</v>
      </c>
      <c r="DG222" t="str">
        <f t="shared" si="10"/>
        <v>cvm!$DK$222#</v>
      </c>
      <c r="DH222" t="str" cm="1">
        <f t="array" ref="DH222">_xlfn.LET(_xlpm.x, DK222,
         _xlpm.cellAddress, "【 cvm!" &amp; ADDRESS(ROW(cvmCpu选项表[[#This Row],[自检]]),COLUMN(cvmCpu选项表[[#This Row],[自检]])) &amp; "】",
         _xlfn.IFS(ISBLANK(_xlpm.x),   "error:右侧选项不足" &amp;  _xlpm.cellAddress,
               ISERROR(_xlpm.x),   "error:右侧选项执行失败: cvm!" &amp; _xlpm.cellAddress,
               TRUE,             "ok")
)</f>
        <v>ok</v>
      </c>
      <c r="DK222" cm="1">
        <f t="array" ref="DK222">TRANSPOSE(
_xlfn.UNIQUE(
_xlfn._xlws.FILTER(cvm表[CPU],(cvm表[地域]=cvmCpu选项表[[#This Row],[地域]])
*IF(cvmCpu选项表[[#This Row],[机型]]="",TRUE,(cvm表[机型]=cvmCpu选项表[[#This Row],[机型]]))
*IF(cvmCpu选项表[[#This Row],[内存]]="",TRUE,(cvm表[内存]=cvmCpu选项表[[#This Row],[内存]]))))
)</f>
        <v>12</v>
      </c>
      <c r="FP222" t="s">
        <v>14</v>
      </c>
      <c r="FR222">
        <v>52</v>
      </c>
      <c r="FS222" t="str">
        <f t="shared" si="11"/>
        <v>cvm!$FW$222#</v>
      </c>
      <c r="FT222" t="str" cm="1">
        <f t="array" ref="FT222">_xlfn.LET(_xlpm.x, FW222,
         _xlpm.cellAddress, "【 cvm!" &amp; ADDRESS(ROW(cvm内存选项表[[#This Row],[自检]]),COLUMN(cvm内存选项表[[#This Row],[自检]])) &amp; "】",
         _xlfn.IFS(ISBLANK(_xlpm.x),   "error:右侧选项不足" &amp;  _xlpm.cellAddress,
               ISERROR(_xlpm.x),   "error:右侧选项执行失败: cvm!" &amp; _xlpm.cellAddress,
               TRUE,             "ok")
)</f>
        <v>ok</v>
      </c>
      <c r="FW222" cm="1">
        <f t="array" ref="FW2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184</v>
      </c>
    </row>
    <row r="223" spans="2:185">
      <c r="B223" t="e" vm="573">
        <v>#VALUE!</v>
      </c>
      <c r="C223" t="s">
        <v>1914</v>
      </c>
      <c r="D223" t="s">
        <v>1984</v>
      </c>
      <c r="E223">
        <v>2</v>
      </c>
      <c r="F223">
        <v>4</v>
      </c>
      <c r="G223" t="s">
        <v>2067</v>
      </c>
      <c r="H223">
        <v>180</v>
      </c>
      <c r="I223">
        <v>1</v>
      </c>
      <c r="J223" t="s">
        <v>2244</v>
      </c>
      <c r="W223" t="s">
        <v>14</v>
      </c>
      <c r="X223">
        <v>80</v>
      </c>
      <c r="Y223">
        <v>384</v>
      </c>
      <c r="Z223" t="str">
        <f t="shared" si="9"/>
        <v>cvm!$AH$223#</v>
      </c>
      <c r="AA223" t="str" cm="1">
        <f t="array" ref="AA223">_xlfn.LET(_xlpm.x, AH222,
         _xlpm.cellAddress, "【 cvm!" &amp; ADDRESS(ROW(cvm机型选项表[[#This Row],[自检]]),COLUMN(cvm机型选项表[[#This Row],[自检]])) &amp; "】",
         _xlfn.IFS(ISBLANK(_xlpm.x),   "error:右侧选项不足" &amp;  _xlpm.cellAddress,
               ISERROR(_xlpm.x),   "error:右侧选项执行失败: cvm!" &amp; _xlpm.cellAddress,
               TRUE,             "ok")
)</f>
        <v>ok</v>
      </c>
      <c r="AH223" t="str" cm="1">
        <f t="array" ref="AH223:AI223">TRANSPOSE(
_xlfn.UNIQUE(
_xlfn._xlws.FILTER(cvm表[机型],(cvm表[地域]=cvm机型选项表[[#This Row],[地域]])
*IF(cvm机型选项表[[#This Row],[CPU]]="",TRUE,(cvm表[CPU]=cvm机型选项表[[#This Row],[CPU]]))
*IF(cvm机型选项表[[#This Row],[内存]]="",TRUE,(cvm表[内存]=cvm机型选项表[[#This Row],[内存]]))))
)</f>
        <v>标准型 黑石物理服务器BMS4</v>
      </c>
      <c r="AI223" t="str">
        <v>大数据型 黑石物理服务器BMD2</v>
      </c>
      <c r="DD223" t="s">
        <v>1914</v>
      </c>
      <c r="DE223" t="s">
        <v>2001</v>
      </c>
      <c r="DF223">
        <v>128</v>
      </c>
      <c r="DG223" t="str">
        <f t="shared" si="10"/>
        <v>cvm!$DK$223#</v>
      </c>
      <c r="DH223" t="str" cm="1">
        <f t="array" ref="DH223">_xlfn.LET(_xlpm.x, DK223,
         _xlpm.cellAddress, "【 cvm!" &amp; ADDRESS(ROW(cvmCpu选项表[[#This Row],[自检]]),COLUMN(cvmCpu选项表[[#This Row],[自检]])) &amp; "】",
         _xlfn.IFS(ISBLANK(_xlpm.x),   "error:右侧选项不足" &amp;  _xlpm.cellAddress,
               ISERROR(_xlpm.x),   "error:右侧选项执行失败: cvm!" &amp; _xlpm.cellAddress,
               TRUE,             "ok")
)</f>
        <v>ok</v>
      </c>
      <c r="DK223" cm="1">
        <f t="array" ref="DK223">TRANSPOSE(
_xlfn.UNIQUE(
_xlfn._xlws.FILTER(cvm表[CPU],(cvm表[地域]=cvmCpu选项表[[#This Row],[地域]])
*IF(cvmCpu选项表[[#This Row],[机型]]="",TRUE,(cvm表[机型]=cvmCpu选项表[[#This Row],[机型]]))
*IF(cvmCpu选项表[[#This Row],[内存]]="",TRUE,(cvm表[内存]=cvmCpu选项表[[#This Row],[内存]]))))
)</f>
        <v>16</v>
      </c>
      <c r="FP223" t="s">
        <v>14</v>
      </c>
      <c r="FR223">
        <v>104</v>
      </c>
      <c r="FS223" t="str">
        <f t="shared" si="11"/>
        <v>cvm!$FW$223#</v>
      </c>
      <c r="FT223" t="str" cm="1">
        <f t="array" ref="FT223">_xlfn.LET(_xlpm.x, FW223,
         _xlpm.cellAddress, "【 cvm!" &amp; ADDRESS(ROW(cvm内存选项表[[#This Row],[自检]]),COLUMN(cvm内存选项表[[#This Row],[自检]])) &amp; "】",
         _xlfn.IFS(ISBLANK(_xlpm.x),   "error:右侧选项不足" &amp;  _xlpm.cellAddress,
               ISERROR(_xlpm.x),   "error:右侧选项执行失败: cvm!" &amp; _xlpm.cellAddress,
               TRUE,             "ok")
)</f>
        <v>ok</v>
      </c>
      <c r="FW223" cm="1">
        <f t="array" ref="FW2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368</v>
      </c>
    </row>
    <row r="224" spans="2:185">
      <c r="B224" t="e" vm="574">
        <v>#VALUE!</v>
      </c>
      <c r="C224" t="s">
        <v>1914</v>
      </c>
      <c r="D224" t="s">
        <v>1984</v>
      </c>
      <c r="E224">
        <v>2</v>
      </c>
      <c r="F224">
        <v>8</v>
      </c>
      <c r="G224" t="s">
        <v>2107</v>
      </c>
      <c r="H224">
        <v>273</v>
      </c>
      <c r="I224">
        <v>1</v>
      </c>
      <c r="J224" t="s">
        <v>2245</v>
      </c>
      <c r="W224" t="s">
        <v>14</v>
      </c>
      <c r="X224">
        <v>1</v>
      </c>
      <c r="Y224">
        <v>1</v>
      </c>
      <c r="Z224" t="str">
        <f t="shared" si="9"/>
        <v>cvm!$AH$224#</v>
      </c>
      <c r="AA224" t="str" cm="1">
        <f t="array" ref="AA224">_xlfn.LET(_xlpm.x, AH223,
         _xlpm.cellAddress, "【 cvm!" &amp; ADDRESS(ROW(cvm机型选项表[[#This Row],[自检]]),COLUMN(cvm机型选项表[[#This Row],[自检]])) &amp; "】",
         _xlfn.IFS(ISBLANK(_xlpm.x),   "error:右侧选项不足" &amp;  _xlpm.cellAddress,
               ISERROR(_xlpm.x),   "error:右侧选项执行失败: cvm!" &amp; _xlpm.cellAddress,
               TRUE,             "ok")
)</f>
        <v>ok</v>
      </c>
      <c r="AH224" t="str" cm="1">
        <f t="array" ref="AH224:AN224">TRANSPOSE(
_xlfn.UNIQUE(
_xlfn._xlws.FILTER(cvm表[机型],(cvm表[地域]=cvm机型选项表[[#This Row],[地域]])
*IF(cvm机型选项表[[#This Row],[CPU]]="",TRUE,(cvm表[CPU]=cvm机型选项表[[#This Row],[CPU]]))
*IF(cvm机型选项表[[#This Row],[内存]]="",TRUE,(cvm表[内存]=cvm机型选项表[[#This Row],[内存]]))))
)</f>
        <v>标准型 SA3</v>
      </c>
      <c r="AI224" t="str">
        <v>标准型 SA2</v>
      </c>
      <c r="AJ224" t="str">
        <v>标准型 SA1</v>
      </c>
      <c r="AK224" t="str">
        <v>标准型 S6</v>
      </c>
      <c r="AL224" t="str">
        <v>标准型 S4</v>
      </c>
      <c r="AM224" t="str">
        <v>标准型 S3</v>
      </c>
      <c r="AN224" t="str">
        <v>标准型 S2</v>
      </c>
      <c r="DD224" t="s">
        <v>1914</v>
      </c>
      <c r="DE224" t="s">
        <v>2001</v>
      </c>
      <c r="DF224">
        <v>256</v>
      </c>
      <c r="DG224" t="str">
        <f t="shared" si="10"/>
        <v>cvm!$DK$224#</v>
      </c>
      <c r="DH224" t="str" cm="1">
        <f t="array" ref="DH224">_xlfn.LET(_xlpm.x, DK224,
         _xlpm.cellAddress, "【 cvm!" &amp; ADDRESS(ROW(cvmCpu选项表[[#This Row],[自检]]),COLUMN(cvmCpu选项表[[#This Row],[自检]])) &amp; "】",
         _xlfn.IFS(ISBLANK(_xlpm.x),   "error:右侧选项不足" &amp;  _xlpm.cellAddress,
               ISERROR(_xlpm.x),   "error:右侧选项执行失败: cvm!" &amp; _xlpm.cellAddress,
               TRUE,             "ok")
)</f>
        <v>ok</v>
      </c>
      <c r="DK224" cm="1">
        <f t="array" ref="DK224">TRANSPOSE(
_xlfn.UNIQUE(
_xlfn._xlws.FILTER(cvm表[CPU],(cvm表[地域]=cvmCpu选项表[[#This Row],[地域]])
*IF(cvmCpu选项表[[#This Row],[机型]]="",TRUE,(cvm表[机型]=cvmCpu选项表[[#This Row],[机型]]))
*IF(cvmCpu选项表[[#This Row],[内存]]="",TRUE,(cvm表[内存]=cvmCpu选项表[[#This Row],[内存]]))))
)</f>
        <v>32</v>
      </c>
      <c r="FP224" t="s">
        <v>14</v>
      </c>
      <c r="FR224">
        <v>1</v>
      </c>
      <c r="FS224" t="str">
        <f t="shared" si="11"/>
        <v>cvm!$FW$224#</v>
      </c>
      <c r="FT224" t="str" cm="1">
        <f t="array" ref="FT224">_xlfn.LET(_xlpm.x, FW224,
         _xlpm.cellAddress, "【 cvm!" &amp; ADDRESS(ROW(cvm内存选项表[[#This Row],[自检]]),COLUMN(cvm内存选项表[[#This Row],[自检]])) &amp; "】",
         _xlfn.IFS(ISBLANK(_xlpm.x),   "error:右侧选项不足" &amp;  _xlpm.cellAddress,
               ISERROR(_xlpm.x),   "error:右侧选项执行失败: cvm!" &amp; _xlpm.cellAddress,
               TRUE,             "ok")
)</f>
        <v>ok</v>
      </c>
      <c r="FW224" cm="1">
        <f t="array" ref="FW224:FZ2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24">
        <v>2</v>
      </c>
      <c r="FY224">
        <v>4</v>
      </c>
      <c r="FZ224">
        <v>8</v>
      </c>
    </row>
    <row r="225" spans="2:182">
      <c r="B225" t="e" vm="575">
        <v>#VALUE!</v>
      </c>
      <c r="C225" t="s">
        <v>1914</v>
      </c>
      <c r="D225" t="s">
        <v>1984</v>
      </c>
      <c r="E225">
        <v>4</v>
      </c>
      <c r="F225">
        <v>8</v>
      </c>
      <c r="G225" t="s">
        <v>1963</v>
      </c>
      <c r="H225">
        <v>364</v>
      </c>
      <c r="I225">
        <v>1</v>
      </c>
      <c r="J225" t="s">
        <v>2246</v>
      </c>
      <c r="W225" t="s">
        <v>14</v>
      </c>
      <c r="X225">
        <v>1</v>
      </c>
      <c r="Y225">
        <v>4</v>
      </c>
      <c r="Z225" t="str">
        <f t="shared" si="9"/>
        <v>cvm!$AH$225#</v>
      </c>
      <c r="AA225" t="str" cm="1">
        <f t="array" ref="AA225">_xlfn.LET(_xlpm.x, AH224,
         _xlpm.cellAddress, "【 cvm!" &amp; ADDRESS(ROW(cvm机型选项表[[#This Row],[自检]]),COLUMN(cvm机型选项表[[#This Row],[自检]])) &amp; "】",
         _xlfn.IFS(ISBLANK(_xlpm.x),   "error:右侧选项不足" &amp;  _xlpm.cellAddress,
               ISERROR(_xlpm.x),   "error:右侧选项执行失败: cvm!" &amp; _xlpm.cellAddress,
               TRUE,             "ok")
)</f>
        <v>ok</v>
      </c>
      <c r="AH225" t="str" cm="1">
        <f t="array" ref="AH225:AO225">TRANSPOSE(
_xlfn.UNIQUE(
_xlfn._xlws.FILTER(cvm表[机型],(cvm表[地域]=cvm机型选项表[[#This Row],[地域]])
*IF(cvm机型选项表[[#This Row],[CPU]]="",TRUE,(cvm表[CPU]=cvm机型选项表[[#This Row],[CPU]]))
*IF(cvm机型选项表[[#This Row],[内存]]="",TRUE,(cvm表[内存]=cvm机型选项表[[#This Row],[内存]]))))
)</f>
        <v>标准型 SA3</v>
      </c>
      <c r="AI225" t="str">
        <v>标准型 SA2</v>
      </c>
      <c r="AJ225" t="str">
        <v>标准型 SA1</v>
      </c>
      <c r="AK225" t="str">
        <v>标准型 S6</v>
      </c>
      <c r="AL225" t="str">
        <v>标准型 S5</v>
      </c>
      <c r="AM225" t="str">
        <v>标准型 S4</v>
      </c>
      <c r="AN225" t="str">
        <v>标准型 S3</v>
      </c>
      <c r="AO225" t="str">
        <v>标准型 S2</v>
      </c>
      <c r="DD225" t="s">
        <v>1914</v>
      </c>
      <c r="DE225" t="s">
        <v>2001</v>
      </c>
      <c r="DF225">
        <v>512</v>
      </c>
      <c r="DG225" t="str">
        <f t="shared" si="10"/>
        <v>cvm!$DK$225#</v>
      </c>
      <c r="DH225" t="str" cm="1">
        <f t="array" ref="DH225">_xlfn.LET(_xlpm.x, DK225,
         _xlpm.cellAddress, "【 cvm!" &amp; ADDRESS(ROW(cvmCpu选项表[[#This Row],[自检]]),COLUMN(cvmCpu选项表[[#This Row],[自检]])) &amp; "】",
         _xlfn.IFS(ISBLANK(_xlpm.x),   "error:右侧选项不足" &amp;  _xlpm.cellAddress,
               ISERROR(_xlpm.x),   "error:右侧选项执行失败: cvm!" &amp; _xlpm.cellAddress,
               TRUE,             "ok")
)</f>
        <v>ok</v>
      </c>
      <c r="DK225" cm="1">
        <f t="array" ref="DK225">TRANSPOSE(
_xlfn.UNIQUE(
_xlfn._xlws.FILTER(cvm表[CPU],(cvm表[地域]=cvmCpu选项表[[#This Row],[地域]])
*IF(cvmCpu选项表[[#This Row],[机型]]="",TRUE,(cvm表[机型]=cvmCpu选项表[[#This Row],[机型]]))
*IF(cvmCpu选项表[[#This Row],[内存]]="",TRUE,(cvm表[内存]=cvmCpu选项表[[#This Row],[内存]]))))
)</f>
        <v>64</v>
      </c>
      <c r="FP225" t="s">
        <v>14</v>
      </c>
      <c r="FR225">
        <v>12</v>
      </c>
      <c r="FS225" t="str">
        <f t="shared" si="11"/>
        <v>cvm!$FW$225#</v>
      </c>
      <c r="FT225" t="str" cm="1">
        <f t="array" ref="FT225">_xlfn.LET(_xlpm.x, FW225,
         _xlpm.cellAddress, "【 cvm!" &amp; ADDRESS(ROW(cvm内存选项表[[#This Row],[自检]]),COLUMN(cvm内存选项表[[#This Row],[自检]])) &amp; "】",
         _xlfn.IFS(ISBLANK(_xlpm.x),   "error:右侧选项不足" &amp;  _xlpm.cellAddress,
               ISERROR(_xlpm.x),   "error:右侧选项执行失败: cvm!" &amp; _xlpm.cellAddress,
               TRUE,             "ok")
)</f>
        <v>ok</v>
      </c>
      <c r="FW225" cm="1">
        <f t="array" ref="FW225:FZ2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225">
        <v>48</v>
      </c>
      <c r="FY225">
        <v>96</v>
      </c>
      <c r="FZ225">
        <v>144</v>
      </c>
    </row>
    <row r="226" spans="2:182">
      <c r="B226" t="e" vm="576">
        <v>#VALUE!</v>
      </c>
      <c r="C226" t="s">
        <v>1914</v>
      </c>
      <c r="D226" t="s">
        <v>1984</v>
      </c>
      <c r="E226">
        <v>4</v>
      </c>
      <c r="F226">
        <v>16</v>
      </c>
      <c r="G226" t="s">
        <v>1960</v>
      </c>
      <c r="H226">
        <v>546</v>
      </c>
      <c r="I226">
        <v>1</v>
      </c>
      <c r="J226" t="s">
        <v>2247</v>
      </c>
      <c r="W226" t="s">
        <v>14</v>
      </c>
      <c r="X226">
        <v>2</v>
      </c>
      <c r="Y226">
        <v>8</v>
      </c>
      <c r="Z226" t="str">
        <f t="shared" si="9"/>
        <v>cvm!$AH$226#</v>
      </c>
      <c r="AA226" t="str" cm="1">
        <f t="array" ref="AA226">_xlfn.LET(_xlpm.x, AH225,
         _xlpm.cellAddress, "【 cvm!" &amp; ADDRESS(ROW(cvm机型选项表[[#This Row],[自检]]),COLUMN(cvm机型选项表[[#This Row],[自检]])) &amp; "】",
         _xlfn.IFS(ISBLANK(_xlpm.x),   "error:右侧选项不足" &amp;  _xlpm.cellAddress,
               ISERROR(_xlpm.x),   "error:右侧选项执行失败: cvm!" &amp; _xlpm.cellAddress,
               TRUE,             "ok")
)</f>
        <v>ok</v>
      </c>
      <c r="AH226" t="str" cm="1">
        <f t="array" ref="AH226:AO226">TRANSPOSE(
_xlfn.UNIQUE(
_xlfn._xlws.FILTER(cvm表[机型],(cvm表[地域]=cvm机型选项表[[#This Row],[地域]])
*IF(cvm机型选项表[[#This Row],[CPU]]="",TRUE,(cvm表[CPU]=cvm机型选项表[[#This Row],[CPU]]))
*IF(cvm机型选项表[[#This Row],[内存]]="",TRUE,(cvm表[内存]=cvm机型选项表[[#This Row],[内存]]))))
)</f>
        <v>标准型 SA3</v>
      </c>
      <c r="AI226" t="str">
        <v>标准型 SA2</v>
      </c>
      <c r="AJ226" t="str">
        <v>标准型 SA1</v>
      </c>
      <c r="AK226" t="str">
        <v>标准型 S6</v>
      </c>
      <c r="AL226" t="str">
        <v>标准型 S5</v>
      </c>
      <c r="AM226" t="str">
        <v>标准型 S4</v>
      </c>
      <c r="AN226" t="str">
        <v>标准型 S3</v>
      </c>
      <c r="AO226" t="str">
        <v>标准型 S2</v>
      </c>
      <c r="DD226" t="s">
        <v>1914</v>
      </c>
      <c r="DE226" t="s">
        <v>2004</v>
      </c>
      <c r="DF226">
        <v>8</v>
      </c>
      <c r="DG226" t="str">
        <f t="shared" si="10"/>
        <v>cvm!$DK$226#</v>
      </c>
      <c r="DH226" t="str" cm="1">
        <f t="array" ref="DH226">_xlfn.LET(_xlpm.x, DK226,
         _xlpm.cellAddress, "【 cvm!" &amp; ADDRESS(ROW(cvmCpu选项表[[#This Row],[自检]]),COLUMN(cvmCpu选项表[[#This Row],[自检]])) &amp; "】",
         _xlfn.IFS(ISBLANK(_xlpm.x),   "error:右侧选项不足" &amp;  _xlpm.cellAddress,
               ISERROR(_xlpm.x),   "error:右侧选项执行失败: cvm!" &amp; _xlpm.cellAddress,
               TRUE,             "ok")
)</f>
        <v>ok</v>
      </c>
      <c r="DK226" cm="1">
        <f t="array" ref="DK226">TRANSPOSE(
_xlfn.UNIQUE(
_xlfn._xlws.FILTER(cvm表[CPU],(cvm表[地域]=cvmCpu选项表[[#This Row],[地域]])
*IF(cvmCpu选项表[[#This Row],[机型]]="",TRUE,(cvm表[机型]=cvmCpu选项表[[#This Row],[机型]]))
*IF(cvmCpu选项表[[#This Row],[内存]]="",TRUE,(cvm表[内存]=cvmCpu选项表[[#This Row],[内存]]))))
)</f>
        <v>1</v>
      </c>
      <c r="FP226" t="s">
        <v>14</v>
      </c>
      <c r="FR226">
        <v>72</v>
      </c>
      <c r="FS226" t="str">
        <f t="shared" si="11"/>
        <v>cvm!$FW$226#</v>
      </c>
      <c r="FT226" t="str" cm="1">
        <f t="array" ref="FT226">_xlfn.LET(_xlpm.x, FW226,
         _xlpm.cellAddress, "【 cvm!" &amp; ADDRESS(ROW(cvm内存选项表[[#This Row],[自检]]),COLUMN(cvm内存选项表[[#This Row],[自检]])) &amp; "】",
         _xlfn.IFS(ISBLANK(_xlpm.x),   "error:右侧选项不足" &amp;  _xlpm.cellAddress,
               ISERROR(_xlpm.x),   "error:右侧选项执行失败: cvm!" &amp; _xlpm.cellAddress,
               TRUE,             "ok")
)</f>
        <v>ok</v>
      </c>
      <c r="FW226" cm="1">
        <f t="array" ref="FW226:FY2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c r="FX226">
        <v>320</v>
      </c>
      <c r="FY226">
        <v>648</v>
      </c>
    </row>
    <row r="227" spans="2:182">
      <c r="B227" t="e" vm="577">
        <v>#VALUE!</v>
      </c>
      <c r="C227" t="s">
        <v>1914</v>
      </c>
      <c r="D227" t="s">
        <v>1984</v>
      </c>
      <c r="E227">
        <v>8</v>
      </c>
      <c r="F227">
        <v>16</v>
      </c>
      <c r="G227" t="s">
        <v>1968</v>
      </c>
      <c r="H227">
        <v>728</v>
      </c>
      <c r="I227">
        <v>1</v>
      </c>
      <c r="J227" t="s">
        <v>2248</v>
      </c>
      <c r="W227" t="s">
        <v>14</v>
      </c>
      <c r="X227">
        <v>80</v>
      </c>
      <c r="Y227">
        <v>160</v>
      </c>
      <c r="Z227" t="str">
        <f t="shared" si="9"/>
        <v>cvm!$AH$227#</v>
      </c>
      <c r="AA227" t="str" cm="1">
        <f t="array" ref="AA227">_xlfn.LET(_xlpm.x, AH226,
         _xlpm.cellAddress, "【 cvm!" &amp; ADDRESS(ROW(cvm机型选项表[[#This Row],[自检]]),COLUMN(cvm机型选项表[[#This Row],[自检]])) &amp; "】",
         _xlfn.IFS(ISBLANK(_xlpm.x),   "error:右侧选项不足" &amp;  _xlpm.cellAddress,
               ISERROR(_xlpm.x),   "error:右侧选项执行失败: cvm!" &amp; _xlpm.cellAddress,
               TRUE,             "ok")
)</f>
        <v>ok</v>
      </c>
      <c r="AH227" t="str" cm="1">
        <f t="array" ref="AH227:AI227">TRANSPOSE(
_xlfn.UNIQUE(
_xlfn._xlws.FILTER(cvm表[机型],(cvm表[地域]=cvm机型选项表[[#This Row],[地域]])
*IF(cvm机型选项表[[#This Row],[CPU]]="",TRUE,(cvm表[CPU]=cvm机型选项表[[#This Row],[CPU]]))
*IF(cvm机型选项表[[#This Row],[内存]]="",TRUE,(cvm表[内存]=cvm机型选项表[[#This Row],[内存]]))))
)</f>
        <v>标准型 SA3</v>
      </c>
      <c r="AI227" t="str">
        <v>标准型 SA2</v>
      </c>
      <c r="DD227" t="s">
        <v>1914</v>
      </c>
      <c r="DE227" t="s">
        <v>2004</v>
      </c>
      <c r="DF227">
        <v>16</v>
      </c>
      <c r="DG227" t="str">
        <f t="shared" si="10"/>
        <v>cvm!$DK$227#</v>
      </c>
      <c r="DH227" t="str" cm="1">
        <f t="array" ref="DH227">_xlfn.LET(_xlpm.x, DK227,
         _xlpm.cellAddress, "【 cvm!" &amp; ADDRESS(ROW(cvmCpu选项表[[#This Row],[自检]]),COLUMN(cvmCpu选项表[[#This Row],[自检]])) &amp; "】",
         _xlfn.IFS(ISBLANK(_xlpm.x),   "error:右侧选项不足" &amp;  _xlpm.cellAddress,
               ISERROR(_xlpm.x),   "error:右侧选项执行失败: cvm!" &amp; _xlpm.cellAddress,
               TRUE,             "ok")
)</f>
        <v>ok</v>
      </c>
      <c r="DK227" cm="1">
        <f t="array" ref="DK227">TRANSPOSE(
_xlfn.UNIQUE(
_xlfn._xlws.FILTER(cvm表[CPU],(cvm表[地域]=cvmCpu选项表[[#This Row],[地域]])
*IF(cvmCpu选项表[[#This Row],[机型]]="",TRUE,(cvm表[机型]=cvmCpu选项表[[#This Row],[机型]]))
*IF(cvmCpu选项表[[#This Row],[内存]]="",TRUE,(cvm表[内存]=cvmCpu选项表[[#This Row],[内存]]))))
)</f>
        <v>2</v>
      </c>
      <c r="FP227" t="s">
        <v>14</v>
      </c>
      <c r="FR227">
        <v>68</v>
      </c>
      <c r="FS227" t="str">
        <f t="shared" si="11"/>
        <v>cvm!$FW$227#</v>
      </c>
      <c r="FT227" t="str" cm="1">
        <f t="array" ref="FT227">_xlfn.LET(_xlpm.x, FW227,
         _xlpm.cellAddress, "【 cvm!" &amp; ADDRESS(ROW(cvm内存选项表[[#This Row],[自检]]),COLUMN(cvm内存选项表[[#This Row],[自检]])) &amp; "】",
         _xlfn.IFS(ISBLANK(_xlpm.x),   "error:右侧选项不足" &amp;  _xlpm.cellAddress,
               ISERROR(_xlpm.x),   "error:右侧选项执行失败: cvm!" &amp; _xlpm.cellAddress,
               TRUE,             "ok")
)</f>
        <v>ok</v>
      </c>
      <c r="FW227" cm="1">
        <f t="array" ref="FW2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316</v>
      </c>
    </row>
    <row r="228" spans="2:182">
      <c r="B228" t="e" vm="578">
        <v>#VALUE!</v>
      </c>
      <c r="C228" t="s">
        <v>1914</v>
      </c>
      <c r="D228" t="s">
        <v>1984</v>
      </c>
      <c r="E228">
        <v>8</v>
      </c>
      <c r="F228">
        <v>32</v>
      </c>
      <c r="G228" t="s">
        <v>1949</v>
      </c>
      <c r="H228">
        <v>1092</v>
      </c>
      <c r="I228">
        <v>1</v>
      </c>
      <c r="J228" t="s">
        <v>2249</v>
      </c>
      <c r="W228" t="s">
        <v>14</v>
      </c>
      <c r="X228">
        <v>80</v>
      </c>
      <c r="Y228">
        <v>320</v>
      </c>
      <c r="Z228" t="str">
        <f t="shared" si="9"/>
        <v>cvm!$AH$228#</v>
      </c>
      <c r="AA228" t="str" cm="1">
        <f t="array" ref="AA228">_xlfn.LET(_xlpm.x, AH227,
         _xlpm.cellAddress, "【 cvm!" &amp; ADDRESS(ROW(cvm机型选项表[[#This Row],[自检]]),COLUMN(cvm机型选项表[[#This Row],[自检]])) &amp; "】",
         _xlfn.IFS(ISBLANK(_xlpm.x),   "error:右侧选项不足" &amp;  _xlpm.cellAddress,
               ISERROR(_xlpm.x),   "error:右侧选项执行失败: cvm!" &amp; _xlpm.cellAddress,
               TRUE,             "ok")
)</f>
        <v>ok</v>
      </c>
      <c r="AH228" t="str" cm="1">
        <f t="array" ref="AH228:AK228">TRANSPOSE(
_xlfn.UNIQUE(
_xlfn._xlws.FILTER(cvm表[机型],(cvm表[地域]=cvm机型选项表[[#This Row],[地域]])
*IF(cvm机型选项表[[#This Row],[CPU]]="",TRUE,(cvm表[CPU]=cvm机型选项表[[#This Row],[CPU]]))
*IF(cvm机型选项表[[#This Row],[内存]]="",TRUE,(cvm表[内存]=cvm机型选项表[[#This Row],[内存]]))))
)</f>
        <v>标准型 SA3</v>
      </c>
      <c r="AI228" t="str">
        <v>标准型 S3</v>
      </c>
      <c r="AJ228" t="str">
        <v>GPU计算型 GN7</v>
      </c>
      <c r="AK228" t="str">
        <v>GPU计算型 GN10Xp</v>
      </c>
      <c r="DD228" t="s">
        <v>1914</v>
      </c>
      <c r="DE228" t="s">
        <v>2004</v>
      </c>
      <c r="DF228">
        <v>32</v>
      </c>
      <c r="DG228" t="str">
        <f t="shared" si="10"/>
        <v>cvm!$DK$228#</v>
      </c>
      <c r="DH228" t="str" cm="1">
        <f t="array" ref="DH228">_xlfn.LET(_xlpm.x, DK228,
         _xlpm.cellAddress, "【 cvm!" &amp; ADDRESS(ROW(cvmCpu选项表[[#This Row],[自检]]),COLUMN(cvmCpu选项表[[#This Row],[自检]])) &amp; "】",
         _xlfn.IFS(ISBLANK(_xlpm.x),   "error:右侧选项不足" &amp;  _xlpm.cellAddress,
               ISERROR(_xlpm.x),   "error:右侧选项执行失败: cvm!" &amp; _xlpm.cellAddress,
               TRUE,             "ok")
)</f>
        <v>ok</v>
      </c>
      <c r="DK228" cm="1">
        <f t="array" ref="DK228">TRANSPOSE(
_xlfn.UNIQUE(
_xlfn._xlws.FILTER(cvm表[CPU],(cvm表[地域]=cvmCpu选项表[[#This Row],[地域]])
*IF(cvmCpu选项表[[#This Row],[机型]]="",TRUE,(cvm表[机型]=cvmCpu选项表[[#This Row],[机型]]))
*IF(cvmCpu选项表[[#This Row],[内存]]="",TRUE,(cvm表[内存]=cvmCpu选项表[[#This Row],[内存]]))))
)</f>
        <v>4</v>
      </c>
      <c r="FP228" t="s">
        <v>14</v>
      </c>
      <c r="FR228">
        <v>80</v>
      </c>
      <c r="FS228" t="str">
        <f t="shared" si="11"/>
        <v>cvm!$FW$228#</v>
      </c>
      <c r="FT228" t="str" cm="1">
        <f t="array" ref="FT228">_xlfn.LET(_xlpm.x, FW228,
         _xlpm.cellAddress, "【 cvm!" &amp; ADDRESS(ROW(cvm内存选项表[[#This Row],[自检]]),COLUMN(cvm内存选项表[[#This Row],[自检]])) &amp; "】",
         _xlfn.IFS(ISBLANK(_xlpm.x),   "error:右侧选项不足" &amp;  _xlpm.cellAddress,
               ISERROR(_xlpm.x),   "error:右侧选项执行失败: cvm!" &amp; _xlpm.cellAddress,
               TRUE,             "ok")
)</f>
        <v>ok</v>
      </c>
      <c r="FW228" cm="1">
        <f t="array" ref="FW228:FY2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c r="FX228">
        <v>320</v>
      </c>
      <c r="FY228">
        <v>384</v>
      </c>
    </row>
    <row r="229" spans="2:182">
      <c r="B229" t="e" vm="579">
        <v>#VALUE!</v>
      </c>
      <c r="C229" t="s">
        <v>1914</v>
      </c>
      <c r="D229" t="s">
        <v>1984</v>
      </c>
      <c r="E229">
        <v>12</v>
      </c>
      <c r="F229">
        <v>24</v>
      </c>
      <c r="G229" t="s">
        <v>2073</v>
      </c>
      <c r="H229">
        <v>1092</v>
      </c>
      <c r="I229">
        <v>1</v>
      </c>
      <c r="J229" t="s">
        <v>2252</v>
      </c>
      <c r="W229" t="s">
        <v>14</v>
      </c>
      <c r="X229">
        <v>96</v>
      </c>
      <c r="Y229">
        <v>192</v>
      </c>
      <c r="Z229" t="str">
        <f t="shared" si="9"/>
        <v>cvm!$AH$229#</v>
      </c>
      <c r="AA229" t="str" cm="1">
        <f t="array" ref="AA229">_xlfn.LET(_xlpm.x, AH228,
         _xlpm.cellAddress, "【 cvm!" &amp; ADDRESS(ROW(cvm机型选项表[[#This Row],[自检]]),COLUMN(cvm机型选项表[[#This Row],[自检]])) &amp; "】",
         _xlfn.IFS(ISBLANK(_xlpm.x),   "error:右侧选项不足" &amp;  _xlpm.cellAddress,
               ISERROR(_xlpm.x),   "error:右侧选项执行失败: cvm!" &amp; _xlpm.cellAddress,
               TRUE,             "ok")
)</f>
        <v>ok</v>
      </c>
      <c r="AH229" t="str" cm="1">
        <f t="array" ref="AH229:AI229">TRANSPOSE(
_xlfn.UNIQUE(
_xlfn._xlws.FILTER(cvm表[机型],(cvm表[地域]=cvm机型选项表[[#This Row],[地域]])
*IF(cvm机型选项表[[#This Row],[CPU]]="",TRUE,(cvm表[CPU]=cvm机型选项表[[#This Row],[CPU]]))
*IF(cvm机型选项表[[#This Row],[内存]]="",TRUE,(cvm表[内存]=cvm机型选项表[[#This Row],[内存]]))))
)</f>
        <v>标准型 SA3</v>
      </c>
      <c r="AI229" t="str">
        <v>大数据型 黑石物理服务器BMD3s</v>
      </c>
      <c r="DD229" t="s">
        <v>1914</v>
      </c>
      <c r="DE229" t="s">
        <v>2004</v>
      </c>
      <c r="DF229">
        <v>64</v>
      </c>
      <c r="DG229" t="str">
        <f t="shared" si="10"/>
        <v>cvm!$DK$229#</v>
      </c>
      <c r="DH229" t="str" cm="1">
        <f t="array" ref="DH229">_xlfn.LET(_xlpm.x, DK229,
         _xlpm.cellAddress, "【 cvm!" &amp; ADDRESS(ROW(cvmCpu选项表[[#This Row],[自检]]),COLUMN(cvmCpu选项表[[#This Row],[自检]])) &amp; "】",
         _xlfn.IFS(ISBLANK(_xlpm.x),   "error:右侧选项不足" &amp;  _xlpm.cellAddress,
               ISERROR(_xlpm.x),   "error:右侧选项执行失败: cvm!" &amp; _xlpm.cellAddress,
               TRUE,             "ok")
)</f>
        <v>ok</v>
      </c>
      <c r="DK229" cm="1">
        <f t="array" ref="DK229">TRANSPOSE(
_xlfn.UNIQUE(
_xlfn._xlws.FILTER(cvm表[CPU],(cvm表[地域]=cvmCpu选项表[[#This Row],[地域]])
*IF(cvmCpu选项表[[#This Row],[机型]]="",TRUE,(cvm表[机型]=cvmCpu选项表[[#This Row],[机型]]))
*IF(cvmCpu选项表[[#This Row],[内存]]="",TRUE,(cvm表[内存]=cvmCpu选项表[[#This Row],[内存]]))))
)</f>
        <v>8</v>
      </c>
      <c r="FP229" t="s">
        <v>14</v>
      </c>
      <c r="FR229">
        <v>116</v>
      </c>
      <c r="FS229" t="str">
        <f t="shared" si="11"/>
        <v>cvm!$FW$229#</v>
      </c>
      <c r="FT229" t="str" cm="1">
        <f t="array" ref="FT229">_xlfn.LET(_xlpm.x, FW229,
         _xlpm.cellAddress, "【 cvm!" &amp; ADDRESS(ROW(cvm内存选项表[[#This Row],[自检]]),COLUMN(cvm内存选项表[[#This Row],[自检]])) &amp; "】",
         _xlfn.IFS(ISBLANK(_xlpm.x),   "error:右侧选项不足" &amp;  _xlpm.cellAddress,
               ISERROR(_xlpm.x),   "error:右侧选项执行失败: cvm!" &amp; _xlpm.cellAddress,
               TRUE,             "ok")
)</f>
        <v>ok</v>
      </c>
      <c r="FW229" cm="1">
        <f t="array" ref="FW229:FX2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229">
        <v>470</v>
      </c>
    </row>
    <row r="230" spans="2:182">
      <c r="B230" t="e" vm="580">
        <v>#VALUE!</v>
      </c>
      <c r="C230" t="s">
        <v>1914</v>
      </c>
      <c r="D230" t="s">
        <v>1984</v>
      </c>
      <c r="E230">
        <v>12</v>
      </c>
      <c r="F230">
        <v>48</v>
      </c>
      <c r="G230" t="s">
        <v>2250</v>
      </c>
      <c r="H230">
        <v>1638</v>
      </c>
      <c r="I230">
        <v>1</v>
      </c>
      <c r="J230" t="s">
        <v>2251</v>
      </c>
      <c r="W230" t="s">
        <v>14</v>
      </c>
      <c r="X230">
        <v>116</v>
      </c>
      <c r="Y230">
        <v>216</v>
      </c>
      <c r="Z230" t="str">
        <f t="shared" si="9"/>
        <v>cvm!$AH$230#</v>
      </c>
      <c r="AA230" t="str" cm="1">
        <f t="array" ref="AA230">_xlfn.LET(_xlpm.x, AH229,
         _xlpm.cellAddress, "【 cvm!" &amp; ADDRESS(ROW(cvm机型选项表[[#This Row],[自检]]),COLUMN(cvm机型选项表[[#This Row],[自检]])) &amp; "】",
         _xlfn.IFS(ISBLANK(_xlpm.x),   "error:右侧选项不足" &amp;  _xlpm.cellAddress,
               ISERROR(_xlpm.x),   "error:右侧选项执行失败: cvm!" &amp; _xlpm.cellAddress,
               TRUE,             "ok")
)</f>
        <v>ok</v>
      </c>
      <c r="AH230" t="str" cm="1">
        <f t="array" ref="AH230">TRANSPOSE(
_xlfn.UNIQUE(
_xlfn._xlws.FILTER(cvm表[机型],(cvm表[地域]=cvm机型选项表[[#This Row],[地域]])
*IF(cvm机型选项表[[#This Row],[CPU]]="",TRUE,(cvm表[CPU]=cvm机型选项表[[#This Row],[CPU]]))
*IF(cvm机型选项表[[#This Row],[内存]]="",TRUE,(cvm表[内存]=cvm机型选项表[[#This Row],[内存]]))))
)</f>
        <v>标准型 SA3</v>
      </c>
      <c r="DD230" t="s">
        <v>1914</v>
      </c>
      <c r="DE230" t="s">
        <v>2004</v>
      </c>
      <c r="DF230">
        <v>96</v>
      </c>
      <c r="DG230" t="str">
        <f t="shared" si="10"/>
        <v>cvm!$DK$230#</v>
      </c>
      <c r="DH230" t="str" cm="1">
        <f t="array" ref="DH230">_xlfn.LET(_xlpm.x, DK230,
         _xlpm.cellAddress, "【 cvm!" &amp; ADDRESS(ROW(cvmCpu选项表[[#This Row],[自检]]),COLUMN(cvmCpu选项表[[#This Row],[自检]])) &amp; "】",
         _xlfn.IFS(ISBLANK(_xlpm.x),   "error:右侧选项不足" &amp;  _xlpm.cellAddress,
               ISERROR(_xlpm.x),   "error:右侧选项执行失败: cvm!" &amp; _xlpm.cellAddress,
               TRUE,             "ok")
)</f>
        <v>ok</v>
      </c>
      <c r="DK230" cm="1">
        <f t="array" ref="DK230">TRANSPOSE(
_xlfn.UNIQUE(
_xlfn._xlws.FILTER(cvm表[CPU],(cvm表[地域]=cvmCpu选项表[[#This Row],[地域]])
*IF(cvmCpu选项表[[#This Row],[机型]]="",TRUE,(cvm表[机型]=cvmCpu选项表[[#This Row],[机型]]))
*IF(cvmCpu选项表[[#This Row],[内存]]="",TRUE,(cvm表[内存]=cvmCpu选项表[[#This Row],[内存]]))))
)</f>
        <v>12</v>
      </c>
      <c r="FP230" t="s">
        <v>14</v>
      </c>
      <c r="FR230">
        <v>128</v>
      </c>
      <c r="FS230" t="str">
        <f t="shared" si="11"/>
        <v>cvm!$FW$230#</v>
      </c>
      <c r="FT230" t="str" cm="1">
        <f t="array" ref="FT230">_xlfn.LET(_xlpm.x, FW230,
         _xlpm.cellAddress, "【 cvm!" &amp; ADDRESS(ROW(cvm内存选项表[[#This Row],[自检]]),COLUMN(cvm内存选项表[[#This Row],[自检]])) &amp; "】",
         _xlfn.IFS(ISBLANK(_xlpm.x),   "error:右侧选项不足" &amp;  _xlpm.cellAddress,
               ISERROR(_xlpm.x),   "error:右侧选项执行失败: cvm!" &amp; _xlpm.cellAddress,
               TRUE,             "ok")
)</f>
        <v>ok</v>
      </c>
      <c r="FW230" cm="1">
        <f t="array" ref="FW230:FY2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215</v>
      </c>
      <c r="FX230">
        <v>256</v>
      </c>
      <c r="FY230">
        <v>448</v>
      </c>
    </row>
    <row r="231" spans="2:182">
      <c r="B231" t="e" vm="581">
        <v>#VALUE!</v>
      </c>
      <c r="C231" t="s">
        <v>1914</v>
      </c>
      <c r="D231" t="s">
        <v>1984</v>
      </c>
      <c r="E231">
        <v>16</v>
      </c>
      <c r="F231">
        <v>32</v>
      </c>
      <c r="G231" t="s">
        <v>1973</v>
      </c>
      <c r="H231">
        <v>1456</v>
      </c>
      <c r="I231">
        <v>1</v>
      </c>
      <c r="J231" t="s">
        <v>2254</v>
      </c>
      <c r="W231" t="s">
        <v>14</v>
      </c>
      <c r="X231">
        <v>116</v>
      </c>
      <c r="Y231">
        <v>470</v>
      </c>
      <c r="Z231" t="str">
        <f t="shared" si="9"/>
        <v>cvm!$AH$231#</v>
      </c>
      <c r="AA231" t="str" cm="1">
        <f t="array" ref="AA231">_xlfn.LET(_xlpm.x, AH230,
         _xlpm.cellAddress, "【 cvm!" &amp; ADDRESS(ROW(cvm机型选项表[[#This Row],[自检]]),COLUMN(cvm机型选项表[[#This Row],[自检]])) &amp; "】",
         _xlfn.IFS(ISBLANK(_xlpm.x),   "error:右侧选项不足" &amp;  _xlpm.cellAddress,
               ISERROR(_xlpm.x),   "error:右侧选项执行失败: cvm!" &amp; _xlpm.cellAddress,
               TRUE,             "ok")
)</f>
        <v>ok</v>
      </c>
      <c r="AH231" t="str" cm="1">
        <f t="array" ref="AH231">TRANSPOSE(
_xlfn.UNIQUE(
_xlfn._xlws.FILTER(cvm表[机型],(cvm表[地域]=cvm机型选项表[[#This Row],[地域]])
*IF(cvm机型选项表[[#This Row],[CPU]]="",TRUE,(cvm表[CPU]=cvm机型选项表[[#This Row],[CPU]]))
*IF(cvm机型选项表[[#This Row],[内存]]="",TRUE,(cvm表[内存]=cvm机型选项表[[#This Row],[内存]]))))
)</f>
        <v>标准型 SA3</v>
      </c>
      <c r="DD231" t="s">
        <v>1914</v>
      </c>
      <c r="DE231" t="s">
        <v>2004</v>
      </c>
      <c r="DF231">
        <v>144</v>
      </c>
      <c r="DG231" t="str">
        <f t="shared" si="10"/>
        <v>cvm!$DK$231#</v>
      </c>
      <c r="DH231" t="str" cm="1">
        <f t="array" ref="DH231">_xlfn.LET(_xlpm.x, DK231,
         _xlpm.cellAddress, "【 cvm!" &amp; ADDRESS(ROW(cvmCpu选项表[[#This Row],[自检]]),COLUMN(cvmCpu选项表[[#This Row],[自检]])) &amp; "】",
         _xlfn.IFS(ISBLANK(_xlpm.x),   "error:右侧选项不足" &amp;  _xlpm.cellAddress,
               ISERROR(_xlpm.x),   "error:右侧选项执行失败: cvm!" &amp; _xlpm.cellAddress,
               TRUE,             "ok")
)</f>
        <v>ok</v>
      </c>
      <c r="DK231" cm="1">
        <f t="array" ref="DK231">TRANSPOSE(
_xlfn.UNIQUE(
_xlfn._xlws.FILTER(cvm表[CPU],(cvm表[地域]=cvmCpu选项表[[#This Row],[地域]])
*IF(cvmCpu选项表[[#This Row],[机型]]="",TRUE,(cvm表[机型]=cvmCpu选项表[[#This Row],[机型]]))
*IF(cvmCpu选项表[[#This Row],[内存]]="",TRUE,(cvm表[内存]=cvmCpu选项表[[#This Row],[内存]]))))
)</f>
        <v>12</v>
      </c>
      <c r="FP231" t="s">
        <v>14</v>
      </c>
      <c r="FR231">
        <v>160</v>
      </c>
      <c r="FS231" t="str">
        <f t="shared" si="11"/>
        <v>cvm!$FW$231#</v>
      </c>
      <c r="FT231" t="str" cm="1">
        <f t="array" ref="FT231">_xlfn.LET(_xlpm.x, FW231,
         _xlpm.cellAddress, "【 cvm!" &amp; ADDRESS(ROW(cvm内存选项表[[#This Row],[自检]]),COLUMN(cvm内存选项表[[#This Row],[自检]])) &amp; "】",
         _xlfn.IFS(ISBLANK(_xlpm.x),   "error:右侧选项不足" &amp;  _xlpm.cellAddress,
               ISERROR(_xlpm.x),   "error:右侧选项执行失败: cvm!" &amp; _xlpm.cellAddress,
               TRUE,             "ok")
)</f>
        <v>ok</v>
      </c>
      <c r="FW231" cm="1">
        <f t="array" ref="FW231:FX2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231">
        <v>640</v>
      </c>
    </row>
    <row r="232" spans="2:182">
      <c r="B232" t="e" vm="582">
        <v>#VALUE!</v>
      </c>
      <c r="C232" t="s">
        <v>1914</v>
      </c>
      <c r="D232" t="s">
        <v>1984</v>
      </c>
      <c r="E232">
        <v>16</v>
      </c>
      <c r="F232">
        <v>64</v>
      </c>
      <c r="G232" t="s">
        <v>1935</v>
      </c>
      <c r="H232">
        <v>2184</v>
      </c>
      <c r="I232">
        <v>1</v>
      </c>
      <c r="J232" t="s">
        <v>2253</v>
      </c>
      <c r="W232" t="s">
        <v>14</v>
      </c>
      <c r="X232">
        <v>128</v>
      </c>
      <c r="Y232">
        <v>215</v>
      </c>
      <c r="Z232" t="str">
        <f t="shared" si="9"/>
        <v>cvm!$AH$232#</v>
      </c>
      <c r="AA232" t="str" cm="1">
        <f t="array" ref="AA232">_xlfn.LET(_xlpm.x, AH231,
         _xlpm.cellAddress, "【 cvm!" &amp; ADDRESS(ROW(cvm机型选项表[[#This Row],[自检]]),COLUMN(cvm机型选项表[[#This Row],[自检]])) &amp; "】",
         _xlfn.IFS(ISBLANK(_xlpm.x),   "error:右侧选项不足" &amp;  _xlpm.cellAddress,
               ISERROR(_xlpm.x),   "error:右侧选项执行失败: cvm!" &amp; _xlpm.cellAddress,
               TRUE,             "ok")
)</f>
        <v>ok</v>
      </c>
      <c r="AH232" t="str" cm="1">
        <f t="array" ref="AH232">TRANSPOSE(
_xlfn.UNIQUE(
_xlfn._xlws.FILTER(cvm表[机型],(cvm表[地域]=cvm机型选项表[[#This Row],[地域]])
*IF(cvm机型选项表[[#This Row],[CPU]]="",TRUE,(cvm表[CPU]=cvm机型选项表[[#This Row],[CPU]]))
*IF(cvm机型选项表[[#This Row],[内存]]="",TRUE,(cvm表[内存]=cvm机型选项表[[#This Row],[内存]]))))
)</f>
        <v>标准型 SA3</v>
      </c>
      <c r="DD232" t="s">
        <v>1914</v>
      </c>
      <c r="DE232" t="s">
        <v>2004</v>
      </c>
      <c r="DF232">
        <v>128</v>
      </c>
      <c r="DG232" t="str">
        <f t="shared" si="10"/>
        <v>cvm!$DK$232#</v>
      </c>
      <c r="DH232" t="str" cm="1">
        <f t="array" ref="DH232">_xlfn.LET(_xlpm.x, DK232,
         _xlpm.cellAddress, "【 cvm!" &amp; ADDRESS(ROW(cvmCpu选项表[[#This Row],[自检]]),COLUMN(cvmCpu选项表[[#This Row],[自检]])) &amp; "】",
         _xlfn.IFS(ISBLANK(_xlpm.x),   "error:右侧选项不足" &amp;  _xlpm.cellAddress,
               ISERROR(_xlpm.x),   "error:右侧选项执行失败: cvm!" &amp; _xlpm.cellAddress,
               TRUE,             "ok")
)</f>
        <v>ok</v>
      </c>
      <c r="DK232" cm="1">
        <f t="array" ref="DK232">TRANSPOSE(
_xlfn.UNIQUE(
_xlfn._xlws.FILTER(cvm表[CPU],(cvm表[地域]=cvmCpu选项表[[#This Row],[地域]])
*IF(cvmCpu选项表[[#This Row],[机型]]="",TRUE,(cvm表[机型]=cvmCpu选项表[[#This Row],[机型]]))
*IF(cvmCpu选项表[[#This Row],[内存]]="",TRUE,(cvm表[内存]=cvmCpu选项表[[#This Row],[内存]]))))
)</f>
        <v>16</v>
      </c>
      <c r="FP232" t="s">
        <v>14</v>
      </c>
      <c r="FR232">
        <v>232</v>
      </c>
      <c r="FS232" t="str">
        <f t="shared" si="11"/>
        <v>cvm!$FW$232#</v>
      </c>
      <c r="FT232" t="str" cm="1">
        <f t="array" ref="FT232">_xlfn.LET(_xlpm.x, FW232,
         _xlpm.cellAddress, "【 cvm!" &amp; ADDRESS(ROW(cvm内存选项表[[#This Row],[自检]]),COLUMN(cvm内存选项表[[#This Row],[自检]])) &amp; "】",
         _xlfn.IFS(ISBLANK(_xlpm.x),   "error:右侧选项不足" &amp;  _xlpm.cellAddress,
               ISERROR(_xlpm.x),   "error:右侧选项执行失败: cvm!" &amp; _xlpm.cellAddress,
               TRUE,             "ok")
)</f>
        <v>ok</v>
      </c>
      <c r="FW232" cm="1">
        <f t="array" ref="FW232:FX2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232">
        <v>940</v>
      </c>
    </row>
    <row r="233" spans="2:182">
      <c r="B233" t="e" vm="583">
        <v>#VALUE!</v>
      </c>
      <c r="C233" t="s">
        <v>1914</v>
      </c>
      <c r="D233" t="s">
        <v>1984</v>
      </c>
      <c r="E233">
        <v>24</v>
      </c>
      <c r="F233">
        <v>48</v>
      </c>
      <c r="G233" t="s">
        <v>2077</v>
      </c>
      <c r="H233">
        <v>2184</v>
      </c>
      <c r="I233">
        <v>1</v>
      </c>
      <c r="J233" t="s">
        <v>2256</v>
      </c>
      <c r="W233" t="s">
        <v>14</v>
      </c>
      <c r="X233">
        <v>128</v>
      </c>
      <c r="Y233">
        <v>256</v>
      </c>
      <c r="Z233" t="str">
        <f t="shared" si="9"/>
        <v>cvm!$AH$233#</v>
      </c>
      <c r="AA233" t="str" cm="1">
        <f t="array" ref="AA233">_xlfn.LET(_xlpm.x, AH232,
         _xlpm.cellAddress, "【 cvm!" &amp; ADDRESS(ROW(cvm机型选项表[[#This Row],[自检]]),COLUMN(cvm机型选项表[[#This Row],[自检]])) &amp; "】",
         _xlfn.IFS(ISBLANK(_xlpm.x),   "error:右侧选项不足" &amp;  _xlpm.cellAddress,
               ISERROR(_xlpm.x),   "error:右侧选项执行失败: cvm!" &amp; _xlpm.cellAddress,
               TRUE,             "ok")
)</f>
        <v>ok</v>
      </c>
      <c r="AH233" t="str" cm="1">
        <f t="array" ref="AH233:AI233">TRANSPOSE(
_xlfn.UNIQUE(
_xlfn._xlws.FILTER(cvm表[机型],(cvm表[地域]=cvm机型选项表[[#This Row],[地域]])
*IF(cvm机型选项表[[#This Row],[CPU]]="",TRUE,(cvm表[CPU]=cvm机型选项表[[#This Row],[CPU]]))
*IF(cvm机型选项表[[#This Row],[内存]]="",TRUE,(cvm表[内存]=cvm机型选项表[[#This Row],[内存]]))))
)</f>
        <v>标准型 SA3</v>
      </c>
      <c r="AI233" t="str">
        <v>标准型 SA2</v>
      </c>
      <c r="DD233" t="s">
        <v>1914</v>
      </c>
      <c r="DE233" t="s">
        <v>2004</v>
      </c>
      <c r="DF233">
        <v>192</v>
      </c>
      <c r="DG233" t="str">
        <f t="shared" si="10"/>
        <v>cvm!$DK$233#</v>
      </c>
      <c r="DH233" t="str" cm="1">
        <f t="array" ref="DH233">_xlfn.LET(_xlpm.x, DK233,
         _xlpm.cellAddress, "【 cvm!" &amp; ADDRESS(ROW(cvmCpu选项表[[#This Row],[自检]]),COLUMN(cvmCpu选项表[[#This Row],[自检]])) &amp; "】",
         _xlfn.IFS(ISBLANK(_xlpm.x),   "error:右侧选项不足" &amp;  _xlpm.cellAddress,
               ISERROR(_xlpm.x),   "error:右侧选项执行失败: cvm!" &amp; _xlpm.cellAddress,
               TRUE,             "ok")
)</f>
        <v>ok</v>
      </c>
      <c r="DK233" cm="1">
        <f t="array" ref="DK233">TRANSPOSE(
_xlfn.UNIQUE(
_xlfn._xlws.FILTER(cvm表[CPU],(cvm表[地域]=cvmCpu选项表[[#This Row],[地域]])
*IF(cvmCpu选项表[[#This Row],[机型]]="",TRUE,(cvm表[机型]=cvmCpu选项表[[#This Row],[机型]]))
*IF(cvmCpu选项表[[#This Row],[内存]]="",TRUE,(cvm表[内存]=cvmCpu选项表[[#This Row],[内存]]))))
)</f>
        <v>16</v>
      </c>
      <c r="FP233" t="s">
        <v>14</v>
      </c>
      <c r="FR233">
        <v>90</v>
      </c>
      <c r="FS233" t="str">
        <f t="shared" si="11"/>
        <v>cvm!$FW$233#</v>
      </c>
      <c r="FT233" t="str" cm="1">
        <f t="array" ref="FT233">_xlfn.LET(_xlpm.x, FW233,
         _xlpm.cellAddress, "【 cvm!" &amp; ADDRESS(ROW(cvm内存选项表[[#This Row],[自检]]),COLUMN(cvm内存选项表[[#This Row],[自检]])) &amp; "】",
         _xlfn.IFS(ISBLANK(_xlpm.x),   "error:右侧选项不足" &amp;  _xlpm.cellAddress,
               ISERROR(_xlpm.x),   "error:右侧选项执行失败: cvm!" &amp; _xlpm.cellAddress,
               TRUE,             "ok")
)</f>
        <v>ok</v>
      </c>
      <c r="FW233" cm="1">
        <f t="array" ref="FW233:FY2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233">
        <v>226</v>
      </c>
      <c r="FY233">
        <v>480</v>
      </c>
    </row>
    <row r="234" spans="2:182">
      <c r="B234" t="e" vm="584">
        <v>#VALUE!</v>
      </c>
      <c r="C234" t="s">
        <v>1914</v>
      </c>
      <c r="D234" t="s">
        <v>1984</v>
      </c>
      <c r="E234">
        <v>24</v>
      </c>
      <c r="F234">
        <v>96</v>
      </c>
      <c r="G234" t="s">
        <v>1954</v>
      </c>
      <c r="H234">
        <v>3276</v>
      </c>
      <c r="I234">
        <v>1</v>
      </c>
      <c r="J234" t="s">
        <v>2255</v>
      </c>
      <c r="W234" t="s">
        <v>14</v>
      </c>
      <c r="X234">
        <v>160</v>
      </c>
      <c r="Y234">
        <v>320</v>
      </c>
      <c r="Z234" t="str">
        <f t="shared" si="9"/>
        <v>cvm!$AH$234#</v>
      </c>
      <c r="AA234" t="str" cm="1">
        <f t="array" ref="AA234">_xlfn.LET(_xlpm.x, AH233,
         _xlpm.cellAddress, "【 cvm!" &amp; ADDRESS(ROW(cvm机型选项表[[#This Row],[自检]]),COLUMN(cvm机型选项表[[#This Row],[自检]])) &amp; "】",
         _xlfn.IFS(ISBLANK(_xlpm.x),   "error:右侧选项不足" &amp;  _xlpm.cellAddress,
               ISERROR(_xlpm.x),   "error:右侧选项执行失败: cvm!" &amp; _xlpm.cellAddress,
               TRUE,             "ok")
)</f>
        <v>ok</v>
      </c>
      <c r="AH234" t="str" cm="1">
        <f t="array" ref="AH234:AI234">TRANSPOSE(
_xlfn.UNIQUE(
_xlfn._xlws.FILTER(cvm表[机型],(cvm表[地域]=cvm机型选项表[[#This Row],[地域]])
*IF(cvm机型选项表[[#This Row],[CPU]]="",TRUE,(cvm表[CPU]=cvm机型选项表[[#This Row],[CPU]]))
*IF(cvm机型选项表[[#This Row],[内存]]="",TRUE,(cvm表[内存]=cvm机型选项表[[#This Row],[内存]]))))
)</f>
        <v>标准型 SA3</v>
      </c>
      <c r="AI234" t="str">
        <v>标准型 SA2</v>
      </c>
      <c r="DD234" t="s">
        <v>1914</v>
      </c>
      <c r="DE234" t="s">
        <v>2004</v>
      </c>
      <c r="DF234">
        <v>256</v>
      </c>
      <c r="DG234" t="str">
        <f t="shared" si="10"/>
        <v>cvm!$DK$234#</v>
      </c>
      <c r="DH234" t="str" cm="1">
        <f t="array" ref="DH234">_xlfn.LET(_xlpm.x, DK234,
         _xlpm.cellAddress, "【 cvm!" &amp; ADDRESS(ROW(cvmCpu选项表[[#This Row],[自检]]),COLUMN(cvmCpu选项表[[#This Row],[自检]])) &amp; "】",
         _xlfn.IFS(ISBLANK(_xlpm.x),   "error:右侧选项不足" &amp;  _xlpm.cellAddress,
               ISERROR(_xlpm.x),   "error:右侧选项执行失败: cvm!" &amp; _xlpm.cellAddress,
               TRUE,             "ok")
)</f>
        <v>ok</v>
      </c>
      <c r="DK234" cm="1">
        <f t="array" ref="DK234">TRANSPOSE(
_xlfn.UNIQUE(
_xlfn._xlws.FILTER(cvm表[CPU],(cvm表[地域]=cvmCpu选项表[[#This Row],[地域]])
*IF(cvmCpu选项表[[#This Row],[机型]]="",TRUE,(cvm表[机型]=cvmCpu选项表[[#This Row],[机型]]))
*IF(cvmCpu选项表[[#This Row],[内存]]="",TRUE,(cvm表[内存]=cvmCpu选项表[[#This Row],[内存]]))))
)</f>
        <v>32</v>
      </c>
      <c r="FP234" t="s">
        <v>14</v>
      </c>
      <c r="FR234">
        <v>180</v>
      </c>
      <c r="FS234" t="str">
        <f t="shared" si="11"/>
        <v>cvm!$FW$234#</v>
      </c>
      <c r="FT234" t="str" cm="1">
        <f t="array" ref="FT234">_xlfn.LET(_xlpm.x, FW234,
         _xlpm.cellAddress, "【 cvm!" &amp; ADDRESS(ROW(cvm内存选项表[[#This Row],[自检]]),COLUMN(cvm内存选项表[[#This Row],[自检]])) &amp; "】",
         _xlfn.IFS(ISBLANK(_xlpm.x),   "error:右侧选项不足" &amp;  _xlpm.cellAddress,
               ISERROR(_xlpm.x),   "error:右侧选项执行失败: cvm!" &amp; _xlpm.cellAddress,
               TRUE,             "ok")
)</f>
        <v>ok</v>
      </c>
      <c r="FW234" cm="1">
        <f t="array" ref="FW234:FY2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452</v>
      </c>
      <c r="FX234">
        <v>464</v>
      </c>
      <c r="FY234">
        <v>960</v>
      </c>
    </row>
    <row r="235" spans="2:182">
      <c r="B235" t="e" vm="585">
        <v>#VALUE!</v>
      </c>
      <c r="C235" t="s">
        <v>1914</v>
      </c>
      <c r="D235" t="s">
        <v>1984</v>
      </c>
      <c r="E235">
        <v>32</v>
      </c>
      <c r="F235">
        <v>64</v>
      </c>
      <c r="G235" t="s">
        <v>1978</v>
      </c>
      <c r="H235">
        <v>2912</v>
      </c>
      <c r="I235">
        <v>1</v>
      </c>
      <c r="J235" t="s">
        <v>2258</v>
      </c>
      <c r="W235" t="s">
        <v>14</v>
      </c>
      <c r="X235">
        <v>160</v>
      </c>
      <c r="Y235">
        <v>640</v>
      </c>
      <c r="Z235" t="str">
        <f t="shared" si="9"/>
        <v>cvm!$AH$235#</v>
      </c>
      <c r="AA235" t="str" cm="1">
        <f t="array" ref="AA235">_xlfn.LET(_xlpm.x, AH234,
         _xlpm.cellAddress, "【 cvm!" &amp; ADDRESS(ROW(cvm机型选项表[[#This Row],[自检]]),COLUMN(cvm机型选项表[[#This Row],[自检]])) &amp; "】",
         _xlfn.IFS(ISBLANK(_xlpm.x),   "error:右侧选项不足" &amp;  _xlpm.cellAddress,
               ISERROR(_xlpm.x),   "error:右侧选项执行失败: cvm!" &amp; _xlpm.cellAddress,
               TRUE,             "ok")
)</f>
        <v>ok</v>
      </c>
      <c r="AH235" t="str" cm="1">
        <f t="array" ref="AH235">TRANSPOSE(
_xlfn.UNIQUE(
_xlfn._xlws.FILTER(cvm表[机型],(cvm表[地域]=cvm机型选项表[[#This Row],[地域]])
*IF(cvm机型选项表[[#This Row],[CPU]]="",TRUE,(cvm表[CPU]=cvm机型选项表[[#This Row],[CPU]]))
*IF(cvm机型选项表[[#This Row],[内存]]="",TRUE,(cvm表[内存]=cvm机型选项表[[#This Row],[内存]]))))
)</f>
        <v>标准型 SA3</v>
      </c>
      <c r="DD235" t="s">
        <v>1914</v>
      </c>
      <c r="DE235" t="s">
        <v>2004</v>
      </c>
      <c r="DF235">
        <v>384</v>
      </c>
      <c r="DG235" t="str">
        <f t="shared" si="10"/>
        <v>cvm!$DK$235#</v>
      </c>
      <c r="DH235" t="str" cm="1">
        <f t="array" ref="DH235">_xlfn.LET(_xlpm.x, DK235,
         _xlpm.cellAddress, "【 cvm!" &amp; ADDRESS(ROW(cvmCpu选项表[[#This Row],[自检]]),COLUMN(cvmCpu选项表[[#This Row],[自检]])) &amp; "】",
         _xlfn.IFS(ISBLANK(_xlpm.x),   "error:右侧选项不足" &amp;  _xlpm.cellAddress,
               ISERROR(_xlpm.x),   "error:右侧选项执行失败: cvm!" &amp; _xlpm.cellAddress,
               TRUE,             "ok")
)</f>
        <v>ok</v>
      </c>
      <c r="DK235" cm="1">
        <f t="array" ref="DK235">TRANSPOSE(
_xlfn.UNIQUE(
_xlfn._xlws.FILTER(cvm表[CPU],(cvm表[地域]=cvmCpu选项表[[#This Row],[地域]])
*IF(cvmCpu选项表[[#This Row],[机型]]="",TRUE,(cvm表[机型]=cvmCpu选项表[[#This Row],[机型]]))
*IF(cvmCpu选项表[[#This Row],[内存]]="",TRUE,(cvm表[内存]=cvmCpu选项表[[#This Row],[内存]]))))
)</f>
        <v>32</v>
      </c>
      <c r="FP235" t="s">
        <v>14</v>
      </c>
      <c r="FR235">
        <v>62</v>
      </c>
      <c r="FS235" t="str">
        <f t="shared" si="11"/>
        <v>cvm!$FW$235#</v>
      </c>
      <c r="FT235" t="str" cm="1">
        <f t="array" ref="FT235">_xlfn.LET(_xlpm.x, FW235,
         _xlpm.cellAddress, "【 cvm!" &amp; ADDRESS(ROW(cvm内存选项表[[#This Row],[自检]]),COLUMN(cvm内存选项表[[#This Row],[自检]])) &amp; "】",
         _xlfn.IFS(ISBLANK(_xlpm.x),   "error:右侧选项不足" &amp;  _xlpm.cellAddress,
               ISERROR(_xlpm.x),   "error:右侧选项执行失败: cvm!" &amp; _xlpm.cellAddress,
               TRUE,             "ok")
)</f>
        <v>ok</v>
      </c>
      <c r="FW235" cm="1">
        <f t="array" ref="FW235:FX2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235">
        <v>470</v>
      </c>
    </row>
    <row r="236" spans="2:182">
      <c r="B236" t="e" vm="586">
        <v>#VALUE!</v>
      </c>
      <c r="C236" t="s">
        <v>1914</v>
      </c>
      <c r="D236" t="s">
        <v>1984</v>
      </c>
      <c r="E236">
        <v>32</v>
      </c>
      <c r="F236">
        <v>128</v>
      </c>
      <c r="G236" t="s">
        <v>1937</v>
      </c>
      <c r="H236">
        <v>4368</v>
      </c>
      <c r="I236">
        <v>1</v>
      </c>
      <c r="J236" t="s">
        <v>2257</v>
      </c>
      <c r="W236" t="s">
        <v>14</v>
      </c>
      <c r="X236">
        <v>232</v>
      </c>
      <c r="Y236">
        <v>432</v>
      </c>
      <c r="Z236" t="str">
        <f t="shared" si="9"/>
        <v>cvm!$AH$236#</v>
      </c>
      <c r="AA236" t="str" cm="1">
        <f t="array" ref="AA236">_xlfn.LET(_xlpm.x, AH235,
         _xlpm.cellAddress, "【 cvm!" &amp; ADDRESS(ROW(cvm机型选项表[[#This Row],[自检]]),COLUMN(cvm机型选项表[[#This Row],[自检]])) &amp; "】",
         _xlfn.IFS(ISBLANK(_xlpm.x),   "error:右侧选项不足" &amp;  _xlpm.cellAddress,
               ISERROR(_xlpm.x),   "error:右侧选项执行失败: cvm!" &amp; _xlpm.cellAddress,
               TRUE,             "ok")
)</f>
        <v>ok</v>
      </c>
      <c r="AH236" t="str" cm="1">
        <f t="array" ref="AH236">TRANSPOSE(
_xlfn.UNIQUE(
_xlfn._xlws.FILTER(cvm表[机型],(cvm表[地域]=cvm机型选项表[[#This Row],[地域]])
*IF(cvm机型选项表[[#This Row],[CPU]]="",TRUE,(cvm表[CPU]=cvm机型选项表[[#This Row],[CPU]]))
*IF(cvm机型选项表[[#This Row],[内存]]="",TRUE,(cvm表[内存]=cvm机型选项表[[#This Row],[内存]]))))
)</f>
        <v>标准型 SA3</v>
      </c>
      <c r="DD236" t="s">
        <v>1914</v>
      </c>
      <c r="DE236" t="s">
        <v>2004</v>
      </c>
      <c r="DF236">
        <v>512</v>
      </c>
      <c r="DG236" t="str">
        <f t="shared" si="10"/>
        <v>cvm!$DK$236#</v>
      </c>
      <c r="DH236" t="str" cm="1">
        <f t="array" ref="DH236">_xlfn.LET(_xlpm.x, DK236,
         _xlpm.cellAddress, "【 cvm!" &amp; ADDRESS(ROW(cvmCpu选项表[[#This Row],[自检]]),COLUMN(cvmCpu选项表[[#This Row],[自检]])) &amp; "】",
         _xlfn.IFS(ISBLANK(_xlpm.x),   "error:右侧选项不足" &amp;  _xlpm.cellAddress,
               ISERROR(_xlpm.x),   "error:右侧选项执行失败: cvm!" &amp; _xlpm.cellAddress,
               TRUE,             "ok")
)</f>
        <v>ok</v>
      </c>
      <c r="DK236" cm="1">
        <f t="array" ref="DK236">TRANSPOSE(
_xlfn.UNIQUE(
_xlfn._xlws.FILTER(cvm表[CPU],(cvm表[地域]=cvmCpu选项表[[#This Row],[地域]])
*IF(cvmCpu选项表[[#This Row],[机型]]="",TRUE,(cvm表[机型]=cvmCpu选项表[[#This Row],[机型]]))
*IF(cvmCpu选项表[[#This Row],[内存]]="",TRUE,(cvm表[内存]=cvmCpu选项表[[#This Row],[内存]]))))
)</f>
        <v>64</v>
      </c>
      <c r="FP236" t="s">
        <v>14</v>
      </c>
      <c r="FR236">
        <v>124</v>
      </c>
      <c r="FS236" t="str">
        <f t="shared" si="11"/>
        <v>cvm!$FW$236#</v>
      </c>
      <c r="FT236" t="str" cm="1">
        <f t="array" ref="FT236">_xlfn.LET(_xlpm.x, FW236,
         _xlpm.cellAddress, "【 cvm!" &amp; ADDRESS(ROW(cvm内存选项表[[#This Row],[自检]]),COLUMN(cvm内存选项表[[#This Row],[自检]])) &amp; "】",
         _xlfn.IFS(ISBLANK(_xlpm.x),   "error:右侧选项不足" &amp;  _xlpm.cellAddress,
               ISERROR(_xlpm.x),   "error:右侧选项执行失败: cvm!" &amp; _xlpm.cellAddress,
               TRUE,             "ok")
)</f>
        <v>ok</v>
      </c>
      <c r="FW236" cm="1">
        <f t="array" ref="FW236:FX2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236">
        <v>940</v>
      </c>
    </row>
    <row r="237" spans="2:182">
      <c r="B237" t="e" vm="587">
        <v>#VALUE!</v>
      </c>
      <c r="C237" t="s">
        <v>1914</v>
      </c>
      <c r="D237" t="s">
        <v>1984</v>
      </c>
      <c r="E237">
        <v>48</v>
      </c>
      <c r="F237">
        <v>96</v>
      </c>
      <c r="G237" t="s">
        <v>2021</v>
      </c>
      <c r="H237">
        <v>4368</v>
      </c>
      <c r="I237">
        <v>1</v>
      </c>
      <c r="J237" t="s">
        <v>2259</v>
      </c>
      <c r="W237" t="s">
        <v>14</v>
      </c>
      <c r="X237">
        <v>232</v>
      </c>
      <c r="Y237">
        <v>940</v>
      </c>
      <c r="Z237" t="str">
        <f t="shared" si="9"/>
        <v>cvm!$AH$237#</v>
      </c>
      <c r="AA237" t="str" cm="1">
        <f t="array" ref="AA237">_xlfn.LET(_xlpm.x, AH236,
         _xlpm.cellAddress, "【 cvm!" &amp; ADDRESS(ROW(cvm机型选项表[[#This Row],[自检]]),COLUMN(cvm机型选项表[[#This Row],[自检]])) &amp; "】",
         _xlfn.IFS(ISBLANK(_xlpm.x),   "error:右侧选项不足" &amp;  _xlpm.cellAddress,
               ISERROR(_xlpm.x),   "error:右侧选项执行失败: cvm!" &amp; _xlpm.cellAddress,
               TRUE,             "ok")
)</f>
        <v>ok</v>
      </c>
      <c r="AH237" t="str" cm="1">
        <f t="array" ref="AH237">TRANSPOSE(
_xlfn.UNIQUE(
_xlfn._xlws.FILTER(cvm表[机型],(cvm表[地域]=cvm机型选项表[[#This Row],[地域]])
*IF(cvm机型选项表[[#This Row],[CPU]]="",TRUE,(cvm表[CPU]=cvm机型选项表[[#This Row],[CPU]]))
*IF(cvm机型选项表[[#This Row],[内存]]="",TRUE,(cvm表[内存]=cvm机型选项表[[#This Row],[内存]]))))
)</f>
        <v>标准型 SA3</v>
      </c>
      <c r="DD237" t="s">
        <v>1914</v>
      </c>
      <c r="DE237" t="s">
        <v>2004</v>
      </c>
      <c r="DF237">
        <v>648</v>
      </c>
      <c r="DG237" t="str">
        <f t="shared" si="10"/>
        <v>cvm!$DK$237#</v>
      </c>
      <c r="DH237" t="str" cm="1">
        <f t="array" ref="DH237">_xlfn.LET(_xlpm.x, DK237,
         _xlpm.cellAddress, "【 cvm!" &amp; ADDRESS(ROW(cvmCpu选项表[[#This Row],[自检]]),COLUMN(cvmCpu选项表[[#This Row],[自检]])) &amp; "】",
         _xlfn.IFS(ISBLANK(_xlpm.x),   "error:右侧选项不足" &amp;  _xlpm.cellAddress,
               ISERROR(_xlpm.x),   "error:右侧选项执行失败: cvm!" &amp; _xlpm.cellAddress,
               TRUE,             "ok")
)</f>
        <v>ok</v>
      </c>
      <c r="DK237" cm="1">
        <f t="array" ref="DK237">TRANSPOSE(
_xlfn.UNIQUE(
_xlfn._xlws.FILTER(cvm表[CPU],(cvm表[地域]=cvmCpu选项表[[#This Row],[地域]])
*IF(cvmCpu选项表[[#This Row],[机型]]="",TRUE,(cvm表[机型]=cvmCpu选项表[[#This Row],[机型]]))
*IF(cvmCpu选项表[[#This Row],[内存]]="",TRUE,(cvm表[内存]=cvmCpu选项表[[#This Row],[内存]]))))
)</f>
        <v>72</v>
      </c>
      <c r="FP237" t="s">
        <v>14</v>
      </c>
      <c r="FR237">
        <v>40</v>
      </c>
      <c r="FS237" t="str">
        <f t="shared" si="11"/>
        <v>cvm!$FW$237#</v>
      </c>
      <c r="FT237" t="str" cm="1">
        <f t="array" ref="FT237">_xlfn.LET(_xlpm.x, FW237,
         _xlpm.cellAddress, "【 cvm!" &amp; ADDRESS(ROW(cvm内存选项表[[#This Row],[自检]]),COLUMN(cvm内存选项表[[#This Row],[自检]])) &amp; "】",
         _xlfn.IFS(ISBLANK(_xlpm.x),   "error:右侧选项不足" &amp;  _xlpm.cellAddress,
               ISERROR(_xlpm.x),   "error:右侧选项执行失败: cvm!" &amp; _xlpm.cellAddress,
               TRUE,             "ok")
)</f>
        <v>ok</v>
      </c>
      <c r="FW237" cm="1">
        <f t="array" ref="FW2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238" spans="2:182">
      <c r="B238" t="e" vm="588">
        <v>#VALUE!</v>
      </c>
      <c r="C238" t="s">
        <v>1914</v>
      </c>
      <c r="D238" t="s">
        <v>1984</v>
      </c>
      <c r="E238">
        <v>48</v>
      </c>
      <c r="F238">
        <v>192</v>
      </c>
      <c r="G238" t="s">
        <v>2024</v>
      </c>
      <c r="H238">
        <v>6552</v>
      </c>
      <c r="I238">
        <v>1</v>
      </c>
      <c r="J238" t="s">
        <v>2260</v>
      </c>
      <c r="W238" t="s">
        <v>14</v>
      </c>
      <c r="X238">
        <v>90</v>
      </c>
      <c r="Y238">
        <v>224</v>
      </c>
      <c r="Z238" t="str">
        <f t="shared" si="9"/>
        <v>cvm!$AH$238#</v>
      </c>
      <c r="AA238" t="str" cm="1">
        <f t="array" ref="AA238">_xlfn.LET(_xlpm.x, AH237,
         _xlpm.cellAddress, "【 cvm!" &amp; ADDRESS(ROW(cvm机型选项表[[#This Row],[自检]]),COLUMN(cvm机型选项表[[#This Row],[自检]])) &amp; "】",
         _xlfn.IFS(ISBLANK(_xlpm.x),   "error:右侧选项不足" &amp;  _xlpm.cellAddress,
               ISERROR(_xlpm.x),   "error:右侧选项执行失败: cvm!" &amp; _xlpm.cellAddress,
               TRUE,             "ok")
)</f>
        <v>ok</v>
      </c>
      <c r="AH238" t="str" cm="1">
        <f t="array" ref="AH238">TRANSPOSE(
_xlfn.UNIQUE(
_xlfn._xlws.FILTER(cvm表[机型],(cvm表[地域]=cvm机型选项表[[#This Row],[地域]])
*IF(cvm机型选项表[[#This Row],[CPU]]="",TRUE,(cvm表[CPU]=cvm机型选项表[[#This Row],[CPU]]))
*IF(cvm机型选项表[[#This Row],[内存]]="",TRUE,(cvm表[内存]=cvm机型选项表[[#This Row],[内存]]))))
)</f>
        <v>标准型 SA2</v>
      </c>
      <c r="DD238" t="s">
        <v>1914</v>
      </c>
      <c r="DE238" t="s">
        <v>2006</v>
      </c>
      <c r="DF238">
        <v>8</v>
      </c>
      <c r="DG238" t="str">
        <f t="shared" si="10"/>
        <v>cvm!$DK$238#</v>
      </c>
      <c r="DH238" t="str" cm="1">
        <f t="array" ref="DH238">_xlfn.LET(_xlpm.x, DK238,
         _xlpm.cellAddress, "【 cvm!" &amp; ADDRESS(ROW(cvmCpu选项表[[#This Row],[自检]]),COLUMN(cvmCpu选项表[[#This Row],[自检]])) &amp; "】",
         _xlfn.IFS(ISBLANK(_xlpm.x),   "error:右侧选项不足" &amp;  _xlpm.cellAddress,
               ISERROR(_xlpm.x),   "error:右侧选项执行失败: cvm!" &amp; _xlpm.cellAddress,
               TRUE,             "ok")
)</f>
        <v>ok</v>
      </c>
      <c r="DK238" cm="1">
        <f t="array" ref="DK238">TRANSPOSE(
_xlfn.UNIQUE(
_xlfn._xlws.FILTER(cvm表[CPU],(cvm表[地域]=cvmCpu选项表[[#This Row],[地域]])
*IF(cvmCpu选项表[[#This Row],[机型]]="",TRUE,(cvm表[机型]=cvmCpu选项表[[#This Row],[机型]]))
*IF(cvmCpu选项表[[#This Row],[内存]]="",TRUE,(cvm表[内存]=cvmCpu选项表[[#This Row],[内存]]))))
)</f>
        <v>1</v>
      </c>
      <c r="FP238" t="s">
        <v>14</v>
      </c>
      <c r="FR238">
        <v>56</v>
      </c>
      <c r="FS238" t="str">
        <f t="shared" si="11"/>
        <v>cvm!$FW$238#</v>
      </c>
      <c r="FT238" t="str" cm="1">
        <f t="array" ref="FT238">_xlfn.LET(_xlpm.x, FW238,
         _xlpm.cellAddress, "【 cvm!" &amp; ADDRESS(ROW(cvm内存选项表[[#This Row],[自检]]),COLUMN(cvm内存选项表[[#This Row],[自检]])) &amp; "】",
         _xlfn.IFS(ISBLANK(_xlpm.x),   "error:右侧选项不足" &amp;  _xlpm.cellAddress,
               ISERROR(_xlpm.x),   "error:右侧选项执行失败: cvm!" &amp; _xlpm.cellAddress,
               TRUE,             "ok")
)</f>
        <v>ok</v>
      </c>
      <c r="FW238" cm="1">
        <f t="array" ref="FW238:FX2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238">
        <v>448</v>
      </c>
    </row>
    <row r="239" spans="2:182">
      <c r="B239" t="e" vm="589">
        <v>#VALUE!</v>
      </c>
      <c r="C239" t="s">
        <v>1914</v>
      </c>
      <c r="D239" t="s">
        <v>1984</v>
      </c>
      <c r="E239">
        <v>64</v>
      </c>
      <c r="F239">
        <v>256</v>
      </c>
      <c r="G239" t="s">
        <v>1939</v>
      </c>
      <c r="H239">
        <v>8736</v>
      </c>
      <c r="I239">
        <v>1</v>
      </c>
      <c r="J239" t="s">
        <v>2261</v>
      </c>
      <c r="W239" t="s">
        <v>14</v>
      </c>
      <c r="X239">
        <v>90</v>
      </c>
      <c r="Y239">
        <v>480</v>
      </c>
      <c r="Z239" t="str">
        <f t="shared" si="9"/>
        <v>cvm!$AH$239#</v>
      </c>
      <c r="AA239" t="str" cm="1">
        <f t="array" ref="AA239">_xlfn.LET(_xlpm.x, AH238,
         _xlpm.cellAddress, "【 cvm!" &amp; ADDRESS(ROW(cvm机型选项表[[#This Row],[自检]]),COLUMN(cvm机型选项表[[#This Row],[自检]])) &amp; "】",
         _xlfn.IFS(ISBLANK(_xlpm.x),   "error:右侧选项不足" &amp;  _xlpm.cellAddress,
               ISERROR(_xlpm.x),   "error:右侧选项执行失败: cvm!" &amp; _xlpm.cellAddress,
               TRUE,             "ok")
)</f>
        <v>ok</v>
      </c>
      <c r="AH239" t="str" cm="1">
        <f t="array" ref="AH239">TRANSPOSE(
_xlfn.UNIQUE(
_xlfn._xlws.FILTER(cvm表[机型],(cvm表[地域]=cvm机型选项表[[#This Row],[地域]])
*IF(cvm机型选项表[[#This Row],[CPU]]="",TRUE,(cvm表[CPU]=cvm机型选项表[[#This Row],[CPU]]))
*IF(cvm机型选项表[[#This Row],[内存]]="",TRUE,(cvm表[内存]=cvm机型选项表[[#This Row],[内存]]))))
)</f>
        <v>标准型 SA2</v>
      </c>
      <c r="DD239" t="s">
        <v>1914</v>
      </c>
      <c r="DE239" t="s">
        <v>2006</v>
      </c>
      <c r="DF239">
        <v>16</v>
      </c>
      <c r="DG239" t="str">
        <f t="shared" si="10"/>
        <v>cvm!$DK$239#</v>
      </c>
      <c r="DH239" t="str" cm="1">
        <f t="array" ref="DH239">_xlfn.LET(_xlpm.x, DK239,
         _xlpm.cellAddress, "【 cvm!" &amp; ADDRESS(ROW(cvmCpu选项表[[#This Row],[自检]]),COLUMN(cvmCpu选项表[[#This Row],[自检]])) &amp; "】",
         _xlfn.IFS(ISBLANK(_xlpm.x),   "error:右侧选项不足" &amp;  _xlpm.cellAddress,
               ISERROR(_xlpm.x),   "error:右侧选项执行失败: cvm!" &amp; _xlpm.cellAddress,
               TRUE,             "ok")
)</f>
        <v>ok</v>
      </c>
      <c r="DK239" cm="1">
        <f t="array" ref="DK239">TRANSPOSE(
_xlfn.UNIQUE(
_xlfn._xlws.FILTER(cvm表[CPU],(cvm表[地域]=cvmCpu选项表[[#This Row],[地域]])
*IF(cvmCpu选项表[[#This Row],[机型]]="",TRUE,(cvm表[机型]=cvmCpu选项表[[#This Row],[机型]]))
*IF(cvmCpu选项表[[#This Row],[内存]]="",TRUE,(cvm表[内存]=cvmCpu选项表[[#This Row],[内存]]))))
)</f>
        <v>2</v>
      </c>
      <c r="FP239" t="s">
        <v>14</v>
      </c>
      <c r="FR239">
        <v>82</v>
      </c>
      <c r="FS239" t="str">
        <f t="shared" si="11"/>
        <v>cvm!$FW$239#</v>
      </c>
      <c r="FT239" t="str" cm="1">
        <f t="array" ref="FT239">_xlfn.LET(_xlpm.x, FW239,
         _xlpm.cellAddress, "【 cvm!" &amp; ADDRESS(ROW(cvm内存选项表[[#This Row],[自检]]),COLUMN(cvm内存选项表[[#This Row],[自检]])) &amp; "】",
         _xlfn.IFS(ISBLANK(_xlpm.x),   "error:右侧选项不足" &amp;  _xlpm.cellAddress,
               ISERROR(_xlpm.x),   "error:右侧选项执行失败: cvm!" &amp; _xlpm.cellAddress,
               TRUE,             "ok")
)</f>
        <v>ok</v>
      </c>
      <c r="FW239" cm="1">
        <f t="array" ref="FW2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474</v>
      </c>
    </row>
    <row r="240" spans="2:182">
      <c r="B240" t="e" vm="590">
        <v>#VALUE!</v>
      </c>
      <c r="C240" t="s">
        <v>1914</v>
      </c>
      <c r="D240" t="s">
        <v>1984</v>
      </c>
      <c r="E240">
        <v>80</v>
      </c>
      <c r="F240">
        <v>320</v>
      </c>
      <c r="G240" t="s">
        <v>1999</v>
      </c>
      <c r="H240">
        <v>10920</v>
      </c>
      <c r="I240">
        <v>1</v>
      </c>
      <c r="J240" t="s">
        <v>2262</v>
      </c>
      <c r="W240" t="s">
        <v>14</v>
      </c>
      <c r="X240">
        <v>180</v>
      </c>
      <c r="Y240">
        <v>464</v>
      </c>
      <c r="Z240" t="str">
        <f t="shared" si="9"/>
        <v>cvm!$AH$240#</v>
      </c>
      <c r="AA240" t="str" cm="1">
        <f t="array" ref="AA240">_xlfn.LET(_xlpm.x, AH239,
         _xlpm.cellAddress, "【 cvm!" &amp; ADDRESS(ROW(cvm机型选项表[[#This Row],[自检]]),COLUMN(cvm机型选项表[[#This Row],[自检]])) &amp; "】",
         _xlfn.IFS(ISBLANK(_xlpm.x),   "error:右侧选项不足" &amp;  _xlpm.cellAddress,
               ISERROR(_xlpm.x),   "error:右侧选项执行失败: cvm!" &amp; _xlpm.cellAddress,
               TRUE,             "ok")
)</f>
        <v>ok</v>
      </c>
      <c r="AH240" t="str" cm="1">
        <f t="array" ref="AH240">TRANSPOSE(
_xlfn.UNIQUE(
_xlfn._xlws.FILTER(cvm表[机型],(cvm表[地域]=cvm机型选项表[[#This Row],[地域]])
*IF(cvm机型选项表[[#This Row],[CPU]]="",TRUE,(cvm表[CPU]=cvm机型选项表[[#This Row],[CPU]]))
*IF(cvm机型选项表[[#This Row],[内存]]="",TRUE,(cvm表[内存]=cvm机型选项表[[#This Row],[内存]]))))
)</f>
        <v>标准型 SA2</v>
      </c>
      <c r="DD240" t="s">
        <v>1914</v>
      </c>
      <c r="DE240" t="s">
        <v>2006</v>
      </c>
      <c r="DF240">
        <v>32</v>
      </c>
      <c r="DG240" t="str">
        <f t="shared" si="10"/>
        <v>cvm!$DK$240#</v>
      </c>
      <c r="DH240" t="str" cm="1">
        <f t="array" ref="DH240">_xlfn.LET(_xlpm.x, DK240,
         _xlpm.cellAddress, "【 cvm!" &amp; ADDRESS(ROW(cvmCpu选项表[[#This Row],[自检]]),COLUMN(cvmCpu选项表[[#This Row],[自检]])) &amp; "】",
         _xlfn.IFS(ISBLANK(_xlpm.x),   "error:右侧选项不足" &amp;  _xlpm.cellAddress,
               ISERROR(_xlpm.x),   "error:右侧选项执行失败: cvm!" &amp; _xlpm.cellAddress,
               TRUE,             "ok")
)</f>
        <v>ok</v>
      </c>
      <c r="DK240" cm="1">
        <f t="array" ref="DK240">TRANSPOSE(
_xlfn.UNIQUE(
_xlfn._xlws.FILTER(cvm表[CPU],(cvm表[地域]=cvmCpu选项表[[#This Row],[地域]])
*IF(cvmCpu选项表[[#This Row],[机型]]="",TRUE,(cvm表[机型]=cvmCpu选项表[[#This Row],[机型]]))
*IF(cvmCpu选项表[[#This Row],[内存]]="",TRUE,(cvm表[内存]=cvmCpu选项表[[#This Row],[内存]]))))
)</f>
        <v>4</v>
      </c>
      <c r="FP240" t="s">
        <v>14</v>
      </c>
      <c r="FR240">
        <v>164</v>
      </c>
      <c r="FS240" t="str">
        <f t="shared" si="11"/>
        <v>cvm!$FW$240#</v>
      </c>
      <c r="FT240" t="str" cm="1">
        <f t="array" ref="FT240">_xlfn.LET(_xlpm.x, FW240,
         _xlpm.cellAddress, "【 cvm!" &amp; ADDRESS(ROW(cvm内存选项表[[#This Row],[自检]]),COLUMN(cvm内存选项表[[#This Row],[自检]])) &amp; "】",
         _xlfn.IFS(ISBLANK(_xlpm.x),   "error:右侧选项不足" &amp;  _xlpm.cellAddress,
               ISERROR(_xlpm.x),   "error:右侧选项执行失败: cvm!" &amp; _xlpm.cellAddress,
               TRUE,             "ok")
)</f>
        <v>ok</v>
      </c>
      <c r="FW240" cm="1">
        <f t="array" ref="FW2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948</v>
      </c>
    </row>
    <row r="241" spans="2:180">
      <c r="B241" t="e" vm="591">
        <v>#VALUE!</v>
      </c>
      <c r="C241" t="s">
        <v>1914</v>
      </c>
      <c r="D241" t="s">
        <v>1986</v>
      </c>
      <c r="E241">
        <v>1</v>
      </c>
      <c r="F241">
        <v>1</v>
      </c>
      <c r="G241" t="s">
        <v>2101</v>
      </c>
      <c r="H241">
        <v>42</v>
      </c>
      <c r="I241">
        <v>1</v>
      </c>
      <c r="J241" t="s">
        <v>2265</v>
      </c>
      <c r="W241" t="s">
        <v>14</v>
      </c>
      <c r="X241">
        <v>180</v>
      </c>
      <c r="Y241">
        <v>960</v>
      </c>
      <c r="Z241" t="str">
        <f t="shared" si="9"/>
        <v>cvm!$AH$241#</v>
      </c>
      <c r="AA241" t="str" cm="1">
        <f t="array" ref="AA241">_xlfn.LET(_xlpm.x, AH240,
         _xlpm.cellAddress, "【 cvm!" &amp; ADDRESS(ROW(cvm机型选项表[[#This Row],[自检]]),COLUMN(cvm机型选项表[[#This Row],[自检]])) &amp; "】",
         _xlfn.IFS(ISBLANK(_xlpm.x),   "error:右侧选项不足" &amp;  _xlpm.cellAddress,
               ISERROR(_xlpm.x),   "error:右侧选项执行失败: cvm!" &amp; _xlpm.cellAddress,
               TRUE,             "ok")
)</f>
        <v>ok</v>
      </c>
      <c r="AH241" t="str" cm="1">
        <f t="array" ref="AH241">TRANSPOSE(
_xlfn.UNIQUE(
_xlfn._xlws.FILTER(cvm表[机型],(cvm表[地域]=cvm机型选项表[[#This Row],[地域]])
*IF(cvm机型选项表[[#This Row],[CPU]]="",TRUE,(cvm表[CPU]=cvm机型选项表[[#This Row],[CPU]]))
*IF(cvm机型选项表[[#This Row],[内存]]="",TRUE,(cvm表[内存]=cvm机型选项表[[#This Row],[内存]]))))
)</f>
        <v>标准型 SA2</v>
      </c>
      <c r="DD241" t="s">
        <v>1914</v>
      </c>
      <c r="DE241" t="s">
        <v>2006</v>
      </c>
      <c r="DF241">
        <v>64</v>
      </c>
      <c r="DG241" t="str">
        <f t="shared" si="10"/>
        <v>cvm!$DK$241#</v>
      </c>
      <c r="DH241" t="str" cm="1">
        <f t="array" ref="DH241">_xlfn.LET(_xlpm.x, DK241,
         _xlpm.cellAddress, "【 cvm!" &amp; ADDRESS(ROW(cvmCpu选项表[[#This Row],[自检]]),COLUMN(cvmCpu选项表[[#This Row],[自检]])) &amp; "】",
         _xlfn.IFS(ISBLANK(_xlpm.x),   "error:右侧选项不足" &amp;  _xlpm.cellAddress,
               ISERROR(_xlpm.x),   "error:右侧选项执行失败: cvm!" &amp; _xlpm.cellAddress,
               TRUE,             "ok")
)</f>
        <v>ok</v>
      </c>
      <c r="DK241" cm="1">
        <f t="array" ref="DK241">TRANSPOSE(
_xlfn.UNIQUE(
_xlfn._xlws.FILTER(cvm表[CPU],(cvm表[地域]=cvmCpu选项表[[#This Row],[地域]])
*IF(cvmCpu选项表[[#This Row],[机型]]="",TRUE,(cvm表[机型]=cvmCpu选项表[[#This Row],[机型]]))
*IF(cvmCpu选项表[[#This Row],[内存]]="",TRUE,(cvm表[内存]=cvmCpu选项表[[#This Row],[内存]]))))
)</f>
        <v>8</v>
      </c>
      <c r="FP241" t="s">
        <v>14</v>
      </c>
      <c r="FR241">
        <v>6</v>
      </c>
      <c r="FS241" t="str">
        <f t="shared" si="11"/>
        <v>cvm!$FW$241#</v>
      </c>
      <c r="FT241" t="str" cm="1">
        <f t="array" ref="FT241">_xlfn.LET(_xlpm.x, FW241,
         _xlpm.cellAddress, "【 cvm!" &amp; ADDRESS(ROW(cvm内存选项表[[#This Row],[自检]]),COLUMN(cvm内存选项表[[#This Row],[自检]])) &amp; "】",
         _xlfn.IFS(ISBLANK(_xlpm.x),   "error:右侧选项不足" &amp;  _xlpm.cellAddress,
               ISERROR(_xlpm.x),   "error:右侧选项执行失败: cvm!" &amp; _xlpm.cellAddress,
               TRUE,             "ok")
)</f>
        <v>ok</v>
      </c>
      <c r="FW241" cm="1">
        <f t="array" ref="FW2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row>
    <row r="242" spans="2:180">
      <c r="B242" t="e" vm="592">
        <v>#VALUE!</v>
      </c>
      <c r="C242" t="s">
        <v>1914</v>
      </c>
      <c r="D242" t="s">
        <v>1986</v>
      </c>
      <c r="E242">
        <v>1</v>
      </c>
      <c r="F242">
        <v>2</v>
      </c>
      <c r="G242" t="s">
        <v>2064</v>
      </c>
      <c r="H242">
        <v>79</v>
      </c>
      <c r="I242">
        <v>1</v>
      </c>
      <c r="J242" t="s">
        <v>2264</v>
      </c>
      <c r="W242" t="s">
        <v>14</v>
      </c>
      <c r="X242">
        <v>128</v>
      </c>
      <c r="Y242">
        <v>448</v>
      </c>
      <c r="Z242" t="str">
        <f t="shared" si="9"/>
        <v>cvm!$AH$242#</v>
      </c>
      <c r="AA242" t="str" cm="1">
        <f t="array" ref="AA242">_xlfn.LET(_xlpm.x, AH241,
         _xlpm.cellAddress, "【 cvm!" &amp; ADDRESS(ROW(cvm机型选项表[[#This Row],[自检]]),COLUMN(cvm机型选项表[[#This Row],[自检]])) &amp; "】",
         _xlfn.IFS(ISBLANK(_xlpm.x),   "error:右侧选项不足" &amp;  _xlpm.cellAddress,
               ISERROR(_xlpm.x),   "error:右侧选项执行失败: cvm!" &amp; _xlpm.cellAddress,
               TRUE,             "ok")
)</f>
        <v>ok</v>
      </c>
      <c r="AH242" t="str" cm="1">
        <f t="array" ref="AH242">TRANSPOSE(
_xlfn.UNIQUE(
_xlfn._xlws.FILTER(cvm表[机型],(cvm表[地域]=cvm机型选项表[[#This Row],[地域]])
*IF(cvm机型选项表[[#This Row],[CPU]]="",TRUE,(cvm表[CPU]=cvm机型选项表[[#This Row],[CPU]]))
*IF(cvm机型选项表[[#This Row],[内存]]="",TRUE,(cvm表[内存]=cvm机型选项表[[#This Row],[内存]]))))
)</f>
        <v>标准型 SA1</v>
      </c>
      <c r="DD242" t="s">
        <v>1914</v>
      </c>
      <c r="DE242" t="s">
        <v>2006</v>
      </c>
      <c r="DF242">
        <v>96</v>
      </c>
      <c r="DG242" t="str">
        <f t="shared" si="10"/>
        <v>cvm!$DK$242#</v>
      </c>
      <c r="DH242" t="str" cm="1">
        <f t="array" ref="DH242">_xlfn.LET(_xlpm.x, DK242,
         _xlpm.cellAddress, "【 cvm!" &amp; ADDRESS(ROW(cvmCpu选项表[[#This Row],[自检]]),COLUMN(cvmCpu选项表[[#This Row],[自检]])) &amp; "】",
         _xlfn.IFS(ISBLANK(_xlpm.x),   "error:右侧选项不足" &amp;  _xlpm.cellAddress,
               ISERROR(_xlpm.x),   "error:右侧选项执行失败: cvm!" &amp; _xlpm.cellAddress,
               TRUE,             "ok")
)</f>
        <v>ok</v>
      </c>
      <c r="DK242" cm="1">
        <f t="array" ref="DK242">TRANSPOSE(
_xlfn.UNIQUE(
_xlfn._xlws.FILTER(cvm表[CPU],(cvm表[地域]=cvmCpu选项表[[#This Row],[地域]])
*IF(cvmCpu选项表[[#This Row],[机型]]="",TRUE,(cvm表[机型]=cvmCpu选项表[[#This Row],[机型]]))
*IF(cvmCpu选项表[[#This Row],[内存]]="",TRUE,(cvm表[内存]=cvmCpu选项表[[#This Row],[内存]]))))
)</f>
        <v>12</v>
      </c>
      <c r="FP242" t="s">
        <v>14</v>
      </c>
      <c r="FR242">
        <v>14</v>
      </c>
      <c r="FS242" t="str">
        <f t="shared" si="11"/>
        <v>cvm!$FW$242#</v>
      </c>
      <c r="FT242" t="str" cm="1">
        <f t="array" ref="FT242">_xlfn.LET(_xlpm.x, FW242,
         _xlpm.cellAddress, "【 cvm!" &amp; ADDRESS(ROW(cvm内存选项表[[#This Row],[自检]]),COLUMN(cvm内存选项表[[#This Row],[自检]])) &amp; "】",
         _xlfn.IFS(ISBLANK(_xlpm.x),   "error:右侧选项不足" &amp;  _xlpm.cellAddress,
               ISERROR(_xlpm.x),   "error:右侧选项执行失败: cvm!" &amp; _xlpm.cellAddress,
               TRUE,             "ok")
)</f>
        <v>ok</v>
      </c>
      <c r="FW242" cm="1">
        <f t="array" ref="FW2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112</v>
      </c>
    </row>
    <row r="243" spans="2:180">
      <c r="B243" t="e" vm="593">
        <v>#VALUE!</v>
      </c>
      <c r="C243" t="s">
        <v>1914</v>
      </c>
      <c r="D243" t="s">
        <v>1986</v>
      </c>
      <c r="E243">
        <v>1</v>
      </c>
      <c r="F243">
        <v>4</v>
      </c>
      <c r="G243" t="s">
        <v>2103</v>
      </c>
      <c r="H243">
        <v>135</v>
      </c>
      <c r="I243">
        <v>1</v>
      </c>
      <c r="J243" t="s">
        <v>2263</v>
      </c>
      <c r="W243" t="s">
        <v>14</v>
      </c>
      <c r="X243">
        <v>62</v>
      </c>
      <c r="Y243">
        <v>216</v>
      </c>
      <c r="Z243" t="str">
        <f t="shared" si="9"/>
        <v>cvm!$AH$243#</v>
      </c>
      <c r="AA243" t="str" cm="1">
        <f t="array" ref="AA243">_xlfn.LET(_xlpm.x, AH242,
         _xlpm.cellAddress, "【 cvm!" &amp; ADDRESS(ROW(cvm机型选项表[[#This Row],[自检]]),COLUMN(cvm机型选项表[[#This Row],[自检]])) &amp; "】",
         _xlfn.IFS(ISBLANK(_xlpm.x),   "error:右侧选项不足" &amp;  _xlpm.cellAddress,
               ISERROR(_xlpm.x),   "error:右侧选项执行失败: cvm!" &amp; _xlpm.cellAddress,
               TRUE,             "ok")
)</f>
        <v>ok</v>
      </c>
      <c r="AH243" t="str" cm="1">
        <f t="array" ref="AH243">TRANSPOSE(
_xlfn.UNIQUE(
_xlfn._xlws.FILTER(cvm表[机型],(cvm表[地域]=cvm机型选项表[[#This Row],[地域]])
*IF(cvm机型选项表[[#This Row],[CPU]]="",TRUE,(cvm表[CPU]=cvm机型选项表[[#This Row],[CPU]]))
*IF(cvm机型选项表[[#This Row],[内存]]="",TRUE,(cvm表[内存]=cvm机型选项表[[#This Row],[内存]]))))
)</f>
        <v>标准型 S6</v>
      </c>
      <c r="DD243" t="s">
        <v>1914</v>
      </c>
      <c r="DE243" t="s">
        <v>2006</v>
      </c>
      <c r="DF243">
        <v>144</v>
      </c>
      <c r="DG243" t="str">
        <f t="shared" si="10"/>
        <v>cvm!$DK$243#</v>
      </c>
      <c r="DH243" t="str" cm="1">
        <f t="array" ref="DH243">_xlfn.LET(_xlpm.x, DK243,
         _xlpm.cellAddress, "【 cvm!" &amp; ADDRESS(ROW(cvmCpu选项表[[#This Row],[自检]]),COLUMN(cvmCpu选项表[[#This Row],[自检]])) &amp; "】",
         _xlfn.IFS(ISBLANK(_xlpm.x),   "error:右侧选项不足" &amp;  _xlpm.cellAddress,
               ISERROR(_xlpm.x),   "error:右侧选项执行失败: cvm!" &amp; _xlpm.cellAddress,
               TRUE,             "ok")
)</f>
        <v>ok</v>
      </c>
      <c r="DK243" cm="1">
        <f t="array" ref="DK243">TRANSPOSE(
_xlfn.UNIQUE(
_xlfn._xlws.FILTER(cvm表[CPU],(cvm表[地域]=cvmCpu选项表[[#This Row],[地域]])
*IF(cvmCpu选项表[[#This Row],[机型]]="",TRUE,(cvm表[机型]=cvmCpu选项表[[#This Row],[机型]]))
*IF(cvmCpu选项表[[#This Row],[内存]]="",TRUE,(cvm表[内存]=cvmCpu选项表[[#This Row],[内存]]))))
)</f>
        <v>12</v>
      </c>
      <c r="FP243" t="s">
        <v>14</v>
      </c>
      <c r="FR243">
        <v>28</v>
      </c>
      <c r="FS243" t="str">
        <f t="shared" si="11"/>
        <v>cvm!$FW$243#</v>
      </c>
      <c r="FT243" t="str" cm="1">
        <f t="array" ref="FT243">_xlfn.LET(_xlpm.x, FW243,
         _xlpm.cellAddress, "【 cvm!" &amp; ADDRESS(ROW(cvm内存选项表[[#This Row],[自检]]),COLUMN(cvm内存选项表[[#This Row],[自检]])) &amp; "】",
         _xlfn.IFS(ISBLANK(_xlpm.x),   "error:右侧选项不足" &amp;  _xlpm.cellAddress,
               ISERROR(_xlpm.x),   "error:右侧选项执行失败: cvm!" &amp; _xlpm.cellAddress,
               TRUE,             "ok")
)</f>
        <v>ok</v>
      </c>
      <c r="FW243" cm="1">
        <f t="array" ref="FW2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244" spans="2:180">
      <c r="B244" t="e" vm="594">
        <v>#VALUE!</v>
      </c>
      <c r="C244" t="s">
        <v>1914</v>
      </c>
      <c r="D244" t="s">
        <v>1986</v>
      </c>
      <c r="E244">
        <v>2</v>
      </c>
      <c r="F244">
        <v>2</v>
      </c>
      <c r="G244" t="s">
        <v>2268</v>
      </c>
      <c r="H244">
        <v>135</v>
      </c>
      <c r="I244">
        <v>1</v>
      </c>
      <c r="J244" t="s">
        <v>2269</v>
      </c>
      <c r="W244" t="s">
        <v>14</v>
      </c>
      <c r="X244">
        <v>124</v>
      </c>
      <c r="Y244">
        <v>432</v>
      </c>
      <c r="Z244" t="str">
        <f t="shared" si="9"/>
        <v>cvm!$AH$244#</v>
      </c>
      <c r="AA244" t="str" cm="1">
        <f t="array" ref="AA244">_xlfn.LET(_xlpm.x, AH243,
         _xlpm.cellAddress, "【 cvm!" &amp; ADDRESS(ROW(cvm机型选项表[[#This Row],[自检]]),COLUMN(cvm机型选项表[[#This Row],[自检]])) &amp; "】",
         _xlfn.IFS(ISBLANK(_xlpm.x),   "error:右侧选项不足" &amp;  _xlpm.cellAddress,
               ISERROR(_xlpm.x),   "error:右侧选项执行失败: cvm!" &amp; _xlpm.cellAddress,
               TRUE,             "ok")
)</f>
        <v>ok</v>
      </c>
      <c r="AH244" t="str" cm="1">
        <f t="array" ref="AH244">TRANSPOSE(
_xlfn.UNIQUE(
_xlfn._xlws.FILTER(cvm表[机型],(cvm表[地域]=cvm机型选项表[[#This Row],[地域]])
*IF(cvm机型选项表[[#This Row],[CPU]]="",TRUE,(cvm表[CPU]=cvm机型选项表[[#This Row],[CPU]]))
*IF(cvm机型选项表[[#This Row],[内存]]="",TRUE,(cvm表[内存]=cvm机型选项表[[#This Row],[内存]]))))
)</f>
        <v>标准型 S6</v>
      </c>
      <c r="DD244" t="s">
        <v>1914</v>
      </c>
      <c r="DE244" t="s">
        <v>2006</v>
      </c>
      <c r="DF244">
        <v>128</v>
      </c>
      <c r="DG244" t="str">
        <f t="shared" si="10"/>
        <v>cvm!$DK$244#</v>
      </c>
      <c r="DH244" t="str" cm="1">
        <f t="array" ref="DH244">_xlfn.LET(_xlpm.x, DK244,
         _xlpm.cellAddress, "【 cvm!" &amp; ADDRESS(ROW(cvmCpu选项表[[#This Row],[自检]]),COLUMN(cvmCpu选项表[[#This Row],[自检]])) &amp; "】",
         _xlfn.IFS(ISBLANK(_xlpm.x),   "error:右侧选项不足" &amp;  _xlpm.cellAddress,
               ISERROR(_xlpm.x),   "error:右侧选项执行失败: cvm!" &amp; _xlpm.cellAddress,
               TRUE,             "ok")
)</f>
        <v>ok</v>
      </c>
      <c r="DK244" cm="1">
        <f t="array" ref="DK244">TRANSPOSE(
_xlfn.UNIQUE(
_xlfn._xlws.FILTER(cvm表[CPU],(cvm表[地域]=cvmCpu选项表[[#This Row],[地域]])
*IF(cvmCpu选项表[[#This Row],[机型]]="",TRUE,(cvm表[机型]=cvmCpu选项表[[#This Row],[机型]]))
*IF(cvmCpu选项表[[#This Row],[内存]]="",TRUE,(cvm表[内存]=cvmCpu选项表[[#This Row],[内存]]))))
)</f>
        <v>16</v>
      </c>
      <c r="FP244" t="s">
        <v>14</v>
      </c>
      <c r="FR244">
        <v>10</v>
      </c>
      <c r="FS244" t="str">
        <f t="shared" si="11"/>
        <v>cvm!$FW$244#</v>
      </c>
      <c r="FT244" t="str" cm="1">
        <f t="array" ref="FT244">_xlfn.LET(_xlpm.x, FW244,
         _xlpm.cellAddress, "【 cvm!" &amp; ADDRESS(ROW(cvm内存选项表[[#This Row],[自检]]),COLUMN(cvm内存选项表[[#This Row],[自检]])) &amp; "】",
         _xlfn.IFS(ISBLANK(_xlpm.x),   "error:右侧选项不足" &amp;  _xlpm.cellAddress,
               ISERROR(_xlpm.x),   "error:右侧选项执行失败: cvm!" &amp; _xlpm.cellAddress,
               TRUE,             "ok")
)</f>
        <v>ok</v>
      </c>
      <c r="FW244" cm="1">
        <f t="array" ref="FW244:FX2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244">
        <v>88</v>
      </c>
    </row>
    <row r="245" spans="2:180">
      <c r="B245" t="e" vm="595">
        <v>#VALUE!</v>
      </c>
      <c r="C245" t="s">
        <v>1914</v>
      </c>
      <c r="D245" t="s">
        <v>1986</v>
      </c>
      <c r="E245">
        <v>2</v>
      </c>
      <c r="F245">
        <v>4</v>
      </c>
      <c r="G245" t="s">
        <v>2067</v>
      </c>
      <c r="H245">
        <v>179</v>
      </c>
      <c r="I245">
        <v>1</v>
      </c>
      <c r="J245" t="s">
        <v>2267</v>
      </c>
      <c r="W245" t="s">
        <v>14</v>
      </c>
      <c r="X245">
        <v>24</v>
      </c>
      <c r="Y245">
        <v>128</v>
      </c>
      <c r="Z245" t="str">
        <f t="shared" si="9"/>
        <v>cvm!$AH$245#</v>
      </c>
      <c r="AA245" t="str" cm="1">
        <f t="array" ref="AA245">_xlfn.LET(_xlpm.x, AH244,
         _xlpm.cellAddress, "【 cvm!" &amp; ADDRESS(ROW(cvm机型选项表[[#This Row],[自检]]),COLUMN(cvm机型选项表[[#This Row],[自检]])) &amp; "】",
         _xlfn.IFS(ISBLANK(_xlpm.x),   "error:右侧选项不足" &amp;  _xlpm.cellAddress,
               ISERROR(_xlpm.x),   "error:右侧选项执行失败: cvm!" &amp; _xlpm.cellAddress,
               TRUE,             "ok")
)</f>
        <v>ok</v>
      </c>
      <c r="AH245" t="str" cm="1">
        <f t="array" ref="AH245:AI245">TRANSPOSE(
_xlfn.UNIQUE(
_xlfn._xlws.FILTER(cvm表[机型],(cvm表[地域]=cvm机型选项表[[#This Row],[地域]])
*IF(cvm机型选项表[[#This Row],[CPU]]="",TRUE,(cvm表[CPU]=cvm机型选项表[[#This Row],[CPU]]))
*IF(cvm机型选项表[[#This Row],[内存]]="",TRUE,(cvm表[内存]=cvm机型选项表[[#This Row],[内存]]))))
)</f>
        <v>标准型 S4</v>
      </c>
      <c r="AI245" t="str">
        <v>标准型 S3</v>
      </c>
      <c r="DD245" t="s">
        <v>1914</v>
      </c>
      <c r="DE245" t="s">
        <v>2006</v>
      </c>
      <c r="DF245">
        <v>192</v>
      </c>
      <c r="DG245" t="str">
        <f t="shared" si="10"/>
        <v>cvm!$DK$245#</v>
      </c>
      <c r="DH245" t="str" cm="1">
        <f t="array" ref="DH245">_xlfn.LET(_xlpm.x, DK245,
         _xlpm.cellAddress, "【 cvm!" &amp; ADDRESS(ROW(cvmCpu选项表[[#This Row],[自检]]),COLUMN(cvmCpu选项表[[#This Row],[自检]])) &amp; "】",
         _xlfn.IFS(ISBLANK(_xlpm.x),   "error:右侧选项不足" &amp;  _xlpm.cellAddress,
               ISERROR(_xlpm.x),   "error:右侧选项执行失败: cvm!" &amp; _xlpm.cellAddress,
               TRUE,             "ok")
)</f>
        <v>ok</v>
      </c>
      <c r="DK245" cm="1">
        <f t="array" ref="DK245">TRANSPOSE(
_xlfn.UNIQUE(
_xlfn._xlws.FILTER(cvm表[CPU],(cvm表[地域]=cvmCpu选项表[[#This Row],[地域]])
*IF(cvmCpu选项表[[#This Row],[机型]]="",TRUE,(cvm表[机型]=cvmCpu选项表[[#This Row],[机型]]))
*IF(cvmCpu选项表[[#This Row],[内存]]="",TRUE,(cvm表[内存]=cvmCpu选项表[[#This Row],[内存]]))))
)</f>
        <v>16</v>
      </c>
      <c r="FP245" t="s">
        <v>14</v>
      </c>
      <c r="FR245">
        <v>20</v>
      </c>
      <c r="FS245" t="str">
        <f t="shared" si="11"/>
        <v>cvm!$FW$245#</v>
      </c>
      <c r="FT245" t="str" cm="1">
        <f t="array" ref="FT245">_xlfn.LET(_xlpm.x, FW245,
         _xlpm.cellAddress, "【 cvm!" &amp; ADDRESS(ROW(cvm内存选项表[[#This Row],[自检]]),COLUMN(cvm内存选项表[[#This Row],[自检]])) &amp; "】",
         _xlfn.IFS(ISBLANK(_xlpm.x),   "error:右侧选项不足" &amp;  _xlpm.cellAddress,
               ISERROR(_xlpm.x),   "error:右侧选项执行失败: cvm!" &amp; _xlpm.cellAddress,
               TRUE,             "ok")
)</f>
        <v>ok</v>
      </c>
      <c r="FW245" cm="1">
        <f t="array" ref="FW2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246" spans="2:180">
      <c r="B246" t="e" vm="596">
        <v>#VALUE!</v>
      </c>
      <c r="C246" t="s">
        <v>1914</v>
      </c>
      <c r="D246" t="s">
        <v>1986</v>
      </c>
      <c r="E246">
        <v>2</v>
      </c>
      <c r="F246">
        <v>8</v>
      </c>
      <c r="G246" t="s">
        <v>2107</v>
      </c>
      <c r="H246">
        <v>270</v>
      </c>
      <c r="I246">
        <v>1</v>
      </c>
      <c r="J246" t="s">
        <v>2266</v>
      </c>
      <c r="W246" t="s">
        <v>14</v>
      </c>
      <c r="X246">
        <v>12</v>
      </c>
      <c r="Y246">
        <v>48</v>
      </c>
      <c r="Z246" t="str">
        <f t="shared" si="9"/>
        <v>cvm!$AH$246#</v>
      </c>
      <c r="AA246" t="str" cm="1">
        <f t="array" ref="AA246">_xlfn.LET(_xlpm.x, AH245,
         _xlpm.cellAddress, "【 cvm!" &amp; ADDRESS(ROW(cvm机型选项表[[#This Row],[自检]]),COLUMN(cvm机型选项表[[#This Row],[自检]])) &amp; "】",
         _xlfn.IFS(ISBLANK(_xlpm.x),   "error:右侧选项不足" &amp;  _xlpm.cellAddress,
               ISERROR(_xlpm.x),   "error:右侧选项执行失败: cvm!" &amp; _xlpm.cellAddress,
               TRUE,             "ok")
)</f>
        <v>ok</v>
      </c>
      <c r="AH246" t="str" cm="1">
        <f t="array" ref="AH246:AI246">TRANSPOSE(
_xlfn.UNIQUE(
_xlfn._xlws.FILTER(cvm表[机型],(cvm表[地域]=cvm机型选项表[[#This Row],[地域]])
*IF(cvm机型选项表[[#This Row],[CPU]]="",TRUE,(cvm表[CPU]=cvm机型选项表[[#This Row],[CPU]]))
*IF(cvm机型选项表[[#This Row],[内存]]="",TRUE,(cvm表[内存]=cvm机型选项表[[#This Row],[内存]]))))
)</f>
        <v>标准型 S3</v>
      </c>
      <c r="AI246" t="str">
        <v>标准型 S2</v>
      </c>
      <c r="DD246" t="s">
        <v>1914</v>
      </c>
      <c r="DE246" t="s">
        <v>2006</v>
      </c>
      <c r="DF246">
        <v>256</v>
      </c>
      <c r="DG246" t="str">
        <f t="shared" si="10"/>
        <v>cvm!$DK$246#</v>
      </c>
      <c r="DH246" t="str" cm="1">
        <f t="array" ref="DH246">_xlfn.LET(_xlpm.x, DK246,
         _xlpm.cellAddress, "【 cvm!" &amp; ADDRESS(ROW(cvmCpu选项表[[#This Row],[自检]]),COLUMN(cvmCpu选项表[[#This Row],[自检]])) &amp; "】",
         _xlfn.IFS(ISBLANK(_xlpm.x),   "error:右侧选项不足" &amp;  _xlpm.cellAddress,
               ISERROR(_xlpm.x),   "error:右侧选项执行失败: cvm!" &amp; _xlpm.cellAddress,
               TRUE,             "ok")
)</f>
        <v>ok</v>
      </c>
      <c r="DK246" cm="1">
        <f t="array" ref="DK246">TRANSPOSE(
_xlfn.UNIQUE(
_xlfn._xlws.FILTER(cvm表[CPU],(cvm表[地域]=cvmCpu选项表[[#This Row],[地域]])
*IF(cvmCpu选项表[[#This Row],[机型]]="",TRUE,(cvm表[机型]=cvmCpu选项表[[#This Row],[机型]]))
*IF(cvmCpu选项表[[#This Row],[内存]]="",TRUE,(cvm表[内存]=cvmCpu选项表[[#This Row],[内存]]))))
)</f>
        <v>32</v>
      </c>
      <c r="FP246" t="s">
        <v>14</v>
      </c>
      <c r="FR246">
        <v>36</v>
      </c>
      <c r="FS246" t="str">
        <f t="shared" si="11"/>
        <v>cvm!$FW$246#</v>
      </c>
      <c r="FT246" t="str" cm="1">
        <f t="array" ref="FT246">_xlfn.LET(_xlpm.x, FW246,
         _xlpm.cellAddress, "【 cvm!" &amp; ADDRESS(ROW(cvm内存选项表[[#This Row],[自检]]),COLUMN(cvm内存选项表[[#This Row],[自检]])) &amp; "】",
         _xlfn.IFS(ISBLANK(_xlpm.x),   "error:右侧选项不足" &amp;  _xlpm.cellAddress,
               ISERROR(_xlpm.x),   "error:右侧选项执行失败: cvm!" &amp; _xlpm.cellAddress,
               TRUE,             "ok")
)</f>
        <v>ok</v>
      </c>
      <c r="FW246" cm="1">
        <f t="array" ref="FW2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247" spans="2:180">
      <c r="B247" t="e" vm="597">
        <v>#VALUE!</v>
      </c>
      <c r="C247" t="s">
        <v>1914</v>
      </c>
      <c r="D247" t="s">
        <v>1986</v>
      </c>
      <c r="E247">
        <v>4</v>
      </c>
      <c r="F247">
        <v>8</v>
      </c>
      <c r="G247" t="s">
        <v>1963</v>
      </c>
      <c r="H247">
        <v>360</v>
      </c>
      <c r="I247">
        <v>1</v>
      </c>
      <c r="J247" t="s">
        <v>2271</v>
      </c>
      <c r="W247" t="s">
        <v>14</v>
      </c>
      <c r="X247">
        <v>40</v>
      </c>
      <c r="Y247">
        <v>160</v>
      </c>
      <c r="Z247" t="str">
        <f t="shared" si="9"/>
        <v>cvm!$AH$247#</v>
      </c>
      <c r="AA247" t="str" cm="1">
        <f t="array" ref="AA247">_xlfn.LET(_xlpm.x, AH246,
         _xlpm.cellAddress, "【 cvm!" &amp; ADDRESS(ROW(cvm机型选项表[[#This Row],[自检]]),COLUMN(cvm机型选项表[[#This Row],[自检]])) &amp; "】",
         _xlfn.IFS(ISBLANK(_xlpm.x),   "error:右侧选项不足" &amp;  _xlpm.cellAddress,
               ISERROR(_xlpm.x),   "error:右侧选项执行失败: cvm!" &amp; _xlpm.cellAddress,
               TRUE,             "ok")
)</f>
        <v>ok</v>
      </c>
      <c r="AH247" t="str" cm="1">
        <f t="array" ref="AH247:AJ247">TRANSPOSE(
_xlfn.UNIQUE(
_xlfn._xlws.FILTER(cvm表[机型],(cvm表[地域]=cvm机型选项表[[#This Row],[地域]])
*IF(cvm机型选项表[[#This Row],[CPU]]="",TRUE,(cvm表[CPU]=cvm机型选项表[[#This Row],[CPU]]))
*IF(cvm机型选项表[[#This Row],[内存]]="",TRUE,(cvm表[内存]=cvm机型选项表[[#This Row],[内存]]))))
)</f>
        <v>标准型 S3</v>
      </c>
      <c r="AI247" t="str">
        <v>GPU计算型 GN7</v>
      </c>
      <c r="AJ247" t="str">
        <v>GPU计算型 GN10Xp</v>
      </c>
      <c r="DD247" t="s">
        <v>1914</v>
      </c>
      <c r="DE247" t="s">
        <v>2006</v>
      </c>
      <c r="DF247">
        <v>384</v>
      </c>
      <c r="DG247" t="str">
        <f t="shared" si="10"/>
        <v>cvm!$DK$247#</v>
      </c>
      <c r="DH247" t="str" cm="1">
        <f t="array" ref="DH247">_xlfn.LET(_xlpm.x, DK247,
         _xlpm.cellAddress, "【 cvm!" &amp; ADDRESS(ROW(cvmCpu选项表[[#This Row],[自检]]),COLUMN(cvmCpu选项表[[#This Row],[自检]])) &amp; "】",
         _xlfn.IFS(ISBLANK(_xlpm.x),   "error:右侧选项不足" &amp;  _xlpm.cellAddress,
               ISERROR(_xlpm.x),   "error:右侧选项执行失败: cvm!" &amp; _xlpm.cellAddress,
               TRUE,             "ok")
)</f>
        <v>ok</v>
      </c>
      <c r="DK247" cm="1">
        <f t="array" ref="DK247">TRANSPOSE(
_xlfn.UNIQUE(
_xlfn._xlws.FILTER(cvm表[CPU],(cvm表[地域]=cvmCpu选项表[[#This Row],[地域]])
*IF(cvmCpu选项表[[#This Row],[机型]]="",TRUE,(cvm表[机型]=cvmCpu选项表[[#This Row],[机型]]))
*IF(cvmCpu选项表[[#This Row],[内存]]="",TRUE,(cvm表[内存]=cvmCpu选项表[[#This Row],[内存]]))))
)</f>
        <v>32</v>
      </c>
      <c r="FP247" t="s">
        <v>14</v>
      </c>
      <c r="FR247">
        <v>22</v>
      </c>
      <c r="FS247" t="str">
        <f t="shared" si="11"/>
        <v>cvm!$FW$247#</v>
      </c>
      <c r="FT247" t="str" cm="1">
        <f t="array" ref="FT247">_xlfn.LET(_xlpm.x, FW247,
         _xlpm.cellAddress, "【 cvm!" &amp; ADDRESS(ROW(cvm内存选项表[[#This Row],[自检]]),COLUMN(cvm内存选项表[[#This Row],[自检]])) &amp; "】",
         _xlfn.IFS(ISBLANK(_xlpm.x),   "error:右侧选项不足" &amp;  _xlpm.cellAddress,
               ISERROR(_xlpm.x),   "error:右侧选项执行失败: cvm!" &amp; _xlpm.cellAddress,
               TRUE,             "ok")
)</f>
        <v>ok</v>
      </c>
      <c r="FW247" cm="1">
        <f t="array" ref="FW2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176</v>
      </c>
    </row>
    <row r="248" spans="2:180">
      <c r="B248" t="e" vm="598">
        <v>#VALUE!</v>
      </c>
      <c r="C248" t="s">
        <v>1914</v>
      </c>
      <c r="D248" t="s">
        <v>1986</v>
      </c>
      <c r="E248">
        <v>4</v>
      </c>
      <c r="F248">
        <v>16</v>
      </c>
      <c r="G248" t="s">
        <v>1960</v>
      </c>
      <c r="H248">
        <v>540</v>
      </c>
      <c r="I248">
        <v>1</v>
      </c>
      <c r="J248" t="s">
        <v>2270</v>
      </c>
      <c r="W248" t="s">
        <v>14</v>
      </c>
      <c r="X248">
        <v>2</v>
      </c>
      <c r="Y248">
        <v>2</v>
      </c>
      <c r="Z248" t="str">
        <f t="shared" si="9"/>
        <v>cvm!$AH$248#</v>
      </c>
      <c r="AA248" t="str" cm="1">
        <f t="array" ref="AA248">_xlfn.LET(_xlpm.x, AH247,
         _xlpm.cellAddress, "【 cvm!" &amp; ADDRESS(ROW(cvm机型选项表[[#This Row],[自检]]),COLUMN(cvm机型选项表[[#This Row],[自检]])) &amp; "】",
         _xlfn.IFS(ISBLANK(_xlpm.x),   "error:右侧选项不足" &amp;  _xlpm.cellAddress,
               ISERROR(_xlpm.x),   "error:右侧选项执行失败: cvm!" &amp; _xlpm.cellAddress,
               TRUE,             "ok")
)</f>
        <v>ok</v>
      </c>
      <c r="AH248" t="str" cm="1">
        <f t="array" ref="AH248">TRANSPOSE(
_xlfn.UNIQUE(
_xlfn._xlws.FILTER(cvm表[机型],(cvm表[地域]=cvm机型选项表[[#This Row],[地域]])
*IF(cvm机型选项表[[#This Row],[CPU]]="",TRUE,(cvm表[CPU]=cvm机型选项表[[#This Row],[CPU]]))
*IF(cvm机型选项表[[#This Row],[内存]]="",TRUE,(cvm表[内存]=cvm机型选项表[[#This Row],[内存]]))))
)</f>
        <v>标准型 S2</v>
      </c>
      <c r="DD248" t="s">
        <v>1914</v>
      </c>
      <c r="DE248" t="s">
        <v>2006</v>
      </c>
      <c r="DF248">
        <v>512</v>
      </c>
      <c r="DG248" t="str">
        <f t="shared" si="10"/>
        <v>cvm!$DK$248#</v>
      </c>
      <c r="DH248" t="str" cm="1">
        <f t="array" ref="DH248">_xlfn.LET(_xlpm.x, DK248,
         _xlpm.cellAddress, "【 cvm!" &amp; ADDRESS(ROW(cvmCpu选项表[[#This Row],[自检]]),COLUMN(cvmCpu选项表[[#This Row],[自检]])) &amp; "】",
         _xlfn.IFS(ISBLANK(_xlpm.x),   "error:右侧选项不足" &amp;  _xlpm.cellAddress,
               ISERROR(_xlpm.x),   "error:右侧选项执行失败: cvm!" &amp; _xlpm.cellAddress,
               TRUE,             "ok")
)</f>
        <v>ok</v>
      </c>
      <c r="DK248" cm="1">
        <f t="array" ref="DK248">TRANSPOSE(
_xlfn.UNIQUE(
_xlfn._xlws.FILTER(cvm表[CPU],(cvm表[地域]=cvmCpu选项表[[#This Row],[地域]])
*IF(cvmCpu选项表[[#This Row],[机型]]="",TRUE,(cvm表[机型]=cvmCpu选项表[[#This Row],[机型]]))
*IF(cvmCpu选项表[[#This Row],[内存]]="",TRUE,(cvm表[内存]=cvmCpu选项表[[#This Row],[内存]]))))
)</f>
        <v>64</v>
      </c>
      <c r="FP248" t="s">
        <v>14</v>
      </c>
      <c r="FR248">
        <v>44</v>
      </c>
      <c r="FS248" t="str">
        <f t="shared" si="11"/>
        <v>cvm!$FW$248#</v>
      </c>
      <c r="FT248" t="str" cm="1">
        <f t="array" ref="FT248">_xlfn.LET(_xlpm.x, FW248,
         _xlpm.cellAddress, "【 cvm!" &amp; ADDRESS(ROW(cvm内存选项表[[#This Row],[自检]]),COLUMN(cvm内存选项表[[#This Row],[自检]])) &amp; "】",
         _xlfn.IFS(ISBLANK(_xlpm.x),   "error:右侧选项不足" &amp;  _xlpm.cellAddress,
               ISERROR(_xlpm.x),   "error:右侧选项执行失败: cvm!" &amp; _xlpm.cellAddress,
               TRUE,             "ok")
)</f>
        <v>ok</v>
      </c>
      <c r="FW248" cm="1">
        <f t="array" ref="FW2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352</v>
      </c>
    </row>
    <row r="249" spans="2:180">
      <c r="B249" t="e" vm="599">
        <v>#VALUE!</v>
      </c>
      <c r="C249" t="s">
        <v>1914</v>
      </c>
      <c r="D249" t="s">
        <v>1986</v>
      </c>
      <c r="E249">
        <v>8</v>
      </c>
      <c r="F249">
        <v>16</v>
      </c>
      <c r="G249" t="s">
        <v>1968</v>
      </c>
      <c r="H249">
        <v>720</v>
      </c>
      <c r="I249">
        <v>1</v>
      </c>
      <c r="J249" t="s">
        <v>2273</v>
      </c>
      <c r="W249" t="s">
        <v>14</v>
      </c>
      <c r="X249">
        <v>16</v>
      </c>
      <c r="Y249">
        <v>48</v>
      </c>
      <c r="Z249" t="str">
        <f t="shared" si="9"/>
        <v>cvm!$AH$249#</v>
      </c>
      <c r="AA249" t="str" cm="1">
        <f t="array" ref="AA249">_xlfn.LET(_xlpm.x, AH248,
         _xlpm.cellAddress, "【 cvm!" &amp; ADDRESS(ROW(cvm机型选项表[[#This Row],[自检]]),COLUMN(cvm机型选项表[[#This Row],[自检]])) &amp; "】",
         _xlfn.IFS(ISBLANK(_xlpm.x),   "error:右侧选项不足" &amp;  _xlpm.cellAddress,
               ISERROR(_xlpm.x),   "error:右侧选项执行失败: cvm!" &amp; _xlpm.cellAddress,
               TRUE,             "ok")
)</f>
        <v>ok</v>
      </c>
      <c r="AH249" t="str" cm="1">
        <f t="array" ref="AH249">TRANSPOSE(
_xlfn.UNIQUE(
_xlfn._xlws.FILTER(cvm表[机型],(cvm表[地域]=cvm机型选项表[[#This Row],[地域]])
*IF(cvm机型选项表[[#This Row],[CPU]]="",TRUE,(cvm表[CPU]=cvm机型选项表[[#This Row],[CPU]]))
*IF(cvm机型选项表[[#This Row],[内存]]="",TRUE,(cvm表[内存]=cvm机型选项表[[#This Row],[内存]]))))
)</f>
        <v>标准型 S2</v>
      </c>
      <c r="DD249" t="s">
        <v>1914</v>
      </c>
      <c r="DE249" t="s">
        <v>2008</v>
      </c>
      <c r="DF249">
        <v>8</v>
      </c>
      <c r="DG249" t="str">
        <f t="shared" si="10"/>
        <v>cvm!$DK$249#</v>
      </c>
      <c r="DH249" t="str" cm="1">
        <f t="array" ref="DH249">_xlfn.LET(_xlpm.x, DK249,
         _xlpm.cellAddress, "【 cvm!" &amp; ADDRESS(ROW(cvmCpu选项表[[#This Row],[自检]]),COLUMN(cvmCpu选项表[[#This Row],[自检]])) &amp; "】",
         _xlfn.IFS(ISBLANK(_xlpm.x),   "error:右侧选项不足" &amp;  _xlpm.cellAddress,
               ISERROR(_xlpm.x),   "error:右侧选项执行失败: cvm!" &amp; _xlpm.cellAddress,
               TRUE,             "ok")
)</f>
        <v>ok</v>
      </c>
      <c r="DK249" cm="1">
        <f t="array" ref="DK249">TRANSPOSE(
_xlfn.UNIQUE(
_xlfn._xlws.FILTER(cvm表[CPU],(cvm表[地域]=cvmCpu选项表[[#This Row],[地域]])
*IF(cvmCpu选项表[[#This Row],[机型]]="",TRUE,(cvm表[机型]=cvmCpu选项表[[#This Row],[机型]]))
*IF(cvmCpu选项表[[#This Row],[内存]]="",TRUE,(cvm表[内存]=cvmCpu选项表[[#This Row],[内存]]))))
)</f>
        <v>1</v>
      </c>
      <c r="FP249" t="s">
        <v>1914</v>
      </c>
      <c r="FQ249" t="s">
        <v>1931</v>
      </c>
      <c r="FR249">
        <v>96</v>
      </c>
      <c r="FS249" t="str">
        <f t="shared" si="11"/>
        <v>cvm!$FW$249#</v>
      </c>
      <c r="FT249" t="str" cm="1">
        <f t="array" ref="FT249">_xlfn.LET(_xlpm.x, FW249,
         _xlpm.cellAddress, "【 cvm!" &amp; ADDRESS(ROW(cvm内存选项表[[#This Row],[自检]]),COLUMN(cvm内存选项表[[#This Row],[自检]])) &amp; "】",
         _xlfn.IFS(ISBLANK(_xlpm.x),   "error:右侧选项不足" &amp;  _xlpm.cellAddress,
               ISERROR(_xlpm.x),   "error:右侧选项执行失败: cvm!" &amp; _xlpm.cellAddress,
               TRUE,             "ok")
)</f>
        <v>ok</v>
      </c>
      <c r="FW249" cm="1">
        <f t="array" ref="FW2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250" spans="2:180">
      <c r="B250" t="e" vm="600">
        <v>#VALUE!</v>
      </c>
      <c r="C250" t="s">
        <v>1914</v>
      </c>
      <c r="D250" t="s">
        <v>1986</v>
      </c>
      <c r="E250">
        <v>8</v>
      </c>
      <c r="F250">
        <v>32</v>
      </c>
      <c r="G250" t="s">
        <v>1949</v>
      </c>
      <c r="H250">
        <v>1080</v>
      </c>
      <c r="I250">
        <v>1</v>
      </c>
      <c r="J250" t="s">
        <v>2272</v>
      </c>
      <c r="W250" t="s">
        <v>14</v>
      </c>
      <c r="X250">
        <v>56</v>
      </c>
      <c r="Y250">
        <v>224</v>
      </c>
      <c r="Z250" t="str">
        <f t="shared" si="9"/>
        <v>cvm!$AH$250#</v>
      </c>
      <c r="AA250" t="str" cm="1">
        <f t="array" ref="AA250">_xlfn.LET(_xlpm.x, AH249,
         _xlpm.cellAddress, "【 cvm!" &amp; ADDRESS(ROW(cvm机型选项表[[#This Row],[自检]]),COLUMN(cvm机型选项表[[#This Row],[自检]])) &amp; "】",
         _xlfn.IFS(ISBLANK(_xlpm.x),   "error:右侧选项不足" &amp;  _xlpm.cellAddress,
               ISERROR(_xlpm.x),   "error:右侧选项执行失败: cvm!" &amp; _xlpm.cellAddress,
               TRUE,             "ok")
)</f>
        <v>ok</v>
      </c>
      <c r="AH250" t="str" cm="1">
        <f t="array" ref="AH250:AI250">TRANSPOSE(
_xlfn.UNIQUE(
_xlfn._xlws.FILTER(cvm表[机型],(cvm表[地域]=cvm机型选项表[[#This Row],[地域]])
*IF(cvm机型选项表[[#This Row],[CPU]]="",TRUE,(cvm表[CPU]=cvm机型选项表[[#This Row],[CPU]]))
*IF(cvm机型选项表[[#This Row],[内存]]="",TRUE,(cvm表[内存]=cvm机型选项表[[#This Row],[内存]]))))
)</f>
        <v>标准型 S2</v>
      </c>
      <c r="AI250" t="str">
        <v>大数据型 D1</v>
      </c>
      <c r="DD250" t="s">
        <v>1914</v>
      </c>
      <c r="DE250" t="s">
        <v>2008</v>
      </c>
      <c r="DF250">
        <v>16</v>
      </c>
      <c r="DG250" t="str">
        <f t="shared" si="10"/>
        <v>cvm!$DK$250#</v>
      </c>
      <c r="DH250" t="str" cm="1">
        <f t="array" ref="DH250">_xlfn.LET(_xlpm.x, DK250,
         _xlpm.cellAddress, "【 cvm!" &amp; ADDRESS(ROW(cvmCpu选项表[[#This Row],[自检]]),COLUMN(cvmCpu选项表[[#This Row],[自检]])) &amp; "】",
         _xlfn.IFS(ISBLANK(_xlpm.x),   "error:右侧选项不足" &amp;  _xlpm.cellAddress,
               ISERROR(_xlpm.x),   "error:右侧选项执行失败: cvm!" &amp; _xlpm.cellAddress,
               TRUE,             "ok")
)</f>
        <v>ok</v>
      </c>
      <c r="DK250" cm="1">
        <f t="array" ref="DK250">TRANSPOSE(
_xlfn.UNIQUE(
_xlfn._xlws.FILTER(cvm表[CPU],(cvm表[地域]=cvmCpu选项表[[#This Row],[地域]])
*IF(cvmCpu选项表[[#This Row],[机型]]="",TRUE,(cvm表[机型]=cvmCpu选项表[[#This Row],[机型]]))
*IF(cvmCpu选项表[[#This Row],[内存]]="",TRUE,(cvm表[内存]=cvmCpu选项表[[#This Row],[内存]]))))
)</f>
        <v>2</v>
      </c>
      <c r="FP250" t="s">
        <v>1914</v>
      </c>
      <c r="FQ250" t="s">
        <v>1934</v>
      </c>
      <c r="FR250">
        <v>16</v>
      </c>
      <c r="FS250" t="str">
        <f t="shared" si="11"/>
        <v>cvm!$FW$250#</v>
      </c>
      <c r="FT250" t="str" cm="1">
        <f t="array" ref="FT250">_xlfn.LET(_xlpm.x, FW250,
         _xlpm.cellAddress, "【 cvm!" &amp; ADDRESS(ROW(cvm内存选项表[[#This Row],[自检]]),COLUMN(cvm内存选项表[[#This Row],[自检]])) &amp; "】",
         _xlfn.IFS(ISBLANK(_xlpm.x),   "error:右侧选项不足" &amp;  _xlpm.cellAddress,
               ISERROR(_xlpm.x),   "error:右侧选项执行失败: cvm!" &amp; _xlpm.cellAddress,
               TRUE,             "ok")
)</f>
        <v>ok</v>
      </c>
      <c r="FW250" cm="1">
        <f t="array" ref="FW2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251" spans="2:180">
      <c r="B251" t="e" vm="601">
        <v>#VALUE!</v>
      </c>
      <c r="C251" t="s">
        <v>1914</v>
      </c>
      <c r="D251" t="s">
        <v>1986</v>
      </c>
      <c r="E251">
        <v>12</v>
      </c>
      <c r="F251">
        <v>24</v>
      </c>
      <c r="G251" t="s">
        <v>2073</v>
      </c>
      <c r="H251">
        <v>1080</v>
      </c>
      <c r="I251">
        <v>1</v>
      </c>
      <c r="J251" t="s">
        <v>2274</v>
      </c>
      <c r="W251" t="s">
        <v>14</v>
      </c>
      <c r="X251">
        <v>1</v>
      </c>
      <c r="Y251">
        <v>8</v>
      </c>
      <c r="Z251" t="str">
        <f t="shared" si="9"/>
        <v>cvm!$AH$251#</v>
      </c>
      <c r="AA251" t="str" cm="1">
        <f t="array" ref="AA251">_xlfn.LET(_xlpm.x, AH250,
         _xlpm.cellAddress, "【 cvm!" &amp; ADDRESS(ROW(cvm机型选项表[[#This Row],[自检]]),COLUMN(cvm机型选项表[[#This Row],[自检]])) &amp; "】",
         _xlfn.IFS(ISBLANK(_xlpm.x),   "error:右侧选项不足" &amp;  _xlpm.cellAddress,
               ISERROR(_xlpm.x),   "error:右侧选项执行失败: cvm!" &amp; _xlpm.cellAddress,
               TRUE,             "ok")
)</f>
        <v>ok</v>
      </c>
      <c r="AH251" t="str" cm="1">
        <f t="array" ref="AH251:AM251">TRANSPOSE(
_xlfn.UNIQUE(
_xlfn._xlws.FILTER(cvm表[机型],(cvm表[地域]=cvm机型选项表[[#This Row],[地域]])
*IF(cvm机型选项表[[#This Row],[CPU]]="",TRUE,(cvm表[CPU]=cvm机型选项表[[#This Row],[CPU]]))
*IF(cvm机型选项表[[#This Row],[内存]]="",TRUE,(cvm表[内存]=cvm机型选项表[[#This Row],[内存]]))))
)</f>
        <v>内存型 MA2</v>
      </c>
      <c r="AI251" t="str">
        <v>内存型 M6</v>
      </c>
      <c r="AJ251" t="str">
        <v>内存型 M5</v>
      </c>
      <c r="AK251" t="str">
        <v>内存型 M4</v>
      </c>
      <c r="AL251" t="str">
        <v>内存型 M3</v>
      </c>
      <c r="AM251" t="str">
        <v>内存型 M2</v>
      </c>
      <c r="DD251" t="s">
        <v>1914</v>
      </c>
      <c r="DE251" t="s">
        <v>2008</v>
      </c>
      <c r="DF251">
        <v>32</v>
      </c>
      <c r="DG251" t="str">
        <f t="shared" si="10"/>
        <v>cvm!$DK$251#</v>
      </c>
      <c r="DH251" t="str" cm="1">
        <f t="array" ref="DH251">_xlfn.LET(_xlpm.x, DK251,
         _xlpm.cellAddress, "【 cvm!" &amp; ADDRESS(ROW(cvmCpu选项表[[#This Row],[自检]]),COLUMN(cvmCpu选项表[[#This Row],[自检]])) &amp; "】",
         _xlfn.IFS(ISBLANK(_xlpm.x),   "error:右侧选项不足" &amp;  _xlpm.cellAddress,
               ISERROR(_xlpm.x),   "error:右侧选项执行失败: cvm!" &amp; _xlpm.cellAddress,
               TRUE,             "ok")
)</f>
        <v>ok</v>
      </c>
      <c r="DK251" cm="1">
        <f t="array" ref="DK251">TRANSPOSE(
_xlfn.UNIQUE(
_xlfn._xlws.FILTER(cvm表[CPU],(cvm表[地域]=cvmCpu选项表[[#This Row],[地域]])
*IF(cvmCpu选项表[[#This Row],[机型]]="",TRUE,(cvm表[机型]=cvmCpu选项表[[#This Row],[机型]]))
*IF(cvmCpu选项表[[#This Row],[内存]]="",TRUE,(cvm表[内存]=cvmCpu选项表[[#This Row],[内存]]))))
)</f>
        <v>4</v>
      </c>
      <c r="FP251" t="s">
        <v>1914</v>
      </c>
      <c r="FQ251" t="s">
        <v>1934</v>
      </c>
      <c r="FR251">
        <v>32</v>
      </c>
      <c r="FS251" t="str">
        <f t="shared" si="11"/>
        <v>cvm!$FW$251#</v>
      </c>
      <c r="FT251" t="str" cm="1">
        <f t="array" ref="FT251">_xlfn.LET(_xlpm.x, FW251,
         _xlpm.cellAddress, "【 cvm!" &amp; ADDRESS(ROW(cvm内存选项表[[#This Row],[自检]]),COLUMN(cvm内存选项表[[#This Row],[自检]])) &amp; "】",
         _xlfn.IFS(ISBLANK(_xlpm.x),   "error:右侧选项不足" &amp;  _xlpm.cellAddress,
               ISERROR(_xlpm.x),   "error:右侧选项执行失败: cvm!" &amp; _xlpm.cellAddress,
               TRUE,             "ok")
)</f>
        <v>ok</v>
      </c>
      <c r="FW251" cm="1">
        <f t="array" ref="FW2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252" spans="2:180">
      <c r="B252" t="e" vm="602">
        <v>#VALUE!</v>
      </c>
      <c r="C252" t="s">
        <v>1914</v>
      </c>
      <c r="D252" t="s">
        <v>1986</v>
      </c>
      <c r="E252">
        <v>12</v>
      </c>
      <c r="F252">
        <v>48</v>
      </c>
      <c r="G252" t="s">
        <v>2250</v>
      </c>
      <c r="H252">
        <v>1620</v>
      </c>
      <c r="I252">
        <v>1</v>
      </c>
      <c r="J252" t="s">
        <v>2275</v>
      </c>
      <c r="W252" t="s">
        <v>14</v>
      </c>
      <c r="X252">
        <v>8</v>
      </c>
      <c r="Y252">
        <v>64</v>
      </c>
      <c r="Z252" t="str">
        <f t="shared" si="9"/>
        <v>cvm!$AH$252#</v>
      </c>
      <c r="AA252" t="str" cm="1">
        <f t="array" ref="AA252">_xlfn.LET(_xlpm.x, AH251,
         _xlpm.cellAddress, "【 cvm!" &amp; ADDRESS(ROW(cvm机型选项表[[#This Row],[自检]]),COLUMN(cvm机型选项表[[#This Row],[自检]])) &amp; "】",
         _xlfn.IFS(ISBLANK(_xlpm.x),   "error:右侧选项不足" &amp;  _xlpm.cellAddress,
               ISERROR(_xlpm.x),   "error:右侧选项执行失败: cvm!" &amp; _xlpm.cellAddress,
               TRUE,             "ok")
)</f>
        <v>ok</v>
      </c>
      <c r="AH252" t="str" cm="1">
        <f t="array" ref="AH252:AM252">TRANSPOSE(
_xlfn.UNIQUE(
_xlfn._xlws.FILTER(cvm表[机型],(cvm表[地域]=cvm机型选项表[[#This Row],[地域]])
*IF(cvm机型选项表[[#This Row],[CPU]]="",TRUE,(cvm表[CPU]=cvm机型选项表[[#This Row],[CPU]]))
*IF(cvm机型选项表[[#This Row],[内存]]="",TRUE,(cvm表[内存]=cvm机型选项表[[#This Row],[内存]]))))
)</f>
        <v>内存型 MA2</v>
      </c>
      <c r="AI252" t="str">
        <v>内存型 M6</v>
      </c>
      <c r="AJ252" t="str">
        <v>内存型 M5</v>
      </c>
      <c r="AK252" t="str">
        <v>内存型 M4</v>
      </c>
      <c r="AL252" t="str">
        <v>内存型 M3</v>
      </c>
      <c r="AM252" t="str">
        <v>内存型 M2</v>
      </c>
      <c r="DD252" t="s">
        <v>1914</v>
      </c>
      <c r="DE252" t="s">
        <v>2008</v>
      </c>
      <c r="DF252">
        <v>64</v>
      </c>
      <c r="DG252" t="str">
        <f t="shared" si="10"/>
        <v>cvm!$DK$252#</v>
      </c>
      <c r="DH252" t="str" cm="1">
        <f t="array" ref="DH252">_xlfn.LET(_xlpm.x, DK252,
         _xlpm.cellAddress, "【 cvm!" &amp; ADDRESS(ROW(cvmCpu选项表[[#This Row],[自检]]),COLUMN(cvmCpu选项表[[#This Row],[自检]])) &amp; "】",
         _xlfn.IFS(ISBLANK(_xlpm.x),   "error:右侧选项不足" &amp;  _xlpm.cellAddress,
               ISERROR(_xlpm.x),   "error:右侧选项执行失败: cvm!" &amp; _xlpm.cellAddress,
               TRUE,             "ok")
)</f>
        <v>ok</v>
      </c>
      <c r="DK252" cm="1">
        <f t="array" ref="DK252">TRANSPOSE(
_xlfn.UNIQUE(
_xlfn._xlws.FILTER(cvm表[CPU],(cvm表[地域]=cvmCpu选项表[[#This Row],[地域]])
*IF(cvmCpu选项表[[#This Row],[机型]]="",TRUE,(cvm表[机型]=cvmCpu选项表[[#This Row],[机型]]))
*IF(cvmCpu选项表[[#This Row],[内存]]="",TRUE,(cvm表[内存]=cvmCpu选项表[[#This Row],[内存]]))))
)</f>
        <v>8</v>
      </c>
      <c r="FP252" t="s">
        <v>1914</v>
      </c>
      <c r="FQ252" t="s">
        <v>1934</v>
      </c>
      <c r="FR252">
        <v>64</v>
      </c>
      <c r="FS252" t="str">
        <f t="shared" si="11"/>
        <v>cvm!$FW$252#</v>
      </c>
      <c r="FT252" t="str" cm="1">
        <f t="array" ref="FT252">_xlfn.LET(_xlpm.x, FW252,
         _xlpm.cellAddress, "【 cvm!" &amp; ADDRESS(ROW(cvm内存选项表[[#This Row],[自检]]),COLUMN(cvm内存选项表[[#This Row],[自检]])) &amp; "】",
         _xlfn.IFS(ISBLANK(_xlpm.x),   "error:右侧选项不足" &amp;  _xlpm.cellAddress,
               ISERROR(_xlpm.x),   "error:右侧选项执行失败: cvm!" &amp; _xlpm.cellAddress,
               TRUE,             "ok")
)</f>
        <v>ok</v>
      </c>
      <c r="FW252" cm="1">
        <f t="array" ref="FW2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253" spans="2:180">
      <c r="B253" t="e" vm="603">
        <v>#VALUE!</v>
      </c>
      <c r="C253" t="s">
        <v>1914</v>
      </c>
      <c r="D253" t="s">
        <v>1986</v>
      </c>
      <c r="E253">
        <v>16</v>
      </c>
      <c r="F253">
        <v>32</v>
      </c>
      <c r="G253" t="s">
        <v>1973</v>
      </c>
      <c r="H253">
        <v>1440</v>
      </c>
      <c r="I253">
        <v>1</v>
      </c>
      <c r="J253" t="s">
        <v>2277</v>
      </c>
      <c r="W253" t="s">
        <v>14</v>
      </c>
      <c r="X253">
        <v>16</v>
      </c>
      <c r="Y253">
        <v>128</v>
      </c>
      <c r="Z253" t="str">
        <f t="shared" si="9"/>
        <v>cvm!$AH$253#</v>
      </c>
      <c r="AA253" t="str" cm="1">
        <f t="array" ref="AA253">_xlfn.LET(_xlpm.x, AH252,
         _xlpm.cellAddress, "【 cvm!" &amp; ADDRESS(ROW(cvm机型选项表[[#This Row],[自检]]),COLUMN(cvm机型选项表[[#This Row],[自检]])) &amp; "】",
         _xlfn.IFS(ISBLANK(_xlpm.x),   "error:右侧选项不足" &amp;  _xlpm.cellAddress,
               ISERROR(_xlpm.x),   "error:右侧选项执行失败: cvm!" &amp; _xlpm.cellAddress,
               TRUE,             "ok")
)</f>
        <v>ok</v>
      </c>
      <c r="AH253" t="str" cm="1">
        <f t="array" ref="AH253:AM253">TRANSPOSE(
_xlfn.UNIQUE(
_xlfn._xlws.FILTER(cvm表[机型],(cvm表[地域]=cvm机型选项表[[#This Row],[地域]])
*IF(cvm机型选项表[[#This Row],[CPU]]="",TRUE,(cvm表[CPU]=cvm机型选项表[[#This Row],[CPU]]))
*IF(cvm机型选项表[[#This Row],[内存]]="",TRUE,(cvm表[内存]=cvm机型选项表[[#This Row],[内存]]))))
)</f>
        <v>内存型 MA2</v>
      </c>
      <c r="AI253" t="str">
        <v>内存型 M6</v>
      </c>
      <c r="AJ253" t="str">
        <v>内存型 M5</v>
      </c>
      <c r="AK253" t="str">
        <v>内存型 M4</v>
      </c>
      <c r="AL253" t="str">
        <v>内存型 M3</v>
      </c>
      <c r="AM253" t="str">
        <v>内存型 M2</v>
      </c>
      <c r="DD253" t="s">
        <v>1914</v>
      </c>
      <c r="DE253" t="s">
        <v>2008</v>
      </c>
      <c r="DF253">
        <v>96</v>
      </c>
      <c r="DG253" t="str">
        <f t="shared" si="10"/>
        <v>cvm!$DK$253#</v>
      </c>
      <c r="DH253" t="str" cm="1">
        <f t="array" ref="DH253">_xlfn.LET(_xlpm.x, DK253,
         _xlpm.cellAddress, "【 cvm!" &amp; ADDRESS(ROW(cvmCpu选项表[[#This Row],[自检]]),COLUMN(cvmCpu选项表[[#This Row],[自检]])) &amp; "】",
         _xlfn.IFS(ISBLANK(_xlpm.x),   "error:右侧选项不足" &amp;  _xlpm.cellAddress,
               ISERROR(_xlpm.x),   "error:右侧选项执行失败: cvm!" &amp; _xlpm.cellAddress,
               TRUE,             "ok")
)</f>
        <v>ok</v>
      </c>
      <c r="DK253" cm="1">
        <f t="array" ref="DK253">TRANSPOSE(
_xlfn.UNIQUE(
_xlfn._xlws.FILTER(cvm表[CPU],(cvm表[地域]=cvmCpu选项表[[#This Row],[地域]])
*IF(cvmCpu选项表[[#This Row],[机型]]="",TRUE,(cvm表[机型]=cvmCpu选项表[[#This Row],[机型]]))
*IF(cvmCpu选项表[[#This Row],[内存]]="",TRUE,(cvm表[内存]=cvmCpu选项表[[#This Row],[内存]]))))
)</f>
        <v>12</v>
      </c>
      <c r="FP253" t="s">
        <v>1914</v>
      </c>
      <c r="FQ253" t="s">
        <v>1934</v>
      </c>
      <c r="FR253">
        <v>84</v>
      </c>
      <c r="FS253" t="str">
        <f t="shared" si="11"/>
        <v>cvm!$FW$253#</v>
      </c>
      <c r="FT253" t="str" cm="1">
        <f t="array" ref="FT253">_xlfn.LET(_xlpm.x, FW253,
         _xlpm.cellAddress, "【 cvm!" &amp; ADDRESS(ROW(cvm内存选项表[[#This Row],[自检]]),COLUMN(cvm内存选项表[[#This Row],[自检]])) &amp; "】",
         _xlfn.IFS(ISBLANK(_xlpm.x),   "error:右侧选项不足" &amp;  _xlpm.cellAddress,
               ISERROR(_xlpm.x),   "error:右侧选项执行失败: cvm!" &amp; _xlpm.cellAddress,
               TRUE,             "ok")
)</f>
        <v>ok</v>
      </c>
      <c r="FW253" cm="1">
        <f t="array" ref="FW2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254" spans="2:180">
      <c r="B254" t="e" vm="604">
        <v>#VALUE!</v>
      </c>
      <c r="C254" t="s">
        <v>1914</v>
      </c>
      <c r="D254" t="s">
        <v>1986</v>
      </c>
      <c r="E254">
        <v>16</v>
      </c>
      <c r="F254">
        <v>64</v>
      </c>
      <c r="G254" t="s">
        <v>1935</v>
      </c>
      <c r="H254">
        <v>2160</v>
      </c>
      <c r="I254">
        <v>1</v>
      </c>
      <c r="J254" t="s">
        <v>2276</v>
      </c>
      <c r="W254" t="s">
        <v>14</v>
      </c>
      <c r="X254">
        <v>48</v>
      </c>
      <c r="Y254">
        <v>384</v>
      </c>
      <c r="Z254" t="str">
        <f t="shared" si="9"/>
        <v>cvm!$AH$254#</v>
      </c>
      <c r="AA254" t="str" cm="1">
        <f t="array" ref="AA254">_xlfn.LET(_xlpm.x, AH253,
         _xlpm.cellAddress, "【 cvm!" &amp; ADDRESS(ROW(cvm机型选项表[[#This Row],[自检]]),COLUMN(cvm机型选项表[[#This Row],[自检]])) &amp; "】",
         _xlfn.IFS(ISBLANK(_xlpm.x),   "error:右侧选项不足" &amp;  _xlpm.cellAddress,
               ISERROR(_xlpm.x),   "error:右侧选项执行失败: cvm!" &amp; _xlpm.cellAddress,
               TRUE,             "ok")
)</f>
        <v>ok</v>
      </c>
      <c r="AH254" t="str" cm="1">
        <f t="array" ref="AH254:AI254">TRANSPOSE(
_xlfn.UNIQUE(
_xlfn._xlws.FILTER(cvm表[机型],(cvm表[地域]=cvm机型选项表[[#This Row],[地域]])
*IF(cvm机型选项表[[#This Row],[CPU]]="",TRUE,(cvm表[CPU]=cvm机型选项表[[#This Row],[CPU]]))
*IF(cvm机型选项表[[#This Row],[内存]]="",TRUE,(cvm表[内存]=cvm机型选项表[[#This Row],[内存]]))))
)</f>
        <v>内存型 MA2</v>
      </c>
      <c r="AI254" t="str">
        <v>内存型 M2</v>
      </c>
      <c r="DD254" t="s">
        <v>1914</v>
      </c>
      <c r="DE254" t="s">
        <v>2008</v>
      </c>
      <c r="DF254">
        <v>128</v>
      </c>
      <c r="DG254" t="str">
        <f t="shared" si="10"/>
        <v>cvm!$DK$254#</v>
      </c>
      <c r="DH254" t="str" cm="1">
        <f t="array" ref="DH254">_xlfn.LET(_xlpm.x, DK254,
         _xlpm.cellAddress, "【 cvm!" &amp; ADDRESS(ROW(cvmCpu选项表[[#This Row],[自检]]),COLUMN(cvmCpu选项表[[#This Row],[自检]])) &amp; "】",
         _xlfn.IFS(ISBLANK(_xlpm.x),   "error:右侧选项不足" &amp;  _xlpm.cellAddress,
               ISERROR(_xlpm.x),   "error:右侧选项执行失败: cvm!" &amp; _xlpm.cellAddress,
               TRUE,             "ok")
)</f>
        <v>ok</v>
      </c>
      <c r="DK254" cm="1">
        <f t="array" ref="DK254">TRANSPOSE(
_xlfn.UNIQUE(
_xlfn._xlws.FILTER(cvm表[CPU],(cvm表[地域]=cvmCpu选项表[[#This Row],[地域]])
*IF(cvmCpu选项表[[#This Row],[机型]]="",TRUE,(cvm表[机型]=cvmCpu选项表[[#This Row],[机型]]))
*IF(cvmCpu选项表[[#This Row],[内存]]="",TRUE,(cvm表[内存]=cvmCpu选项表[[#This Row],[内存]]))))
)</f>
        <v>16</v>
      </c>
      <c r="FP254" t="s">
        <v>1914</v>
      </c>
      <c r="FQ254" t="s">
        <v>1943</v>
      </c>
      <c r="FR254">
        <v>16</v>
      </c>
      <c r="FS254" t="str">
        <f t="shared" si="11"/>
        <v>cvm!$FW$254#</v>
      </c>
      <c r="FT254" t="str" cm="1">
        <f t="array" ref="FT254">_xlfn.LET(_xlpm.x, FW254,
         _xlpm.cellAddress, "【 cvm!" &amp; ADDRESS(ROW(cvm内存选项表[[#This Row],[自检]]),COLUMN(cvm内存选项表[[#This Row],[自检]])) &amp; "】",
         _xlfn.IFS(ISBLANK(_xlpm.x),   "error:右侧选项不足" &amp;  _xlpm.cellAddress,
               ISERROR(_xlpm.x),   "error:右侧选项执行失败: cvm!" &amp; _xlpm.cellAddress,
               TRUE,             "ok")
)</f>
        <v>ok</v>
      </c>
      <c r="FW254" cm="1">
        <f t="array" ref="FW2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255" spans="2:180">
      <c r="B255" t="e" vm="605">
        <v>#VALUE!</v>
      </c>
      <c r="C255" t="s">
        <v>1914</v>
      </c>
      <c r="D255" t="s">
        <v>1986</v>
      </c>
      <c r="E255">
        <v>24</v>
      </c>
      <c r="F255">
        <v>48</v>
      </c>
      <c r="G255" t="s">
        <v>2077</v>
      </c>
      <c r="H255">
        <v>2160</v>
      </c>
      <c r="I255">
        <v>1</v>
      </c>
      <c r="J255" t="s">
        <v>2279</v>
      </c>
      <c r="W255" t="s">
        <v>14</v>
      </c>
      <c r="X255">
        <v>2</v>
      </c>
      <c r="Y255">
        <v>12</v>
      </c>
      <c r="Z255" t="str">
        <f t="shared" si="9"/>
        <v>cvm!$AH$255#</v>
      </c>
      <c r="AA255" t="str" cm="1">
        <f t="array" ref="AA255">_xlfn.LET(_xlpm.x, AH254,
         _xlpm.cellAddress, "【 cvm!" &amp; ADDRESS(ROW(cvm机型选项表[[#This Row],[自检]]),COLUMN(cvm机型选项表[[#This Row],[自检]])) &amp; "】",
         _xlfn.IFS(ISBLANK(_xlpm.x),   "error:右侧选项不足" &amp;  _xlpm.cellAddress,
               ISERROR(_xlpm.x),   "error:右侧选项执行失败: cvm!" &amp; _xlpm.cellAddress,
               TRUE,             "ok")
)</f>
        <v>ok</v>
      </c>
      <c r="AH255" t="str" cm="1">
        <f t="array" ref="AH255">TRANSPOSE(
_xlfn.UNIQUE(
_xlfn._xlws.FILTER(cvm表[机型],(cvm表[地域]=cvm机型选项表[[#This Row],[地域]])
*IF(cvm机型选项表[[#This Row],[CPU]]="",TRUE,(cvm表[CPU]=cvm机型选项表[[#This Row],[CPU]]))
*IF(cvm机型选项表[[#This Row],[内存]]="",TRUE,(cvm表[内存]=cvm机型选项表[[#This Row],[内存]]))))
)</f>
        <v>内存型 M6</v>
      </c>
      <c r="DD255" t="s">
        <v>1914</v>
      </c>
      <c r="DE255" t="s">
        <v>2008</v>
      </c>
      <c r="DF255">
        <v>192</v>
      </c>
      <c r="DG255" t="str">
        <f t="shared" si="10"/>
        <v>cvm!$DK$255#</v>
      </c>
      <c r="DH255" t="str" cm="1">
        <f t="array" ref="DH255">_xlfn.LET(_xlpm.x, DK255,
         _xlpm.cellAddress, "【 cvm!" &amp; ADDRESS(ROW(cvmCpu选项表[[#This Row],[自检]]),COLUMN(cvmCpu选项表[[#This Row],[自检]])) &amp; "】",
         _xlfn.IFS(ISBLANK(_xlpm.x),   "error:右侧选项不足" &amp;  _xlpm.cellAddress,
               ISERROR(_xlpm.x),   "error:右侧选项执行失败: cvm!" &amp; _xlpm.cellAddress,
               TRUE,             "ok")
)</f>
        <v>ok</v>
      </c>
      <c r="DK255" cm="1">
        <f t="array" ref="DK255">TRANSPOSE(
_xlfn.UNIQUE(
_xlfn._xlws.FILTER(cvm表[CPU],(cvm表[地域]=cvmCpu选项表[[#This Row],[地域]])
*IF(cvmCpu选项表[[#This Row],[机型]]="",TRUE,(cvm表[机型]=cvmCpu选项表[[#This Row],[机型]]))
*IF(cvmCpu选项表[[#This Row],[内存]]="",TRUE,(cvm表[内存]=cvmCpu选项表[[#This Row],[内存]]))))
)</f>
        <v>24</v>
      </c>
      <c r="FP255" t="s">
        <v>1914</v>
      </c>
      <c r="FQ255" t="s">
        <v>1943</v>
      </c>
      <c r="FR255">
        <v>32</v>
      </c>
      <c r="FS255" t="str">
        <f t="shared" si="11"/>
        <v>cvm!$FW$255#</v>
      </c>
      <c r="FT255" t="str" cm="1">
        <f t="array" ref="FT255">_xlfn.LET(_xlpm.x, FW255,
         _xlpm.cellAddress, "【 cvm!" &amp; ADDRESS(ROW(cvm内存选项表[[#This Row],[自检]]),COLUMN(cvm内存选项表[[#This Row],[自检]])) &amp; "】",
         _xlfn.IFS(ISBLANK(_xlpm.x),   "error:右侧选项不足" &amp;  _xlpm.cellAddress,
               ISERROR(_xlpm.x),   "error:右侧选项执行失败: cvm!" &amp; _xlpm.cellAddress,
               TRUE,             "ok")
)</f>
        <v>ok</v>
      </c>
      <c r="FW255" cm="1">
        <f t="array" ref="FW2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256" spans="2:180">
      <c r="B256" t="e" vm="606">
        <v>#VALUE!</v>
      </c>
      <c r="C256" t="s">
        <v>1914</v>
      </c>
      <c r="D256" t="s">
        <v>1986</v>
      </c>
      <c r="E256">
        <v>24</v>
      </c>
      <c r="F256">
        <v>96</v>
      </c>
      <c r="G256" t="s">
        <v>1954</v>
      </c>
      <c r="H256">
        <v>3240</v>
      </c>
      <c r="I256">
        <v>1</v>
      </c>
      <c r="J256" t="s">
        <v>2278</v>
      </c>
      <c r="W256" t="s">
        <v>14</v>
      </c>
      <c r="X256">
        <v>62</v>
      </c>
      <c r="Y256">
        <v>470</v>
      </c>
      <c r="Z256" t="str">
        <f t="shared" si="9"/>
        <v>cvm!$AH$256#</v>
      </c>
      <c r="AA256" t="str" cm="1">
        <f t="array" ref="AA256">_xlfn.LET(_xlpm.x, AH255,
         _xlpm.cellAddress, "【 cvm!" &amp; ADDRESS(ROW(cvm机型选项表[[#This Row],[自检]]),COLUMN(cvm机型选项表[[#This Row],[自检]])) &amp; "】",
         _xlfn.IFS(ISBLANK(_xlpm.x),   "error:右侧选项不足" &amp;  _xlpm.cellAddress,
               ISERROR(_xlpm.x),   "error:右侧选项执行失败: cvm!" &amp; _xlpm.cellAddress,
               TRUE,             "ok")
)</f>
        <v>ok</v>
      </c>
      <c r="AH256" t="str" cm="1">
        <f t="array" ref="AH256">TRANSPOSE(
_xlfn.UNIQUE(
_xlfn._xlws.FILTER(cvm表[机型],(cvm表[地域]=cvm机型选项表[[#This Row],[地域]])
*IF(cvm机型选项表[[#This Row],[CPU]]="",TRUE,(cvm表[CPU]=cvm机型选项表[[#This Row],[CPU]]))
*IF(cvm机型选项表[[#This Row],[内存]]="",TRUE,(cvm表[内存]=cvm机型选项表[[#This Row],[内存]]))))
)</f>
        <v>内存型 M6</v>
      </c>
      <c r="DD256" t="s">
        <v>1914</v>
      </c>
      <c r="DE256" t="s">
        <v>2008</v>
      </c>
      <c r="DF256">
        <v>256</v>
      </c>
      <c r="DG256" t="str">
        <f t="shared" si="10"/>
        <v>cvm!$DK$256#</v>
      </c>
      <c r="DH256" t="str" cm="1">
        <f t="array" ref="DH256">_xlfn.LET(_xlpm.x, DK256,
         _xlpm.cellAddress, "【 cvm!" &amp; ADDRESS(ROW(cvmCpu选项表[[#This Row],[自检]]),COLUMN(cvmCpu选项表[[#This Row],[自检]])) &amp; "】",
         _xlfn.IFS(ISBLANK(_xlpm.x),   "error:右侧选项不足" &amp;  _xlpm.cellAddress,
               ISERROR(_xlpm.x),   "error:右侧选项执行失败: cvm!" &amp; _xlpm.cellAddress,
               TRUE,             "ok")
)</f>
        <v>ok</v>
      </c>
      <c r="DK256" cm="1">
        <f t="array" ref="DK256">TRANSPOSE(
_xlfn.UNIQUE(
_xlfn._xlws.FILTER(cvm表[CPU],(cvm表[地域]=cvmCpu选项表[[#This Row],[地域]])
*IF(cvmCpu选项表[[#This Row],[机型]]="",TRUE,(cvm表[机型]=cvmCpu选项表[[#This Row],[机型]]))
*IF(cvmCpu选项表[[#This Row],[内存]]="",TRUE,(cvm表[内存]=cvmCpu选项表[[#This Row],[内存]]))))
)</f>
        <v>32</v>
      </c>
      <c r="FP256" t="s">
        <v>1914</v>
      </c>
      <c r="FQ256" t="s">
        <v>1943</v>
      </c>
      <c r="FR256">
        <v>64</v>
      </c>
      <c r="FS256" t="str">
        <f t="shared" si="11"/>
        <v>cvm!$FW$256#</v>
      </c>
      <c r="FT256" t="str" cm="1">
        <f t="array" ref="FT256">_xlfn.LET(_xlpm.x, FW256,
         _xlpm.cellAddress, "【 cvm!" &amp; ADDRESS(ROW(cvm内存选项表[[#This Row],[自检]]),COLUMN(cvm内存选项表[[#This Row],[自检]])) &amp; "】",
         _xlfn.IFS(ISBLANK(_xlpm.x),   "error:右侧选项不足" &amp;  _xlpm.cellAddress,
               ISERROR(_xlpm.x),   "error:右侧选项执行失败: cvm!" &amp; _xlpm.cellAddress,
               TRUE,             "ok")
)</f>
        <v>ok</v>
      </c>
      <c r="FW256" cm="1">
        <f t="array" ref="FW2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257" spans="2:180">
      <c r="B257" t="e" vm="607">
        <v>#VALUE!</v>
      </c>
      <c r="C257" t="s">
        <v>1914</v>
      </c>
      <c r="D257" t="s">
        <v>1986</v>
      </c>
      <c r="E257">
        <v>32</v>
      </c>
      <c r="F257">
        <v>64</v>
      </c>
      <c r="G257" t="s">
        <v>1978</v>
      </c>
      <c r="H257">
        <v>2880</v>
      </c>
      <c r="I257">
        <v>1</v>
      </c>
      <c r="J257" t="s">
        <v>2281</v>
      </c>
      <c r="W257" t="s">
        <v>14</v>
      </c>
      <c r="X257">
        <v>64</v>
      </c>
      <c r="Y257">
        <v>512</v>
      </c>
      <c r="Z257" t="str">
        <f t="shared" si="9"/>
        <v>cvm!$AH$257#</v>
      </c>
      <c r="AA257" t="str" cm="1">
        <f t="array" ref="AA257">_xlfn.LET(_xlpm.x, AH256,
         _xlpm.cellAddress, "【 cvm!" &amp; ADDRESS(ROW(cvm机型选项表[[#This Row],[自检]]),COLUMN(cvm机型选项表[[#This Row],[自检]])) &amp; "】",
         _xlfn.IFS(ISBLANK(_xlpm.x),   "error:右侧选项不足" &amp;  _xlpm.cellAddress,
               ISERROR(_xlpm.x),   "error:右侧选项执行失败: cvm!" &amp; _xlpm.cellAddress,
               TRUE,             "ok")
)</f>
        <v>ok</v>
      </c>
      <c r="AH257" t="str" cm="1">
        <f t="array" ref="AH257:AK257">TRANSPOSE(
_xlfn.UNIQUE(
_xlfn._xlws.FILTER(cvm表[机型],(cvm表[地域]=cvm机型选项表[[#This Row],[地域]])
*IF(cvm机型选项表[[#This Row],[CPU]]="",TRUE,(cvm表[CPU]=cvm机型选项表[[#This Row],[CPU]]))
*IF(cvm机型选项表[[#This Row],[内存]]="",TRUE,(cvm表[内存]=cvm机型选项表[[#This Row],[内存]]))))
)</f>
        <v>内存型 M6</v>
      </c>
      <c r="AI257" t="str">
        <v>内存型 M5</v>
      </c>
      <c r="AJ257" t="str">
        <v>内存型 M4</v>
      </c>
      <c r="AK257" t="str">
        <v>内存型 M3</v>
      </c>
      <c r="DD257" t="s">
        <v>1914</v>
      </c>
      <c r="DE257" t="s">
        <v>2008</v>
      </c>
      <c r="DF257">
        <v>384</v>
      </c>
      <c r="DG257" t="str">
        <f t="shared" si="10"/>
        <v>cvm!$DK$257#</v>
      </c>
      <c r="DH257" t="str" cm="1">
        <f t="array" ref="DH257">_xlfn.LET(_xlpm.x, DK257,
         _xlpm.cellAddress, "【 cvm!" &amp; ADDRESS(ROW(cvmCpu选项表[[#This Row],[自检]]),COLUMN(cvmCpu选项表[[#This Row],[自检]])) &amp; "】",
         _xlfn.IFS(ISBLANK(_xlpm.x),   "error:右侧选项不足" &amp;  _xlpm.cellAddress,
               ISERROR(_xlpm.x),   "error:右侧选项执行失败: cvm!" &amp; _xlpm.cellAddress,
               TRUE,             "ok")
)</f>
        <v>ok</v>
      </c>
      <c r="DK257" cm="1">
        <f t="array" ref="DK257">TRANSPOSE(
_xlfn.UNIQUE(
_xlfn._xlws.FILTER(cvm表[CPU],(cvm表[地域]=cvmCpu选项表[[#This Row],[地域]])
*IF(cvmCpu选项表[[#This Row],[机型]]="",TRUE,(cvm表[机型]=cvmCpu选项表[[#This Row],[机型]]))
*IF(cvmCpu选项表[[#This Row],[内存]]="",TRUE,(cvm表[内存]=cvmCpu选项表[[#This Row],[内存]]))))
)</f>
        <v>48</v>
      </c>
      <c r="FP257" t="s">
        <v>1914</v>
      </c>
      <c r="FQ257" t="s">
        <v>1946</v>
      </c>
      <c r="FR257">
        <v>8</v>
      </c>
      <c r="FS257" t="str">
        <f t="shared" si="11"/>
        <v>cvm!$FW$257#</v>
      </c>
      <c r="FT257" t="str" cm="1">
        <f t="array" ref="FT257">_xlfn.LET(_xlpm.x, FW257,
         _xlpm.cellAddress, "【 cvm!" &amp; ADDRESS(ROW(cvm内存选项表[[#This Row],[自检]]),COLUMN(cvm内存选项表[[#This Row],[自检]])) &amp; "】",
         _xlfn.IFS(ISBLANK(_xlpm.x),   "error:右侧选项不足" &amp;  _xlpm.cellAddress,
               ISERROR(_xlpm.x),   "error:右侧选项执行失败: cvm!" &amp; _xlpm.cellAddress,
               TRUE,             "ok")
)</f>
        <v>ok</v>
      </c>
      <c r="FW257" cm="1">
        <f t="array" ref="FW2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258" spans="2:180">
      <c r="B258" t="e" vm="608">
        <v>#VALUE!</v>
      </c>
      <c r="C258" t="s">
        <v>1914</v>
      </c>
      <c r="D258" t="s">
        <v>1986</v>
      </c>
      <c r="E258">
        <v>32</v>
      </c>
      <c r="F258">
        <v>128</v>
      </c>
      <c r="G258" t="s">
        <v>1937</v>
      </c>
      <c r="H258">
        <v>4320</v>
      </c>
      <c r="I258">
        <v>1</v>
      </c>
      <c r="J258" t="s">
        <v>2280</v>
      </c>
      <c r="W258" t="s">
        <v>14</v>
      </c>
      <c r="X258">
        <v>124</v>
      </c>
      <c r="Y258">
        <v>940</v>
      </c>
      <c r="Z258" t="str">
        <f t="shared" ref="Z258:Z321" si="12">"cvm!"&amp;ADDRESS(ROW(AH258),COLUMN(AH258)) &amp; "#"</f>
        <v>cvm!$AH$258#</v>
      </c>
      <c r="AA258" t="str" cm="1">
        <f t="array" ref="AA258">_xlfn.LET(_xlpm.x, AH257,
         _xlpm.cellAddress, "【 cvm!" &amp; ADDRESS(ROW(cvm机型选项表[[#This Row],[自检]]),COLUMN(cvm机型选项表[[#This Row],[自检]])) &amp; "】",
         _xlfn.IFS(ISBLANK(_xlpm.x),   "error:右侧选项不足" &amp;  _xlpm.cellAddress,
               ISERROR(_xlpm.x),   "error:右侧选项执行失败: cvm!" &amp; _xlpm.cellAddress,
               TRUE,             "ok")
)</f>
        <v>ok</v>
      </c>
      <c r="AH258" t="str" cm="1">
        <f t="array" ref="AH258">TRANSPOSE(
_xlfn.UNIQUE(
_xlfn._xlws.FILTER(cvm表[机型],(cvm表[地域]=cvm机型选项表[[#This Row],[地域]])
*IF(cvm机型选项表[[#This Row],[CPU]]="",TRUE,(cvm表[CPU]=cvm机型选项表[[#This Row],[CPU]]))
*IF(cvm机型选项表[[#This Row],[内存]]="",TRUE,(cvm表[内存]=cvm机型选项表[[#This Row],[内存]]))))
)</f>
        <v>内存型 M6</v>
      </c>
      <c r="DD258" t="s">
        <v>1914</v>
      </c>
      <c r="DE258" t="s">
        <v>2008</v>
      </c>
      <c r="DF258">
        <v>448</v>
      </c>
      <c r="DG258" t="str">
        <f t="shared" ref="DG258:DG321" si="13">"cvm!"&amp;ADDRESS(ROW(DK258),COLUMN(DK258)) &amp; "#"</f>
        <v>cvm!$DK$258#</v>
      </c>
      <c r="DH258" t="str" cm="1">
        <f t="array" ref="DH258">_xlfn.LET(_xlpm.x, DK258,
         _xlpm.cellAddress, "【 cvm!" &amp; ADDRESS(ROW(cvmCpu选项表[[#This Row],[自检]]),COLUMN(cvmCpu选项表[[#This Row],[自检]])) &amp; "】",
         _xlfn.IFS(ISBLANK(_xlpm.x),   "error:右侧选项不足" &amp;  _xlpm.cellAddress,
               ISERROR(_xlpm.x),   "error:右侧选项执行失败: cvm!" &amp; _xlpm.cellAddress,
               TRUE,             "ok")
)</f>
        <v>ok</v>
      </c>
      <c r="DK258" cm="1">
        <f t="array" ref="DK258">TRANSPOSE(
_xlfn.UNIQUE(
_xlfn._xlws.FILTER(cvm表[CPU],(cvm表[地域]=cvmCpu选项表[[#This Row],[地域]])
*IF(cvmCpu选项表[[#This Row],[机型]]="",TRUE,(cvm表[机型]=cvmCpu选项表[[#This Row],[机型]]))
*IF(cvmCpu选项表[[#This Row],[内存]]="",TRUE,(cvm表[内存]=cvmCpu选项表[[#This Row],[内存]]))))
)</f>
        <v>56</v>
      </c>
      <c r="FP258" t="s">
        <v>1914</v>
      </c>
      <c r="FQ258" t="s">
        <v>1946</v>
      </c>
      <c r="FR258">
        <v>16</v>
      </c>
      <c r="FS258" t="str">
        <f t="shared" ref="FS258:FS321" si="14">"cvm!"&amp;ADDRESS(ROW(FW258),COLUMN(FW258)) &amp; "#"</f>
        <v>cvm!$FW$258#</v>
      </c>
      <c r="FT258" t="str" cm="1">
        <f t="array" ref="FT258">_xlfn.LET(_xlpm.x, FW258,
         _xlpm.cellAddress, "【 cvm!" &amp; ADDRESS(ROW(cvm内存选项表[[#This Row],[自检]]),COLUMN(cvm内存选项表[[#This Row],[自检]])) &amp; "】",
         _xlfn.IFS(ISBLANK(_xlpm.x),   "error:右侧选项不足" &amp;  _xlpm.cellAddress,
               ISERROR(_xlpm.x),   "error:右侧选项执行失败: cvm!" &amp; _xlpm.cellAddress,
               TRUE,             "ok")
)</f>
        <v>ok</v>
      </c>
      <c r="FW258" cm="1">
        <f t="array" ref="FW2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259" spans="2:180">
      <c r="B259" t="e" vm="609">
        <v>#VALUE!</v>
      </c>
      <c r="C259" t="s">
        <v>1914</v>
      </c>
      <c r="D259" t="s">
        <v>1986</v>
      </c>
      <c r="E259">
        <v>56</v>
      </c>
      <c r="F259">
        <v>224</v>
      </c>
      <c r="G259" t="s">
        <v>2282</v>
      </c>
      <c r="H259">
        <v>7560</v>
      </c>
      <c r="I259">
        <v>1</v>
      </c>
      <c r="J259" t="s">
        <v>2283</v>
      </c>
      <c r="W259" t="s">
        <v>14</v>
      </c>
      <c r="X259">
        <v>2</v>
      </c>
      <c r="Y259">
        <v>16</v>
      </c>
      <c r="Z259" t="str">
        <f t="shared" si="12"/>
        <v>cvm!$AH$259#</v>
      </c>
      <c r="AA259" t="str" cm="1">
        <f t="array" ref="AA259">_xlfn.LET(_xlpm.x, AH258,
         _xlpm.cellAddress, "【 cvm!" &amp; ADDRESS(ROW(cvm机型选项表[[#This Row],[自检]]),COLUMN(cvm机型选项表[[#This Row],[自检]])) &amp; "】",
         _xlfn.IFS(ISBLANK(_xlpm.x),   "error:右侧选项不足" &amp;  _xlpm.cellAddress,
               ISERROR(_xlpm.x),   "error:右侧选项执行失败: cvm!" &amp; _xlpm.cellAddress,
               TRUE,             "ok")
)</f>
        <v>ok</v>
      </c>
      <c r="AH259" t="str" cm="1">
        <f t="array" ref="AH259:AK259">TRANSPOSE(
_xlfn.UNIQUE(
_xlfn._xlws.FILTER(cvm表[机型],(cvm表[地域]=cvm机型选项表[[#This Row],[地域]])
*IF(cvm机型选项表[[#This Row],[CPU]]="",TRUE,(cvm表[CPU]=cvm机型选项表[[#This Row],[CPU]]))
*IF(cvm机型选项表[[#This Row],[内存]]="",TRUE,(cvm表[内存]=cvm机型选项表[[#This Row],[内存]]))))
)</f>
        <v>内存型 M5</v>
      </c>
      <c r="AI259" t="str">
        <v>内存型 M4</v>
      </c>
      <c r="AJ259" t="str">
        <v>内存型 M3</v>
      </c>
      <c r="AK259" t="str">
        <v>内存型 M2</v>
      </c>
      <c r="DD259" t="s">
        <v>1914</v>
      </c>
      <c r="DE259" t="s">
        <v>2010</v>
      </c>
      <c r="DF259">
        <v>8</v>
      </c>
      <c r="DG259" t="str">
        <f t="shared" si="13"/>
        <v>cvm!$DK$259#</v>
      </c>
      <c r="DH259" t="str" cm="1">
        <f t="array" ref="DH259">_xlfn.LET(_xlpm.x, DK259,
         _xlpm.cellAddress, "【 cvm!" &amp; ADDRESS(ROW(cvmCpu选项表[[#This Row],[自检]]),COLUMN(cvmCpu选项表[[#This Row],[自检]])) &amp; "】",
         _xlfn.IFS(ISBLANK(_xlpm.x),   "error:右侧选项不足" &amp;  _xlpm.cellAddress,
               ISERROR(_xlpm.x),   "error:右侧选项执行失败: cvm!" &amp; _xlpm.cellAddress,
               TRUE,             "ok")
)</f>
        <v>ok</v>
      </c>
      <c r="DK259" cm="1">
        <f t="array" ref="DK259">TRANSPOSE(
_xlfn.UNIQUE(
_xlfn._xlws.FILTER(cvm表[CPU],(cvm表[地域]=cvmCpu选项表[[#This Row],[地域]])
*IF(cvmCpu选项表[[#This Row],[机型]]="",TRUE,(cvm表[机型]=cvmCpu选项表[[#This Row],[机型]]))
*IF(cvmCpu选项表[[#This Row],[内存]]="",TRUE,(cvm表[内存]=cvmCpu选项表[[#This Row],[内存]]))))
)</f>
        <v>1</v>
      </c>
      <c r="FP259" t="s">
        <v>1914</v>
      </c>
      <c r="FQ259" t="s">
        <v>1946</v>
      </c>
      <c r="FR259">
        <v>24</v>
      </c>
      <c r="FS259" t="str">
        <f t="shared" si="14"/>
        <v>cvm!$FW$259#</v>
      </c>
      <c r="FT259" t="str" cm="1">
        <f t="array" ref="FT259">_xlfn.LET(_xlpm.x, FW259,
         _xlpm.cellAddress, "【 cvm!" &amp; ADDRESS(ROW(cvm内存选项表[[#This Row],[自检]]),COLUMN(cvm内存选项表[[#This Row],[自检]])) &amp; "】",
         _xlfn.IFS(ISBLANK(_xlpm.x),   "error:右侧选项不足" &amp;  _xlpm.cellAddress,
               ISERROR(_xlpm.x),   "error:右侧选项执行失败: cvm!" &amp; _xlpm.cellAddress,
               TRUE,             "ok")
)</f>
        <v>ok</v>
      </c>
      <c r="FW259" cm="1">
        <f t="array" ref="FW2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260" spans="2:180">
      <c r="B260" t="e" vm="610">
        <v>#VALUE!</v>
      </c>
      <c r="C260" t="s">
        <v>1914</v>
      </c>
      <c r="D260" t="s">
        <v>1988</v>
      </c>
      <c r="E260">
        <v>1</v>
      </c>
      <c r="F260">
        <v>1</v>
      </c>
      <c r="G260" t="s">
        <v>2101</v>
      </c>
      <c r="H260">
        <v>30</v>
      </c>
      <c r="I260">
        <v>1</v>
      </c>
      <c r="J260" t="s">
        <v>2286</v>
      </c>
      <c r="W260" t="s">
        <v>14</v>
      </c>
      <c r="X260">
        <v>12</v>
      </c>
      <c r="Y260">
        <v>96</v>
      </c>
      <c r="Z260" t="str">
        <f t="shared" si="12"/>
        <v>cvm!$AH$260#</v>
      </c>
      <c r="AA260" t="str" cm="1">
        <f t="array" ref="AA260">_xlfn.LET(_xlpm.x, AH259,
         _xlpm.cellAddress, "【 cvm!" &amp; ADDRESS(ROW(cvm机型选项表[[#This Row],[自检]]),COLUMN(cvm机型选项表[[#This Row],[自检]])) &amp; "】",
         _xlfn.IFS(ISBLANK(_xlpm.x),   "error:右侧选项不足" &amp;  _xlpm.cellAddress,
               ISERROR(_xlpm.x),   "error:右侧选项执行失败: cvm!" &amp; _xlpm.cellAddress,
               TRUE,             "ok")
)</f>
        <v>ok</v>
      </c>
      <c r="AH260" t="str" cm="1">
        <f t="array" ref="AH260:AK260">TRANSPOSE(
_xlfn.UNIQUE(
_xlfn._xlws.FILTER(cvm表[机型],(cvm表[地域]=cvm机型选项表[[#This Row],[地域]])
*IF(cvm机型选项表[[#This Row],[CPU]]="",TRUE,(cvm表[CPU]=cvm机型选项表[[#This Row],[CPU]]))
*IF(cvm机型选项表[[#This Row],[内存]]="",TRUE,(cvm表[内存]=cvm机型选项表[[#This Row],[内存]]))))
)</f>
        <v>内存型 M5</v>
      </c>
      <c r="AI260" t="str">
        <v>内存型 M4</v>
      </c>
      <c r="AJ260" t="str">
        <v>内存型 M3</v>
      </c>
      <c r="AK260" t="str">
        <v>内存型 M2</v>
      </c>
      <c r="DD260" t="s">
        <v>1914</v>
      </c>
      <c r="DE260" t="s">
        <v>2010</v>
      </c>
      <c r="DF260">
        <v>16</v>
      </c>
      <c r="DG260" t="str">
        <f t="shared" si="13"/>
        <v>cvm!$DK$260#</v>
      </c>
      <c r="DH260" t="str" cm="1">
        <f t="array" ref="DH260">_xlfn.LET(_xlpm.x, DK260,
         _xlpm.cellAddress, "【 cvm!" &amp; ADDRESS(ROW(cvmCpu选项表[[#This Row],[自检]]),COLUMN(cvmCpu选项表[[#This Row],[自检]])) &amp; "】",
         _xlfn.IFS(ISBLANK(_xlpm.x),   "error:右侧选项不足" &amp;  _xlpm.cellAddress,
               ISERROR(_xlpm.x),   "error:右侧选项执行失败: cvm!" &amp; _xlpm.cellAddress,
               TRUE,             "ok")
)</f>
        <v>ok</v>
      </c>
      <c r="DK260" cm="1">
        <f t="array" ref="DK260">TRANSPOSE(
_xlfn.UNIQUE(
_xlfn._xlws.FILTER(cvm表[CPU],(cvm表[地域]=cvmCpu选项表[[#This Row],[地域]])
*IF(cvmCpu选项表[[#This Row],[机型]]="",TRUE,(cvm表[机型]=cvmCpu选项表[[#This Row],[机型]]))
*IF(cvmCpu选项表[[#This Row],[内存]]="",TRUE,(cvm表[内存]=cvmCpu选项表[[#This Row],[内存]]))))
)</f>
        <v>2</v>
      </c>
      <c r="FP260" t="s">
        <v>1914</v>
      </c>
      <c r="FQ260" t="s">
        <v>1946</v>
      </c>
      <c r="FR260">
        <v>32</v>
      </c>
      <c r="FS260" t="str">
        <f t="shared" si="14"/>
        <v>cvm!$FW$260#</v>
      </c>
      <c r="FT260" t="str" cm="1">
        <f t="array" ref="FT260">_xlfn.LET(_xlpm.x, FW260,
         _xlpm.cellAddress, "【 cvm!" &amp; ADDRESS(ROW(cvm内存选项表[[#This Row],[自检]]),COLUMN(cvm内存选项表[[#This Row],[自检]])) &amp; "】",
         _xlfn.IFS(ISBLANK(_xlpm.x),   "error:右侧选项不足" &amp;  _xlpm.cellAddress,
               ISERROR(_xlpm.x),   "error:右侧选项执行失败: cvm!" &amp; _xlpm.cellAddress,
               TRUE,             "ok")
)</f>
        <v>ok</v>
      </c>
      <c r="FW260" cm="1">
        <f t="array" ref="FW2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261" spans="2:180">
      <c r="B261" t="e" vm="611">
        <v>#VALUE!</v>
      </c>
      <c r="C261" t="s">
        <v>1914</v>
      </c>
      <c r="D261" t="s">
        <v>1988</v>
      </c>
      <c r="E261">
        <v>1</v>
      </c>
      <c r="F261">
        <v>2</v>
      </c>
      <c r="G261" t="s">
        <v>2064</v>
      </c>
      <c r="H261">
        <v>70</v>
      </c>
      <c r="I261">
        <v>1</v>
      </c>
      <c r="J261" t="s">
        <v>2285</v>
      </c>
      <c r="W261" t="s">
        <v>14</v>
      </c>
      <c r="X261">
        <v>12</v>
      </c>
      <c r="Y261">
        <v>144</v>
      </c>
      <c r="Z261" t="str">
        <f t="shared" si="12"/>
        <v>cvm!$AH$261#</v>
      </c>
      <c r="AA261" t="str" cm="1">
        <f t="array" ref="AA261">_xlfn.LET(_xlpm.x, AH260,
         _xlpm.cellAddress, "【 cvm!" &amp; ADDRESS(ROW(cvm机型选项表[[#This Row],[自检]]),COLUMN(cvm机型选项表[[#This Row],[自检]])) &amp; "】",
         _xlfn.IFS(ISBLANK(_xlpm.x),   "error:右侧选项不足" &amp;  _xlpm.cellAddress,
               ISERROR(_xlpm.x),   "error:右侧选项执行失败: cvm!" &amp; _xlpm.cellAddress,
               TRUE,             "ok")
)</f>
        <v>ok</v>
      </c>
      <c r="AH261" t="str" cm="1">
        <f t="array" ref="AH261:AI261">TRANSPOSE(
_xlfn.UNIQUE(
_xlfn._xlws.FILTER(cvm表[机型],(cvm表[地域]=cvm机型选项表[[#This Row],[地域]])
*IF(cvm机型选项表[[#This Row],[CPU]]="",TRUE,(cvm表[CPU]=cvm机型选项表[[#This Row],[CPU]]))
*IF(cvm机型选项表[[#This Row],[内存]]="",TRUE,(cvm表[内存]=cvm机型选项表[[#This Row],[内存]]))))
)</f>
        <v>内存型 M4</v>
      </c>
      <c r="AI261" t="str">
        <v>内存型 M3</v>
      </c>
      <c r="DD261" t="s">
        <v>1914</v>
      </c>
      <c r="DE261" t="s">
        <v>2010</v>
      </c>
      <c r="DF261">
        <v>32</v>
      </c>
      <c r="DG261" t="str">
        <f t="shared" si="13"/>
        <v>cvm!$DK$261#</v>
      </c>
      <c r="DH261" t="str" cm="1">
        <f t="array" ref="DH261">_xlfn.LET(_xlpm.x, DK261,
         _xlpm.cellAddress, "【 cvm!" &amp; ADDRESS(ROW(cvmCpu选项表[[#This Row],[自检]]),COLUMN(cvmCpu选项表[[#This Row],[自检]])) &amp; "】",
         _xlfn.IFS(ISBLANK(_xlpm.x),   "error:右侧选项不足" &amp;  _xlpm.cellAddress,
               ISERROR(_xlpm.x),   "error:右侧选项执行失败: cvm!" &amp; _xlpm.cellAddress,
               TRUE,             "ok")
)</f>
        <v>ok</v>
      </c>
      <c r="DK261" cm="1">
        <f t="array" ref="DK261">TRANSPOSE(
_xlfn.UNIQUE(
_xlfn._xlws.FILTER(cvm表[CPU],(cvm表[地域]=cvmCpu选项表[[#This Row],[地域]])
*IF(cvmCpu选项表[[#This Row],[机型]]="",TRUE,(cvm表[机型]=cvmCpu选项表[[#This Row],[机型]]))
*IF(cvmCpu选项表[[#This Row],[内存]]="",TRUE,(cvm表[内存]=cvmCpu选项表[[#This Row],[内存]]))))
)</f>
        <v>4</v>
      </c>
      <c r="FP261" t="s">
        <v>1914</v>
      </c>
      <c r="FQ261" t="s">
        <v>1946</v>
      </c>
      <c r="FR261">
        <v>64</v>
      </c>
      <c r="FS261" t="str">
        <f t="shared" si="14"/>
        <v>cvm!$FW$261#</v>
      </c>
      <c r="FT261" t="str" cm="1">
        <f t="array" ref="FT261">_xlfn.LET(_xlpm.x, FW261,
         _xlpm.cellAddress, "【 cvm!" &amp; ADDRESS(ROW(cvm内存选项表[[#This Row],[自检]]),COLUMN(cvm内存选项表[[#This Row],[自检]])) &amp; "】",
         _xlfn.IFS(ISBLANK(_xlpm.x),   "error:右侧选项不足" &amp;  _xlpm.cellAddress,
               ISERROR(_xlpm.x),   "error:右侧选项执行失败: cvm!" &amp; _xlpm.cellAddress,
               TRUE,             "ok")
)</f>
        <v>ok</v>
      </c>
      <c r="FW261" cm="1">
        <f t="array" ref="FW2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262" spans="2:180">
      <c r="B262" t="e" vm="612">
        <v>#VALUE!</v>
      </c>
      <c r="C262" t="s">
        <v>1914</v>
      </c>
      <c r="D262" t="s">
        <v>1988</v>
      </c>
      <c r="E262">
        <v>1</v>
      </c>
      <c r="F262">
        <v>4</v>
      </c>
      <c r="G262" t="s">
        <v>2103</v>
      </c>
      <c r="H262">
        <v>132</v>
      </c>
      <c r="I262">
        <v>1</v>
      </c>
      <c r="J262" t="s">
        <v>2284</v>
      </c>
      <c r="W262" t="s">
        <v>14</v>
      </c>
      <c r="X262">
        <v>16</v>
      </c>
      <c r="Y262">
        <v>192</v>
      </c>
      <c r="Z262" t="str">
        <f t="shared" si="12"/>
        <v>cvm!$AH$262#</v>
      </c>
      <c r="AA262" t="str" cm="1">
        <f t="array" ref="AA262">_xlfn.LET(_xlpm.x, AH261,
         _xlpm.cellAddress, "【 cvm!" &amp; ADDRESS(ROW(cvm机型选项表[[#This Row],[自检]]),COLUMN(cvm机型选项表[[#This Row],[自检]])) &amp; "】",
         _xlfn.IFS(ISBLANK(_xlpm.x),   "error:右侧选项不足" &amp;  _xlpm.cellAddress,
               ISERROR(_xlpm.x),   "error:右侧选项执行失败: cvm!" &amp; _xlpm.cellAddress,
               TRUE,             "ok")
)</f>
        <v>ok</v>
      </c>
      <c r="AH262" t="str" cm="1">
        <f t="array" ref="AH262:AI262">TRANSPOSE(
_xlfn.UNIQUE(
_xlfn._xlws.FILTER(cvm表[机型],(cvm表[地域]=cvm机型选项表[[#This Row],[地域]])
*IF(cvm机型选项表[[#This Row],[CPU]]="",TRUE,(cvm表[CPU]=cvm机型选项表[[#This Row],[CPU]]))
*IF(cvm机型选项表[[#This Row],[内存]]="",TRUE,(cvm表[内存]=cvm机型选项表[[#This Row],[内存]]))))
)</f>
        <v>内存型 M4</v>
      </c>
      <c r="AI262" t="str">
        <v>内存型 M3</v>
      </c>
      <c r="DD262" t="s">
        <v>1914</v>
      </c>
      <c r="DE262" t="s">
        <v>2010</v>
      </c>
      <c r="DF262">
        <v>64</v>
      </c>
      <c r="DG262" t="str">
        <f t="shared" si="13"/>
        <v>cvm!$DK$262#</v>
      </c>
      <c r="DH262" t="str" cm="1">
        <f t="array" ref="DH262">_xlfn.LET(_xlpm.x, DK262,
         _xlpm.cellAddress, "【 cvm!" &amp; ADDRESS(ROW(cvmCpu选项表[[#This Row],[自检]]),COLUMN(cvmCpu选项表[[#This Row],[自检]])) &amp; "】",
         _xlfn.IFS(ISBLANK(_xlpm.x),   "error:右侧选项不足" &amp;  _xlpm.cellAddress,
               ISERROR(_xlpm.x),   "error:右侧选项执行失败: cvm!" &amp; _xlpm.cellAddress,
               TRUE,             "ok")
)</f>
        <v>ok</v>
      </c>
      <c r="DK262" cm="1">
        <f t="array" ref="DK262">TRANSPOSE(
_xlfn.UNIQUE(
_xlfn._xlws.FILTER(cvm表[CPU],(cvm表[地域]=cvmCpu选项表[[#This Row],[地域]])
*IF(cvmCpu选项表[[#This Row],[机型]]="",TRUE,(cvm表[机型]=cvmCpu选项表[[#This Row],[机型]]))
*IF(cvmCpu选项表[[#This Row],[内存]]="",TRUE,(cvm表[内存]=cvmCpu选项表[[#This Row],[内存]]))))
)</f>
        <v>8</v>
      </c>
      <c r="FP262" t="s">
        <v>1914</v>
      </c>
      <c r="FQ262" t="s">
        <v>1948</v>
      </c>
      <c r="FR262">
        <v>4</v>
      </c>
      <c r="FS262" t="str">
        <f t="shared" si="14"/>
        <v>cvm!$FW$262#</v>
      </c>
      <c r="FT262" t="str" cm="1">
        <f t="array" ref="FT262">_xlfn.LET(_xlpm.x, FW262,
         _xlpm.cellAddress, "【 cvm!" &amp; ADDRESS(ROW(cvm内存选项表[[#This Row],[自检]]),COLUMN(cvm内存选项表[[#This Row],[自检]])) &amp; "】",
         _xlfn.IFS(ISBLANK(_xlpm.x),   "error:右侧选项不足" &amp;  _xlpm.cellAddress,
               ISERROR(_xlpm.x),   "error:右侧选项执行失败: cvm!" &amp; _xlpm.cellAddress,
               TRUE,             "ok")
)</f>
        <v>ok</v>
      </c>
      <c r="FW262" cm="1">
        <f t="array" ref="FW262:FX2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62">
        <v>16</v>
      </c>
    </row>
    <row r="263" spans="2:180">
      <c r="B263" t="e" vm="613">
        <v>#VALUE!</v>
      </c>
      <c r="C263" t="s">
        <v>1914</v>
      </c>
      <c r="D263" t="s">
        <v>1988</v>
      </c>
      <c r="E263">
        <v>2</v>
      </c>
      <c r="F263">
        <v>2</v>
      </c>
      <c r="G263" t="s">
        <v>2268</v>
      </c>
      <c r="H263">
        <v>132</v>
      </c>
      <c r="I263">
        <v>1</v>
      </c>
      <c r="J263" t="s">
        <v>2288</v>
      </c>
      <c r="W263" t="s">
        <v>14</v>
      </c>
      <c r="X263">
        <v>24</v>
      </c>
      <c r="Y263">
        <v>192</v>
      </c>
      <c r="Z263" t="str">
        <f t="shared" si="12"/>
        <v>cvm!$AH$263#</v>
      </c>
      <c r="AA263" t="str" cm="1">
        <f t="array" ref="AA263">_xlfn.LET(_xlpm.x, AH262,
         _xlpm.cellAddress, "【 cvm!" &amp; ADDRESS(ROW(cvm机型选项表[[#This Row],[自检]]),COLUMN(cvm机型选项表[[#This Row],[自检]])) &amp; "】",
         _xlfn.IFS(ISBLANK(_xlpm.x),   "error:右侧选项不足" &amp;  _xlpm.cellAddress,
               ISERROR(_xlpm.x),   "error:右侧选项执行失败: cvm!" &amp; _xlpm.cellAddress,
               TRUE,             "ok")
)</f>
        <v>ok</v>
      </c>
      <c r="AH263" t="str" cm="1">
        <f t="array" ref="AH263:AI263">TRANSPOSE(
_xlfn.UNIQUE(
_xlfn._xlws.FILTER(cvm表[机型],(cvm表[地域]=cvm机型选项表[[#This Row],[地域]])
*IF(cvm机型选项表[[#This Row],[CPU]]="",TRUE,(cvm表[CPU]=cvm机型选项表[[#This Row],[CPU]]))
*IF(cvm机型选项表[[#This Row],[内存]]="",TRUE,(cvm表[内存]=cvm机型选项表[[#This Row],[内存]]))))
)</f>
        <v>内存型 M4</v>
      </c>
      <c r="AI263" t="str">
        <v>内存型 M2</v>
      </c>
      <c r="DD263" t="s">
        <v>1914</v>
      </c>
      <c r="DE263" t="s">
        <v>2010</v>
      </c>
      <c r="DF263">
        <v>96</v>
      </c>
      <c r="DG263" t="str">
        <f t="shared" si="13"/>
        <v>cvm!$DK$263#</v>
      </c>
      <c r="DH263" t="str" cm="1">
        <f t="array" ref="DH263">_xlfn.LET(_xlpm.x, DK263,
         _xlpm.cellAddress, "【 cvm!" &amp; ADDRESS(ROW(cvmCpu选项表[[#This Row],[自检]]),COLUMN(cvmCpu选项表[[#This Row],[自检]])) &amp; "】",
         _xlfn.IFS(ISBLANK(_xlpm.x),   "error:右侧选项不足" &amp;  _xlpm.cellAddress,
               ISERROR(_xlpm.x),   "error:右侧选项执行失败: cvm!" &amp; _xlpm.cellAddress,
               TRUE,             "ok")
)</f>
        <v>ok</v>
      </c>
      <c r="DK263" cm="1">
        <f t="array" ref="DK263">TRANSPOSE(
_xlfn.UNIQUE(
_xlfn._xlws.FILTER(cvm表[CPU],(cvm表[地域]=cvmCpu选项表[[#This Row],[地域]])
*IF(cvmCpu选项表[[#This Row],[机型]]="",TRUE,(cvm表[机型]=cvmCpu选项表[[#This Row],[机型]]))
*IF(cvmCpu选项表[[#This Row],[内存]]="",TRUE,(cvm表[内存]=cvmCpu选项表[[#This Row],[内存]]))))
)</f>
        <v>12</v>
      </c>
      <c r="FP263" t="s">
        <v>1914</v>
      </c>
      <c r="FQ263" t="s">
        <v>1948</v>
      </c>
      <c r="FR263">
        <v>8</v>
      </c>
      <c r="FS263" t="str">
        <f t="shared" si="14"/>
        <v>cvm!$FW$263#</v>
      </c>
      <c r="FT263" t="str" cm="1">
        <f t="array" ref="FT263">_xlfn.LET(_xlpm.x, FW263,
         _xlpm.cellAddress, "【 cvm!" &amp; ADDRESS(ROW(cvm内存选项表[[#This Row],[自检]]),COLUMN(cvm内存选项表[[#This Row],[自检]])) &amp; "】",
         _xlfn.IFS(ISBLANK(_xlpm.x),   "error:右侧选项不足" &amp;  _xlpm.cellAddress,
               ISERROR(_xlpm.x),   "error:右侧选项执行失败: cvm!" &amp; _xlpm.cellAddress,
               TRUE,             "ok")
)</f>
        <v>ok</v>
      </c>
      <c r="FW263" cm="1">
        <f t="array" ref="FW263:FX2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63">
        <v>32</v>
      </c>
    </row>
    <row r="264" spans="2:180">
      <c r="B264" t="e" vm="614">
        <v>#VALUE!</v>
      </c>
      <c r="C264" t="s">
        <v>1914</v>
      </c>
      <c r="D264" t="s">
        <v>1988</v>
      </c>
      <c r="E264">
        <v>2</v>
      </c>
      <c r="F264">
        <v>4</v>
      </c>
      <c r="G264" t="s">
        <v>2067</v>
      </c>
      <c r="H264">
        <v>170</v>
      </c>
      <c r="I264">
        <v>1</v>
      </c>
      <c r="J264" t="s">
        <v>2287</v>
      </c>
      <c r="W264" t="s">
        <v>14</v>
      </c>
      <c r="X264">
        <v>32</v>
      </c>
      <c r="Y264">
        <v>384</v>
      </c>
      <c r="Z264" t="str">
        <f t="shared" si="12"/>
        <v>cvm!$AH$264#</v>
      </c>
      <c r="AA264" t="str" cm="1">
        <f t="array" ref="AA264">_xlfn.LET(_xlpm.x, AH263,
         _xlpm.cellAddress, "【 cvm!" &amp; ADDRESS(ROW(cvm机型选项表[[#This Row],[自检]]),COLUMN(cvm机型选项表[[#This Row],[自检]])) &amp; "】",
         _xlfn.IFS(ISBLANK(_xlpm.x),   "error:右侧选项不足" &amp;  _xlpm.cellAddress,
               ISERROR(_xlpm.x),   "error:右侧选项执行失败: cvm!" &amp; _xlpm.cellAddress,
               TRUE,             "ok")
)</f>
        <v>ok</v>
      </c>
      <c r="AH264" t="str" cm="1">
        <f t="array" ref="AH264:AI264">TRANSPOSE(
_xlfn.UNIQUE(
_xlfn._xlws.FILTER(cvm表[机型],(cvm表[地域]=cvm机型选项表[[#This Row],[地域]])
*IF(cvm机型选项表[[#This Row],[CPU]]="",TRUE,(cvm表[CPU]=cvm机型选项表[[#This Row],[CPU]]))
*IF(cvm机型选项表[[#This Row],[内存]]="",TRUE,(cvm表[内存]=cvm机型选项表[[#This Row],[内存]]))))
)</f>
        <v>内存型 M4</v>
      </c>
      <c r="AI264" t="str">
        <v>内存型 M3</v>
      </c>
      <c r="DD264" t="s">
        <v>1914</v>
      </c>
      <c r="DE264" t="s">
        <v>2010</v>
      </c>
      <c r="DF264">
        <v>128</v>
      </c>
      <c r="DG264" t="str">
        <f t="shared" si="13"/>
        <v>cvm!$DK$264#</v>
      </c>
      <c r="DH264" t="str" cm="1">
        <f t="array" ref="DH264">_xlfn.LET(_xlpm.x, DK264,
         _xlpm.cellAddress, "【 cvm!" &amp; ADDRESS(ROW(cvmCpu选项表[[#This Row],[自检]]),COLUMN(cvmCpu选项表[[#This Row],[自检]])) &amp; "】",
         _xlfn.IFS(ISBLANK(_xlpm.x),   "error:右侧选项不足" &amp;  _xlpm.cellAddress,
               ISERROR(_xlpm.x),   "error:右侧选项执行失败: cvm!" &amp; _xlpm.cellAddress,
               TRUE,             "ok")
)</f>
        <v>ok</v>
      </c>
      <c r="DK264" cm="1">
        <f t="array" ref="DK264">TRANSPOSE(
_xlfn.UNIQUE(
_xlfn._xlws.FILTER(cvm表[CPU],(cvm表[地域]=cvmCpu选项表[[#This Row],[地域]])
*IF(cvmCpu选项表[[#This Row],[机型]]="",TRUE,(cvm表[机型]=cvmCpu选项表[[#This Row],[机型]]))
*IF(cvmCpu选项表[[#This Row],[内存]]="",TRUE,(cvm表[内存]=cvmCpu选项表[[#This Row],[内存]]))))
)</f>
        <v>16</v>
      </c>
      <c r="FP264" t="s">
        <v>1914</v>
      </c>
      <c r="FQ264" t="s">
        <v>1948</v>
      </c>
      <c r="FR264">
        <v>16</v>
      </c>
      <c r="FS264" t="str">
        <f t="shared" si="14"/>
        <v>cvm!$FW$264#</v>
      </c>
      <c r="FT264" t="str" cm="1">
        <f t="array" ref="FT264">_xlfn.LET(_xlpm.x, FW264,
         _xlpm.cellAddress, "【 cvm!" &amp; ADDRESS(ROW(cvm内存选项表[[#This Row],[自检]]),COLUMN(cvm内存选项表[[#This Row],[自检]])) &amp; "】",
         _xlfn.IFS(ISBLANK(_xlpm.x),   "error:右侧选项不足" &amp;  _xlpm.cellAddress,
               ISERROR(_xlpm.x),   "error:右侧选项执行失败: cvm!" &amp; _xlpm.cellAddress,
               TRUE,             "ok")
)</f>
        <v>ok</v>
      </c>
      <c r="FW264" cm="1">
        <f t="array" ref="FW264:FX2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64">
        <v>64</v>
      </c>
    </row>
    <row r="265" spans="2:180">
      <c r="B265" t="e" vm="615">
        <v>#VALUE!</v>
      </c>
      <c r="C265" t="s">
        <v>1914</v>
      </c>
      <c r="D265" t="s">
        <v>1988</v>
      </c>
      <c r="E265">
        <v>2</v>
      </c>
      <c r="F265">
        <v>8</v>
      </c>
      <c r="G265" t="s">
        <v>2107</v>
      </c>
      <c r="H265">
        <v>264</v>
      </c>
      <c r="I265">
        <v>1</v>
      </c>
      <c r="J265" t="s">
        <v>2289</v>
      </c>
      <c r="W265" t="s">
        <v>14</v>
      </c>
      <c r="X265">
        <v>72</v>
      </c>
      <c r="Y265">
        <v>648</v>
      </c>
      <c r="Z265" t="str">
        <f t="shared" si="12"/>
        <v>cvm!$AH$265#</v>
      </c>
      <c r="AA265" t="str" cm="1">
        <f t="array" ref="AA265">_xlfn.LET(_xlpm.x, AH264,
         _xlpm.cellAddress, "【 cvm!" &amp; ADDRESS(ROW(cvm机型选项表[[#This Row],[自检]]),COLUMN(cvm机型选项表[[#This Row],[自检]])) &amp; "】",
         _xlfn.IFS(ISBLANK(_xlpm.x),   "error:右侧选项不足" &amp;  _xlpm.cellAddress,
               ISERROR(_xlpm.x),   "error:右侧选项执行失败: cvm!" &amp; _xlpm.cellAddress,
               TRUE,             "ok")
)</f>
        <v>ok</v>
      </c>
      <c r="AH265" t="str" cm="1">
        <f t="array" ref="AH265">TRANSPOSE(
_xlfn.UNIQUE(
_xlfn._xlws.FILTER(cvm表[机型],(cvm表[地域]=cvm机型选项表[[#This Row],[地域]])
*IF(cvm机型选项表[[#This Row],[CPU]]="",TRUE,(cvm表[CPU]=cvm机型选项表[[#This Row],[CPU]]))
*IF(cvm机型选项表[[#This Row],[内存]]="",TRUE,(cvm表[内存]=cvm机型选项表[[#This Row],[内存]]))))
)</f>
        <v>内存型 M4</v>
      </c>
      <c r="DD265" t="s">
        <v>1914</v>
      </c>
      <c r="DE265" t="s">
        <v>2010</v>
      </c>
      <c r="DF265">
        <v>192</v>
      </c>
      <c r="DG265" t="str">
        <f t="shared" si="13"/>
        <v>cvm!$DK$265#</v>
      </c>
      <c r="DH265" t="str" cm="1">
        <f t="array" ref="DH265">_xlfn.LET(_xlpm.x, DK265,
         _xlpm.cellAddress, "【 cvm!" &amp; ADDRESS(ROW(cvmCpu选项表[[#This Row],[自检]]),COLUMN(cvmCpu选项表[[#This Row],[自检]])) &amp; "】",
         _xlfn.IFS(ISBLANK(_xlpm.x),   "error:右侧选项不足" &amp;  _xlpm.cellAddress,
               ISERROR(_xlpm.x),   "error:右侧选项执行失败: cvm!" &amp; _xlpm.cellAddress,
               TRUE,             "ok")
)</f>
        <v>ok</v>
      </c>
      <c r="DK265" cm="1">
        <f t="array" ref="DK265">TRANSPOSE(
_xlfn.UNIQUE(
_xlfn._xlws.FILTER(cvm表[CPU],(cvm表[地域]=cvmCpu选项表[[#This Row],[地域]])
*IF(cvmCpu选项表[[#This Row],[机型]]="",TRUE,(cvm表[机型]=cvmCpu选项表[[#This Row],[机型]]))
*IF(cvmCpu选项表[[#This Row],[内存]]="",TRUE,(cvm表[内存]=cvmCpu选项表[[#This Row],[内存]]))))
)</f>
        <v>24</v>
      </c>
      <c r="FP265" t="s">
        <v>1914</v>
      </c>
      <c r="FQ265" t="s">
        <v>1948</v>
      </c>
      <c r="FR265">
        <v>32</v>
      </c>
      <c r="FS265" t="str">
        <f t="shared" si="14"/>
        <v>cvm!$FW$265#</v>
      </c>
      <c r="FT265" t="str" cm="1">
        <f t="array" ref="FT265">_xlfn.LET(_xlpm.x, FW265,
         _xlpm.cellAddress, "【 cvm!" &amp; ADDRESS(ROW(cvm内存选项表[[#This Row],[自检]]),COLUMN(cvm内存选项表[[#This Row],[自检]])) &amp; "】",
         _xlfn.IFS(ISBLANK(_xlpm.x),   "error:右侧选项不足" &amp;  _xlpm.cellAddress,
               ISERROR(_xlpm.x),   "error:右侧选项执行失败: cvm!" &amp; _xlpm.cellAddress,
               TRUE,             "ok")
)</f>
        <v>ok</v>
      </c>
      <c r="FW265" cm="1">
        <f t="array" ref="FW265:FX2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265">
        <v>128</v>
      </c>
    </row>
    <row r="266" spans="2:180">
      <c r="B266" t="e" vm="616">
        <v>#VALUE!</v>
      </c>
      <c r="C266" t="s">
        <v>1914</v>
      </c>
      <c r="D266" t="s">
        <v>1988</v>
      </c>
      <c r="E266">
        <v>4</v>
      </c>
      <c r="F266">
        <v>4</v>
      </c>
      <c r="G266" t="s">
        <v>2290</v>
      </c>
      <c r="H266">
        <v>264</v>
      </c>
      <c r="I266">
        <v>1</v>
      </c>
      <c r="J266" t="s">
        <v>2291</v>
      </c>
      <c r="W266" t="s">
        <v>14</v>
      </c>
      <c r="X266">
        <v>56</v>
      </c>
      <c r="Y266">
        <v>448</v>
      </c>
      <c r="Z266" t="str">
        <f t="shared" si="12"/>
        <v>cvm!$AH$266#</v>
      </c>
      <c r="AA266" t="str" cm="1">
        <f t="array" ref="AA266">_xlfn.LET(_xlpm.x, AH265,
         _xlpm.cellAddress, "【 cvm!" &amp; ADDRESS(ROW(cvm机型选项表[[#This Row],[自检]]),COLUMN(cvm机型选项表[[#This Row],[自检]])) &amp; "】",
         _xlfn.IFS(ISBLANK(_xlpm.x),   "error:右侧选项不足" &amp;  _xlpm.cellAddress,
               ISERROR(_xlpm.x),   "error:右侧选项执行失败: cvm!" &amp; _xlpm.cellAddress,
               TRUE,             "ok")
)</f>
        <v>ok</v>
      </c>
      <c r="AH266" t="str" cm="1">
        <f t="array" ref="AH266:AI266">TRANSPOSE(
_xlfn.UNIQUE(
_xlfn._xlws.FILTER(cvm表[机型],(cvm表[地域]=cvm机型选项表[[#This Row],[地域]])
*IF(cvm机型选项表[[#This Row],[CPU]]="",TRUE,(cvm表[CPU]=cvm机型选项表[[#This Row],[CPU]]))
*IF(cvm机型选项表[[#This Row],[内存]]="",TRUE,(cvm表[内存]=cvm机型选项表[[#This Row],[内存]]))))
)</f>
        <v>内存型 M2</v>
      </c>
      <c r="AI266" t="str">
        <v>GPU计算型 GN8</v>
      </c>
      <c r="DD266" t="s">
        <v>1914</v>
      </c>
      <c r="DE266" t="s">
        <v>2010</v>
      </c>
      <c r="DF266">
        <v>256</v>
      </c>
      <c r="DG266" t="str">
        <f t="shared" si="13"/>
        <v>cvm!$DK$266#</v>
      </c>
      <c r="DH266" t="str" cm="1">
        <f t="array" ref="DH266">_xlfn.LET(_xlpm.x, DK266,
         _xlpm.cellAddress, "【 cvm!" &amp; ADDRESS(ROW(cvmCpu选项表[[#This Row],[自检]]),COLUMN(cvmCpu选项表[[#This Row],[自检]])) &amp; "】",
         _xlfn.IFS(ISBLANK(_xlpm.x),   "error:右侧选项不足" &amp;  _xlpm.cellAddress,
               ISERROR(_xlpm.x),   "error:右侧选项执行失败: cvm!" &amp; _xlpm.cellAddress,
               TRUE,             "ok")
)</f>
        <v>ok</v>
      </c>
      <c r="DK266" cm="1">
        <f t="array" ref="DK266">TRANSPOSE(
_xlfn.UNIQUE(
_xlfn._xlws.FILTER(cvm表[CPU],(cvm表[地域]=cvmCpu选项表[[#This Row],[地域]])
*IF(cvmCpu选项表[[#This Row],[机型]]="",TRUE,(cvm表[机型]=cvmCpu选项表[[#This Row],[机型]]))
*IF(cvmCpu选项表[[#This Row],[内存]]="",TRUE,(cvm表[内存]=cvmCpu选项表[[#This Row],[内存]]))))
)</f>
        <v>32</v>
      </c>
      <c r="FP266" t="s">
        <v>1914</v>
      </c>
      <c r="FQ266" t="s">
        <v>1951</v>
      </c>
      <c r="FR266">
        <v>4</v>
      </c>
      <c r="FS266" t="str">
        <f t="shared" si="14"/>
        <v>cvm!$FW$266#</v>
      </c>
      <c r="FT266" t="str" cm="1">
        <f t="array" ref="FT266">_xlfn.LET(_xlpm.x, FW266,
         _xlpm.cellAddress, "【 cvm!" &amp; ADDRESS(ROW(cvm内存选项表[[#This Row],[自检]]),COLUMN(cvm内存选项表[[#This Row],[自检]])) &amp; "】",
         _xlfn.IFS(ISBLANK(_xlpm.x),   "error:右侧选项不足" &amp;  _xlpm.cellAddress,
               ISERROR(_xlpm.x),   "error:右侧选项执行失败: cvm!" &amp; _xlpm.cellAddress,
               TRUE,             "ok")
)</f>
        <v>ok</v>
      </c>
      <c r="FW266" cm="1">
        <f t="array" ref="FW266:FX2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66">
        <v>16</v>
      </c>
    </row>
    <row r="267" spans="2:180">
      <c r="B267" t="e" vm="617">
        <v>#VALUE!</v>
      </c>
      <c r="C267" t="s">
        <v>1914</v>
      </c>
      <c r="D267" t="s">
        <v>1988</v>
      </c>
      <c r="E267">
        <v>4</v>
      </c>
      <c r="F267">
        <v>8</v>
      </c>
      <c r="G267" t="s">
        <v>1963</v>
      </c>
      <c r="H267">
        <v>352</v>
      </c>
      <c r="I267">
        <v>1</v>
      </c>
      <c r="J267" t="s">
        <v>2293</v>
      </c>
      <c r="W267" t="s">
        <v>14</v>
      </c>
      <c r="X267">
        <v>16</v>
      </c>
      <c r="Y267">
        <v>96</v>
      </c>
      <c r="Z267" t="str">
        <f t="shared" si="12"/>
        <v>cvm!$AH$267#</v>
      </c>
      <c r="AA267" t="str" cm="1">
        <f t="array" ref="AA267">_xlfn.LET(_xlpm.x, AH266,
         _xlpm.cellAddress, "【 cvm!" &amp; ADDRESS(ROW(cvm机型选项表[[#This Row],[自检]]),COLUMN(cvm机型选项表[[#This Row],[自检]])) &amp; "】",
         _xlfn.IFS(ISBLANK(_xlpm.x),   "error:右侧选项不足" &amp;  _xlpm.cellAddress,
               ISERROR(_xlpm.x),   "error:右侧选项执行失败: cvm!" &amp; _xlpm.cellAddress,
               TRUE,             "ok")
)</f>
        <v>ok</v>
      </c>
      <c r="AH267" t="str" cm="1">
        <f t="array" ref="AH267">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267" t="s">
        <v>1914</v>
      </c>
      <c r="DE267" t="s">
        <v>2012</v>
      </c>
      <c r="DF267">
        <v>96</v>
      </c>
      <c r="DG267" t="str">
        <f t="shared" si="13"/>
        <v>cvm!$DK$267#</v>
      </c>
      <c r="DH267" t="str" cm="1">
        <f t="array" ref="DH267">_xlfn.LET(_xlpm.x, DK267,
         _xlpm.cellAddress, "【 cvm!" &amp; ADDRESS(ROW(cvmCpu选项表[[#This Row],[自检]]),COLUMN(cvmCpu选项表[[#This Row],[自检]])) &amp; "】",
         _xlfn.IFS(ISBLANK(_xlpm.x),   "error:右侧选项不足" &amp;  _xlpm.cellAddress,
               ISERROR(_xlpm.x),   "error:右侧选项执行失败: cvm!" &amp; _xlpm.cellAddress,
               TRUE,             "ok")
)</f>
        <v>ok</v>
      </c>
      <c r="DK267" cm="1">
        <f t="array" ref="DK267">TRANSPOSE(
_xlfn.UNIQUE(
_xlfn._xlws.FILTER(cvm表[CPU],(cvm表[地域]=cvmCpu选项表[[#This Row],[地域]])
*IF(cvmCpu选项表[[#This Row],[机型]]="",TRUE,(cvm表[机型]=cvmCpu选项表[[#This Row],[机型]]))
*IF(cvmCpu选项表[[#This Row],[内存]]="",TRUE,(cvm表[内存]=cvmCpu选项表[[#This Row],[内存]]))))
)</f>
        <v>16</v>
      </c>
      <c r="FP267" t="s">
        <v>1914</v>
      </c>
      <c r="FQ267" t="s">
        <v>1951</v>
      </c>
      <c r="FR267">
        <v>8</v>
      </c>
      <c r="FS267" t="str">
        <f t="shared" si="14"/>
        <v>cvm!$FW$267#</v>
      </c>
      <c r="FT267" t="str" cm="1">
        <f t="array" ref="FT267">_xlfn.LET(_xlpm.x, FW267,
         _xlpm.cellAddress, "【 cvm!" &amp; ADDRESS(ROW(cvm内存选项表[[#This Row],[自检]]),COLUMN(cvm内存选项表[[#This Row],[自检]])) &amp; "】",
         _xlfn.IFS(ISBLANK(_xlpm.x),   "error:右侧选项不足" &amp;  _xlpm.cellAddress,
               ISERROR(_xlpm.x),   "error:右侧选项执行失败: cvm!" &amp; _xlpm.cellAddress,
               TRUE,             "ok")
)</f>
        <v>ok</v>
      </c>
      <c r="FW267" cm="1">
        <f t="array" ref="FW267:FX2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67">
        <v>32</v>
      </c>
    </row>
    <row r="268" spans="2:180">
      <c r="B268" t="e" vm="618">
        <v>#VALUE!</v>
      </c>
      <c r="C268" t="s">
        <v>1914</v>
      </c>
      <c r="D268" t="s">
        <v>1988</v>
      </c>
      <c r="E268">
        <v>4</v>
      </c>
      <c r="F268">
        <v>16</v>
      </c>
      <c r="G268" t="s">
        <v>1960</v>
      </c>
      <c r="H268">
        <v>528</v>
      </c>
      <c r="I268">
        <v>1</v>
      </c>
      <c r="J268" t="s">
        <v>2292</v>
      </c>
      <c r="W268" t="s">
        <v>14</v>
      </c>
      <c r="X268">
        <v>32</v>
      </c>
      <c r="Y268">
        <v>192</v>
      </c>
      <c r="Z268" t="str">
        <f t="shared" si="12"/>
        <v>cvm!$AH$268#</v>
      </c>
      <c r="AA268" t="str" cm="1">
        <f t="array" ref="AA268">_xlfn.LET(_xlpm.x, AH267,
         _xlpm.cellAddress, "【 cvm!" &amp; ADDRESS(ROW(cvm机型选项表[[#This Row],[自检]]),COLUMN(cvm机型选项表[[#This Row],[自检]])) &amp; "】",
         _xlfn.IFS(ISBLANK(_xlpm.x),   "error:右侧选项不足" &amp;  _xlpm.cellAddress,
               ISERROR(_xlpm.x),   "error:右侧选项执行失败: cvm!" &amp; _xlpm.cellAddress,
               TRUE,             "ok")
)</f>
        <v>ok</v>
      </c>
      <c r="AH268" t="str" cm="1">
        <f t="array" ref="AH268">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268" t="s">
        <v>1914</v>
      </c>
      <c r="DE268" t="s">
        <v>2012</v>
      </c>
      <c r="DF268">
        <v>192</v>
      </c>
      <c r="DG268" t="str">
        <f t="shared" si="13"/>
        <v>cvm!$DK$268#</v>
      </c>
      <c r="DH268" t="str" cm="1">
        <f t="array" ref="DH268">_xlfn.LET(_xlpm.x, DK268,
         _xlpm.cellAddress, "【 cvm!" &amp; ADDRESS(ROW(cvmCpu选项表[[#This Row],[自检]]),COLUMN(cvmCpu选项表[[#This Row],[自检]])) &amp; "】",
         _xlfn.IFS(ISBLANK(_xlpm.x),   "error:右侧选项不足" &amp;  _xlpm.cellAddress,
               ISERROR(_xlpm.x),   "error:右侧选项执行失败: cvm!" &amp; _xlpm.cellAddress,
               TRUE,             "ok")
)</f>
        <v>ok</v>
      </c>
      <c r="DK268" cm="1">
        <f t="array" ref="DK268">TRANSPOSE(
_xlfn.UNIQUE(
_xlfn._xlws.FILTER(cvm表[CPU],(cvm表[地域]=cvmCpu选项表[[#This Row],[地域]])
*IF(cvmCpu选项表[[#This Row],[机型]]="",TRUE,(cvm表[机型]=cvmCpu选项表[[#This Row],[机型]]))
*IF(cvmCpu选项表[[#This Row],[内存]]="",TRUE,(cvm表[内存]=cvmCpu选项表[[#This Row],[内存]]))))
)</f>
        <v>32</v>
      </c>
      <c r="FP268" t="s">
        <v>1914</v>
      </c>
      <c r="FQ268" t="s">
        <v>1951</v>
      </c>
      <c r="FR268">
        <v>16</v>
      </c>
      <c r="FS268" t="str">
        <f t="shared" si="14"/>
        <v>cvm!$FW$268#</v>
      </c>
      <c r="FT268" t="str" cm="1">
        <f t="array" ref="FT268">_xlfn.LET(_xlpm.x, FW268,
         _xlpm.cellAddress, "【 cvm!" &amp; ADDRESS(ROW(cvm内存选项表[[#This Row],[自检]]),COLUMN(cvm内存选项表[[#This Row],[自检]])) &amp; "】",
         _xlfn.IFS(ISBLANK(_xlpm.x),   "error:右侧选项不足" &amp;  _xlpm.cellAddress,
               ISERROR(_xlpm.x),   "error:右侧选项执行失败: cvm!" &amp; _xlpm.cellAddress,
               TRUE,             "ok")
)</f>
        <v>ok</v>
      </c>
      <c r="FW268" cm="1">
        <f t="array" ref="FW268:FX2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68">
        <v>64</v>
      </c>
    </row>
    <row r="269" spans="2:180">
      <c r="B269" t="e" vm="619">
        <v>#VALUE!</v>
      </c>
      <c r="C269" t="s">
        <v>1914</v>
      </c>
      <c r="D269" t="s">
        <v>1988</v>
      </c>
      <c r="E269">
        <v>8</v>
      </c>
      <c r="F269">
        <v>8</v>
      </c>
      <c r="G269" t="s">
        <v>2296</v>
      </c>
      <c r="H269">
        <v>528</v>
      </c>
      <c r="I269">
        <v>1</v>
      </c>
      <c r="J269" t="s">
        <v>2297</v>
      </c>
      <c r="W269" t="s">
        <v>14</v>
      </c>
      <c r="X269">
        <v>82</v>
      </c>
      <c r="Y269">
        <v>474</v>
      </c>
      <c r="Z269" t="str">
        <f t="shared" si="12"/>
        <v>cvm!$AH$269#</v>
      </c>
      <c r="AA269" t="str" cm="1">
        <f t="array" ref="AA269">_xlfn.LET(_xlpm.x, AH268,
         _xlpm.cellAddress, "【 cvm!" &amp; ADDRESS(ROW(cvm机型选项表[[#This Row],[自检]]),COLUMN(cvm机型选项表[[#This Row],[自检]])) &amp; "】",
         _xlfn.IFS(ISBLANK(_xlpm.x),   "error:右侧选项不足" &amp;  _xlpm.cellAddress,
               ISERROR(_xlpm.x),   "error:右侧选项执行失败: cvm!" &amp; _xlpm.cellAddress,
               TRUE,             "ok")
)</f>
        <v>ok</v>
      </c>
      <c r="AH269" t="str" cm="1">
        <f t="array" ref="AH269">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269" t="s">
        <v>1914</v>
      </c>
      <c r="DE269" t="s">
        <v>2012</v>
      </c>
      <c r="DF269">
        <v>474</v>
      </c>
      <c r="DG269" t="str">
        <f t="shared" si="13"/>
        <v>cvm!$DK$269#</v>
      </c>
      <c r="DH269" t="str" cm="1">
        <f t="array" ref="DH269">_xlfn.LET(_xlpm.x, DK269,
         _xlpm.cellAddress, "【 cvm!" &amp; ADDRESS(ROW(cvmCpu选项表[[#This Row],[自检]]),COLUMN(cvmCpu选项表[[#This Row],[自检]])) &amp; "】",
         _xlfn.IFS(ISBLANK(_xlpm.x),   "error:右侧选项不足" &amp;  _xlpm.cellAddress,
               ISERROR(_xlpm.x),   "error:右侧选项执行失败: cvm!" &amp; _xlpm.cellAddress,
               TRUE,             "ok")
)</f>
        <v>ok</v>
      </c>
      <c r="DK269" cm="1">
        <f t="array" ref="DK269">TRANSPOSE(
_xlfn.UNIQUE(
_xlfn._xlws.FILTER(cvm表[CPU],(cvm表[地域]=cvmCpu选项表[[#This Row],[地域]])
*IF(cvmCpu选项表[[#This Row],[机型]]="",TRUE,(cvm表[机型]=cvmCpu选项表[[#This Row],[机型]]))
*IF(cvmCpu选项表[[#This Row],[内存]]="",TRUE,(cvm表[内存]=cvmCpu选项表[[#This Row],[内存]]))))
)</f>
        <v>82</v>
      </c>
      <c r="FP269" t="s">
        <v>1914</v>
      </c>
      <c r="FQ269" t="s">
        <v>1951</v>
      </c>
      <c r="FR269">
        <v>32</v>
      </c>
      <c r="FS269" t="str">
        <f t="shared" si="14"/>
        <v>cvm!$FW$269#</v>
      </c>
      <c r="FT269" t="str" cm="1">
        <f t="array" ref="FT269">_xlfn.LET(_xlpm.x, FW269,
         _xlpm.cellAddress, "【 cvm!" &amp; ADDRESS(ROW(cvm内存选项表[[#This Row],[自检]]),COLUMN(cvm内存选项表[[#This Row],[自检]])) &amp; "】",
         _xlfn.IFS(ISBLANK(_xlpm.x),   "error:右侧选项不足" &amp;  _xlpm.cellAddress,
               ISERROR(_xlpm.x),   "error:右侧选项执行失败: cvm!" &amp; _xlpm.cellAddress,
               TRUE,             "ok")
)</f>
        <v>ok</v>
      </c>
      <c r="FW269" cm="1">
        <f t="array" ref="FW2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270" spans="2:180">
      <c r="B270" t="e" vm="620">
        <v>#VALUE!</v>
      </c>
      <c r="C270" t="s">
        <v>1914</v>
      </c>
      <c r="D270" t="s">
        <v>1988</v>
      </c>
      <c r="E270">
        <v>8</v>
      </c>
      <c r="F270">
        <v>16</v>
      </c>
      <c r="G270" t="s">
        <v>1968</v>
      </c>
      <c r="H270">
        <v>704</v>
      </c>
      <c r="I270">
        <v>1</v>
      </c>
      <c r="J270" t="s">
        <v>2295</v>
      </c>
      <c r="W270" t="s">
        <v>14</v>
      </c>
      <c r="X270">
        <v>164</v>
      </c>
      <c r="Y270">
        <v>948</v>
      </c>
      <c r="Z270" t="str">
        <f t="shared" si="12"/>
        <v>cvm!$AH$270#</v>
      </c>
      <c r="AA270" t="str" cm="1">
        <f t="array" ref="AA270">_xlfn.LET(_xlpm.x, AH269,
         _xlpm.cellAddress, "【 cvm!" &amp; ADDRESS(ROW(cvm机型选项表[[#This Row],[自检]]),COLUMN(cvm机型选项表[[#This Row],[自检]])) &amp; "】",
         _xlfn.IFS(ISBLANK(_xlpm.x),   "error:右侧选项不足" &amp;  _xlpm.cellAddress,
               ISERROR(_xlpm.x),   "error:右侧选项执行失败: cvm!" &amp; _xlpm.cellAddress,
               TRUE,             "ok")
)</f>
        <v>ok</v>
      </c>
      <c r="AH270" t="str" cm="1">
        <f t="array" ref="AH270">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270" t="s">
        <v>1914</v>
      </c>
      <c r="DE270" t="s">
        <v>2012</v>
      </c>
      <c r="DF270">
        <v>948</v>
      </c>
      <c r="DG270" t="str">
        <f t="shared" si="13"/>
        <v>cvm!$DK$270#</v>
      </c>
      <c r="DH270" t="str" cm="1">
        <f t="array" ref="DH270">_xlfn.LET(_xlpm.x, DK270,
         _xlpm.cellAddress, "【 cvm!" &amp; ADDRESS(ROW(cvmCpu选项表[[#This Row],[自检]]),COLUMN(cvmCpu选项表[[#This Row],[自检]])) &amp; "】",
         _xlfn.IFS(ISBLANK(_xlpm.x),   "error:右侧选项不足" &amp;  _xlpm.cellAddress,
               ISERROR(_xlpm.x),   "error:右侧选项执行失败: cvm!" &amp; _xlpm.cellAddress,
               TRUE,             "ok")
)</f>
        <v>ok</v>
      </c>
      <c r="DK270" cm="1">
        <f t="array" ref="DK270">TRANSPOSE(
_xlfn.UNIQUE(
_xlfn._xlws.FILTER(cvm表[CPU],(cvm表[地域]=cvmCpu选项表[[#This Row],[地域]])
*IF(cvmCpu选项表[[#This Row],[机型]]="",TRUE,(cvm表[机型]=cvmCpu选项表[[#This Row],[机型]]))
*IF(cvmCpu选项表[[#This Row],[内存]]="",TRUE,(cvm表[内存]=cvmCpu选项表[[#This Row],[内存]]))))
)</f>
        <v>164</v>
      </c>
      <c r="FP270" t="s">
        <v>1914</v>
      </c>
      <c r="FQ270" t="s">
        <v>1951</v>
      </c>
      <c r="FR270">
        <v>46</v>
      </c>
      <c r="FS270" t="str">
        <f t="shared" si="14"/>
        <v>cvm!$FW$270#</v>
      </c>
      <c r="FT270" t="str" cm="1">
        <f t="array" ref="FT270">_xlfn.LET(_xlpm.x, FW270,
         _xlpm.cellAddress, "【 cvm!" &amp; ADDRESS(ROW(cvm内存选项表[[#This Row],[自检]]),COLUMN(cvm内存选项表[[#This Row],[自检]])) &amp; "】",
         _xlfn.IFS(ISBLANK(_xlpm.x),   "error:右侧选项不足" &amp;  _xlpm.cellAddress,
               ISERROR(_xlpm.x),   "error:右侧选项执行失败: cvm!" &amp; _xlpm.cellAddress,
               TRUE,             "ok")
)</f>
        <v>ok</v>
      </c>
      <c r="FW270" cm="1">
        <f t="array" ref="FW2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row>
    <row r="271" spans="2:180">
      <c r="B271" t="e" vm="621">
        <v>#VALUE!</v>
      </c>
      <c r="C271" t="s">
        <v>1914</v>
      </c>
      <c r="D271" t="s">
        <v>1988</v>
      </c>
      <c r="E271">
        <v>8</v>
      </c>
      <c r="F271">
        <v>32</v>
      </c>
      <c r="G271" t="s">
        <v>1949</v>
      </c>
      <c r="H271">
        <v>1056</v>
      </c>
      <c r="I271">
        <v>1</v>
      </c>
      <c r="J271" t="s">
        <v>2294</v>
      </c>
      <c r="W271" t="s">
        <v>14</v>
      </c>
      <c r="X271">
        <v>6</v>
      </c>
      <c r="Y271">
        <v>56</v>
      </c>
      <c r="Z271" t="str">
        <f t="shared" si="12"/>
        <v>cvm!$AH$271#</v>
      </c>
      <c r="AA271" t="str" cm="1">
        <f t="array" ref="AA271">_xlfn.LET(_xlpm.x, AH270,
         _xlpm.cellAddress, "【 cvm!" &amp; ADDRESS(ROW(cvm机型选项表[[#This Row],[自检]]),COLUMN(cvm机型选项表[[#This Row],[自检]])) &amp; "】",
         _xlfn.IFS(ISBLANK(_xlpm.x),   "error:右侧选项不足" &amp;  _xlpm.cellAddress,
               ISERROR(_xlpm.x),   "error:右侧选项执行失败: cvm!" &amp; _xlpm.cellAddress,
               TRUE,             "ok")
)</f>
        <v>ok</v>
      </c>
      <c r="AH271" t="str" cm="1">
        <f t="array" ref="AH271">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271" t="s">
        <v>1914</v>
      </c>
      <c r="DE271" t="s">
        <v>2014</v>
      </c>
      <c r="DF271">
        <v>56</v>
      </c>
      <c r="DG271" t="str">
        <f t="shared" si="13"/>
        <v>cvm!$DK$271#</v>
      </c>
      <c r="DH271" t="str" cm="1">
        <f t="array" ref="DH271">_xlfn.LET(_xlpm.x, DK271,
         _xlpm.cellAddress, "【 cvm!" &amp; ADDRESS(ROW(cvmCpu选项表[[#This Row],[自检]]),COLUMN(cvmCpu选项表[[#This Row],[自检]])) &amp; "】",
         _xlfn.IFS(ISBLANK(_xlpm.x),   "error:右侧选项不足" &amp;  _xlpm.cellAddress,
               ISERROR(_xlpm.x),   "error:右侧选项执行失败: cvm!" &amp; _xlpm.cellAddress,
               TRUE,             "ok")
)</f>
        <v>ok</v>
      </c>
      <c r="DK271" cm="1">
        <f t="array" ref="DK271">TRANSPOSE(
_xlfn.UNIQUE(
_xlfn._xlws.FILTER(cvm表[CPU],(cvm表[地域]=cvmCpu选项表[[#This Row],[地域]])
*IF(cvmCpu选项表[[#This Row],[机型]]="",TRUE,(cvm表[机型]=cvmCpu选项表[[#This Row],[机型]]))
*IF(cvmCpu选项表[[#This Row],[内存]]="",TRUE,(cvm表[内存]=cvmCpu选项表[[#This Row],[内存]]))))
)</f>
        <v>6</v>
      </c>
      <c r="FP271" t="s">
        <v>1914</v>
      </c>
      <c r="FQ271" t="s">
        <v>1951</v>
      </c>
      <c r="FR271">
        <v>64</v>
      </c>
      <c r="FS271" t="str">
        <f t="shared" si="14"/>
        <v>cvm!$FW$271#</v>
      </c>
      <c r="FT271" t="str" cm="1">
        <f t="array" ref="FT271">_xlfn.LET(_xlpm.x, FW271,
         _xlpm.cellAddress, "【 cvm!" &amp; ADDRESS(ROW(cvm内存选项表[[#This Row],[自检]]),COLUMN(cvm内存选项表[[#This Row],[自检]])) &amp; "】",
         _xlfn.IFS(ISBLANK(_xlpm.x),   "error:右侧选项不足" &amp;  _xlpm.cellAddress,
               ISERROR(_xlpm.x),   "error:右侧选项执行失败: cvm!" &amp; _xlpm.cellAddress,
               TRUE,             "ok")
)</f>
        <v>ok</v>
      </c>
      <c r="FW271" cm="1">
        <f t="array" ref="FW2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272" spans="2:180">
      <c r="B272" t="e" vm="622">
        <v>#VALUE!</v>
      </c>
      <c r="C272" t="s">
        <v>1914</v>
      </c>
      <c r="D272" t="s">
        <v>1988</v>
      </c>
      <c r="E272">
        <v>12</v>
      </c>
      <c r="F272">
        <v>24</v>
      </c>
      <c r="G272" t="s">
        <v>2073</v>
      </c>
      <c r="H272">
        <v>1056</v>
      </c>
      <c r="I272">
        <v>1</v>
      </c>
      <c r="J272" t="s">
        <v>2298</v>
      </c>
      <c r="W272" t="s">
        <v>14</v>
      </c>
      <c r="X272">
        <v>14</v>
      </c>
      <c r="Y272">
        <v>112</v>
      </c>
      <c r="Z272" t="str">
        <f t="shared" si="12"/>
        <v>cvm!$AH$272#</v>
      </c>
      <c r="AA272" t="str" cm="1">
        <f t="array" ref="AA272">_xlfn.LET(_xlpm.x, AH271,
         _xlpm.cellAddress, "【 cvm!" &amp; ADDRESS(ROW(cvm机型选项表[[#This Row],[自检]]),COLUMN(cvm机型选项表[[#This Row],[自检]])) &amp; "】",
         _xlfn.IFS(ISBLANK(_xlpm.x),   "error:右侧选项不足" &amp;  _xlpm.cellAddress,
               ISERROR(_xlpm.x),   "error:右侧选项执行失败: cvm!" &amp; _xlpm.cellAddress,
               TRUE,             "ok")
)</f>
        <v>ok</v>
      </c>
      <c r="AH272" t="str" cm="1">
        <f t="array" ref="AH272">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272" t="s">
        <v>1914</v>
      </c>
      <c r="DE272" t="s">
        <v>2014</v>
      </c>
      <c r="DF272">
        <v>112</v>
      </c>
      <c r="DG272" t="str">
        <f t="shared" si="13"/>
        <v>cvm!$DK$272#</v>
      </c>
      <c r="DH272" t="str" cm="1">
        <f t="array" ref="DH272">_xlfn.LET(_xlpm.x, DK272,
         _xlpm.cellAddress, "【 cvm!" &amp; ADDRESS(ROW(cvmCpu选项表[[#This Row],[自检]]),COLUMN(cvmCpu选项表[[#This Row],[自检]])) &amp; "】",
         _xlfn.IFS(ISBLANK(_xlpm.x),   "error:右侧选项不足" &amp;  _xlpm.cellAddress,
               ISERROR(_xlpm.x),   "error:右侧选项执行失败: cvm!" &amp; _xlpm.cellAddress,
               TRUE,             "ok")
)</f>
        <v>ok</v>
      </c>
      <c r="DK272" cm="1">
        <f t="array" ref="DK272">TRANSPOSE(
_xlfn.UNIQUE(
_xlfn._xlws.FILTER(cvm表[CPU],(cvm表[地域]=cvmCpu选项表[[#This Row],[地域]])
*IF(cvmCpu选项表[[#This Row],[机型]]="",TRUE,(cvm表[机型]=cvmCpu选项表[[#This Row],[机型]]))
*IF(cvmCpu选项表[[#This Row],[内存]]="",TRUE,(cvm表[内存]=cvmCpu选项表[[#This Row],[内存]]))))
)</f>
        <v>14</v>
      </c>
      <c r="FP272" t="s">
        <v>1914</v>
      </c>
      <c r="FQ272" t="s">
        <v>1951</v>
      </c>
      <c r="FR272">
        <v>80</v>
      </c>
      <c r="FS272" t="str">
        <f t="shared" si="14"/>
        <v>cvm!$FW$272#</v>
      </c>
      <c r="FT272" t="str" cm="1">
        <f t="array" ref="FT272">_xlfn.LET(_xlpm.x, FW272,
         _xlpm.cellAddress, "【 cvm!" &amp; ADDRESS(ROW(cvm内存选项表[[#This Row],[自检]]),COLUMN(cvm内存选项表[[#This Row],[自检]])) &amp; "】",
         _xlfn.IFS(ISBLANK(_xlpm.x),   "error:右侧选项不足" &amp;  _xlpm.cellAddress,
               ISERROR(_xlpm.x),   "error:右侧选项执行失败: cvm!" &amp; _xlpm.cellAddress,
               TRUE,             "ok")
)</f>
        <v>ok</v>
      </c>
      <c r="FW272" cm="1">
        <f t="array" ref="FW2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273" spans="2:180">
      <c r="B273" t="e" vm="623">
        <v>#VALUE!</v>
      </c>
      <c r="C273" t="s">
        <v>1914</v>
      </c>
      <c r="D273" t="s">
        <v>1988</v>
      </c>
      <c r="E273">
        <v>12</v>
      </c>
      <c r="F273">
        <v>48</v>
      </c>
      <c r="G273" t="s">
        <v>2250</v>
      </c>
      <c r="H273">
        <v>1584</v>
      </c>
      <c r="I273">
        <v>1</v>
      </c>
      <c r="J273" t="s">
        <v>2299</v>
      </c>
      <c r="W273" t="s">
        <v>14</v>
      </c>
      <c r="X273">
        <v>28</v>
      </c>
      <c r="Y273">
        <v>224</v>
      </c>
      <c r="Z273" t="str">
        <f t="shared" si="12"/>
        <v>cvm!$AH$273#</v>
      </c>
      <c r="AA273" t="str" cm="1">
        <f t="array" ref="AA273">_xlfn.LET(_xlpm.x, AH272,
         _xlpm.cellAddress, "【 cvm!" &amp; ADDRESS(ROW(cvm机型选项表[[#This Row],[自检]]),COLUMN(cvm机型选项表[[#This Row],[自检]])) &amp; "】",
         _xlfn.IFS(ISBLANK(_xlpm.x),   "error:右侧选项不足" &amp;  _xlpm.cellAddress,
               ISERROR(_xlpm.x),   "error:右侧选项执行失败: cvm!" &amp; _xlpm.cellAddress,
               TRUE,             "ok")
)</f>
        <v>ok</v>
      </c>
      <c r="AH273" t="str" cm="1">
        <f t="array" ref="AH273">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273" t="s">
        <v>1914</v>
      </c>
      <c r="DE273" t="s">
        <v>2014</v>
      </c>
      <c r="DF273">
        <v>224</v>
      </c>
      <c r="DG273" t="str">
        <f t="shared" si="13"/>
        <v>cvm!$DK$273#</v>
      </c>
      <c r="DH273" t="str" cm="1">
        <f t="array" ref="DH273">_xlfn.LET(_xlpm.x, DK273,
         _xlpm.cellAddress, "【 cvm!" &amp; ADDRESS(ROW(cvmCpu选项表[[#This Row],[自检]]),COLUMN(cvmCpu选项表[[#This Row],[自检]])) &amp; "】",
         _xlfn.IFS(ISBLANK(_xlpm.x),   "error:右侧选项不足" &amp;  _xlpm.cellAddress,
               ISERROR(_xlpm.x),   "error:右侧选项执行失败: cvm!" &amp; _xlpm.cellAddress,
               TRUE,             "ok")
)</f>
        <v>ok</v>
      </c>
      <c r="DK273" cm="1">
        <f t="array" ref="DK273">TRANSPOSE(
_xlfn.UNIQUE(
_xlfn._xlws.FILTER(cvm表[CPU],(cvm表[地域]=cvmCpu选项表[[#This Row],[地域]])
*IF(cvmCpu选项表[[#This Row],[机型]]="",TRUE,(cvm表[机型]=cvmCpu选项表[[#This Row],[机型]]))
*IF(cvmCpu选项表[[#This Row],[内存]]="",TRUE,(cvm表[内存]=cvmCpu选项表[[#This Row],[内存]]))))
)</f>
        <v>28</v>
      </c>
      <c r="FP273" t="s">
        <v>1914</v>
      </c>
      <c r="FQ273" t="s">
        <v>1951</v>
      </c>
      <c r="FR273">
        <v>92</v>
      </c>
      <c r="FS273" t="str">
        <f t="shared" si="14"/>
        <v>cvm!$FW$273#</v>
      </c>
      <c r="FT273" t="str" cm="1">
        <f t="array" ref="FT273">_xlfn.LET(_xlpm.x, FW273,
         _xlpm.cellAddress, "【 cvm!" &amp; ADDRESS(ROW(cvm内存选项表[[#This Row],[自检]]),COLUMN(cvm内存选项表[[#This Row],[自检]])) &amp; "】",
         _xlfn.IFS(ISBLANK(_xlpm.x),   "error:右侧选项不足" &amp;  _xlpm.cellAddress,
               ISERROR(_xlpm.x),   "error:右侧选项执行失败: cvm!" &amp; _xlpm.cellAddress,
               TRUE,             "ok")
)</f>
        <v>ok</v>
      </c>
      <c r="FW273" cm="1">
        <f t="array" ref="FW2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274" spans="2:180">
      <c r="B274" t="e" vm="624">
        <v>#VALUE!</v>
      </c>
      <c r="C274" t="s">
        <v>1914</v>
      </c>
      <c r="D274" t="s">
        <v>1988</v>
      </c>
      <c r="E274">
        <v>16</v>
      </c>
      <c r="F274">
        <v>32</v>
      </c>
      <c r="G274" t="s">
        <v>1973</v>
      </c>
      <c r="H274">
        <v>1408</v>
      </c>
      <c r="I274">
        <v>1</v>
      </c>
      <c r="J274" t="s">
        <v>2300</v>
      </c>
      <c r="W274" t="s">
        <v>14</v>
      </c>
      <c r="X274">
        <v>4</v>
      </c>
      <c r="Y274">
        <v>20</v>
      </c>
      <c r="Z274" t="str">
        <f t="shared" si="12"/>
        <v>cvm!$AH$274#</v>
      </c>
      <c r="AA274" t="str" cm="1">
        <f t="array" ref="AA274">_xlfn.LET(_xlpm.x, AH273,
         _xlpm.cellAddress, "【 cvm!" &amp; ADDRESS(ROW(cvm机型选项表[[#This Row],[自检]]),COLUMN(cvm机型选项表[[#This Row],[自检]])) &amp; "】",
         _xlfn.IFS(ISBLANK(_xlpm.x),   "error:右侧选项不足" &amp;  _xlpm.cellAddress,
               ISERROR(_xlpm.x),   "error:右侧选项执行失败: cvm!" &amp; _xlpm.cellAddress,
               TRUE,             "ok")
)</f>
        <v>ok</v>
      </c>
      <c r="AH274" t="str" cm="1">
        <f t="array" ref="AH274:AI274">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274" t="str">
        <v>GPU计算型 GN6S</v>
      </c>
      <c r="DD274" t="s">
        <v>1914</v>
      </c>
      <c r="DE274" t="s">
        <v>2014</v>
      </c>
      <c r="DF274">
        <v>448</v>
      </c>
      <c r="DG274" t="str">
        <f t="shared" si="13"/>
        <v>cvm!$DK$274#</v>
      </c>
      <c r="DH274" t="str" cm="1">
        <f t="array" ref="DH274">_xlfn.LET(_xlpm.x, DK274,
         _xlpm.cellAddress, "【 cvm!" &amp; ADDRESS(ROW(cvmCpu选项表[[#This Row],[自检]]),COLUMN(cvmCpu选项表[[#This Row],[自检]])) &amp; "】",
         _xlfn.IFS(ISBLANK(_xlpm.x),   "error:右侧选项不足" &amp;  _xlpm.cellAddress,
               ISERROR(_xlpm.x),   "error:右侧选项执行失败: cvm!" &amp; _xlpm.cellAddress,
               TRUE,             "ok")
)</f>
        <v>ok</v>
      </c>
      <c r="DK274" cm="1">
        <f t="array" ref="DK274">TRANSPOSE(
_xlfn.UNIQUE(
_xlfn._xlws.FILTER(cvm表[CPU],(cvm表[地域]=cvmCpu选项表[[#This Row],[地域]])
*IF(cvmCpu选项表[[#This Row],[机型]]="",TRUE,(cvm表[机型]=cvmCpu选项表[[#This Row],[机型]]))
*IF(cvmCpu选项表[[#This Row],[内存]]="",TRUE,(cvm表[内存]=cvmCpu选项表[[#This Row],[内存]]))))
)</f>
        <v>56</v>
      </c>
      <c r="FP274" t="s">
        <v>1914</v>
      </c>
      <c r="FQ274" t="s">
        <v>1953</v>
      </c>
      <c r="FR274">
        <v>4</v>
      </c>
      <c r="FS274" t="str">
        <f t="shared" si="14"/>
        <v>cvm!$FW$274#</v>
      </c>
      <c r="FT274" t="str" cm="1">
        <f t="array" ref="FT274">_xlfn.LET(_xlpm.x, FW274,
         _xlpm.cellAddress, "【 cvm!" &amp; ADDRESS(ROW(cvm内存选项表[[#This Row],[自检]]),COLUMN(cvm内存选项表[[#This Row],[自检]])) &amp; "】",
         _xlfn.IFS(ISBLANK(_xlpm.x),   "error:右侧选项不足" &amp;  _xlpm.cellAddress,
               ISERROR(_xlpm.x),   "error:右侧选项执行失败: cvm!" &amp; _xlpm.cellAddress,
               TRUE,             "ok")
)</f>
        <v>ok</v>
      </c>
      <c r="FW274" cm="1">
        <f t="array" ref="FW274:FX2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74">
        <v>16</v>
      </c>
    </row>
    <row r="275" spans="2:180">
      <c r="B275" t="e" vm="625">
        <v>#VALUE!</v>
      </c>
      <c r="C275" t="s">
        <v>1914</v>
      </c>
      <c r="D275" t="s">
        <v>1988</v>
      </c>
      <c r="E275">
        <v>24</v>
      </c>
      <c r="F275">
        <v>48</v>
      </c>
      <c r="G275" t="s">
        <v>2077</v>
      </c>
      <c r="H275">
        <v>2112</v>
      </c>
      <c r="I275">
        <v>1</v>
      </c>
      <c r="J275" t="s">
        <v>2301</v>
      </c>
      <c r="W275" t="s">
        <v>14</v>
      </c>
      <c r="X275">
        <v>10</v>
      </c>
      <c r="Y275">
        <v>40</v>
      </c>
      <c r="Z275" t="str">
        <f t="shared" si="12"/>
        <v>cvm!$AH$275#</v>
      </c>
      <c r="AA275" t="str" cm="1">
        <f t="array" ref="AA275">_xlfn.LET(_xlpm.x, AH274,
         _xlpm.cellAddress, "【 cvm!" &amp; ADDRESS(ROW(cvm机型选项表[[#This Row],[自检]]),COLUMN(cvm机型选项表[[#This Row],[自检]])) &amp; "】",
         _xlfn.IFS(ISBLANK(_xlpm.x),   "error:右侧选项不足" &amp;  _xlpm.cellAddress,
               ISERROR(_xlpm.x),   "error:右侧选项执行失败: cvm!" &amp; _xlpm.cellAddress,
               TRUE,             "ok")
)</f>
        <v>ok</v>
      </c>
      <c r="AH275" t="str" cm="1">
        <f t="array" ref="AH275:AI275">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275" t="str">
        <v>GPU计算型 GN10Xp</v>
      </c>
      <c r="DD275" t="s">
        <v>1914</v>
      </c>
      <c r="DE275" t="s">
        <v>2016</v>
      </c>
      <c r="DF275">
        <v>20</v>
      </c>
      <c r="DG275" t="str">
        <f t="shared" si="13"/>
        <v>cvm!$DK$275#</v>
      </c>
      <c r="DH275" t="str" cm="1">
        <f t="array" ref="DH275">_xlfn.LET(_xlpm.x, DK275,
         _xlpm.cellAddress, "【 cvm!" &amp; ADDRESS(ROW(cvmCpu选项表[[#This Row],[自检]]),COLUMN(cvmCpu选项表[[#This Row],[自检]])) &amp; "】",
         _xlfn.IFS(ISBLANK(_xlpm.x),   "error:右侧选项不足" &amp;  _xlpm.cellAddress,
               ISERROR(_xlpm.x),   "error:右侧选项执行失败: cvm!" &amp; _xlpm.cellAddress,
               TRUE,             "ok")
)</f>
        <v>ok</v>
      </c>
      <c r="DK275" cm="1">
        <f t="array" ref="DK275">TRANSPOSE(
_xlfn.UNIQUE(
_xlfn._xlws.FILTER(cvm表[CPU],(cvm表[地域]=cvmCpu选项表[[#This Row],[地域]])
*IF(cvmCpu选项表[[#This Row],[机型]]="",TRUE,(cvm表[机型]=cvmCpu选项表[[#This Row],[机型]]))
*IF(cvmCpu选项表[[#This Row],[内存]]="",TRUE,(cvm表[内存]=cvmCpu选项表[[#This Row],[内存]]))))
)</f>
        <v>4</v>
      </c>
      <c r="FP275" t="s">
        <v>1914</v>
      </c>
      <c r="FQ275" t="s">
        <v>1953</v>
      </c>
      <c r="FR275">
        <v>8</v>
      </c>
      <c r="FS275" t="str">
        <f t="shared" si="14"/>
        <v>cvm!$FW$275#</v>
      </c>
      <c r="FT275" t="str" cm="1">
        <f t="array" ref="FT275">_xlfn.LET(_xlpm.x, FW275,
         _xlpm.cellAddress, "【 cvm!" &amp; ADDRESS(ROW(cvm内存选项表[[#This Row],[自检]]),COLUMN(cvm内存选项表[[#This Row],[自检]])) &amp; "】",
         _xlfn.IFS(ISBLANK(_xlpm.x),   "error:右侧选项不足" &amp;  _xlpm.cellAddress,
               ISERROR(_xlpm.x),   "error:右侧选项执行失败: cvm!" &amp; _xlpm.cellAddress,
               TRUE,             "ok")
)</f>
        <v>ok</v>
      </c>
      <c r="FW275" cm="1">
        <f t="array" ref="FW275:FX2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75">
        <v>32</v>
      </c>
    </row>
    <row r="276" spans="2:180">
      <c r="B276" t="e" vm="626">
        <v>#VALUE!</v>
      </c>
      <c r="C276" t="s">
        <v>1914</v>
      </c>
      <c r="D276" t="s">
        <v>1988</v>
      </c>
      <c r="E276">
        <v>32</v>
      </c>
      <c r="F276">
        <v>64</v>
      </c>
      <c r="G276" t="s">
        <v>1978</v>
      </c>
      <c r="H276">
        <v>2816</v>
      </c>
      <c r="I276">
        <v>1</v>
      </c>
      <c r="J276" t="s">
        <v>2302</v>
      </c>
      <c r="W276" t="s">
        <v>14</v>
      </c>
      <c r="X276">
        <v>20</v>
      </c>
      <c r="Y276">
        <v>80</v>
      </c>
      <c r="Z276" t="str">
        <f t="shared" si="12"/>
        <v>cvm!$AH$276#</v>
      </c>
      <c r="AA276" t="str" cm="1">
        <f t="array" ref="AA276">_xlfn.LET(_xlpm.x, AH275,
         _xlpm.cellAddress, "【 cvm!" &amp; ADDRESS(ROW(cvm机型选项表[[#This Row],[自检]]),COLUMN(cvm机型选项表[[#This Row],[自检]])) &amp; "】",
         _xlfn.IFS(ISBLANK(_xlpm.x),   "error:右侧选项不足" &amp;  _xlpm.cellAddress,
               ISERROR(_xlpm.x),   "error:右侧选项执行失败: cvm!" &amp; _xlpm.cellAddress,
               TRUE,             "ok")
)</f>
        <v>ok</v>
      </c>
      <c r="AH276" t="str" cm="1">
        <f t="array" ref="AH276:AI276">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276" t="str">
        <v>GPU计算型 GN10Xp</v>
      </c>
      <c r="DD276" t="s">
        <v>1914</v>
      </c>
      <c r="DE276" t="s">
        <v>2016</v>
      </c>
      <c r="DF276">
        <v>32</v>
      </c>
      <c r="DG276" t="str">
        <f t="shared" si="13"/>
        <v>cvm!$DK$276#</v>
      </c>
      <c r="DH276" t="str" cm="1">
        <f t="array" ref="DH276">_xlfn.LET(_xlpm.x, DK276,
         _xlpm.cellAddress, "【 cvm!" &amp; ADDRESS(ROW(cvmCpu选项表[[#This Row],[自检]]),COLUMN(cvmCpu选项表[[#This Row],[自检]])) &amp; "】",
         _xlfn.IFS(ISBLANK(_xlpm.x),   "error:右侧选项不足" &amp;  _xlpm.cellAddress,
               ISERROR(_xlpm.x),   "error:右侧选项执行失败: cvm!" &amp; _xlpm.cellAddress,
               TRUE,             "ok")
)</f>
        <v>ok</v>
      </c>
      <c r="DK276" cm="1">
        <f t="array" ref="DK276">TRANSPOSE(
_xlfn.UNIQUE(
_xlfn._xlws.FILTER(cvm表[CPU],(cvm表[地域]=cvmCpu选项表[[#This Row],[地域]])
*IF(cvmCpu选项表[[#This Row],[机型]]="",TRUE,(cvm表[机型]=cvmCpu选项表[[#This Row],[机型]]))
*IF(cvmCpu选项表[[#This Row],[内存]]="",TRUE,(cvm表[内存]=cvmCpu选项表[[#This Row],[内存]]))))
)</f>
        <v>8</v>
      </c>
      <c r="FP276" t="s">
        <v>1914</v>
      </c>
      <c r="FQ276" t="s">
        <v>1953</v>
      </c>
      <c r="FR276">
        <v>16</v>
      </c>
      <c r="FS276" t="str">
        <f t="shared" si="14"/>
        <v>cvm!$FW$276#</v>
      </c>
      <c r="FT276" t="str" cm="1">
        <f t="array" ref="FT276">_xlfn.LET(_xlpm.x, FW276,
         _xlpm.cellAddress, "【 cvm!" &amp; ADDRESS(ROW(cvm内存选项表[[#This Row],[自检]]),COLUMN(cvm内存选项表[[#This Row],[自检]])) &amp; "】",
         _xlfn.IFS(ISBLANK(_xlpm.x),   "error:右侧选项不足" &amp;  _xlpm.cellAddress,
               ISERROR(_xlpm.x),   "error:右侧选项执行失败: cvm!" &amp; _xlpm.cellAddress,
               TRUE,             "ok")
)</f>
        <v>ok</v>
      </c>
      <c r="FW276" cm="1">
        <f t="array" ref="FW276:FX2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76">
        <v>64</v>
      </c>
    </row>
    <row r="277" spans="2:180">
      <c r="B277" t="e" vm="627">
        <v>#VALUE!</v>
      </c>
      <c r="C277" t="s">
        <v>1914</v>
      </c>
      <c r="D277" t="s">
        <v>1988</v>
      </c>
      <c r="E277">
        <v>48</v>
      </c>
      <c r="F277">
        <v>96</v>
      </c>
      <c r="G277" t="s">
        <v>2021</v>
      </c>
      <c r="H277">
        <v>4224</v>
      </c>
      <c r="I277">
        <v>1</v>
      </c>
      <c r="J277" t="s">
        <v>2303</v>
      </c>
      <c r="W277" t="s">
        <v>14</v>
      </c>
      <c r="X277">
        <v>8</v>
      </c>
      <c r="Y277">
        <v>40</v>
      </c>
      <c r="Z277" t="str">
        <f t="shared" si="12"/>
        <v>cvm!$AH$277#</v>
      </c>
      <c r="AA277" t="str" cm="1">
        <f t="array" ref="AA277">_xlfn.LET(_xlpm.x, AH276,
         _xlpm.cellAddress, "【 cvm!" &amp; ADDRESS(ROW(cvm机型选项表[[#This Row],[自检]]),COLUMN(cvm机型选项表[[#This Row],[自检]])) &amp; "】",
         _xlfn.IFS(ISBLANK(_xlpm.x),   "error:右侧选项不足" &amp;  _xlpm.cellAddress,
               ISERROR(_xlpm.x),   "error:右侧选项执行失败: cvm!" &amp; _xlpm.cellAddress,
               TRUE,             "ok")
)</f>
        <v>ok</v>
      </c>
      <c r="AH277" t="str" cm="1">
        <f t="array" ref="AH277:AI277">TRANSPOSE(
_xlfn.UNIQUE(
_xlfn._xlws.FILTER(cvm表[机型],(cvm表[地域]=cvm机型选项表[[#This Row],[地域]])
*IF(cvm机型选项表[[#This Row],[CPU]]="",TRUE,(cvm表[CPU]=cvm机型选项表[[#This Row],[CPU]]))
*IF(cvm机型选项表[[#This Row],[内存]]="",TRUE,(cvm表[内存]=cvm机型选项表[[#This Row],[内存]]))))
)</f>
        <v>GPU计算型 GN6S</v>
      </c>
      <c r="AI277" t="str">
        <v>GPU计算型 GN10X</v>
      </c>
      <c r="DD277" t="s">
        <v>1914</v>
      </c>
      <c r="DE277" t="s">
        <v>2016</v>
      </c>
      <c r="DF277">
        <v>40</v>
      </c>
      <c r="DG277" t="str">
        <f t="shared" si="13"/>
        <v>cvm!$DK$277#</v>
      </c>
      <c r="DH277" t="str" cm="1">
        <f t="array" ref="DH277">_xlfn.LET(_xlpm.x, DK277,
         _xlpm.cellAddress, "【 cvm!" &amp; ADDRESS(ROW(cvmCpu选项表[[#This Row],[自检]]),COLUMN(cvmCpu选项表[[#This Row],[自检]])) &amp; "】",
         _xlfn.IFS(ISBLANK(_xlpm.x),   "error:右侧选项不足" &amp;  _xlpm.cellAddress,
               ISERROR(_xlpm.x),   "error:右侧选项执行失败: cvm!" &amp; _xlpm.cellAddress,
               TRUE,             "ok")
)</f>
        <v>ok</v>
      </c>
      <c r="DK277" cm="1">
        <f t="array" ref="DK277">TRANSPOSE(
_xlfn.UNIQUE(
_xlfn._xlws.FILTER(cvm表[CPU],(cvm表[地域]=cvmCpu选项表[[#This Row],[地域]])
*IF(cvmCpu选项表[[#This Row],[机型]]="",TRUE,(cvm表[机型]=cvmCpu选项表[[#This Row],[机型]]))
*IF(cvmCpu选项表[[#This Row],[内存]]="",TRUE,(cvm表[内存]=cvmCpu选项表[[#This Row],[内存]]))))
)</f>
        <v>10</v>
      </c>
      <c r="FP277" t="s">
        <v>1914</v>
      </c>
      <c r="FQ277" t="s">
        <v>1953</v>
      </c>
      <c r="FR277">
        <v>32</v>
      </c>
      <c r="FS277" t="str">
        <f t="shared" si="14"/>
        <v>cvm!$FW$277#</v>
      </c>
      <c r="FT277" t="str" cm="1">
        <f t="array" ref="FT277">_xlfn.LET(_xlpm.x, FW277,
         _xlpm.cellAddress, "【 cvm!" &amp; ADDRESS(ROW(cvm内存选项表[[#This Row],[自检]]),COLUMN(cvm内存选项表[[#This Row],[自检]])) &amp; "】",
         _xlfn.IFS(ISBLANK(_xlpm.x),   "error:右侧选项不足" &amp;  _xlpm.cellAddress,
               ISERROR(_xlpm.x),   "error:右侧选项执行失败: cvm!" &amp; _xlpm.cellAddress,
               TRUE,             "ok")
)</f>
        <v>ok</v>
      </c>
      <c r="FW277" cm="1">
        <f t="array" ref="FW277:FX2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277">
        <v>128</v>
      </c>
    </row>
    <row r="278" spans="2:180">
      <c r="B278" t="e" vm="628">
        <v>#VALUE!</v>
      </c>
      <c r="C278" t="s">
        <v>1914</v>
      </c>
      <c r="D278" t="s">
        <v>1990</v>
      </c>
      <c r="E278">
        <v>80</v>
      </c>
      <c r="F278">
        <v>384</v>
      </c>
      <c r="G278" t="s">
        <v>2099</v>
      </c>
      <c r="H278">
        <v>16376</v>
      </c>
      <c r="I278">
        <v>1</v>
      </c>
      <c r="J278" t="s">
        <v>2304</v>
      </c>
      <c r="W278" t="s">
        <v>14</v>
      </c>
      <c r="X278">
        <v>36</v>
      </c>
      <c r="Y278">
        <v>160</v>
      </c>
      <c r="Z278" t="str">
        <f t="shared" si="12"/>
        <v>cvm!$AH$278#</v>
      </c>
      <c r="AA278" t="str" cm="1">
        <f t="array" ref="AA278">_xlfn.LET(_xlpm.x, AH277,
         _xlpm.cellAddress, "【 cvm!" &amp; ADDRESS(ROW(cvm机型选项表[[#This Row],[自检]]),COLUMN(cvm机型选项表[[#This Row],[自检]])) &amp; "】",
         _xlfn.IFS(ISBLANK(_xlpm.x),   "error:右侧选项不足" &amp;  _xlpm.cellAddress,
               ISERROR(_xlpm.x),   "error:右侧选项执行失败: cvm!" &amp; _xlpm.cellAddress,
               TRUE,             "ok")
)</f>
        <v>ok</v>
      </c>
      <c r="AH278" t="str" cm="1">
        <f t="array" ref="AH278">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278" t="s">
        <v>1914</v>
      </c>
      <c r="DE278" t="s">
        <v>2016</v>
      </c>
      <c r="DF278">
        <v>80</v>
      </c>
      <c r="DG278" t="str">
        <f t="shared" si="13"/>
        <v>cvm!$DK$278#</v>
      </c>
      <c r="DH278" t="str" cm="1">
        <f t="array" ref="DH278">_xlfn.LET(_xlpm.x, DK278,
         _xlpm.cellAddress, "【 cvm!" &amp; ADDRESS(ROW(cvmCpu选项表[[#This Row],[自检]]),COLUMN(cvmCpu选项表[[#This Row],[自检]])) &amp; "】",
         _xlfn.IFS(ISBLANK(_xlpm.x),   "error:右侧选项不足" &amp;  _xlpm.cellAddress,
               ISERROR(_xlpm.x),   "error:右侧选项执行失败: cvm!" &amp; _xlpm.cellAddress,
               TRUE,             "ok")
)</f>
        <v>ok</v>
      </c>
      <c r="DK278" cm="1">
        <f t="array" ref="DK278">TRANSPOSE(
_xlfn.UNIQUE(
_xlfn._xlws.FILTER(cvm表[CPU],(cvm表[地域]=cvmCpu选项表[[#This Row],[地域]])
*IF(cvmCpu选项表[[#This Row],[机型]]="",TRUE,(cvm表[机型]=cvmCpu选项表[[#This Row],[机型]]))
*IF(cvmCpu选项表[[#This Row],[内存]]="",TRUE,(cvm表[内存]=cvmCpu选项表[[#This Row],[内存]]))))
)</f>
        <v>20</v>
      </c>
      <c r="FP278" t="s">
        <v>1914</v>
      </c>
      <c r="FQ278" t="s">
        <v>1953</v>
      </c>
      <c r="FR278">
        <v>48</v>
      </c>
      <c r="FS278" t="str">
        <f t="shared" si="14"/>
        <v>cvm!$FW$278#</v>
      </c>
      <c r="FT278" t="str" cm="1">
        <f t="array" ref="FT278">_xlfn.LET(_xlpm.x, FW278,
         _xlpm.cellAddress, "【 cvm!" &amp; ADDRESS(ROW(cvm内存选项表[[#This Row],[自检]]),COLUMN(cvm内存选项表[[#This Row],[自检]])) &amp; "】",
         _xlfn.IFS(ISBLANK(_xlpm.x),   "error:右侧选项不足" &amp;  _xlpm.cellAddress,
               ISERROR(_xlpm.x),   "error:右侧选项执行失败: cvm!" &amp; _xlpm.cellAddress,
               TRUE,             "ok")
)</f>
        <v>ok</v>
      </c>
      <c r="FW278" cm="1">
        <f t="array" ref="FW278:FX2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278">
        <v>192</v>
      </c>
    </row>
    <row r="279" spans="2:180">
      <c r="B279" t="e" vm="629">
        <v>#VALUE!</v>
      </c>
      <c r="C279" t="s">
        <v>1914</v>
      </c>
      <c r="D279" t="s">
        <v>1992</v>
      </c>
      <c r="E279">
        <v>8</v>
      </c>
      <c r="F279">
        <v>32</v>
      </c>
      <c r="G279" t="s">
        <v>1949</v>
      </c>
      <c r="H279">
        <v>1584</v>
      </c>
      <c r="I279">
        <v>1</v>
      </c>
      <c r="J279" t="s">
        <v>2305</v>
      </c>
      <c r="W279" t="s">
        <v>14</v>
      </c>
      <c r="X279">
        <v>72</v>
      </c>
      <c r="Y279">
        <v>320</v>
      </c>
      <c r="Z279" t="str">
        <f t="shared" si="12"/>
        <v>cvm!$AH$279#</v>
      </c>
      <c r="AA279" t="str" cm="1">
        <f t="array" ref="AA279">_xlfn.LET(_xlpm.x, AH278,
         _xlpm.cellAddress, "【 cvm!" &amp; ADDRESS(ROW(cvm机型选项表[[#This Row],[自检]]),COLUMN(cvm机型选项表[[#This Row],[自检]])) &amp; "】",
         _xlfn.IFS(ISBLANK(_xlpm.x),   "error:右侧选项不足" &amp;  _xlpm.cellAddress,
               ISERROR(_xlpm.x),   "error:右侧选项执行失败: cvm!" &amp; _xlpm.cellAddress,
               TRUE,             "ok")
)</f>
        <v>ok</v>
      </c>
      <c r="AH279" t="str" cm="1">
        <f t="array" ref="AH279">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279" t="s">
        <v>1914</v>
      </c>
      <c r="DE279" t="s">
        <v>2016</v>
      </c>
      <c r="DF279">
        <v>128</v>
      </c>
      <c r="DG279" t="str">
        <f t="shared" si="13"/>
        <v>cvm!$DK$279#</v>
      </c>
      <c r="DH279" t="str" cm="1">
        <f t="array" ref="DH279">_xlfn.LET(_xlpm.x, DK279,
         _xlpm.cellAddress, "【 cvm!" &amp; ADDRESS(ROW(cvmCpu选项表[[#This Row],[自检]]),COLUMN(cvmCpu选项表[[#This Row],[自检]])) &amp; "】",
         _xlfn.IFS(ISBLANK(_xlpm.x),   "error:右侧选项不足" &amp;  _xlpm.cellAddress,
               ISERROR(_xlpm.x),   "error:右侧选项执行失败: cvm!" &amp; _xlpm.cellAddress,
               TRUE,             "ok")
)</f>
        <v>ok</v>
      </c>
      <c r="DK279" cm="1">
        <f t="array" ref="DK279">TRANSPOSE(
_xlfn.UNIQUE(
_xlfn._xlws.FILTER(cvm表[CPU],(cvm表[地域]=cvmCpu选项表[[#This Row],[地域]])
*IF(cvmCpu选项表[[#This Row],[机型]]="",TRUE,(cvm表[机型]=cvmCpu选项表[[#This Row],[机型]]))
*IF(cvmCpu选项表[[#This Row],[内存]]="",TRUE,(cvm表[内存]=cvmCpu选项表[[#This Row],[内存]]))))
)</f>
        <v>32</v>
      </c>
      <c r="FP279" t="s">
        <v>1914</v>
      </c>
      <c r="FQ279" t="s">
        <v>1953</v>
      </c>
      <c r="FR279">
        <v>52</v>
      </c>
      <c r="FS279" t="str">
        <f t="shared" si="14"/>
        <v>cvm!$FW$279#</v>
      </c>
      <c r="FT279" t="str" cm="1">
        <f t="array" ref="FT279">_xlfn.LET(_xlpm.x, FW279,
         _xlpm.cellAddress, "【 cvm!" &amp; ADDRESS(ROW(cvm内存选项表[[#This Row],[自检]]),COLUMN(cvm内存选项表[[#This Row],[自检]])) &amp; "】",
         _xlfn.IFS(ISBLANK(_xlpm.x),   "error:右侧选项不足" &amp;  _xlpm.cellAddress,
               ISERROR(_xlpm.x),   "error:右侧选项执行失败: cvm!" &amp; _xlpm.cellAddress,
               TRUE,             "ok")
)</f>
        <v>ok</v>
      </c>
      <c r="FW279" cm="1">
        <f t="array" ref="FW2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184</v>
      </c>
    </row>
    <row r="280" spans="2:180">
      <c r="B280" t="e" vm="630">
        <v>#VALUE!</v>
      </c>
      <c r="C280" t="s">
        <v>1914</v>
      </c>
      <c r="D280" t="s">
        <v>1992</v>
      </c>
      <c r="E280">
        <v>16</v>
      </c>
      <c r="F280">
        <v>64</v>
      </c>
      <c r="G280" t="s">
        <v>1935</v>
      </c>
      <c r="H280">
        <v>3168</v>
      </c>
      <c r="I280">
        <v>1</v>
      </c>
      <c r="J280" t="s">
        <v>2306</v>
      </c>
      <c r="W280" t="s">
        <v>14</v>
      </c>
      <c r="X280">
        <v>90</v>
      </c>
      <c r="Y280">
        <v>226</v>
      </c>
      <c r="Z280" t="str">
        <f t="shared" si="12"/>
        <v>cvm!$AH$280#</v>
      </c>
      <c r="AA280" t="str" cm="1">
        <f t="array" ref="AA280">_xlfn.LET(_xlpm.x, AH279,
         _xlpm.cellAddress, "【 cvm!" &amp; ADDRESS(ROW(cvm机型选项表[[#This Row],[自检]]),COLUMN(cvm机型选项表[[#This Row],[自检]])) &amp; "】",
         _xlfn.IFS(ISBLANK(_xlpm.x),   "error:右侧选项不足" &amp;  _xlpm.cellAddress,
               ISERROR(_xlpm.x),   "error:右侧选项执行失败: cvm!" &amp; _xlpm.cellAddress,
               TRUE,             "ok")
)</f>
        <v>ok</v>
      </c>
      <c r="AH280" t="str" cm="1">
        <f t="array" ref="AH280">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280" t="s">
        <v>1914</v>
      </c>
      <c r="DE280" t="s">
        <v>2016</v>
      </c>
      <c r="DF280">
        <v>160</v>
      </c>
      <c r="DG280" t="str">
        <f t="shared" si="13"/>
        <v>cvm!$DK$280#</v>
      </c>
      <c r="DH280" t="str" cm="1">
        <f t="array" ref="DH280">_xlfn.LET(_xlpm.x, DK280,
         _xlpm.cellAddress, "【 cvm!" &amp; ADDRESS(ROW(cvmCpu选项表[[#This Row],[自检]]),COLUMN(cvmCpu选项表[[#This Row],[自检]])) &amp; "】",
         _xlfn.IFS(ISBLANK(_xlpm.x),   "error:右侧选项不足" &amp;  _xlpm.cellAddress,
               ISERROR(_xlpm.x),   "error:右侧选项执行失败: cvm!" &amp; _xlpm.cellAddress,
               TRUE,             "ok")
)</f>
        <v>ok</v>
      </c>
      <c r="DK280" cm="1">
        <f t="array" ref="DK280">TRANSPOSE(
_xlfn.UNIQUE(
_xlfn._xlws.FILTER(cvm表[CPU],(cvm表[地域]=cvmCpu选项表[[#This Row],[地域]])
*IF(cvmCpu选项表[[#This Row],[机型]]="",TRUE,(cvm表[机型]=cvmCpu选项表[[#This Row],[机型]]))
*IF(cvmCpu选项表[[#This Row],[内存]]="",TRUE,(cvm表[内存]=cvmCpu选项表[[#This Row],[内存]]))))
)</f>
        <v>40</v>
      </c>
      <c r="FP280" t="s">
        <v>1914</v>
      </c>
      <c r="FQ280" t="s">
        <v>1953</v>
      </c>
      <c r="FR280">
        <v>64</v>
      </c>
      <c r="FS280" t="str">
        <f t="shared" si="14"/>
        <v>cvm!$FW$280#</v>
      </c>
      <c r="FT280" t="str" cm="1">
        <f t="array" ref="FT280">_xlfn.LET(_xlpm.x, FW280,
         _xlpm.cellAddress, "【 cvm!" &amp; ADDRESS(ROW(cvm内存选项表[[#This Row],[自检]]),COLUMN(cvm内存选项表[[#This Row],[自检]])) &amp; "】",
         _xlfn.IFS(ISBLANK(_xlpm.x),   "error:右侧选项不足" &amp;  _xlpm.cellAddress,
               ISERROR(_xlpm.x),   "error:右侧选项执行失败: cvm!" &amp; _xlpm.cellAddress,
               TRUE,             "ok")
)</f>
        <v>ok</v>
      </c>
      <c r="FW280" cm="1">
        <f t="array" ref="FW280:FX2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280">
        <v>256</v>
      </c>
    </row>
    <row r="281" spans="2:180">
      <c r="B281" t="e" vm="631">
        <v>#VALUE!</v>
      </c>
      <c r="C281" t="s">
        <v>1914</v>
      </c>
      <c r="D281" t="s">
        <v>1992</v>
      </c>
      <c r="E281">
        <v>32</v>
      </c>
      <c r="F281">
        <v>128</v>
      </c>
      <c r="G281" t="s">
        <v>1937</v>
      </c>
      <c r="H281">
        <v>5856</v>
      </c>
      <c r="I281">
        <v>1</v>
      </c>
      <c r="J281" t="s">
        <v>2307</v>
      </c>
      <c r="W281" t="s">
        <v>14</v>
      </c>
      <c r="X281">
        <v>180</v>
      </c>
      <c r="Y281">
        <v>452</v>
      </c>
      <c r="Z281" t="str">
        <f t="shared" si="12"/>
        <v>cvm!$AH$281#</v>
      </c>
      <c r="AA281" t="str" cm="1">
        <f t="array" ref="AA281">_xlfn.LET(_xlpm.x, AH280,
         _xlpm.cellAddress, "【 cvm!" &amp; ADDRESS(ROW(cvm机型选项表[[#This Row],[自检]]),COLUMN(cvm机型选项表[[#This Row],[自检]])) &amp; "】",
         _xlfn.IFS(ISBLANK(_xlpm.x),   "error:右侧选项不足" &amp;  _xlpm.cellAddress,
               ISERROR(_xlpm.x),   "error:右侧选项执行失败: cvm!" &amp; _xlpm.cellAddress,
               TRUE,             "ok")
)</f>
        <v>ok</v>
      </c>
      <c r="AH281" t="str" cm="1">
        <f t="array" ref="AH281">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281" t="s">
        <v>1914</v>
      </c>
      <c r="DE281" t="s">
        <v>2016</v>
      </c>
      <c r="DF281">
        <v>320</v>
      </c>
      <c r="DG281" t="str">
        <f t="shared" si="13"/>
        <v>cvm!$DK$281#</v>
      </c>
      <c r="DH281" t="str" cm="1">
        <f t="array" ref="DH281">_xlfn.LET(_xlpm.x, DK281,
         _xlpm.cellAddress, "【 cvm!" &amp; ADDRESS(ROW(cvmCpu选项表[[#This Row],[自检]]),COLUMN(cvmCpu选项表[[#This Row],[自检]])) &amp; "】",
         _xlfn.IFS(ISBLANK(_xlpm.x),   "error:右侧选项不足" &amp;  _xlpm.cellAddress,
               ISERROR(_xlpm.x),   "error:右侧选项执行失败: cvm!" &amp; _xlpm.cellAddress,
               TRUE,             "ok")
)</f>
        <v>ok</v>
      </c>
      <c r="DK281" cm="1">
        <f t="array" ref="DK281">TRANSPOSE(
_xlfn.UNIQUE(
_xlfn._xlws.FILTER(cvm表[CPU],(cvm表[地域]=cvmCpu选项表[[#This Row],[地域]])
*IF(cvmCpu选项表[[#This Row],[机型]]="",TRUE,(cvm表[机型]=cvmCpu选项表[[#This Row],[机型]]))
*IF(cvmCpu选项表[[#This Row],[内存]]="",TRUE,(cvm表[内存]=cvmCpu选项表[[#This Row],[内存]]))))
)</f>
        <v>80</v>
      </c>
      <c r="FP281" t="s">
        <v>1914</v>
      </c>
      <c r="FQ281" t="s">
        <v>1953</v>
      </c>
      <c r="FR281">
        <v>104</v>
      </c>
      <c r="FS281" t="str">
        <f t="shared" si="14"/>
        <v>cvm!$FW$281#</v>
      </c>
      <c r="FT281" t="str" cm="1">
        <f t="array" ref="FT281">_xlfn.LET(_xlpm.x, FW281,
         _xlpm.cellAddress, "【 cvm!" &amp; ADDRESS(ROW(cvm内存选项表[[#This Row],[自检]]),COLUMN(cvm内存选项表[[#This Row],[自检]])) &amp; "】",
         _xlfn.IFS(ISBLANK(_xlpm.x),   "error:右侧选项不足" &amp;  _xlpm.cellAddress,
               ISERROR(_xlpm.x),   "error:右侧选项执行失败: cvm!" &amp; _xlpm.cellAddress,
               TRUE,             "ok")
)</f>
        <v>ok</v>
      </c>
      <c r="FW281" cm="1">
        <f t="array" ref="FW2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368</v>
      </c>
    </row>
    <row r="282" spans="2:180">
      <c r="B282" t="e" vm="632">
        <v>#VALUE!</v>
      </c>
      <c r="C282" t="s">
        <v>1914</v>
      </c>
      <c r="D282" t="s">
        <v>1992</v>
      </c>
      <c r="E282">
        <v>64</v>
      </c>
      <c r="F282">
        <v>256</v>
      </c>
      <c r="G282" t="s">
        <v>1939</v>
      </c>
      <c r="H282">
        <v>11712</v>
      </c>
      <c r="I282">
        <v>1</v>
      </c>
      <c r="J282" t="s">
        <v>2308</v>
      </c>
      <c r="W282" t="s">
        <v>14</v>
      </c>
      <c r="X282">
        <v>10</v>
      </c>
      <c r="Y282">
        <v>88</v>
      </c>
      <c r="Z282" t="str">
        <f t="shared" si="12"/>
        <v>cvm!$AH$282#</v>
      </c>
      <c r="AA282" t="str" cm="1">
        <f t="array" ref="AA282">_xlfn.LET(_xlpm.x, AH281,
         _xlpm.cellAddress, "【 cvm!" &amp; ADDRESS(ROW(cvm机型选项表[[#This Row],[自检]]),COLUMN(cvm机型选项表[[#This Row],[自检]])) &amp; "】",
         _xlfn.IFS(ISBLANK(_xlpm.x),   "error:右侧选项不足" &amp;  _xlpm.cellAddress,
               ISERROR(_xlpm.x),   "error:右侧选项执行失败: cvm!" &amp; _xlpm.cellAddress,
               TRUE,             "ok")
)</f>
        <v>ok</v>
      </c>
      <c r="AH282" t="str" cm="1">
        <f t="array" ref="AH282">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282" t="s">
        <v>1914</v>
      </c>
      <c r="DE282" t="s">
        <v>2018</v>
      </c>
      <c r="DF282">
        <v>20</v>
      </c>
      <c r="DG282" t="str">
        <f t="shared" si="13"/>
        <v>cvm!$DK$282#</v>
      </c>
      <c r="DH282" t="str" cm="1">
        <f t="array" ref="DH282">_xlfn.LET(_xlpm.x, DK282,
         _xlpm.cellAddress, "【 cvm!" &amp; ADDRESS(ROW(cvmCpu选项表[[#This Row],[自检]]),COLUMN(cvmCpu选项表[[#This Row],[自检]])) &amp; "】",
         _xlfn.IFS(ISBLANK(_xlpm.x),   "error:右侧选项不足" &amp;  _xlpm.cellAddress,
               ISERROR(_xlpm.x),   "error:右侧选项执行失败: cvm!" &amp; _xlpm.cellAddress,
               TRUE,             "ok")
)</f>
        <v>ok</v>
      </c>
      <c r="DK282" cm="1">
        <f t="array" ref="DK282">TRANSPOSE(
_xlfn.UNIQUE(
_xlfn._xlws.FILTER(cvm表[CPU],(cvm表[地域]=cvmCpu选项表[[#This Row],[地域]])
*IF(cvmCpu选项表[[#This Row],[机型]]="",TRUE,(cvm表[机型]=cvmCpu选项表[[#This Row],[机型]]))
*IF(cvmCpu选项表[[#This Row],[内存]]="",TRUE,(cvm表[内存]=cvmCpu选项表[[#This Row],[内存]]))))
)</f>
        <v>4</v>
      </c>
      <c r="FP282" t="s">
        <v>1914</v>
      </c>
      <c r="FQ282" t="s">
        <v>1956</v>
      </c>
      <c r="FR282">
        <v>4</v>
      </c>
      <c r="FS282" t="str">
        <f t="shared" si="14"/>
        <v>cvm!$FW$282#</v>
      </c>
      <c r="FT282" t="str" cm="1">
        <f t="array" ref="FT282">_xlfn.LET(_xlpm.x, FW282,
         _xlpm.cellAddress, "【 cvm!" &amp; ADDRESS(ROW(cvm内存选项表[[#This Row],[自检]]),COLUMN(cvm内存选项表[[#This Row],[自检]])) &amp; "】",
         _xlfn.IFS(ISBLANK(_xlpm.x),   "error:右侧选项不足" &amp;  _xlpm.cellAddress,
               ISERROR(_xlpm.x),   "error:右侧选项执行失败: cvm!" &amp; _xlpm.cellAddress,
               TRUE,             "ok")
)</f>
        <v>ok</v>
      </c>
      <c r="FW282" cm="1">
        <f t="array" ref="FW282:FX2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82">
        <v>16</v>
      </c>
    </row>
    <row r="283" spans="2:180">
      <c r="B283" t="e" vm="633">
        <v>#VALUE!</v>
      </c>
      <c r="C283" t="s">
        <v>1914</v>
      </c>
      <c r="D283" t="s">
        <v>1992</v>
      </c>
      <c r="E283">
        <v>84</v>
      </c>
      <c r="F283">
        <v>320</v>
      </c>
      <c r="G283" t="s">
        <v>1941</v>
      </c>
      <c r="H283">
        <v>14104</v>
      </c>
      <c r="I283">
        <v>1</v>
      </c>
      <c r="J283" t="s">
        <v>2309</v>
      </c>
      <c r="W283" t="s">
        <v>14</v>
      </c>
      <c r="X283">
        <v>22</v>
      </c>
      <c r="Y283">
        <v>176</v>
      </c>
      <c r="Z283" t="str">
        <f t="shared" si="12"/>
        <v>cvm!$AH$283#</v>
      </c>
      <c r="AA283" t="str" cm="1">
        <f t="array" ref="AA283">_xlfn.LET(_xlpm.x, AH282,
         _xlpm.cellAddress, "【 cvm!" &amp; ADDRESS(ROW(cvm机型选项表[[#This Row],[自检]]),COLUMN(cvm机型选项表[[#This Row],[自检]])) &amp; "】",
         _xlfn.IFS(ISBLANK(_xlpm.x),   "error:右侧选项不足" &amp;  _xlpm.cellAddress,
               ISERROR(_xlpm.x),   "error:右侧选项执行失败: cvm!" &amp; _xlpm.cellAddress,
               TRUE,             "ok")
)</f>
        <v>ok</v>
      </c>
      <c r="AH283" t="str" cm="1">
        <f t="array" ref="AH283">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283" t="s">
        <v>1914</v>
      </c>
      <c r="DE283" t="s">
        <v>2018</v>
      </c>
      <c r="DF283">
        <v>40</v>
      </c>
      <c r="DG283" t="str">
        <f t="shared" si="13"/>
        <v>cvm!$DK$283#</v>
      </c>
      <c r="DH283" t="str" cm="1">
        <f t="array" ref="DH283">_xlfn.LET(_xlpm.x, DK283,
         _xlpm.cellAddress, "【 cvm!" &amp; ADDRESS(ROW(cvmCpu选项表[[#This Row],[自检]]),COLUMN(cvmCpu选项表[[#This Row],[自检]])) &amp; "】",
         _xlfn.IFS(ISBLANK(_xlpm.x),   "error:右侧选项不足" &amp;  _xlpm.cellAddress,
               ISERROR(_xlpm.x),   "error:右侧选项执行失败: cvm!" &amp; _xlpm.cellAddress,
               TRUE,             "ok")
)</f>
        <v>ok</v>
      </c>
      <c r="DK283" cm="1">
        <f t="array" ref="DK283">TRANSPOSE(
_xlfn.UNIQUE(
_xlfn._xlws.FILTER(cvm表[CPU],(cvm表[地域]=cvmCpu选项表[[#This Row],[地域]])
*IF(cvmCpu选项表[[#This Row],[机型]]="",TRUE,(cvm表[机型]=cvmCpu选项表[[#This Row],[机型]]))
*IF(cvmCpu选项表[[#This Row],[内存]]="",TRUE,(cvm表[内存]=cvmCpu选项表[[#This Row],[内存]]))))
)</f>
        <v>8</v>
      </c>
      <c r="FP283" t="s">
        <v>1914</v>
      </c>
      <c r="FQ283" t="s">
        <v>1956</v>
      </c>
      <c r="FR283">
        <v>8</v>
      </c>
      <c r="FS283" t="str">
        <f t="shared" si="14"/>
        <v>cvm!$FW$283#</v>
      </c>
      <c r="FT283" t="str" cm="1">
        <f t="array" ref="FT283">_xlfn.LET(_xlpm.x, FW283,
         _xlpm.cellAddress, "【 cvm!" &amp; ADDRESS(ROW(cvm内存选项表[[#This Row],[自检]]),COLUMN(cvm内存选项表[[#This Row],[自检]])) &amp; "】",
         _xlfn.IFS(ISBLANK(_xlpm.x),   "error:右侧选项不足" &amp;  _xlpm.cellAddress,
               ISERROR(_xlpm.x),   "error:右侧选项执行失败: cvm!" &amp; _xlpm.cellAddress,
               TRUE,             "ok")
)</f>
        <v>ok</v>
      </c>
      <c r="FW283" cm="1">
        <f t="array" ref="FW283:FX2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83">
        <v>32</v>
      </c>
    </row>
    <row r="284" spans="2:180">
      <c r="B284" t="e" vm="634">
        <v>#VALUE!</v>
      </c>
      <c r="C284" t="s">
        <v>1914</v>
      </c>
      <c r="D284" t="s">
        <v>1994</v>
      </c>
      <c r="E284">
        <v>8</v>
      </c>
      <c r="F284">
        <v>32</v>
      </c>
      <c r="G284" t="s">
        <v>1949</v>
      </c>
      <c r="H284">
        <v>1404</v>
      </c>
      <c r="I284">
        <v>1</v>
      </c>
      <c r="J284" t="s">
        <v>2310</v>
      </c>
      <c r="W284" t="s">
        <v>14</v>
      </c>
      <c r="X284">
        <v>44</v>
      </c>
      <c r="Y284">
        <v>352</v>
      </c>
      <c r="Z284" t="str">
        <f t="shared" si="12"/>
        <v>cvm!$AH$284#</v>
      </c>
      <c r="AA284" t="str" cm="1">
        <f t="array" ref="AA284">_xlfn.LET(_xlpm.x, AH283,
         _xlpm.cellAddress, "【 cvm!" &amp; ADDRESS(ROW(cvm机型选项表[[#This Row],[自检]]),COLUMN(cvm机型选项表[[#This Row],[自检]])) &amp; "】",
         _xlfn.IFS(ISBLANK(_xlpm.x),   "error:右侧选项不足" &amp;  _xlpm.cellAddress,
               ISERROR(_xlpm.x),   "error:右侧选项执行失败: cvm!" &amp; _xlpm.cellAddress,
               TRUE,             "ok")
)</f>
        <v>ok</v>
      </c>
      <c r="AH284" t="str" cm="1">
        <f t="array" ref="AH284">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284" t="s">
        <v>1914</v>
      </c>
      <c r="DE284" t="s">
        <v>2020</v>
      </c>
      <c r="DF284">
        <v>40</v>
      </c>
      <c r="DG284" t="str">
        <f t="shared" si="13"/>
        <v>cvm!$DK$284#</v>
      </c>
      <c r="DH284" t="str" cm="1">
        <f t="array" ref="DH284">_xlfn.LET(_xlpm.x, DK284,
         _xlpm.cellAddress, "【 cvm!" &amp; ADDRESS(ROW(cvmCpu选项表[[#This Row],[自检]]),COLUMN(cvmCpu选项表[[#This Row],[自检]])) &amp; "】",
         _xlfn.IFS(ISBLANK(_xlpm.x),   "error:右侧选项不足" &amp;  _xlpm.cellAddress,
               ISERROR(_xlpm.x),   "error:右侧选项执行失败: cvm!" &amp; _xlpm.cellAddress,
               TRUE,             "ok")
)</f>
        <v>ok</v>
      </c>
      <c r="DK284" cm="1">
        <f t="array" ref="DK284">TRANSPOSE(
_xlfn.UNIQUE(
_xlfn._xlws.FILTER(cvm表[CPU],(cvm表[地域]=cvmCpu选项表[[#This Row],[地域]])
*IF(cvmCpu选项表[[#This Row],[机型]]="",TRUE,(cvm表[机型]=cvmCpu选项表[[#This Row],[机型]]))
*IF(cvmCpu选项表[[#This Row],[内存]]="",TRUE,(cvm表[内存]=cvmCpu选项表[[#This Row],[内存]]))))
)</f>
        <v>10</v>
      </c>
      <c r="FP284" t="s">
        <v>1914</v>
      </c>
      <c r="FQ284" t="s">
        <v>1956</v>
      </c>
      <c r="FR284">
        <v>16</v>
      </c>
      <c r="FS284" t="str">
        <f t="shared" si="14"/>
        <v>cvm!$FW$284#</v>
      </c>
      <c r="FT284" t="str" cm="1">
        <f t="array" ref="FT284">_xlfn.LET(_xlpm.x, FW284,
         _xlpm.cellAddress, "【 cvm!" &amp; ADDRESS(ROW(cvm内存选项表[[#This Row],[自检]]),COLUMN(cvm内存选项表[[#This Row],[自检]])) &amp; "】",
         _xlfn.IFS(ISBLANK(_xlpm.x),   "error:右侧选项不足" &amp;  _xlpm.cellAddress,
               ISERROR(_xlpm.x),   "error:右侧选项执行失败: cvm!" &amp; _xlpm.cellAddress,
               TRUE,             "ok")
)</f>
        <v>ok</v>
      </c>
      <c r="FW284" cm="1">
        <f t="array" ref="FW284:FX2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84">
        <v>64</v>
      </c>
    </row>
    <row r="285" spans="2:180">
      <c r="B285" t="e" vm="635">
        <v>#VALUE!</v>
      </c>
      <c r="C285" t="s">
        <v>1914</v>
      </c>
      <c r="D285" t="s">
        <v>1994</v>
      </c>
      <c r="E285">
        <v>16</v>
      </c>
      <c r="F285">
        <v>64</v>
      </c>
      <c r="G285" t="s">
        <v>1935</v>
      </c>
      <c r="H285">
        <v>2808</v>
      </c>
      <c r="I285">
        <v>1</v>
      </c>
      <c r="J285" t="s">
        <v>2311</v>
      </c>
      <c r="W285" t="s">
        <v>1914</v>
      </c>
      <c r="Z285" t="str">
        <f t="shared" si="12"/>
        <v>cvm!$AH$285#</v>
      </c>
      <c r="AA285" t="str" cm="1">
        <f t="array" ref="AA285">_xlfn.LET(_xlpm.x, AH284,
         _xlpm.cellAddress, "【 cvm!" &amp; ADDRESS(ROW(cvm机型选项表[[#This Row],[自检]]),COLUMN(cvm机型选项表[[#This Row],[自检]])) &amp; "】",
         _xlfn.IFS(ISBLANK(_xlpm.x),   "error:右侧选项不足" &amp;  _xlpm.cellAddress,
               ISERROR(_xlpm.x),   "error:右侧选项执行失败: cvm!" &amp; _xlpm.cellAddress,
               TRUE,             "ok")
)</f>
        <v>ok</v>
      </c>
      <c r="AH285" t="str" cm="1">
        <f t="array" ref="AH285:BV285">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285" t="str">
        <v>高IO型 IT5</v>
      </c>
      <c r="AJ285" t="str">
        <v>高IO型 IT3</v>
      </c>
      <c r="AK285" t="str">
        <v>高IO型 I3</v>
      </c>
      <c r="AL285" t="str">
        <v>计算网络增强型 CN3</v>
      </c>
      <c r="AM285" t="str">
        <v>计算型 C6</v>
      </c>
      <c r="AN285" t="str">
        <v>计算型 C5</v>
      </c>
      <c r="AO285" t="str">
        <v>计算型 C4</v>
      </c>
      <c r="AP285" t="str">
        <v>计算型 C3</v>
      </c>
      <c r="AQ285" t="str">
        <v>计算型 C2</v>
      </c>
      <c r="AR285" t="str">
        <v>标准网络优化型 SN3ne</v>
      </c>
      <c r="AS285" t="str">
        <v>标准存储增强型 S5se</v>
      </c>
      <c r="AT285" t="str">
        <v>标准型 黑石物理服务器BMS4</v>
      </c>
      <c r="AU285" t="str">
        <v>标准型 SA3</v>
      </c>
      <c r="AV285" t="str">
        <v>标准型 SA2</v>
      </c>
      <c r="AW285" t="str">
        <v>标准型 SA1</v>
      </c>
      <c r="AX285" t="str">
        <v>标准型 S6</v>
      </c>
      <c r="AY285" t="str">
        <v>标准型 S5</v>
      </c>
      <c r="AZ285" t="str">
        <v>标准型 S4</v>
      </c>
      <c r="BA285" t="str">
        <v>标准型 S3</v>
      </c>
      <c r="BB285" t="str">
        <v>标准型 S2</v>
      </c>
      <c r="BC285" t="str">
        <v>标准型 S1</v>
      </c>
      <c r="BD285" t="str">
        <v>大数据型 黑石物理服务器BMD2</v>
      </c>
      <c r="BE285" t="str">
        <v>大数据型 D3</v>
      </c>
      <c r="BF285" t="str">
        <v>大数据型 D2</v>
      </c>
      <c r="BG285" t="str">
        <v>内存型 MA2</v>
      </c>
      <c r="BH285" t="str">
        <v>内存型 M6</v>
      </c>
      <c r="BI285" t="str">
        <v>内存型 M5</v>
      </c>
      <c r="BJ285" t="str">
        <v>内存型 M4</v>
      </c>
      <c r="BK285" t="str">
        <v>内存型 M3</v>
      </c>
      <c r="BL285" t="str">
        <v>内存型 M2</v>
      </c>
      <c r="BM285" t="str">
        <v>内存型 M1</v>
      </c>
      <c r="BN285" t="str">
        <v>GPU计算型 GT4</v>
      </c>
      <c r="BO285" t="str">
        <v>GPU计算型 GN8</v>
      </c>
      <c r="BP285" t="str">
        <v>GPU计算型 GN7</v>
      </c>
      <c r="BQ285" t="str">
        <v>GPU计算型 GN6S</v>
      </c>
      <c r="BR285" t="str">
        <v>GPU计算型 GN10Xp</v>
      </c>
      <c r="BS285" t="str">
        <v>GPU计算型 GN10X</v>
      </c>
      <c r="BT285" t="str">
        <v>GPU推理型 GI3X</v>
      </c>
      <c r="BU285" t="str">
        <v>GPU型 黑石物理服务器BMG5t</v>
      </c>
      <c r="BV285" t="str">
        <v>FPGA加速型 FX4</v>
      </c>
      <c r="DD285" t="s">
        <v>1914</v>
      </c>
      <c r="DE285" t="s">
        <v>2020</v>
      </c>
      <c r="DF285">
        <v>80</v>
      </c>
      <c r="DG285" t="str">
        <f t="shared" si="13"/>
        <v>cvm!$DK$285#</v>
      </c>
      <c r="DH285" t="str" cm="1">
        <f t="array" ref="DH285">_xlfn.LET(_xlpm.x, DK285,
         _xlpm.cellAddress, "【 cvm!" &amp; ADDRESS(ROW(cvmCpu选项表[[#This Row],[自检]]),COLUMN(cvmCpu选项表[[#This Row],[自检]])) &amp; "】",
         _xlfn.IFS(ISBLANK(_xlpm.x),   "error:右侧选项不足" &amp;  _xlpm.cellAddress,
               ISERROR(_xlpm.x),   "error:右侧选项执行失败: cvm!" &amp; _xlpm.cellAddress,
               TRUE,             "ok")
)</f>
        <v>ok</v>
      </c>
      <c r="DK285" cm="1">
        <f t="array" ref="DK285">TRANSPOSE(
_xlfn.UNIQUE(
_xlfn._xlws.FILTER(cvm表[CPU],(cvm表[地域]=cvmCpu选项表[[#This Row],[地域]])
*IF(cvmCpu选项表[[#This Row],[机型]]="",TRUE,(cvm表[机型]=cvmCpu选项表[[#This Row],[机型]]))
*IF(cvmCpu选项表[[#This Row],[内存]]="",TRUE,(cvm表[内存]=cvmCpu选项表[[#This Row],[内存]]))))
)</f>
        <v>20</v>
      </c>
      <c r="FP285" t="s">
        <v>1914</v>
      </c>
      <c r="FQ285" t="s">
        <v>1956</v>
      </c>
      <c r="FR285">
        <v>32</v>
      </c>
      <c r="FS285" t="str">
        <f t="shared" si="14"/>
        <v>cvm!$FW$285#</v>
      </c>
      <c r="FT285" t="str" cm="1">
        <f t="array" ref="FT285">_xlfn.LET(_xlpm.x, FW285,
         _xlpm.cellAddress, "【 cvm!" &amp; ADDRESS(ROW(cvm内存选项表[[#This Row],[自检]]),COLUMN(cvm内存选项表[[#This Row],[自检]])) &amp; "】",
         _xlfn.IFS(ISBLANK(_xlpm.x),   "error:右侧选项不足" &amp;  _xlpm.cellAddress,
               ISERROR(_xlpm.x),   "error:右侧选项执行失败: cvm!" &amp; _xlpm.cellAddress,
               TRUE,             "ok")
)</f>
        <v>ok</v>
      </c>
      <c r="FW285" cm="1">
        <f t="array" ref="FW2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174</v>
      </c>
    </row>
    <row r="286" spans="2:180">
      <c r="B286" t="e" vm="636">
        <v>#VALUE!</v>
      </c>
      <c r="C286" t="s">
        <v>1914</v>
      </c>
      <c r="D286" t="s">
        <v>1994</v>
      </c>
      <c r="E286">
        <v>24</v>
      </c>
      <c r="F286">
        <v>96</v>
      </c>
      <c r="G286" t="s">
        <v>1954</v>
      </c>
      <c r="H286">
        <v>4212</v>
      </c>
      <c r="I286">
        <v>1</v>
      </c>
      <c r="J286" t="s">
        <v>2312</v>
      </c>
      <c r="W286" t="s">
        <v>14</v>
      </c>
      <c r="Z286" t="str">
        <f t="shared" si="12"/>
        <v>cvm!$AH$286#</v>
      </c>
      <c r="AA286" t="str" cm="1">
        <f t="array" ref="AA286">_xlfn.LET(_xlpm.x, AH285,
         _xlpm.cellAddress, "【 cvm!" &amp; ADDRESS(ROW(cvm机型选项表[[#This Row],[自检]]),COLUMN(cvm机型选项表[[#This Row],[自检]])) &amp; "】",
         _xlfn.IFS(ISBLANK(_xlpm.x),   "error:右侧选项不足" &amp;  _xlpm.cellAddress,
               ISERROR(_xlpm.x),   "error:右侧选项执行失败: cvm!" &amp; _xlpm.cellAddress,
               TRUE,             "ok")
)</f>
        <v>ok</v>
      </c>
      <c r="AH286" t="str" cm="1">
        <f t="array" ref="AH286:BU286">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286" t="str">
        <v>高IO型 IT5</v>
      </c>
      <c r="AJ286" t="str">
        <v>高IO型 IT3</v>
      </c>
      <c r="AK286" t="str">
        <v>高IO型 I3</v>
      </c>
      <c r="AL286" t="str">
        <v>计算网络增强型 CN3</v>
      </c>
      <c r="AM286" t="str">
        <v>计算型 C5</v>
      </c>
      <c r="AN286" t="str">
        <v>计算型 C4</v>
      </c>
      <c r="AO286" t="str">
        <v>计算型 C3</v>
      </c>
      <c r="AP286" t="str">
        <v>计算型 C2</v>
      </c>
      <c r="AQ286" t="str">
        <v>标准网络优化型 SN3ne</v>
      </c>
      <c r="AR286" t="str">
        <v>标准存储增强型 S5se</v>
      </c>
      <c r="AS286" t="str">
        <v>标准型 黑石物理服务器BMS4</v>
      </c>
      <c r="AT286" t="str">
        <v>标准型 SA3</v>
      </c>
      <c r="AU286" t="str">
        <v>标准型 SA2</v>
      </c>
      <c r="AV286" t="str">
        <v>标准型 SA1</v>
      </c>
      <c r="AW286" t="str">
        <v>标准型 S6</v>
      </c>
      <c r="AX286" t="str">
        <v>标准型 S5</v>
      </c>
      <c r="AY286" t="str">
        <v>标准型 S4</v>
      </c>
      <c r="AZ286" t="str">
        <v>标准型 S3</v>
      </c>
      <c r="BA286" t="str">
        <v>标准型 S2</v>
      </c>
      <c r="BB286" t="str">
        <v>大数据型 黑石物理服务器BMD3s</v>
      </c>
      <c r="BC286" t="str">
        <v>大数据型 黑石物理服务器BMD2</v>
      </c>
      <c r="BD286" t="str">
        <v>大数据型 D3</v>
      </c>
      <c r="BE286" t="str">
        <v>大数据型 D2</v>
      </c>
      <c r="BF286" t="str">
        <v>大数据型 D1</v>
      </c>
      <c r="BG286" t="str">
        <v>内存型 MA2</v>
      </c>
      <c r="BH286" t="str">
        <v>内存型 M6</v>
      </c>
      <c r="BI286" t="str">
        <v>内存型 M5</v>
      </c>
      <c r="BJ286" t="str">
        <v>内存型 M4</v>
      </c>
      <c r="BK286" t="str">
        <v>内存型 M3</v>
      </c>
      <c r="BL286" t="str">
        <v>内存型 M2</v>
      </c>
      <c r="BM286" t="str">
        <v>GPU计算型 GT4</v>
      </c>
      <c r="BN286" t="str">
        <v>GPU计算型 GN8</v>
      </c>
      <c r="BO286" t="str">
        <v>GPU计算型 GN7</v>
      </c>
      <c r="BP286" t="str">
        <v>GPU计算型 GN6S</v>
      </c>
      <c r="BQ286" t="str">
        <v>GPU计算型 GN10Xp</v>
      </c>
      <c r="BR286" t="str">
        <v>GPU计算型 GN10X</v>
      </c>
      <c r="BS286" t="str">
        <v>GPU推理型 GI3X</v>
      </c>
      <c r="BT286" t="str">
        <v>GPU型 黑石物理服务器BMG5t</v>
      </c>
      <c r="BU286" t="str">
        <v>FPGA加速型 FX4</v>
      </c>
      <c r="DD286" t="s">
        <v>1914</v>
      </c>
      <c r="DE286" t="s">
        <v>2020</v>
      </c>
      <c r="DF286">
        <v>160</v>
      </c>
      <c r="DG286" t="str">
        <f t="shared" si="13"/>
        <v>cvm!$DK$286#</v>
      </c>
      <c r="DH286" t="str" cm="1">
        <f t="array" ref="DH286">_xlfn.LET(_xlpm.x, DK286,
         _xlpm.cellAddress, "【 cvm!" &amp; ADDRESS(ROW(cvmCpu选项表[[#This Row],[自检]]),COLUMN(cvmCpu选项表[[#This Row],[自检]])) &amp; "】",
         _xlfn.IFS(ISBLANK(_xlpm.x),   "error:右侧选项不足" &amp;  _xlpm.cellAddress,
               ISERROR(_xlpm.x),   "error:右侧选项执行失败: cvm!" &amp; _xlpm.cellAddress,
               TRUE,             "ok")
)</f>
        <v>ok</v>
      </c>
      <c r="DK286" cm="1">
        <f t="array" ref="DK286">TRANSPOSE(
_xlfn.UNIQUE(
_xlfn._xlws.FILTER(cvm表[CPU],(cvm表[地域]=cvmCpu选项表[[#This Row],[地域]])
*IF(cvmCpu选项表[[#This Row],[机型]]="",TRUE,(cvm表[机型]=cvmCpu选项表[[#This Row],[机型]]))
*IF(cvmCpu选项表[[#This Row],[内存]]="",TRUE,(cvm表[内存]=cvmCpu选项表[[#This Row],[内存]]))))
)</f>
        <v>40</v>
      </c>
      <c r="FP286" t="s">
        <v>1914</v>
      </c>
      <c r="FQ286" t="s">
        <v>1956</v>
      </c>
      <c r="FR286">
        <v>64</v>
      </c>
      <c r="FS286" t="str">
        <f t="shared" si="14"/>
        <v>cvm!$FW$286#</v>
      </c>
      <c r="FT286" t="str" cm="1">
        <f t="array" ref="FT286">_xlfn.LET(_xlpm.x, FW286,
         _xlpm.cellAddress, "【 cvm!" &amp; ADDRESS(ROW(cvm内存选项表[[#This Row],[自检]]),COLUMN(cvm内存选项表[[#This Row],[自检]])) &amp; "】",
         _xlfn.IFS(ISBLANK(_xlpm.x),   "error:右侧选项不足" &amp;  _xlpm.cellAddress,
               ISERROR(_xlpm.x),   "error:右侧选项执行失败: cvm!" &amp; _xlpm.cellAddress,
               TRUE,             "ok")
)</f>
        <v>ok</v>
      </c>
      <c r="FW286" cm="1">
        <f t="array" ref="FW2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348</v>
      </c>
    </row>
    <row r="287" spans="2:180">
      <c r="B287" t="e" vm="637">
        <v>#VALUE!</v>
      </c>
      <c r="C287" t="s">
        <v>1914</v>
      </c>
      <c r="D287" t="s">
        <v>1994</v>
      </c>
      <c r="E287">
        <v>32</v>
      </c>
      <c r="F287">
        <v>128</v>
      </c>
      <c r="G287" t="s">
        <v>1937</v>
      </c>
      <c r="H287">
        <v>5616</v>
      </c>
      <c r="I287">
        <v>1</v>
      </c>
      <c r="J287" t="s">
        <v>2313</v>
      </c>
      <c r="W287" t="s">
        <v>1917</v>
      </c>
      <c r="Z287" t="str">
        <f t="shared" si="12"/>
        <v>cvm!$AH$287#</v>
      </c>
      <c r="AA287" t="str" cm="1">
        <f t="array" ref="AA287">_xlfn.LET(_xlpm.x, AH286,
         _xlpm.cellAddress, "【 cvm!" &amp; ADDRESS(ROW(cvm机型选项表[[#This Row],[自检]]),COLUMN(cvm机型选项表[[#This Row],[自检]])) &amp; "】",
         _xlfn.IFS(ISBLANK(_xlpm.x),   "error:右侧选项不足" &amp;  _xlpm.cellAddress,
               ISERROR(_xlpm.x),   "error:右侧选项执行失败: cvm!" &amp; _xlpm.cellAddress,
               TRUE,             "ok")
)</f>
        <v>ok</v>
      </c>
      <c r="AH287" t="str" cm="1">
        <f t="array" ref="AH287:BY287">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287" t="str">
        <v>高IO型 IT5</v>
      </c>
      <c r="AJ287" t="str">
        <v>高IO型 IT3</v>
      </c>
      <c r="AK287" t="str">
        <v>高IO型 I3</v>
      </c>
      <c r="AL287" t="str">
        <v>计算网络增强型 CN3</v>
      </c>
      <c r="AM287" t="str">
        <v>计算型 C6</v>
      </c>
      <c r="AN287" t="str">
        <v>计算型 C5</v>
      </c>
      <c r="AO287" t="str">
        <v>计算型 C4</v>
      </c>
      <c r="AP287" t="str">
        <v>计算型 C3</v>
      </c>
      <c r="AQ287" t="str">
        <v>计算型 C2</v>
      </c>
      <c r="AR287" t="str">
        <v>标准网络优化型 SN3ne</v>
      </c>
      <c r="AS287" t="str">
        <v>标准存储增强型 S5se</v>
      </c>
      <c r="AT287" t="str">
        <v>标准型 黑石物理服务器BMS4</v>
      </c>
      <c r="AU287" t="str">
        <v>标准型 SA3</v>
      </c>
      <c r="AV287" t="str">
        <v>标准型 SA2</v>
      </c>
      <c r="AW287" t="str">
        <v>标准型 SA1</v>
      </c>
      <c r="AX287" t="str">
        <v>标准型 S6</v>
      </c>
      <c r="AY287" t="str">
        <v>标准型 S5</v>
      </c>
      <c r="AZ287" t="str">
        <v>标准型 S4</v>
      </c>
      <c r="BA287" t="str">
        <v>标准型 S3</v>
      </c>
      <c r="BB287" t="str">
        <v>标准型 S2</v>
      </c>
      <c r="BC287" t="str">
        <v>标准型 S1</v>
      </c>
      <c r="BD287" t="str">
        <v>大数据型 黑石物理服务器BMD3s</v>
      </c>
      <c r="BE287" t="str">
        <v>大数据型 黑石物理服务器BMD2</v>
      </c>
      <c r="BF287" t="str">
        <v>大数据型 D3</v>
      </c>
      <c r="BG287" t="str">
        <v>大数据型 D2</v>
      </c>
      <c r="BH287" t="str">
        <v>大数据型 D1</v>
      </c>
      <c r="BI287" t="str">
        <v>内存型 MA2</v>
      </c>
      <c r="BJ287" t="str">
        <v>内存型 M6</v>
      </c>
      <c r="BK287" t="str">
        <v>内存型 M5</v>
      </c>
      <c r="BL287" t="str">
        <v>内存型 M4</v>
      </c>
      <c r="BM287" t="str">
        <v>内存型 M2</v>
      </c>
      <c r="BN287" t="str">
        <v>内存型 M1</v>
      </c>
      <c r="BO287" t="str">
        <v>GPU计算型 GT4</v>
      </c>
      <c r="BP287" t="str">
        <v>GPU计算型 GN8</v>
      </c>
      <c r="BQ287" t="str">
        <v>GPU计算型 GN7</v>
      </c>
      <c r="BR287" t="str">
        <v>GPU计算型 GN6S</v>
      </c>
      <c r="BS287" t="str">
        <v>GPU计算型 GN6</v>
      </c>
      <c r="BT287" t="str">
        <v>GPU计算型 GN10Xp</v>
      </c>
      <c r="BU287" t="str">
        <v>GPU计算型 GN10X</v>
      </c>
      <c r="BV287" t="str">
        <v>GPU推理型 GI3X</v>
      </c>
      <c r="BW287" t="str">
        <v>GPU型 黑石物理服务器BMG5v</v>
      </c>
      <c r="BX287" t="str">
        <v>GPU型 黑石物理服务器BMG5t</v>
      </c>
      <c r="BY287" t="str">
        <v>FPGA加速型 FX4</v>
      </c>
      <c r="DD287" t="s">
        <v>1914</v>
      </c>
      <c r="DE287" t="s">
        <v>2020</v>
      </c>
      <c r="DF287">
        <v>320</v>
      </c>
      <c r="DG287" t="str">
        <f t="shared" si="13"/>
        <v>cvm!$DK$287#</v>
      </c>
      <c r="DH287" t="str" cm="1">
        <f t="array" ref="DH287">_xlfn.LET(_xlpm.x, DK287,
         _xlpm.cellAddress, "【 cvm!" &amp; ADDRESS(ROW(cvmCpu选项表[[#This Row],[自检]]),COLUMN(cvmCpu选项表[[#This Row],[自检]])) &amp; "】",
         _xlfn.IFS(ISBLANK(_xlpm.x),   "error:右侧选项不足" &amp;  _xlpm.cellAddress,
               ISERROR(_xlpm.x),   "error:右侧选项执行失败: cvm!" &amp; _xlpm.cellAddress,
               TRUE,             "ok")
)</f>
        <v>ok</v>
      </c>
      <c r="DK287" cm="1">
        <f t="array" ref="DK287">TRANSPOSE(
_xlfn.UNIQUE(
_xlfn._xlws.FILTER(cvm表[CPU],(cvm表[地域]=cvmCpu选项表[[#This Row],[地域]])
*IF(cvmCpu选项表[[#This Row],[机型]]="",TRUE,(cvm表[机型]=cvmCpu选项表[[#This Row],[机型]]))
*IF(cvmCpu选项表[[#This Row],[内存]]="",TRUE,(cvm表[内存]=cvmCpu选项表[[#This Row],[内存]]))))
)</f>
        <v>80</v>
      </c>
      <c r="FP287" t="s">
        <v>1914</v>
      </c>
      <c r="FQ287" t="s">
        <v>1957</v>
      </c>
      <c r="FR287">
        <v>4</v>
      </c>
      <c r="FS287" t="str">
        <f t="shared" si="14"/>
        <v>cvm!$FW$287#</v>
      </c>
      <c r="FT287" t="str" cm="1">
        <f t="array" ref="FT287">_xlfn.LET(_xlpm.x, FW287,
         _xlpm.cellAddress, "【 cvm!" &amp; ADDRESS(ROW(cvm内存选项表[[#This Row],[自检]]),COLUMN(cvm内存选项表[[#This Row],[自检]])) &amp; "】",
         _xlfn.IFS(ISBLANK(_xlpm.x),   "error:右侧选项不足" &amp;  _xlpm.cellAddress,
               ISERROR(_xlpm.x),   "error:右侧选项执行失败: cvm!" &amp; _xlpm.cellAddress,
               TRUE,             "ok")
)</f>
        <v>ok</v>
      </c>
      <c r="FW287" cm="1">
        <f t="array" ref="FW287:FX2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87">
        <v>16</v>
      </c>
    </row>
    <row r="288" spans="2:180">
      <c r="B288" t="e" vm="638">
        <v>#VALUE!</v>
      </c>
      <c r="C288" t="s">
        <v>1914</v>
      </c>
      <c r="D288" t="s">
        <v>1994</v>
      </c>
      <c r="E288">
        <v>64</v>
      </c>
      <c r="F288">
        <v>256</v>
      </c>
      <c r="G288" t="s">
        <v>1939</v>
      </c>
      <c r="H288">
        <v>11232</v>
      </c>
      <c r="I288">
        <v>1</v>
      </c>
      <c r="J288" t="s">
        <v>2314</v>
      </c>
      <c r="W288" t="s">
        <v>1914</v>
      </c>
      <c r="X288">
        <v>96</v>
      </c>
      <c r="Z288" t="str">
        <f t="shared" si="12"/>
        <v>cvm!$AH$288#</v>
      </c>
      <c r="AA288" t="str" cm="1">
        <f t="array" ref="AA288">_xlfn.LET(_xlpm.x, AH287,
         _xlpm.cellAddress, "【 cvm!" &amp; ADDRESS(ROW(cvm机型选项表[[#This Row],[自检]]),COLUMN(cvm机型选项表[[#This Row],[自检]])) &amp; "】",
         _xlfn.IFS(ISBLANK(_xlpm.x),   "error:右侧选项不足" &amp;  _xlpm.cellAddress,
               ISERROR(_xlpm.x),   "error:右侧选项执行失败: cvm!" &amp; _xlpm.cellAddress,
               TRUE,             "ok")
)</f>
        <v>ok</v>
      </c>
      <c r="AH288" t="str" cm="1">
        <f t="array" ref="AH288:AJ288">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288" t="str">
        <v>标准型 SA3</v>
      </c>
      <c r="AJ288" t="str">
        <v>GPU型 黑石物理服务器BMG5t</v>
      </c>
      <c r="DD288" t="s">
        <v>1914</v>
      </c>
      <c r="DE288" t="s">
        <v>2023</v>
      </c>
      <c r="DF288">
        <v>40</v>
      </c>
      <c r="DG288" t="str">
        <f t="shared" si="13"/>
        <v>cvm!$DK$288#</v>
      </c>
      <c r="DH288" t="str" cm="1">
        <f t="array" ref="DH288">_xlfn.LET(_xlpm.x, DK288,
         _xlpm.cellAddress, "【 cvm!" &amp; ADDRESS(ROW(cvmCpu选项表[[#This Row],[自检]]),COLUMN(cvmCpu选项表[[#This Row],[自检]])) &amp; "】",
         _xlfn.IFS(ISBLANK(_xlpm.x),   "error:右侧选项不足" &amp;  _xlpm.cellAddress,
               ISERROR(_xlpm.x),   "error:右侧选项执行失败: cvm!" &amp; _xlpm.cellAddress,
               TRUE,             "ok")
)</f>
        <v>ok</v>
      </c>
      <c r="DK288" cm="1">
        <f t="array" ref="DK288">TRANSPOSE(
_xlfn.UNIQUE(
_xlfn._xlws.FILTER(cvm表[CPU],(cvm表[地域]=cvmCpu选项表[[#This Row],[地域]])
*IF(cvmCpu选项表[[#This Row],[机型]]="",TRUE,(cvm表[机型]=cvmCpu选项表[[#This Row],[机型]]))
*IF(cvmCpu选项表[[#This Row],[内存]]="",TRUE,(cvm表[内存]=cvmCpu选项表[[#This Row],[内存]]))))
)</f>
        <v>8</v>
      </c>
      <c r="FP288" t="s">
        <v>1914</v>
      </c>
      <c r="FQ288" t="s">
        <v>1957</v>
      </c>
      <c r="FR288">
        <v>8</v>
      </c>
      <c r="FS288" t="str">
        <f t="shared" si="14"/>
        <v>cvm!$FW$288#</v>
      </c>
      <c r="FT288" t="str" cm="1">
        <f t="array" ref="FT288">_xlfn.LET(_xlpm.x, FW288,
         _xlpm.cellAddress, "【 cvm!" &amp; ADDRESS(ROW(cvm内存选项表[[#This Row],[自检]]),COLUMN(cvm内存选项表[[#This Row],[自检]])) &amp; "】",
         _xlfn.IFS(ISBLANK(_xlpm.x),   "error:右侧选项不足" &amp;  _xlpm.cellAddress,
               ISERROR(_xlpm.x),   "error:右侧选项执行失败: cvm!" &amp; _xlpm.cellAddress,
               TRUE,             "ok")
)</f>
        <v>ok</v>
      </c>
      <c r="FW288" cm="1">
        <f t="array" ref="FW288:FX2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88">
        <v>32</v>
      </c>
    </row>
    <row r="289" spans="2:180">
      <c r="B289" t="e" vm="639">
        <v>#VALUE!</v>
      </c>
      <c r="C289" t="s">
        <v>1914</v>
      </c>
      <c r="D289" t="s">
        <v>1994</v>
      </c>
      <c r="E289">
        <v>76</v>
      </c>
      <c r="F289">
        <v>320</v>
      </c>
      <c r="G289" t="s">
        <v>2315</v>
      </c>
      <c r="H289">
        <v>14456</v>
      </c>
      <c r="I289">
        <v>1</v>
      </c>
      <c r="J289" t="s">
        <v>2316</v>
      </c>
      <c r="W289" t="s">
        <v>1914</v>
      </c>
      <c r="X289">
        <v>16</v>
      </c>
      <c r="Z289" t="str">
        <f t="shared" si="12"/>
        <v>cvm!$AH$289#</v>
      </c>
      <c r="AA289" t="str" cm="1">
        <f t="array" ref="AA289">_xlfn.LET(_xlpm.x, AH288,
         _xlpm.cellAddress, "【 cvm!" &amp; ADDRESS(ROW(cvm机型选项表[[#This Row],[自检]]),COLUMN(cvm机型选项表[[#This Row],[自检]])) &amp; "】",
         _xlfn.IFS(ISBLANK(_xlpm.x),   "error:右侧选项不足" &amp;  _xlpm.cellAddress,
               ISERROR(_xlpm.x),   "error:右侧选项执行失败: cvm!" &amp; _xlpm.cellAddress,
               TRUE,             "ok")
)</f>
        <v>ok</v>
      </c>
      <c r="AH289" t="str" cm="1">
        <f t="array" ref="AH289:BK289">TRANSPOSE(
_xlfn.UNIQUE(
_xlfn._xlws.FILTER(cvm表[机型],(cvm表[地域]=cvm机型选项表[[#This Row],[地域]])
*IF(cvm机型选项表[[#This Row],[CPU]]="",TRUE,(cvm表[CPU]=cvm机型选项表[[#This Row],[CPU]]))
*IF(cvm机型选项表[[#This Row],[内存]]="",TRUE,(cvm表[内存]=cvm机型选项表[[#This Row],[内存]]))))
)</f>
        <v>高IO型 IT5</v>
      </c>
      <c r="AI289" t="str">
        <v>高IO型 IT3</v>
      </c>
      <c r="AJ289" t="str">
        <v>高IO型 I3</v>
      </c>
      <c r="AK289" t="str">
        <v>计算网络增强型 CN3</v>
      </c>
      <c r="AL289" t="str">
        <v>计算型 C6</v>
      </c>
      <c r="AM289" t="str">
        <v>计算型 C5</v>
      </c>
      <c r="AN289" t="str">
        <v>计算型 C4</v>
      </c>
      <c r="AO289" t="str">
        <v>计算型 C3</v>
      </c>
      <c r="AP289" t="str">
        <v>计算型 C2</v>
      </c>
      <c r="AQ289" t="str">
        <v>标准网络优化型 SN3ne</v>
      </c>
      <c r="AR289" t="str">
        <v>标准存储增强型 S5se</v>
      </c>
      <c r="AS289" t="str">
        <v>标准型 SA3</v>
      </c>
      <c r="AT289" t="str">
        <v>标准型 SA2</v>
      </c>
      <c r="AU289" t="str">
        <v>标准型 SA1</v>
      </c>
      <c r="AV289" t="str">
        <v>标准型 S6</v>
      </c>
      <c r="AW289" t="str">
        <v>标准型 S5</v>
      </c>
      <c r="AX289" t="str">
        <v>标准型 S4</v>
      </c>
      <c r="AY289" t="str">
        <v>标准型 S3</v>
      </c>
      <c r="AZ289" t="str">
        <v>标准型 S2</v>
      </c>
      <c r="BA289" t="str">
        <v>标准型 S1</v>
      </c>
      <c r="BB289" t="str">
        <v>大数据型 D3</v>
      </c>
      <c r="BC289" t="str">
        <v>大数据型 D2</v>
      </c>
      <c r="BD289" t="str">
        <v>内存型 MA2</v>
      </c>
      <c r="BE289" t="str">
        <v>内存型 M6</v>
      </c>
      <c r="BF289" t="str">
        <v>内存型 M5</v>
      </c>
      <c r="BG289" t="str">
        <v>内存型 M4</v>
      </c>
      <c r="BH289" t="str">
        <v>内存型 M3</v>
      </c>
      <c r="BI289" t="str">
        <v>内存型 M2</v>
      </c>
      <c r="BJ289" t="str">
        <v>内存型 M1</v>
      </c>
      <c r="BK289" t="str">
        <v>GPU计算型 GT4</v>
      </c>
      <c r="DD289" t="s">
        <v>1914</v>
      </c>
      <c r="DE289" t="s">
        <v>2023</v>
      </c>
      <c r="DF289">
        <v>80</v>
      </c>
      <c r="DG289" t="str">
        <f t="shared" si="13"/>
        <v>cvm!$DK$289#</v>
      </c>
      <c r="DH289" t="str" cm="1">
        <f t="array" ref="DH289">_xlfn.LET(_xlpm.x, DK289,
         _xlpm.cellAddress, "【 cvm!" &amp; ADDRESS(ROW(cvmCpu选项表[[#This Row],[自检]]),COLUMN(cvmCpu选项表[[#This Row],[自检]])) &amp; "】",
         _xlfn.IFS(ISBLANK(_xlpm.x),   "error:右侧选项不足" &amp;  _xlpm.cellAddress,
               ISERROR(_xlpm.x),   "error:右侧选项执行失败: cvm!" &amp; _xlpm.cellAddress,
               TRUE,             "ok")
)</f>
        <v>ok</v>
      </c>
      <c r="DK289" cm="1">
        <f t="array" ref="DK289">TRANSPOSE(
_xlfn.UNIQUE(
_xlfn._xlws.FILTER(cvm表[CPU],(cvm表[地域]=cvmCpu选项表[[#This Row],[地域]])
*IF(cvmCpu选项表[[#This Row],[机型]]="",TRUE,(cvm表[机型]=cvmCpu选项表[[#This Row],[机型]]))
*IF(cvmCpu选项表[[#This Row],[内存]]="",TRUE,(cvm表[内存]=cvmCpu选项表[[#This Row],[内存]]))))
)</f>
        <v>18</v>
      </c>
      <c r="FP289" t="s">
        <v>1914</v>
      </c>
      <c r="FQ289" t="s">
        <v>1957</v>
      </c>
      <c r="FR289">
        <v>16</v>
      </c>
      <c r="FS289" t="str">
        <f t="shared" si="14"/>
        <v>cvm!$FW$289#</v>
      </c>
      <c r="FT289" t="str" cm="1">
        <f t="array" ref="FT289">_xlfn.LET(_xlpm.x, FW289,
         _xlpm.cellAddress, "【 cvm!" &amp; ADDRESS(ROW(cvm内存选项表[[#This Row],[自检]]),COLUMN(cvm内存选项表[[#This Row],[自检]])) &amp; "】",
         _xlfn.IFS(ISBLANK(_xlpm.x),   "error:右侧选项不足" &amp;  _xlpm.cellAddress,
               ISERROR(_xlpm.x),   "error:右侧选项执行失败: cvm!" &amp; _xlpm.cellAddress,
               TRUE,             "ok")
)</f>
        <v>ok</v>
      </c>
      <c r="FW289" cm="1">
        <f t="array" ref="FW289:FX2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89">
        <v>64</v>
      </c>
    </row>
    <row r="290" spans="2:180">
      <c r="B290" t="e" vm="640">
        <v>#VALUE!</v>
      </c>
      <c r="C290" t="s">
        <v>1914</v>
      </c>
      <c r="D290" t="s">
        <v>1997</v>
      </c>
      <c r="E290">
        <v>1</v>
      </c>
      <c r="F290">
        <v>8</v>
      </c>
      <c r="G290" t="s">
        <v>2317</v>
      </c>
      <c r="H290">
        <v>123.2</v>
      </c>
      <c r="I290">
        <v>1</v>
      </c>
      <c r="J290" t="s">
        <v>2318</v>
      </c>
      <c r="W290" t="s">
        <v>1914</v>
      </c>
      <c r="X290">
        <v>32</v>
      </c>
      <c r="Z290" t="str">
        <f t="shared" si="12"/>
        <v>cvm!$AH$290#</v>
      </c>
      <c r="AA290" t="str" cm="1">
        <f t="array" ref="AA290">_xlfn.LET(_xlpm.x, AH289,
         _xlpm.cellAddress, "【 cvm!" &amp; ADDRESS(ROW(cvm机型选项表[[#This Row],[自检]]),COLUMN(cvm机型选项表[[#This Row],[自检]])) &amp; "】",
         _xlfn.IFS(ISBLANK(_xlpm.x),   "error:右侧选项不足" &amp;  _xlpm.cellAddress,
               ISERROR(_xlpm.x),   "error:右侧选项执行失败: cvm!" &amp; _xlpm.cellAddress,
               TRUE,             "ok")
)</f>
        <v>ok</v>
      </c>
      <c r="AH290" t="str" cm="1">
        <f t="array" ref="AH290:BM290">TRANSPOSE(
_xlfn.UNIQUE(
_xlfn._xlws.FILTER(cvm表[机型],(cvm表[地域]=cvm机型选项表[[#This Row],[地域]])
*IF(cvm机型选项表[[#This Row],[CPU]]="",TRUE,(cvm表[CPU]=cvm机型选项表[[#This Row],[CPU]]))
*IF(cvm机型选项表[[#This Row],[内存]]="",TRUE,(cvm表[内存]=cvm机型选项表[[#This Row],[内存]]))))
)</f>
        <v>高IO型 IT5</v>
      </c>
      <c r="AI290" t="str">
        <v>高IO型 IT3</v>
      </c>
      <c r="AJ290" t="str">
        <v>高IO型 I3</v>
      </c>
      <c r="AK290" t="str">
        <v>计算网络增强型 CN3</v>
      </c>
      <c r="AL290" t="str">
        <v>计算型 C6</v>
      </c>
      <c r="AM290" t="str">
        <v>计算型 C5</v>
      </c>
      <c r="AN290" t="str">
        <v>计算型 C4</v>
      </c>
      <c r="AO290" t="str">
        <v>计算型 C3</v>
      </c>
      <c r="AP290" t="str">
        <v>计算型 C2</v>
      </c>
      <c r="AQ290" t="str">
        <v>标准网络优化型 SN3ne</v>
      </c>
      <c r="AR290" t="str">
        <v>标准存储增强型 S5se</v>
      </c>
      <c r="AS290" t="str">
        <v>标准型 SA3</v>
      </c>
      <c r="AT290" t="str">
        <v>标准型 SA2</v>
      </c>
      <c r="AU290" t="str">
        <v>标准型 SA1</v>
      </c>
      <c r="AV290" t="str">
        <v>标准型 S6</v>
      </c>
      <c r="AW290" t="str">
        <v>标准型 S5</v>
      </c>
      <c r="AX290" t="str">
        <v>标准型 S4</v>
      </c>
      <c r="AY290" t="str">
        <v>标准型 S3</v>
      </c>
      <c r="AZ290" t="str">
        <v>标准型 S2</v>
      </c>
      <c r="BA290" t="str">
        <v>标准型 S1</v>
      </c>
      <c r="BB290" t="str">
        <v>大数据型 D3</v>
      </c>
      <c r="BC290" t="str">
        <v>大数据型 D2</v>
      </c>
      <c r="BD290" t="str">
        <v>内存型 MA2</v>
      </c>
      <c r="BE290" t="str">
        <v>内存型 M6</v>
      </c>
      <c r="BF290" t="str">
        <v>内存型 M5</v>
      </c>
      <c r="BG290" t="str">
        <v>内存型 M4</v>
      </c>
      <c r="BH290" t="str">
        <v>内存型 M3</v>
      </c>
      <c r="BI290" t="str">
        <v>内存型 M2</v>
      </c>
      <c r="BJ290" t="str">
        <v>内存型 M1</v>
      </c>
      <c r="BK290" t="str">
        <v>GPU计算型 GT4</v>
      </c>
      <c r="BL290" t="str">
        <v>GPU计算型 GN7</v>
      </c>
      <c r="BM290" t="str">
        <v>GPU推理型 GI3X</v>
      </c>
      <c r="DD290" t="s">
        <v>1914</v>
      </c>
      <c r="DE290" t="s">
        <v>2023</v>
      </c>
      <c r="DF290">
        <v>160</v>
      </c>
      <c r="DG290" t="str">
        <f t="shared" si="13"/>
        <v>cvm!$DK$290#</v>
      </c>
      <c r="DH290" t="str" cm="1">
        <f t="array" ref="DH290">_xlfn.LET(_xlpm.x, DK290,
         _xlpm.cellAddress, "【 cvm!" &amp; ADDRESS(ROW(cvmCpu选项表[[#This Row],[自检]]),COLUMN(cvmCpu选项表[[#This Row],[自检]])) &amp; "】",
         _xlfn.IFS(ISBLANK(_xlpm.x),   "error:右侧选项不足" &amp;  _xlpm.cellAddress,
               ISERROR(_xlpm.x),   "error:右侧选项执行失败: cvm!" &amp; _xlpm.cellAddress,
               TRUE,             "ok")
)</f>
        <v>ok</v>
      </c>
      <c r="DK290" cm="1">
        <f t="array" ref="DK290">TRANSPOSE(
_xlfn.UNIQUE(
_xlfn._xlws.FILTER(cvm表[CPU],(cvm表[地域]=cvmCpu选项表[[#This Row],[地域]])
*IF(cvmCpu选项表[[#This Row],[机型]]="",TRUE,(cvm表[机型]=cvmCpu选项表[[#This Row],[机型]]))
*IF(cvmCpu选项表[[#This Row],[内存]]="",TRUE,(cvm表[内存]=cvmCpu选项表[[#This Row],[内存]]))))
)</f>
        <v>36</v>
      </c>
      <c r="FP290" t="s">
        <v>1914</v>
      </c>
      <c r="FQ290" t="s">
        <v>1957</v>
      </c>
      <c r="FR290">
        <v>32</v>
      </c>
      <c r="FS290" t="str">
        <f t="shared" si="14"/>
        <v>cvm!$FW$290#</v>
      </c>
      <c r="FT290" t="str" cm="1">
        <f t="array" ref="FT290">_xlfn.LET(_xlpm.x, FW290,
         _xlpm.cellAddress, "【 cvm!" &amp; ADDRESS(ROW(cvm内存选项表[[#This Row],[自检]]),COLUMN(cvm内存选项表[[#This Row],[自检]])) &amp; "】",
         _xlfn.IFS(ISBLANK(_xlpm.x),   "error:右侧选项不足" &amp;  _xlpm.cellAddress,
               ISERROR(_xlpm.x),   "error:右侧选项执行失败: cvm!" &amp; _xlpm.cellAddress,
               TRUE,             "ok")
)</f>
        <v>ok</v>
      </c>
      <c r="FW290" cm="1">
        <f t="array" ref="FW290:FX2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290">
        <v>128</v>
      </c>
    </row>
    <row r="291" spans="2:180">
      <c r="B291" t="e" vm="641">
        <v>#VALUE!</v>
      </c>
      <c r="C291" t="s">
        <v>1914</v>
      </c>
      <c r="D291" t="s">
        <v>1997</v>
      </c>
      <c r="E291">
        <v>4</v>
      </c>
      <c r="F291">
        <v>32</v>
      </c>
      <c r="G291" t="s">
        <v>2319</v>
      </c>
      <c r="H291">
        <v>492.8</v>
      </c>
      <c r="I291">
        <v>1</v>
      </c>
      <c r="J291" t="s">
        <v>2320</v>
      </c>
      <c r="W291" t="s">
        <v>1914</v>
      </c>
      <c r="X291">
        <v>64</v>
      </c>
      <c r="Z291" t="str">
        <f t="shared" si="12"/>
        <v>cvm!$AH$291#</v>
      </c>
      <c r="AA291" t="str" cm="1">
        <f t="array" ref="AA291">_xlfn.LET(_xlpm.x, AH290,
         _xlpm.cellAddress, "【 cvm!" &amp; ADDRESS(ROW(cvm机型选项表[[#This Row],[自检]]),COLUMN(cvm机型选项表[[#This Row],[自检]])) &amp; "】",
         _xlfn.IFS(ISBLANK(_xlpm.x),   "error:右侧选项不足" &amp;  _xlpm.cellAddress,
               ISERROR(_xlpm.x),   "error:右侧选项执行失败: cvm!" &amp; _xlpm.cellAddress,
               TRUE,             "ok")
)</f>
        <v>ok</v>
      </c>
      <c r="AH291" t="str" cm="1">
        <f t="array" ref="AH291:BA291">TRANSPOSE(
_xlfn.UNIQUE(
_xlfn._xlws.FILTER(cvm表[机型],(cvm表[地域]=cvm机型选项表[[#This Row],[地域]])
*IF(cvm机型选项表[[#This Row],[CPU]]="",TRUE,(cvm表[CPU]=cvm机型选项表[[#This Row],[CPU]]))
*IF(cvm机型选项表[[#This Row],[内存]]="",TRUE,(cvm表[内存]=cvm机型选项表[[#This Row],[内存]]))))
)</f>
        <v>高IO型 IT5</v>
      </c>
      <c r="AI291" t="str">
        <v>高IO型 IT3</v>
      </c>
      <c r="AJ291" t="str">
        <v>高IO型 I3</v>
      </c>
      <c r="AK291" t="str">
        <v>计算型 C6</v>
      </c>
      <c r="AL291" t="str">
        <v>计算型 C5</v>
      </c>
      <c r="AM291" t="str">
        <v>计算型 C4</v>
      </c>
      <c r="AN291" t="str">
        <v>标准网络优化型 SN3ne</v>
      </c>
      <c r="AO291" t="str">
        <v>标准型 SA3</v>
      </c>
      <c r="AP291" t="str">
        <v>标准型 SA2</v>
      </c>
      <c r="AQ291" t="str">
        <v>标准型 SA1</v>
      </c>
      <c r="AR291" t="str">
        <v>标准型 S6</v>
      </c>
      <c r="AS291" t="str">
        <v>标准型 S5</v>
      </c>
      <c r="AT291" t="str">
        <v>标准型 S4</v>
      </c>
      <c r="AU291" t="str">
        <v>标准型 S3</v>
      </c>
      <c r="AV291" t="str">
        <v>大数据型 D3</v>
      </c>
      <c r="AW291" t="str">
        <v>大数据型 D2</v>
      </c>
      <c r="AX291" t="str">
        <v>内存型 M6</v>
      </c>
      <c r="AY291" t="str">
        <v>内存型 M5</v>
      </c>
      <c r="AZ291" t="str">
        <v>内存型 M4</v>
      </c>
      <c r="BA291" t="str">
        <v>内存型 M3</v>
      </c>
      <c r="DD291" t="s">
        <v>1914</v>
      </c>
      <c r="DE291" t="s">
        <v>2023</v>
      </c>
      <c r="DF291">
        <v>320</v>
      </c>
      <c r="DG291" t="str">
        <f t="shared" si="13"/>
        <v>cvm!$DK$291#</v>
      </c>
      <c r="DH291" t="str" cm="1">
        <f t="array" ref="DH291">_xlfn.LET(_xlpm.x, DK291,
         _xlpm.cellAddress, "【 cvm!" &amp; ADDRESS(ROW(cvmCpu选项表[[#This Row],[自检]]),COLUMN(cvmCpu选项表[[#This Row],[自检]])) &amp; "】",
         _xlfn.IFS(ISBLANK(_xlpm.x),   "error:右侧选项不足" &amp;  _xlpm.cellAddress,
               ISERROR(_xlpm.x),   "error:右侧选项执行失败: cvm!" &amp; _xlpm.cellAddress,
               TRUE,             "ok")
)</f>
        <v>ok</v>
      </c>
      <c r="DK291" cm="1">
        <f t="array" ref="DK291">TRANSPOSE(
_xlfn.UNIQUE(
_xlfn._xlws.FILTER(cvm表[CPU],(cvm表[地域]=cvmCpu选项表[[#This Row],[地域]])
*IF(cvmCpu选项表[[#This Row],[机型]]="",TRUE,(cvm表[机型]=cvmCpu选项表[[#This Row],[机型]]))
*IF(cvmCpu选项表[[#This Row],[内存]]="",TRUE,(cvm表[内存]=cvmCpu选项表[[#This Row],[内存]]))))
)</f>
        <v>72</v>
      </c>
      <c r="FP291" t="s">
        <v>1914</v>
      </c>
      <c r="FQ291" t="s">
        <v>1959</v>
      </c>
      <c r="FR291">
        <v>4</v>
      </c>
      <c r="FS291" t="str">
        <f t="shared" si="14"/>
        <v>cvm!$FW$291#</v>
      </c>
      <c r="FT291" t="str" cm="1">
        <f t="array" ref="FT291">_xlfn.LET(_xlpm.x, FW291,
         _xlpm.cellAddress, "【 cvm!" &amp; ADDRESS(ROW(cvm内存选项表[[#This Row],[自检]]),COLUMN(cvm内存选项表[[#This Row],[自检]])) &amp; "】",
         _xlfn.IFS(ISBLANK(_xlpm.x),   "error:右侧选项不足" &amp;  _xlpm.cellAddress,
               ISERROR(_xlpm.x),   "error:右侧选项执行失败: cvm!" &amp; _xlpm.cellAddress,
               TRUE,             "ok")
)</f>
        <v>ok</v>
      </c>
      <c r="FW291" cm="1">
        <f t="array" ref="FW291:FX2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91">
        <v>16</v>
      </c>
    </row>
    <row r="292" spans="2:180">
      <c r="B292" t="e" vm="642">
        <v>#VALUE!</v>
      </c>
      <c r="C292" t="s">
        <v>1914</v>
      </c>
      <c r="D292" t="s">
        <v>1997</v>
      </c>
      <c r="E292">
        <v>8</v>
      </c>
      <c r="F292">
        <v>64</v>
      </c>
      <c r="G292" t="s">
        <v>2321</v>
      </c>
      <c r="H292">
        <v>985.6</v>
      </c>
      <c r="I292">
        <v>1</v>
      </c>
      <c r="J292" t="s">
        <v>2322</v>
      </c>
      <c r="W292" t="s">
        <v>1914</v>
      </c>
      <c r="X292">
        <v>84</v>
      </c>
      <c r="Z292" t="str">
        <f t="shared" si="12"/>
        <v>cvm!$AH$292#</v>
      </c>
      <c r="AA292" t="str" cm="1">
        <f t="array" ref="AA292">_xlfn.LET(_xlpm.x, AH291,
         _xlpm.cellAddress, "【 cvm!" &amp; ADDRESS(ROW(cvm机型选项表[[#This Row],[自检]]),COLUMN(cvm机型选项表[[#This Row],[自检]])) &amp; "】",
         _xlfn.IFS(ISBLANK(_xlpm.x),   "error:右侧选项不足" &amp;  _xlpm.cellAddress,
               ISERROR(_xlpm.x),   "error:右侧选项执行失败: cvm!" &amp; _xlpm.cellAddress,
               TRUE,             "ok")
)</f>
        <v>ok</v>
      </c>
      <c r="AH292" t="str" cm="1">
        <f t="array" ref="AH292:AI292">TRANSPOSE(
_xlfn.UNIQUE(
_xlfn._xlws.FILTER(cvm表[机型],(cvm表[地域]=cvm机型选项表[[#This Row],[地域]])
*IF(cvm机型选项表[[#This Row],[CPU]]="",TRUE,(cvm表[CPU]=cvm机型选项表[[#This Row],[CPU]]))
*IF(cvm机型选项表[[#This Row],[内存]]="",TRUE,(cvm表[内存]=cvm机型选项表[[#This Row],[内存]]))))
)</f>
        <v>高IO型 IT5</v>
      </c>
      <c r="AI292" t="str">
        <v>大数据型 D3</v>
      </c>
      <c r="DD292" t="s">
        <v>1914</v>
      </c>
      <c r="DE292" t="s">
        <v>2026</v>
      </c>
      <c r="DF292">
        <v>64</v>
      </c>
      <c r="DG292" t="str">
        <f t="shared" si="13"/>
        <v>cvm!$DK$292#</v>
      </c>
      <c r="DH292" t="str" cm="1">
        <f t="array" ref="DH292">_xlfn.LET(_xlpm.x, DK292,
         _xlpm.cellAddress, "【 cvm!" &amp; ADDRESS(ROW(cvmCpu选项表[[#This Row],[自检]]),COLUMN(cvmCpu选项表[[#This Row],[自检]])) &amp; "】",
         _xlfn.IFS(ISBLANK(_xlpm.x),   "error:右侧选项不足" &amp;  _xlpm.cellAddress,
               ISERROR(_xlpm.x),   "error:右侧选项执行失败: cvm!" &amp; _xlpm.cellAddress,
               TRUE,             "ok")
)</f>
        <v>ok</v>
      </c>
      <c r="DK292" cm="1">
        <f t="array" ref="DK292">TRANSPOSE(
_xlfn.UNIQUE(
_xlfn._xlws.FILTER(cvm表[CPU],(cvm表[地域]=cvmCpu选项表[[#This Row],[地域]])
*IF(cvmCpu选项表[[#This Row],[机型]]="",TRUE,(cvm表[机型]=cvmCpu选项表[[#This Row],[机型]]))
*IF(cvmCpu选项表[[#This Row],[内存]]="",TRUE,(cvm表[内存]=cvmCpu选项表[[#This Row],[内存]]))))
)</f>
        <v>32</v>
      </c>
      <c r="FP292" t="s">
        <v>1914</v>
      </c>
      <c r="FQ292" t="s">
        <v>1959</v>
      </c>
      <c r="FR292">
        <v>8</v>
      </c>
      <c r="FS292" t="str">
        <f t="shared" si="14"/>
        <v>cvm!$FW$292#</v>
      </c>
      <c r="FT292" t="str" cm="1">
        <f t="array" ref="FT292">_xlfn.LET(_xlpm.x, FW292,
         _xlpm.cellAddress, "【 cvm!" &amp; ADDRESS(ROW(cvm内存选项表[[#This Row],[自检]]),COLUMN(cvm内存选项表[[#This Row],[自检]])) &amp; "】",
         _xlfn.IFS(ISBLANK(_xlpm.x),   "error:右侧选项不足" &amp;  _xlpm.cellAddress,
               ISERROR(_xlpm.x),   "error:右侧选项执行失败: cvm!" &amp; _xlpm.cellAddress,
               TRUE,             "ok")
)</f>
        <v>ok</v>
      </c>
      <c r="FW292" cm="1">
        <f t="array" ref="FW292:FX2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92">
        <v>32</v>
      </c>
    </row>
    <row r="293" spans="2:180">
      <c r="B293" t="e" vm="643">
        <v>#VALUE!</v>
      </c>
      <c r="C293" t="s">
        <v>1914</v>
      </c>
      <c r="D293" t="s">
        <v>1997</v>
      </c>
      <c r="E293">
        <v>16</v>
      </c>
      <c r="F293">
        <v>128</v>
      </c>
      <c r="G293" t="s">
        <v>2323</v>
      </c>
      <c r="H293">
        <v>1971.2</v>
      </c>
      <c r="I293">
        <v>1</v>
      </c>
      <c r="J293" t="s">
        <v>2324</v>
      </c>
      <c r="W293" t="s">
        <v>1914</v>
      </c>
      <c r="X293">
        <v>8</v>
      </c>
      <c r="Z293" t="str">
        <f t="shared" si="12"/>
        <v>cvm!$AH$293#</v>
      </c>
      <c r="AA293" t="str" cm="1">
        <f t="array" ref="AA293">_xlfn.LET(_xlpm.x, AH292,
         _xlpm.cellAddress, "【 cvm!" &amp; ADDRESS(ROW(cvm机型选项表[[#This Row],[自检]]),COLUMN(cvm机型选项表[[#This Row],[自检]])) &amp; "】",
         _xlfn.IFS(ISBLANK(_xlpm.x),   "error:右侧选项不足" &amp;  _xlpm.cellAddress,
               ISERROR(_xlpm.x),   "error:右侧选项执行失败: cvm!" &amp; _xlpm.cellAddress,
               TRUE,             "ok")
)</f>
        <v>ok</v>
      </c>
      <c r="AH293" t="str" cm="1">
        <f t="array" ref="AH293:BK293">TRANSPOSE(
_xlfn.UNIQUE(
_xlfn._xlws.FILTER(cvm表[机型],(cvm表[地域]=cvm机型选项表[[#This Row],[地域]])
*IF(cvm机型选项表[[#This Row],[CPU]]="",TRUE,(cvm表[CPU]=cvm机型选项表[[#This Row],[CPU]]))
*IF(cvm机型选项表[[#This Row],[内存]]="",TRUE,(cvm表[内存]=cvm机型选项表[[#This Row],[内存]]))))
)</f>
        <v>高IO型 I3</v>
      </c>
      <c r="AI293" t="str">
        <v>计算网络增强型 CN3</v>
      </c>
      <c r="AJ293" t="str">
        <v>计算型 C6</v>
      </c>
      <c r="AK293" t="str">
        <v>计算型 C5</v>
      </c>
      <c r="AL293" t="str">
        <v>计算型 C4</v>
      </c>
      <c r="AM293" t="str">
        <v>计算型 C3</v>
      </c>
      <c r="AN293" t="str">
        <v>计算型 C2</v>
      </c>
      <c r="AO293" t="str">
        <v>标准网络优化型 SN3ne</v>
      </c>
      <c r="AP293" t="str">
        <v>标准存储增强型 S5se</v>
      </c>
      <c r="AQ293" t="str">
        <v>标准型 SA3</v>
      </c>
      <c r="AR293" t="str">
        <v>标准型 SA2</v>
      </c>
      <c r="AS293" t="str">
        <v>标准型 SA1</v>
      </c>
      <c r="AT293" t="str">
        <v>标准型 S6</v>
      </c>
      <c r="AU293" t="str">
        <v>标准型 S5</v>
      </c>
      <c r="AV293" t="str">
        <v>标准型 S4</v>
      </c>
      <c r="AW293" t="str">
        <v>标准型 S3</v>
      </c>
      <c r="AX293" t="str">
        <v>标准型 S2</v>
      </c>
      <c r="AY293" t="str">
        <v>标准型 S1</v>
      </c>
      <c r="AZ293" t="str">
        <v>大数据型 D3</v>
      </c>
      <c r="BA293" t="str">
        <v>大数据型 D2</v>
      </c>
      <c r="BB293" t="str">
        <v>内存型 MA2</v>
      </c>
      <c r="BC293" t="str">
        <v>内存型 M6</v>
      </c>
      <c r="BD293" t="str">
        <v>内存型 M5</v>
      </c>
      <c r="BE293" t="str">
        <v>内存型 M4</v>
      </c>
      <c r="BF293" t="str">
        <v>内存型 M3</v>
      </c>
      <c r="BG293" t="str">
        <v>内存型 M2</v>
      </c>
      <c r="BH293" t="str">
        <v>内存型 M1</v>
      </c>
      <c r="BI293" t="str">
        <v>GPU计算型 GN7</v>
      </c>
      <c r="BJ293" t="str">
        <v>GPU计算型 GN6S</v>
      </c>
      <c r="BK293" t="str">
        <v>GPU计算型 GN10X</v>
      </c>
      <c r="DD293" t="s">
        <v>1914</v>
      </c>
      <c r="DE293" t="s">
        <v>2026</v>
      </c>
      <c r="DF293">
        <v>226</v>
      </c>
      <c r="DG293" t="str">
        <f t="shared" si="13"/>
        <v>cvm!$DK$293#</v>
      </c>
      <c r="DH293" t="str" cm="1">
        <f t="array" ref="DH293">_xlfn.LET(_xlpm.x, DK293,
         _xlpm.cellAddress, "【 cvm!" &amp; ADDRESS(ROW(cvmCpu选项表[[#This Row],[自检]]),COLUMN(cvmCpu选项表[[#This Row],[自检]])) &amp; "】",
         _xlfn.IFS(ISBLANK(_xlpm.x),   "error:右侧选项不足" &amp;  _xlpm.cellAddress,
               ISERROR(_xlpm.x),   "error:右侧选项执行失败: cvm!" &amp; _xlpm.cellAddress,
               TRUE,             "ok")
)</f>
        <v>ok</v>
      </c>
      <c r="DK293" cm="1">
        <f t="array" ref="DK293">TRANSPOSE(
_xlfn.UNIQUE(
_xlfn._xlws.FILTER(cvm表[CPU],(cvm表[地域]=cvmCpu选项表[[#This Row],[地域]])
*IF(cvmCpu选项表[[#This Row],[机型]]="",TRUE,(cvm表[机型]=cvmCpu选项表[[#This Row],[机型]]))
*IF(cvmCpu选项表[[#This Row],[内存]]="",TRUE,(cvm表[内存]=cvmCpu选项表[[#This Row],[内存]]))))
)</f>
        <v>90</v>
      </c>
      <c r="FP293" t="s">
        <v>1914</v>
      </c>
      <c r="FQ293" t="s">
        <v>1959</v>
      </c>
      <c r="FR293">
        <v>16</v>
      </c>
      <c r="FS293" t="str">
        <f t="shared" si="14"/>
        <v>cvm!$FW$293#</v>
      </c>
      <c r="FT293" t="str" cm="1">
        <f t="array" ref="FT293">_xlfn.LET(_xlpm.x, FW293,
         _xlpm.cellAddress, "【 cvm!" &amp; ADDRESS(ROW(cvm内存选项表[[#This Row],[自检]]),COLUMN(cvm内存选项表[[#This Row],[自检]])) &amp; "】",
         _xlfn.IFS(ISBLANK(_xlpm.x),   "error:右侧选项不足" &amp;  _xlpm.cellAddress,
               ISERROR(_xlpm.x),   "error:右侧选项执行失败: cvm!" &amp; _xlpm.cellAddress,
               TRUE,             "ok")
)</f>
        <v>ok</v>
      </c>
      <c r="FW293" cm="1">
        <f t="array" ref="FW293:FX2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93">
        <v>64</v>
      </c>
    </row>
    <row r="294" spans="2:180">
      <c r="B294" t="e" vm="644">
        <v>#VALUE!</v>
      </c>
      <c r="C294" t="s">
        <v>1914</v>
      </c>
      <c r="D294" t="s">
        <v>1997</v>
      </c>
      <c r="E294">
        <v>32</v>
      </c>
      <c r="F294">
        <v>256</v>
      </c>
      <c r="G294" t="s">
        <v>2325</v>
      </c>
      <c r="H294">
        <v>3942.4</v>
      </c>
      <c r="I294">
        <v>1</v>
      </c>
      <c r="J294" t="s">
        <v>2326</v>
      </c>
      <c r="W294" t="s">
        <v>1914</v>
      </c>
      <c r="X294">
        <v>24</v>
      </c>
      <c r="Z294" t="str">
        <f t="shared" si="12"/>
        <v>cvm!$AH$294#</v>
      </c>
      <c r="AA294" t="str" cm="1">
        <f t="array" ref="AA294">_xlfn.LET(_xlpm.x, AH293,
         _xlpm.cellAddress, "【 cvm!" &amp; ADDRESS(ROW(cvm机型选项表[[#This Row],[自检]]),COLUMN(cvm机型选项表[[#This Row],[自检]])) &amp; "】",
         _xlfn.IFS(ISBLANK(_xlpm.x),   "error:右侧选项不足" &amp;  _xlpm.cellAddress,
               ISERROR(_xlpm.x),   "error:右侧选项执行失败: cvm!" &amp; _xlpm.cellAddress,
               TRUE,             "ok")
)</f>
        <v>ok</v>
      </c>
      <c r="AH294" t="str" cm="1">
        <f t="array" ref="AH294:AQ294">TRANSPOSE(
_xlfn.UNIQUE(
_xlfn._xlws.FILTER(cvm表[机型],(cvm表[地域]=cvm机型选项表[[#This Row],[地域]])
*IF(cvm机型选项表[[#This Row],[CPU]]="",TRUE,(cvm表[CPU]=cvm机型选项表[[#This Row],[CPU]]))
*IF(cvm机型选项表[[#This Row],[内存]]="",TRUE,(cvm表[内存]=cvm机型选项表[[#This Row],[内存]]))))
)</f>
        <v>高IO型 I3</v>
      </c>
      <c r="AI294" t="str">
        <v>标准网络优化型 SN3ne</v>
      </c>
      <c r="AJ294" t="str">
        <v>标准型 S5</v>
      </c>
      <c r="AK294" t="str">
        <v>标准型 S4</v>
      </c>
      <c r="AL294" t="str">
        <v>标准型 S3</v>
      </c>
      <c r="AM294" t="str">
        <v>标准型 S2</v>
      </c>
      <c r="AN294" t="str">
        <v>标准型 S1</v>
      </c>
      <c r="AO294" t="str">
        <v>大数据型 D2</v>
      </c>
      <c r="AP294" t="str">
        <v>内存型 M2</v>
      </c>
      <c r="AQ294" t="str">
        <v>内存型 M1</v>
      </c>
      <c r="DD294" t="s">
        <v>1914</v>
      </c>
      <c r="DE294" t="s">
        <v>2026</v>
      </c>
      <c r="DF294">
        <v>452</v>
      </c>
      <c r="DG294" t="str">
        <f t="shared" si="13"/>
        <v>cvm!$DK$294#</v>
      </c>
      <c r="DH294" t="str" cm="1">
        <f t="array" ref="DH294">_xlfn.LET(_xlpm.x, DK294,
         _xlpm.cellAddress, "【 cvm!" &amp; ADDRESS(ROW(cvmCpu选项表[[#This Row],[自检]]),COLUMN(cvmCpu选项表[[#This Row],[自检]])) &amp; "】",
         _xlfn.IFS(ISBLANK(_xlpm.x),   "error:右侧选项不足" &amp;  _xlpm.cellAddress,
               ISERROR(_xlpm.x),   "error:右侧选项执行失败: cvm!" &amp; _xlpm.cellAddress,
               TRUE,             "ok")
)</f>
        <v>ok</v>
      </c>
      <c r="DK294" cm="1">
        <f t="array" ref="DK294">TRANSPOSE(
_xlfn.UNIQUE(
_xlfn._xlws.FILTER(cvm表[CPU],(cvm表[地域]=cvmCpu选项表[[#This Row],[地域]])
*IF(cvmCpu选项表[[#This Row],[机型]]="",TRUE,(cvm表[机型]=cvmCpu选项表[[#This Row],[机型]]))
*IF(cvmCpu选项表[[#This Row],[内存]]="",TRUE,(cvm表[内存]=cvmCpu选项表[[#This Row],[内存]]))))
)</f>
        <v>180</v>
      </c>
      <c r="FP294" t="s">
        <v>1914</v>
      </c>
      <c r="FQ294" t="s">
        <v>1959</v>
      </c>
      <c r="FR294">
        <v>32</v>
      </c>
      <c r="FS294" t="str">
        <f t="shared" si="14"/>
        <v>cvm!$FW$294#</v>
      </c>
      <c r="FT294" t="str" cm="1">
        <f t="array" ref="FT294">_xlfn.LET(_xlpm.x, FW294,
         _xlpm.cellAddress, "【 cvm!" &amp; ADDRESS(ROW(cvm内存选项表[[#This Row],[自检]]),COLUMN(cvm内存选项表[[#This Row],[自检]])) &amp; "】",
         _xlfn.IFS(ISBLANK(_xlpm.x),   "error:右侧选项不足" &amp;  _xlpm.cellAddress,
               ISERROR(_xlpm.x),   "error:右侧选项执行失败: cvm!" &amp; _xlpm.cellAddress,
               TRUE,             "ok")
)</f>
        <v>ok</v>
      </c>
      <c r="FW294" cm="1">
        <f t="array" ref="FW294:FX2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294">
        <v>96</v>
      </c>
    </row>
    <row r="295" spans="2:180">
      <c r="B295" t="e" vm="645">
        <v>#VALUE!</v>
      </c>
      <c r="C295" t="s">
        <v>1914</v>
      </c>
      <c r="D295" t="s">
        <v>1997</v>
      </c>
      <c r="E295">
        <v>48</v>
      </c>
      <c r="F295">
        <v>384</v>
      </c>
      <c r="G295" t="s">
        <v>2327</v>
      </c>
      <c r="H295">
        <v>5913.6</v>
      </c>
      <c r="I295">
        <v>1</v>
      </c>
      <c r="J295" t="s">
        <v>2328</v>
      </c>
      <c r="W295" t="s">
        <v>1914</v>
      </c>
      <c r="X295">
        <v>4</v>
      </c>
      <c r="Z295" t="str">
        <f t="shared" si="12"/>
        <v>cvm!$AH$295#</v>
      </c>
      <c r="AA295" t="str" cm="1">
        <f t="array" ref="AA295">_xlfn.LET(_xlpm.x, AH294,
         _xlpm.cellAddress, "【 cvm!" &amp; ADDRESS(ROW(cvm机型选项表[[#This Row],[自检]]),COLUMN(cvm机型选项表[[#This Row],[自检]])) &amp; "】",
         _xlfn.IFS(ISBLANK(_xlpm.x),   "error:右侧选项不足" &amp;  _xlpm.cellAddress,
               ISERROR(_xlpm.x),   "error:右侧选项执行失败: cvm!" &amp; _xlpm.cellAddress,
               TRUE,             "ok")
)</f>
        <v>ok</v>
      </c>
      <c r="AH295" t="str" cm="1">
        <f t="array" ref="AH295:BG295">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295" t="str">
        <v>计算型 C6</v>
      </c>
      <c r="AJ295" t="str">
        <v>计算型 C5</v>
      </c>
      <c r="AK295" t="str">
        <v>计算型 C4</v>
      </c>
      <c r="AL295" t="str">
        <v>计算型 C3</v>
      </c>
      <c r="AM295" t="str">
        <v>计算型 C2</v>
      </c>
      <c r="AN295" t="str">
        <v>标准网络优化型 SN3ne</v>
      </c>
      <c r="AO295" t="str">
        <v>标准存储增强型 S5se</v>
      </c>
      <c r="AP295" t="str">
        <v>标准型 SA3</v>
      </c>
      <c r="AQ295" t="str">
        <v>标准型 SA2</v>
      </c>
      <c r="AR295" t="str">
        <v>标准型 SA1</v>
      </c>
      <c r="AS295" t="str">
        <v>标准型 S6</v>
      </c>
      <c r="AT295" t="str">
        <v>标准型 S5</v>
      </c>
      <c r="AU295" t="str">
        <v>标准型 S4</v>
      </c>
      <c r="AV295" t="str">
        <v>标准型 S3</v>
      </c>
      <c r="AW295" t="str">
        <v>标准型 S2</v>
      </c>
      <c r="AX295" t="str">
        <v>标准型 S1</v>
      </c>
      <c r="AY295" t="str">
        <v>内存型 MA2</v>
      </c>
      <c r="AZ295" t="str">
        <v>内存型 M6</v>
      </c>
      <c r="BA295" t="str">
        <v>内存型 M5</v>
      </c>
      <c r="BB295" t="str">
        <v>内存型 M4</v>
      </c>
      <c r="BC295" t="str">
        <v>内存型 M3</v>
      </c>
      <c r="BD295" t="str">
        <v>内存型 M2</v>
      </c>
      <c r="BE295" t="str">
        <v>内存型 M1</v>
      </c>
      <c r="BF295" t="str">
        <v>GPU计算型 GN7</v>
      </c>
      <c r="BG295" t="str">
        <v>GPU计算型 GN6S</v>
      </c>
      <c r="DD295" t="s">
        <v>1914</v>
      </c>
      <c r="DE295" t="s">
        <v>2029</v>
      </c>
      <c r="DF295">
        <v>384</v>
      </c>
      <c r="DG295" t="str">
        <f t="shared" si="13"/>
        <v>cvm!$DK$295#</v>
      </c>
      <c r="DH295" t="str" cm="1">
        <f t="array" ref="DH295">_xlfn.LET(_xlpm.x, DK295,
         _xlpm.cellAddress, "【 cvm!" &amp; ADDRESS(ROW(cvmCpu选项表[[#This Row],[自检]]),COLUMN(cvmCpu选项表[[#This Row],[自检]])) &amp; "】",
         _xlfn.IFS(ISBLANK(_xlpm.x),   "error:右侧选项不足" &amp;  _xlpm.cellAddress,
               ISERROR(_xlpm.x),   "error:右侧选项执行失败: cvm!" &amp; _xlpm.cellAddress,
               TRUE,             "ok")
)</f>
        <v>ok</v>
      </c>
      <c r="DK295" cm="1">
        <f t="array" ref="DK295">TRANSPOSE(
_xlfn.UNIQUE(
_xlfn._xlws.FILTER(cvm表[CPU],(cvm表[地域]=cvmCpu选项表[[#This Row],[地域]])
*IF(cvmCpu选项表[[#This Row],[机型]]="",TRUE,(cvm表[机型]=cvmCpu选项表[[#This Row],[机型]]))
*IF(cvmCpu选项表[[#This Row],[内存]]="",TRUE,(cvm表[内存]=cvmCpu选项表[[#This Row],[内存]]))))
)</f>
        <v>96</v>
      </c>
      <c r="FP295" t="s">
        <v>1914</v>
      </c>
      <c r="FQ295" t="s">
        <v>1962</v>
      </c>
      <c r="FR295">
        <v>1</v>
      </c>
      <c r="FS295" t="str">
        <f t="shared" si="14"/>
        <v>cvm!$FW$295#</v>
      </c>
      <c r="FT295" t="str" cm="1">
        <f t="array" ref="FT295">_xlfn.LET(_xlpm.x, FW295,
         _xlpm.cellAddress, "【 cvm!" &amp; ADDRESS(ROW(cvm内存选项表[[#This Row],[自检]]),COLUMN(cvm内存选项表[[#This Row],[自检]])) &amp; "】",
         _xlfn.IFS(ISBLANK(_xlpm.x),   "error:右侧选项不足" &amp;  _xlpm.cellAddress,
               ISERROR(_xlpm.x),   "error:右侧选项执行失败: cvm!" &amp; _xlpm.cellAddress,
               TRUE,             "ok")
)</f>
        <v>ok</v>
      </c>
      <c r="FW295" cm="1">
        <f t="array" ref="FW2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row>
    <row r="296" spans="2:180">
      <c r="B296" t="e" vm="646">
        <v>#VALUE!</v>
      </c>
      <c r="C296" t="s">
        <v>1914</v>
      </c>
      <c r="D296" t="s">
        <v>56</v>
      </c>
      <c r="E296">
        <v>1</v>
      </c>
      <c r="F296">
        <v>8</v>
      </c>
      <c r="G296" t="s">
        <v>2317</v>
      </c>
      <c r="H296">
        <v>166.32</v>
      </c>
      <c r="I296">
        <v>1</v>
      </c>
      <c r="J296" t="s">
        <v>2329</v>
      </c>
      <c r="W296" t="s">
        <v>1914</v>
      </c>
      <c r="X296">
        <v>46</v>
      </c>
      <c r="Z296" t="str">
        <f t="shared" si="12"/>
        <v>cvm!$AH$296#</v>
      </c>
      <c r="AA296" t="str" cm="1">
        <f t="array" ref="AA296">_xlfn.LET(_xlpm.x, AH295,
         _xlpm.cellAddress, "【 cvm!" &amp; ADDRESS(ROW(cvm机型选项表[[#This Row],[自检]]),COLUMN(cvm机型选项表[[#This Row],[自检]])) &amp; "】",
         _xlfn.IFS(ISBLANK(_xlpm.x),   "error:右侧选项不足" &amp;  _xlpm.cellAddress,
               ISERROR(_xlpm.x),   "error:右侧选项执行失败: cvm!" &amp; _xlpm.cellAddress,
               TRUE,             "ok")
)</f>
        <v>ok</v>
      </c>
      <c r="AH296" t="str" cm="1">
        <f t="array" ref="AH296">TRANSPOSE(
_xlfn.UNIQUE(
_xlfn._xlws.FILTER(cvm表[机型],(cvm表[地域]=cvm机型选项表[[#This Row],[地域]])
*IF(cvm机型选项表[[#This Row],[CPU]]="",TRUE,(cvm表[CPU]=cvm机型选项表[[#This Row],[CPU]]))
*IF(cvm机型选项表[[#This Row],[内存]]="",TRUE,(cvm表[内存]=cvm机型选项表[[#This Row],[内存]]))))
)</f>
        <v>计算型 C6</v>
      </c>
      <c r="DD296" t="s">
        <v>1914</v>
      </c>
      <c r="DE296" t="s">
        <v>2032</v>
      </c>
      <c r="DF296">
        <v>88</v>
      </c>
      <c r="DG296" t="str">
        <f t="shared" si="13"/>
        <v>cvm!$DK$296#</v>
      </c>
      <c r="DH296" t="str" cm="1">
        <f t="array" ref="DH296">_xlfn.LET(_xlpm.x, DK296,
         _xlpm.cellAddress, "【 cvm!" &amp; ADDRESS(ROW(cvmCpu选项表[[#This Row],[自检]]),COLUMN(cvmCpu选项表[[#This Row],[自检]])) &amp; "】",
         _xlfn.IFS(ISBLANK(_xlpm.x),   "error:右侧选项不足" &amp;  _xlpm.cellAddress,
               ISERROR(_xlpm.x),   "error:右侧选项执行失败: cvm!" &amp; _xlpm.cellAddress,
               TRUE,             "ok")
)</f>
        <v>ok</v>
      </c>
      <c r="DK296" cm="1">
        <f t="array" ref="DK296">TRANSPOSE(
_xlfn.UNIQUE(
_xlfn._xlws.FILTER(cvm表[CPU],(cvm表[地域]=cvmCpu选项表[[#This Row],[地域]])
*IF(cvmCpu选项表[[#This Row],[机型]]="",TRUE,(cvm表[机型]=cvmCpu选项表[[#This Row],[机型]]))
*IF(cvmCpu选项表[[#This Row],[内存]]="",TRUE,(cvm表[内存]=cvmCpu选项表[[#This Row],[内存]]))))
)</f>
        <v>10</v>
      </c>
      <c r="FP296" t="s">
        <v>1914</v>
      </c>
      <c r="FQ296" t="s">
        <v>1962</v>
      </c>
      <c r="FR296">
        <v>2</v>
      </c>
      <c r="FS296" t="str">
        <f t="shared" si="14"/>
        <v>cvm!$FW$296#</v>
      </c>
      <c r="FT296" t="str" cm="1">
        <f t="array" ref="FT296">_xlfn.LET(_xlpm.x, FW296,
         _xlpm.cellAddress, "【 cvm!" &amp; ADDRESS(ROW(cvm内存选项表[[#This Row],[自检]]),COLUMN(cvm内存选项表[[#This Row],[自检]])) &amp; "】",
         _xlfn.IFS(ISBLANK(_xlpm.x),   "error:右侧选项不足" &amp;  _xlpm.cellAddress,
               ISERROR(_xlpm.x),   "error:右侧选项执行失败: cvm!" &amp; _xlpm.cellAddress,
               TRUE,             "ok")
)</f>
        <v>ok</v>
      </c>
      <c r="FW296" cm="1">
        <f t="array" ref="FW2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row>
    <row r="297" spans="2:180">
      <c r="B297" t="e" vm="647">
        <v>#VALUE!</v>
      </c>
      <c r="C297" t="s">
        <v>1914</v>
      </c>
      <c r="D297" t="s">
        <v>56</v>
      </c>
      <c r="E297">
        <v>2</v>
      </c>
      <c r="F297">
        <v>12</v>
      </c>
      <c r="G297" t="s">
        <v>2330</v>
      </c>
      <c r="H297">
        <v>272.16000000000003</v>
      </c>
      <c r="I297">
        <v>1</v>
      </c>
      <c r="J297" t="s">
        <v>2331</v>
      </c>
      <c r="W297" t="s">
        <v>1914</v>
      </c>
      <c r="X297">
        <v>80</v>
      </c>
      <c r="Z297" t="str">
        <f t="shared" si="12"/>
        <v>cvm!$AH$297#</v>
      </c>
      <c r="AA297" t="str" cm="1">
        <f t="array" ref="AA297">_xlfn.LET(_xlpm.x, AH296,
         _xlpm.cellAddress, "【 cvm!" &amp; ADDRESS(ROW(cvm机型选项表[[#This Row],[自检]]),COLUMN(cvm机型选项表[[#This Row],[自检]])) &amp; "】",
         _xlfn.IFS(ISBLANK(_xlpm.x),   "error:右侧选项不足" &amp;  _xlpm.cellAddress,
               ISERROR(_xlpm.x),   "error:右侧选项执行失败: cvm!" &amp; _xlpm.cellAddress,
               TRUE,             "ok")
)</f>
        <v>ok</v>
      </c>
      <c r="AH297" t="str" cm="1">
        <f t="array" ref="AH297:AO297">TRANSPOSE(
_xlfn.UNIQUE(
_xlfn._xlws.FILTER(cvm表[机型],(cvm表[地域]=cvm机型选项表[[#This Row],[地域]])
*IF(cvm机型选项表[[#This Row],[CPU]]="",TRUE,(cvm表[CPU]=cvm机型选项表[[#This Row],[CPU]]))
*IF(cvm机型选项表[[#This Row],[内存]]="",TRUE,(cvm表[内存]=cvm机型选项表[[#This Row],[内存]]))))
)</f>
        <v>计算型 C6</v>
      </c>
      <c r="AI297" t="str">
        <v>标准型 黑石物理服务器BMS4</v>
      </c>
      <c r="AJ297" t="str">
        <v>标准型 SA3</v>
      </c>
      <c r="AK297" t="str">
        <v>标准型 SA2</v>
      </c>
      <c r="AL297" t="str">
        <v>标准型 S3</v>
      </c>
      <c r="AM297" t="str">
        <v>大数据型 黑石物理服务器BMD2</v>
      </c>
      <c r="AN297" t="str">
        <v>GPU计算型 GN7</v>
      </c>
      <c r="AO297" t="str">
        <v>GPU计算型 GN10Xp</v>
      </c>
      <c r="DD297" t="s">
        <v>1914</v>
      </c>
      <c r="DE297" t="s">
        <v>2032</v>
      </c>
      <c r="DF297">
        <v>176</v>
      </c>
      <c r="DG297" t="str">
        <f t="shared" si="13"/>
        <v>cvm!$DK$297#</v>
      </c>
      <c r="DH297" t="str" cm="1">
        <f t="array" ref="DH297">_xlfn.LET(_xlpm.x, DK297,
         _xlpm.cellAddress, "【 cvm!" &amp; ADDRESS(ROW(cvmCpu选项表[[#This Row],[自检]]),COLUMN(cvmCpu选项表[[#This Row],[自检]])) &amp; "】",
         _xlfn.IFS(ISBLANK(_xlpm.x),   "error:右侧选项不足" &amp;  _xlpm.cellAddress,
               ISERROR(_xlpm.x),   "error:右侧选项执行失败: cvm!" &amp; _xlpm.cellAddress,
               TRUE,             "ok")
)</f>
        <v>ok</v>
      </c>
      <c r="DK297" cm="1">
        <f t="array" ref="DK297">TRANSPOSE(
_xlfn.UNIQUE(
_xlfn._xlws.FILTER(cvm表[CPU],(cvm表[地域]=cvmCpu选项表[[#This Row],[地域]])
*IF(cvmCpu选项表[[#This Row],[机型]]="",TRUE,(cvm表[机型]=cvmCpu选项表[[#This Row],[机型]]))
*IF(cvmCpu选项表[[#This Row],[内存]]="",TRUE,(cvm表[内存]=cvmCpu选项表[[#This Row],[内存]]))))
)</f>
        <v>22</v>
      </c>
      <c r="FP297" t="s">
        <v>1914</v>
      </c>
      <c r="FQ297" t="s">
        <v>1962</v>
      </c>
      <c r="FR297">
        <v>4</v>
      </c>
      <c r="FS297" t="str">
        <f t="shared" si="14"/>
        <v>cvm!$FW$297#</v>
      </c>
      <c r="FT297" t="str" cm="1">
        <f t="array" ref="FT297">_xlfn.LET(_xlpm.x, FW297,
         _xlpm.cellAddress, "【 cvm!" &amp; ADDRESS(ROW(cvm内存选项表[[#This Row],[自检]]),COLUMN(cvm内存选项表[[#This Row],[自检]])) &amp; "】",
         _xlfn.IFS(ISBLANK(_xlpm.x),   "error:右侧选项不足" &amp;  _xlpm.cellAddress,
               ISERROR(_xlpm.x),   "error:右侧选项执行失败: cvm!" &amp; _xlpm.cellAddress,
               TRUE,             "ok")
)</f>
        <v>ok</v>
      </c>
      <c r="FW297" cm="1">
        <f t="array" ref="FW297:FX2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97">
        <v>16</v>
      </c>
    </row>
    <row r="298" spans="2:180">
      <c r="B298" t="e" vm="648">
        <v>#VALUE!</v>
      </c>
      <c r="C298" t="s">
        <v>1914</v>
      </c>
      <c r="D298" t="s">
        <v>56</v>
      </c>
      <c r="E298">
        <v>4</v>
      </c>
      <c r="F298">
        <v>32</v>
      </c>
      <c r="G298" t="s">
        <v>2319</v>
      </c>
      <c r="H298">
        <v>665.28</v>
      </c>
      <c r="I298">
        <v>1</v>
      </c>
      <c r="J298" t="s">
        <v>2332</v>
      </c>
      <c r="W298" t="s">
        <v>1914</v>
      </c>
      <c r="X298">
        <v>92</v>
      </c>
      <c r="Z298" t="str">
        <f t="shared" si="12"/>
        <v>cvm!$AH$298#</v>
      </c>
      <c r="AA298" t="str" cm="1">
        <f t="array" ref="AA298">_xlfn.LET(_xlpm.x, AH297,
         _xlpm.cellAddress, "【 cvm!" &amp; ADDRESS(ROW(cvm机型选项表[[#This Row],[自检]]),COLUMN(cvm机型选项表[[#This Row],[自检]])) &amp; "】",
         _xlfn.IFS(ISBLANK(_xlpm.x),   "error:右侧选项不足" &amp;  _xlpm.cellAddress,
               ISERROR(_xlpm.x),   "error:右侧选项执行失败: cvm!" &amp; _xlpm.cellAddress,
               TRUE,             "ok")
)</f>
        <v>ok</v>
      </c>
      <c r="AH298" t="str" cm="1">
        <f t="array" ref="AH298">TRANSPOSE(
_xlfn.UNIQUE(
_xlfn._xlws.FILTER(cvm表[机型],(cvm表[地域]=cvm机型选项表[[#This Row],[地域]])
*IF(cvm机型选项表[[#This Row],[CPU]]="",TRUE,(cvm表[CPU]=cvm机型选项表[[#This Row],[CPU]]))
*IF(cvm机型选项表[[#This Row],[内存]]="",TRUE,(cvm表[内存]=cvm机型选项表[[#This Row],[内存]]))))
)</f>
        <v>计算型 C6</v>
      </c>
      <c r="DD298" t="s">
        <v>1914</v>
      </c>
      <c r="DE298" t="s">
        <v>2032</v>
      </c>
      <c r="DF298">
        <v>352</v>
      </c>
      <c r="DG298" t="str">
        <f t="shared" si="13"/>
        <v>cvm!$DK$298#</v>
      </c>
      <c r="DH298" t="str" cm="1">
        <f t="array" ref="DH298">_xlfn.LET(_xlpm.x, DK298,
         _xlpm.cellAddress, "【 cvm!" &amp; ADDRESS(ROW(cvmCpu选项表[[#This Row],[自检]]),COLUMN(cvmCpu选项表[[#This Row],[自检]])) &amp; "】",
         _xlfn.IFS(ISBLANK(_xlpm.x),   "error:右侧选项不足" &amp;  _xlpm.cellAddress,
               ISERROR(_xlpm.x),   "error:右侧选项执行失败: cvm!" &amp; _xlpm.cellAddress,
               TRUE,             "ok")
)</f>
        <v>ok</v>
      </c>
      <c r="DK298" cm="1">
        <f t="array" ref="DK298">TRANSPOSE(
_xlfn.UNIQUE(
_xlfn._xlws.FILTER(cvm表[CPU],(cvm表[地域]=cvmCpu选项表[[#This Row],[地域]])
*IF(cvmCpu选项表[[#This Row],[机型]]="",TRUE,(cvm表[机型]=cvmCpu选项表[[#This Row],[机型]]))
*IF(cvmCpu选项表[[#This Row],[内存]]="",TRUE,(cvm表[内存]=cvmCpu选项表[[#This Row],[内存]]))))
)</f>
        <v>44</v>
      </c>
      <c r="FP298" t="s">
        <v>1914</v>
      </c>
      <c r="FQ298" t="s">
        <v>1962</v>
      </c>
      <c r="FR298">
        <v>8</v>
      </c>
      <c r="FS298" t="str">
        <f t="shared" si="14"/>
        <v>cvm!$FW$298#</v>
      </c>
      <c r="FT298" t="str" cm="1">
        <f t="array" ref="FT298">_xlfn.LET(_xlpm.x, FW298,
         _xlpm.cellAddress, "【 cvm!" &amp; ADDRESS(ROW(cvm内存选项表[[#This Row],[自检]]),COLUMN(cvm内存选项表[[#This Row],[自检]])) &amp; "】",
         _xlfn.IFS(ISBLANK(_xlpm.x),   "error:右侧选项不足" &amp;  _xlpm.cellAddress,
               ISERROR(_xlpm.x),   "error:右侧选项执行失败: cvm!" &amp; _xlpm.cellAddress,
               TRUE,             "ok")
)</f>
        <v>ok</v>
      </c>
      <c r="FW298" cm="1">
        <f t="array" ref="FW298:FX2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98">
        <v>32</v>
      </c>
    </row>
    <row r="299" spans="2:180">
      <c r="B299" t="e" vm="649">
        <v>#VALUE!</v>
      </c>
      <c r="C299" t="s">
        <v>1914</v>
      </c>
      <c r="D299" t="s">
        <v>56</v>
      </c>
      <c r="E299">
        <v>8</v>
      </c>
      <c r="F299">
        <v>64</v>
      </c>
      <c r="G299" t="s">
        <v>2321</v>
      </c>
      <c r="H299">
        <v>1330.56</v>
      </c>
      <c r="I299">
        <v>1</v>
      </c>
      <c r="J299" t="s">
        <v>2333</v>
      </c>
      <c r="W299" t="s">
        <v>1914</v>
      </c>
      <c r="X299">
        <v>48</v>
      </c>
      <c r="Z299" t="str">
        <f t="shared" si="12"/>
        <v>cvm!$AH$299#</v>
      </c>
      <c r="AA299" t="str" cm="1">
        <f t="array" ref="AA299">_xlfn.LET(_xlpm.x, AH298,
         _xlpm.cellAddress, "【 cvm!" &amp; ADDRESS(ROW(cvm机型选项表[[#This Row],[自检]]),COLUMN(cvm机型选项表[[#This Row],[自检]])) &amp; "】",
         _xlfn.IFS(ISBLANK(_xlpm.x),   "error:右侧选项不足" &amp;  _xlpm.cellAddress,
               ISERROR(_xlpm.x),   "error:右侧选项执行失败: cvm!" &amp; _xlpm.cellAddress,
               TRUE,             "ok")
)</f>
        <v>ok</v>
      </c>
      <c r="AH299" t="str" cm="1">
        <f t="array" ref="AH299:AR299">TRANSPOSE(
_xlfn.UNIQUE(
_xlfn._xlws.FILTER(cvm表[机型],(cvm表[地域]=cvm机型选项表[[#This Row],[地域]])
*IF(cvm机型选项表[[#This Row],[CPU]]="",TRUE,(cvm表[CPU]=cvm机型选项表[[#This Row],[CPU]]))
*IF(cvm机型选项表[[#This Row],[内存]]="",TRUE,(cvm表[内存]=cvm机型选项表[[#This Row],[内存]]))))
)</f>
        <v>计算型 C5</v>
      </c>
      <c r="AI299" t="str">
        <v>标准网络优化型 SN3ne</v>
      </c>
      <c r="AJ299" t="str">
        <v>标准型 SA3</v>
      </c>
      <c r="AK299" t="str">
        <v>标准型 SA2</v>
      </c>
      <c r="AL299" t="str">
        <v>标准型 S6</v>
      </c>
      <c r="AM299" t="str">
        <v>标准型 S5</v>
      </c>
      <c r="AN299" t="str">
        <v>标准型 S4</v>
      </c>
      <c r="AO299" t="str">
        <v>标准型 S3</v>
      </c>
      <c r="AP299" t="str">
        <v>标准型 S1</v>
      </c>
      <c r="AQ299" t="str">
        <v>内存型 MA2</v>
      </c>
      <c r="AR299" t="str">
        <v>内存型 M2</v>
      </c>
      <c r="DD299" t="s">
        <v>1917</v>
      </c>
      <c r="DE299" t="s">
        <v>1931</v>
      </c>
      <c r="DF299">
        <v>384</v>
      </c>
      <c r="DG299" t="str">
        <f t="shared" si="13"/>
        <v>cvm!$DK$299#</v>
      </c>
      <c r="DH299" t="str" cm="1">
        <f t="array" ref="DH299">_xlfn.LET(_xlpm.x, DK299,
         _xlpm.cellAddress, "【 cvm!" &amp; ADDRESS(ROW(cvmCpu选项表[[#This Row],[自检]]),COLUMN(cvmCpu选项表[[#This Row],[自检]])) &amp; "】",
         _xlfn.IFS(ISBLANK(_xlpm.x),   "error:右侧选项不足" &amp;  _xlpm.cellAddress,
               ISERROR(_xlpm.x),   "error:右侧选项执行失败: cvm!" &amp; _xlpm.cellAddress,
               TRUE,             "ok")
)</f>
        <v>ok</v>
      </c>
      <c r="DK299" cm="1">
        <f t="array" ref="DK299">TRANSPOSE(
_xlfn.UNIQUE(
_xlfn._xlws.FILTER(cvm表[CPU],(cvm表[地域]=cvmCpu选项表[[#This Row],[地域]])
*IF(cvmCpu选项表[[#This Row],[机型]]="",TRUE,(cvm表[机型]=cvmCpu选项表[[#This Row],[机型]]))
*IF(cvmCpu选项表[[#This Row],[内存]]="",TRUE,(cvm表[内存]=cvmCpu选项表[[#This Row],[内存]]))))
)</f>
        <v>96</v>
      </c>
      <c r="FP299" t="s">
        <v>1914</v>
      </c>
      <c r="FQ299" t="s">
        <v>1962</v>
      </c>
      <c r="FR299">
        <v>12</v>
      </c>
      <c r="FS299" t="str">
        <f t="shared" si="14"/>
        <v>cvm!$FW$299#</v>
      </c>
      <c r="FT299" t="str" cm="1">
        <f t="array" ref="FT299">_xlfn.LET(_xlpm.x, FW299,
         _xlpm.cellAddress, "【 cvm!" &amp; ADDRESS(ROW(cvm内存选项表[[#This Row],[自检]]),COLUMN(cvm内存选项表[[#This Row],[自检]])) &amp; "】",
         _xlfn.IFS(ISBLANK(_xlpm.x),   "error:右侧选项不足" &amp;  _xlpm.cellAddress,
               ISERROR(_xlpm.x),   "error:右侧选项执行失败: cvm!" &amp; _xlpm.cellAddress,
               TRUE,             "ok")
)</f>
        <v>ok</v>
      </c>
      <c r="FW299" cm="1">
        <f t="array" ref="FW2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row>
    <row r="300" spans="2:180">
      <c r="B300" t="e" vm="650">
        <v>#VALUE!</v>
      </c>
      <c r="C300" t="s">
        <v>1914</v>
      </c>
      <c r="D300" t="s">
        <v>56</v>
      </c>
      <c r="E300">
        <v>16</v>
      </c>
      <c r="F300">
        <v>128</v>
      </c>
      <c r="G300" t="s">
        <v>2323</v>
      </c>
      <c r="H300">
        <v>2661.12</v>
      </c>
      <c r="I300">
        <v>1</v>
      </c>
      <c r="J300" t="s">
        <v>2334</v>
      </c>
      <c r="W300" t="s">
        <v>1914</v>
      </c>
      <c r="X300">
        <v>52</v>
      </c>
      <c r="Z300" t="str">
        <f t="shared" si="12"/>
        <v>cvm!$AH$300#</v>
      </c>
      <c r="AA300" t="str" cm="1">
        <f t="array" ref="AA300">_xlfn.LET(_xlpm.x, AH299,
         _xlpm.cellAddress, "【 cvm!" &amp; ADDRESS(ROW(cvm机型选项表[[#This Row],[自检]]),COLUMN(cvm机型选项表[[#This Row],[自检]])) &amp; "】",
         _xlfn.IFS(ISBLANK(_xlpm.x),   "error:右侧选项不足" &amp;  _xlpm.cellAddress,
               ISERROR(_xlpm.x),   "error:右侧选项执行失败: cvm!" &amp; _xlpm.cellAddress,
               TRUE,             "ok")
)</f>
        <v>ok</v>
      </c>
      <c r="AH300" t="str" cm="1">
        <f t="array" ref="AH300">TRANSPOSE(
_xlfn.UNIQUE(
_xlfn._xlws.FILTER(cvm表[机型],(cvm表[地域]=cvm机型选项表[[#This Row],[地域]])
*IF(cvm机型选项表[[#This Row],[CPU]]="",TRUE,(cvm表[CPU]=cvm机型选项表[[#This Row],[CPU]]))
*IF(cvm机型选项表[[#This Row],[内存]]="",TRUE,(cvm表[内存]=cvm机型选项表[[#This Row],[内存]]))))
)</f>
        <v>计算型 C5</v>
      </c>
      <c r="DD300" t="s">
        <v>1917</v>
      </c>
      <c r="DE300" t="s">
        <v>1934</v>
      </c>
      <c r="DF300">
        <v>64</v>
      </c>
      <c r="DG300" t="str">
        <f t="shared" si="13"/>
        <v>cvm!$DK$300#</v>
      </c>
      <c r="DH300" t="str" cm="1">
        <f t="array" ref="DH300">_xlfn.LET(_xlpm.x, DK300,
         _xlpm.cellAddress, "【 cvm!" &amp; ADDRESS(ROW(cvmCpu选项表[[#This Row],[自检]]),COLUMN(cvmCpu选项表[[#This Row],[自检]])) &amp; "】",
         _xlfn.IFS(ISBLANK(_xlpm.x),   "error:右侧选项不足" &amp;  _xlpm.cellAddress,
               ISERROR(_xlpm.x),   "error:右侧选项执行失败: cvm!" &amp; _xlpm.cellAddress,
               TRUE,             "ok")
)</f>
        <v>ok</v>
      </c>
      <c r="DK300" cm="1">
        <f t="array" ref="DK300">TRANSPOSE(
_xlfn.UNIQUE(
_xlfn._xlws.FILTER(cvm表[CPU],(cvm表[地域]=cvmCpu选项表[[#This Row],[地域]])
*IF(cvmCpu选项表[[#This Row],[机型]]="",TRUE,(cvm表[机型]=cvmCpu选项表[[#This Row],[机型]]))
*IF(cvmCpu选项表[[#This Row],[内存]]="",TRUE,(cvm表[内存]=cvmCpu选项表[[#This Row],[内存]]))))
)</f>
        <v>16</v>
      </c>
      <c r="FP300" t="s">
        <v>1914</v>
      </c>
      <c r="FQ300" t="s">
        <v>1962</v>
      </c>
      <c r="FR300">
        <v>16</v>
      </c>
      <c r="FS300" t="str">
        <f t="shared" si="14"/>
        <v>cvm!$FW$300#</v>
      </c>
      <c r="FT300" t="str" cm="1">
        <f t="array" ref="FT300">_xlfn.LET(_xlpm.x, FW300,
         _xlpm.cellAddress, "【 cvm!" &amp; ADDRESS(ROW(cvm内存选项表[[#This Row],[自检]]),COLUMN(cvm内存选项表[[#This Row],[自检]])) &amp; "】",
         _xlfn.IFS(ISBLANK(_xlpm.x),   "error:右侧选项不足" &amp;  _xlpm.cellAddress,
               ISERROR(_xlpm.x),   "error:右侧选项执行失败: cvm!" &amp; _xlpm.cellAddress,
               TRUE,             "ok")
)</f>
        <v>ok</v>
      </c>
      <c r="FW300" cm="1">
        <f t="array" ref="FW300:FX3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00">
        <v>64</v>
      </c>
    </row>
    <row r="301" spans="2:180">
      <c r="B301" t="e" vm="651">
        <v>#VALUE!</v>
      </c>
      <c r="C301" t="s">
        <v>1914</v>
      </c>
      <c r="D301" t="s">
        <v>56</v>
      </c>
      <c r="E301">
        <v>32</v>
      </c>
      <c r="F301">
        <v>256</v>
      </c>
      <c r="G301" t="s">
        <v>2325</v>
      </c>
      <c r="H301">
        <v>5322.24</v>
      </c>
      <c r="I301">
        <v>1</v>
      </c>
      <c r="J301" t="s">
        <v>2335</v>
      </c>
      <c r="W301" t="s">
        <v>1914</v>
      </c>
      <c r="X301">
        <v>104</v>
      </c>
      <c r="Z301" t="str">
        <f t="shared" si="12"/>
        <v>cvm!$AH$301#</v>
      </c>
      <c r="AA301" t="str" cm="1">
        <f t="array" ref="AA301">_xlfn.LET(_xlpm.x, AH300,
         _xlpm.cellAddress, "【 cvm!" &amp; ADDRESS(ROW(cvm机型选项表[[#This Row],[自检]]),COLUMN(cvm机型选项表[[#This Row],[自检]])) &amp; "】",
         _xlfn.IFS(ISBLANK(_xlpm.x),   "error:右侧选项不足" &amp;  _xlpm.cellAddress,
               ISERROR(_xlpm.x),   "error:右侧选项执行失败: cvm!" &amp; _xlpm.cellAddress,
               TRUE,             "ok")
)</f>
        <v>ok</v>
      </c>
      <c r="AH301" t="str" cm="1">
        <f t="array" ref="AH301">TRANSPOSE(
_xlfn.UNIQUE(
_xlfn._xlws.FILTER(cvm表[机型],(cvm表[地域]=cvm机型选项表[[#This Row],[地域]])
*IF(cvm机型选项表[[#This Row],[CPU]]="",TRUE,(cvm表[CPU]=cvm机型选项表[[#This Row],[CPU]]))
*IF(cvm机型选项表[[#This Row],[内存]]="",TRUE,(cvm表[内存]=cvm机型选项表[[#This Row],[内存]]))))
)</f>
        <v>计算型 C5</v>
      </c>
      <c r="DD301" t="s">
        <v>1917</v>
      </c>
      <c r="DE301" t="s">
        <v>1934</v>
      </c>
      <c r="DF301">
        <v>128</v>
      </c>
      <c r="DG301" t="str">
        <f t="shared" si="13"/>
        <v>cvm!$DK$301#</v>
      </c>
      <c r="DH301" t="str" cm="1">
        <f t="array" ref="DH301">_xlfn.LET(_xlpm.x, DK301,
         _xlpm.cellAddress, "【 cvm!" &amp; ADDRESS(ROW(cvmCpu选项表[[#This Row],[自检]]),COLUMN(cvmCpu选项表[[#This Row],[自检]])) &amp; "】",
         _xlfn.IFS(ISBLANK(_xlpm.x),   "error:右侧选项不足" &amp;  _xlpm.cellAddress,
               ISERROR(_xlpm.x),   "error:右侧选项执行失败: cvm!" &amp; _xlpm.cellAddress,
               TRUE,             "ok")
)</f>
        <v>ok</v>
      </c>
      <c r="DK301" cm="1">
        <f t="array" ref="DK301">TRANSPOSE(
_xlfn.UNIQUE(
_xlfn._xlws.FILTER(cvm表[CPU],(cvm表[地域]=cvmCpu选项表[[#This Row],[地域]])
*IF(cvmCpu选项表[[#This Row],[机型]]="",TRUE,(cvm表[机型]=cvmCpu选项表[[#This Row],[机型]]))
*IF(cvmCpu选项表[[#This Row],[内存]]="",TRUE,(cvm表[内存]=cvmCpu选项表[[#This Row],[内存]]))))
)</f>
        <v>32</v>
      </c>
      <c r="FP301" t="s">
        <v>1914</v>
      </c>
      <c r="FQ301" t="s">
        <v>1962</v>
      </c>
      <c r="FR301">
        <v>24</v>
      </c>
      <c r="FS301" t="str">
        <f t="shared" si="14"/>
        <v>cvm!$FW$301#</v>
      </c>
      <c r="FT301" t="str" cm="1">
        <f t="array" ref="FT301">_xlfn.LET(_xlpm.x, FW301,
         _xlpm.cellAddress, "【 cvm!" &amp; ADDRESS(ROW(cvm内存选项表[[#This Row],[自检]]),COLUMN(cvm内存选项表[[#This Row],[自检]])) &amp; "】",
         _xlfn.IFS(ISBLANK(_xlpm.x),   "error:右侧选项不足" &amp;  _xlpm.cellAddress,
               ISERROR(_xlpm.x),   "error:右侧选项执行失败: cvm!" &amp; _xlpm.cellAddress,
               TRUE,             "ok")
)</f>
        <v>ok</v>
      </c>
      <c r="FW301" cm="1">
        <f t="array" ref="FW301:FX3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301">
        <v>96</v>
      </c>
    </row>
    <row r="302" spans="2:180">
      <c r="B302" t="e" vm="652">
        <v>#VALUE!</v>
      </c>
      <c r="C302" t="s">
        <v>1914</v>
      </c>
      <c r="D302" t="s">
        <v>56</v>
      </c>
      <c r="E302">
        <v>62</v>
      </c>
      <c r="F302">
        <v>470</v>
      </c>
      <c r="G302" t="s">
        <v>2336</v>
      </c>
      <c r="H302">
        <v>9918.7199999999993</v>
      </c>
      <c r="I302">
        <v>1</v>
      </c>
      <c r="J302" t="s">
        <v>2337</v>
      </c>
      <c r="W302" t="s">
        <v>1914</v>
      </c>
      <c r="X302">
        <v>1</v>
      </c>
      <c r="Z302" t="str">
        <f t="shared" si="12"/>
        <v>cvm!$AH$302#</v>
      </c>
      <c r="AA302" t="str" cm="1">
        <f t="array" ref="AA302">_xlfn.LET(_xlpm.x, AH301,
         _xlpm.cellAddress, "【 cvm!" &amp; ADDRESS(ROW(cvm机型选项表[[#This Row],[自检]]),COLUMN(cvm机型选项表[[#This Row],[自检]])) &amp; "】",
         _xlfn.IFS(ISBLANK(_xlpm.x),   "error:右侧选项不足" &amp;  _xlpm.cellAddress,
               ISERROR(_xlpm.x),   "error:右侧选项执行失败: cvm!" &amp; _xlpm.cellAddress,
               TRUE,             "ok")
)</f>
        <v>ok</v>
      </c>
      <c r="AH302" t="str" cm="1">
        <f t="array" ref="AH302:AX302">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302" t="str">
        <v>标准型 SA3</v>
      </c>
      <c r="AJ302" t="str">
        <v>标准型 SA2</v>
      </c>
      <c r="AK302" t="str">
        <v>标准型 SA1</v>
      </c>
      <c r="AL302" t="str">
        <v>标准型 S6</v>
      </c>
      <c r="AM302" t="str">
        <v>标准型 S5</v>
      </c>
      <c r="AN302" t="str">
        <v>标准型 S4</v>
      </c>
      <c r="AO302" t="str">
        <v>标准型 S3</v>
      </c>
      <c r="AP302" t="str">
        <v>标准型 S2</v>
      </c>
      <c r="AQ302" t="str">
        <v>标准型 S1</v>
      </c>
      <c r="AR302" t="str">
        <v>内存型 MA2</v>
      </c>
      <c r="AS302" t="str">
        <v>内存型 M6</v>
      </c>
      <c r="AT302" t="str">
        <v>内存型 M5</v>
      </c>
      <c r="AU302" t="str">
        <v>内存型 M4</v>
      </c>
      <c r="AV302" t="str">
        <v>内存型 M3</v>
      </c>
      <c r="AW302" t="str">
        <v>内存型 M2</v>
      </c>
      <c r="AX302" t="str">
        <v>内存型 M1</v>
      </c>
      <c r="DD302" t="s">
        <v>1917</v>
      </c>
      <c r="DE302" t="s">
        <v>1934</v>
      </c>
      <c r="DF302">
        <v>256</v>
      </c>
      <c r="DG302" t="str">
        <f t="shared" si="13"/>
        <v>cvm!$DK$302#</v>
      </c>
      <c r="DH302" t="str" cm="1">
        <f t="array" ref="DH302">_xlfn.LET(_xlpm.x, DK302,
         _xlpm.cellAddress, "【 cvm!" &amp; ADDRESS(ROW(cvmCpu选项表[[#This Row],[自检]]),COLUMN(cvmCpu选项表[[#This Row],[自检]])) &amp; "】",
         _xlfn.IFS(ISBLANK(_xlpm.x),   "error:右侧选项不足" &amp;  _xlpm.cellAddress,
               ISERROR(_xlpm.x),   "error:右侧选项执行失败: cvm!" &amp; _xlpm.cellAddress,
               TRUE,             "ok")
)</f>
        <v>ok</v>
      </c>
      <c r="DK302" cm="1">
        <f t="array" ref="DK302">TRANSPOSE(
_xlfn.UNIQUE(
_xlfn._xlws.FILTER(cvm表[CPU],(cvm表[地域]=cvmCpu选项表[[#This Row],[地域]])
*IF(cvmCpu选项表[[#This Row],[机型]]="",TRUE,(cvm表[机型]=cvmCpu选项表[[#This Row],[机型]]))
*IF(cvmCpu选项表[[#This Row],[内存]]="",TRUE,(cvm表[内存]=cvmCpu选项表[[#This Row],[内存]]))))
)</f>
        <v>64</v>
      </c>
      <c r="FP302" t="s">
        <v>1914</v>
      </c>
      <c r="FQ302" t="s">
        <v>1962</v>
      </c>
      <c r="FR302">
        <v>32</v>
      </c>
      <c r="FS302" t="str">
        <f t="shared" si="14"/>
        <v>cvm!$FW$302#</v>
      </c>
      <c r="FT302" t="str" cm="1">
        <f t="array" ref="FT302">_xlfn.LET(_xlpm.x, FW302,
         _xlpm.cellAddress, "【 cvm!" &amp; ADDRESS(ROW(cvm内存选项表[[#This Row],[自检]]),COLUMN(cvm内存选项表[[#This Row],[自检]])) &amp; "】",
         _xlfn.IFS(ISBLANK(_xlpm.x),   "error:右侧选项不足" &amp;  _xlpm.cellAddress,
               ISERROR(_xlpm.x),   "error:右侧选项执行失败: cvm!" &amp; _xlpm.cellAddress,
               TRUE,             "ok")
)</f>
        <v>ok</v>
      </c>
      <c r="FW302" cm="1">
        <f t="array" ref="FW302:FX3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02">
        <v>128</v>
      </c>
    </row>
    <row r="303" spans="2:180">
      <c r="B303" t="e" vm="653">
        <v>#VALUE!</v>
      </c>
      <c r="C303" t="s">
        <v>1914</v>
      </c>
      <c r="D303" t="s">
        <v>56</v>
      </c>
      <c r="E303">
        <v>64</v>
      </c>
      <c r="F303">
        <v>512</v>
      </c>
      <c r="G303" t="s">
        <v>2338</v>
      </c>
      <c r="H303">
        <v>10644.48</v>
      </c>
      <c r="I303">
        <v>1</v>
      </c>
      <c r="J303" t="s">
        <v>2339</v>
      </c>
      <c r="W303" t="s">
        <v>1914</v>
      </c>
      <c r="X303">
        <v>2</v>
      </c>
      <c r="Z303" t="str">
        <f t="shared" si="12"/>
        <v>cvm!$AH$303#</v>
      </c>
      <c r="AA303" t="str" cm="1">
        <f t="array" ref="AA303">_xlfn.LET(_xlpm.x, AH302,
         _xlpm.cellAddress, "【 cvm!" &amp; ADDRESS(ROW(cvm机型选项表[[#This Row],[自检]]),COLUMN(cvm机型选项表[[#This Row],[自检]])) &amp; "】",
         _xlfn.IFS(ISBLANK(_xlpm.x),   "error:右侧选项不足" &amp;  _xlpm.cellAddress,
               ISERROR(_xlpm.x),   "error:右侧选项执行失败: cvm!" &amp; _xlpm.cellAddress,
               TRUE,             "ok")
)</f>
        <v>ok</v>
      </c>
      <c r="AH303" t="str" cm="1">
        <f t="array" ref="AH303:AW303">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303" t="str">
        <v>标准型 SA3</v>
      </c>
      <c r="AJ303" t="str">
        <v>标准型 SA2</v>
      </c>
      <c r="AK303" t="str">
        <v>标准型 SA1</v>
      </c>
      <c r="AL303" t="str">
        <v>标准型 S6</v>
      </c>
      <c r="AM303" t="str">
        <v>标准型 S5</v>
      </c>
      <c r="AN303" t="str">
        <v>标准型 S4</v>
      </c>
      <c r="AO303" t="str">
        <v>标准型 S3</v>
      </c>
      <c r="AP303" t="str">
        <v>标准型 S2</v>
      </c>
      <c r="AQ303" t="str">
        <v>标准型 S1</v>
      </c>
      <c r="AR303" t="str">
        <v>内存型 M6</v>
      </c>
      <c r="AS303" t="str">
        <v>内存型 M5</v>
      </c>
      <c r="AT303" t="str">
        <v>内存型 M4</v>
      </c>
      <c r="AU303" t="str">
        <v>内存型 M3</v>
      </c>
      <c r="AV303" t="str">
        <v>内存型 M2</v>
      </c>
      <c r="AW303" t="str">
        <v>内存型 M1</v>
      </c>
      <c r="DD303" t="s">
        <v>1917</v>
      </c>
      <c r="DE303" t="s">
        <v>1943</v>
      </c>
      <c r="DF303">
        <v>32</v>
      </c>
      <c r="DG303" t="str">
        <f t="shared" si="13"/>
        <v>cvm!$DK$303#</v>
      </c>
      <c r="DH303" t="str" cm="1">
        <f t="array" ref="DH303">_xlfn.LET(_xlpm.x, DK303,
         _xlpm.cellAddress, "【 cvm!" &amp; ADDRESS(ROW(cvmCpu选项表[[#This Row],[自检]]),COLUMN(cvmCpu选项表[[#This Row],[自检]])) &amp; "】",
         _xlfn.IFS(ISBLANK(_xlpm.x),   "error:右侧选项不足" &amp;  _xlpm.cellAddress,
               ISERROR(_xlpm.x),   "error:右侧选项执行失败: cvm!" &amp; _xlpm.cellAddress,
               TRUE,             "ok")
)</f>
        <v>ok</v>
      </c>
      <c r="DK303" cm="1">
        <f t="array" ref="DK303">TRANSPOSE(
_xlfn.UNIQUE(
_xlfn._xlws.FILTER(cvm表[CPU],(cvm表[地域]=cvmCpu选项表[[#This Row],[地域]])
*IF(cvmCpu选项表[[#This Row],[机型]]="",TRUE,(cvm表[机型]=cvmCpu选项表[[#This Row],[机型]]))
*IF(cvmCpu选项表[[#This Row],[内存]]="",TRUE,(cvm表[内存]=cvmCpu选项表[[#This Row],[内存]]))))
)</f>
        <v>8</v>
      </c>
      <c r="FP303" t="s">
        <v>1914</v>
      </c>
      <c r="FQ303" t="s">
        <v>1962</v>
      </c>
      <c r="FR303">
        <v>48</v>
      </c>
      <c r="FS303" t="str">
        <f t="shared" si="14"/>
        <v>cvm!$FW$303#</v>
      </c>
      <c r="FT303" t="str" cm="1">
        <f t="array" ref="FT303">_xlfn.LET(_xlpm.x, FW303,
         _xlpm.cellAddress, "【 cvm!" &amp; ADDRESS(ROW(cvm内存选项表[[#This Row],[自检]]),COLUMN(cvm内存选项表[[#This Row],[自检]])) &amp; "】",
         _xlfn.IFS(ISBLANK(_xlpm.x),   "error:右侧选项不足" &amp;  _xlpm.cellAddress,
               ISERROR(_xlpm.x),   "error:右侧选项执行失败: cvm!" &amp; _xlpm.cellAddress,
               TRUE,             "ok")
)</f>
        <v>ok</v>
      </c>
      <c r="FW303" cm="1">
        <f t="array" ref="FW303:FX3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03">
        <v>192</v>
      </c>
    </row>
    <row r="304" spans="2:180">
      <c r="B304" t="e" vm="654">
        <v>#VALUE!</v>
      </c>
      <c r="C304" t="s">
        <v>1914</v>
      </c>
      <c r="D304" t="s">
        <v>56</v>
      </c>
      <c r="E304">
        <v>124</v>
      </c>
      <c r="F304">
        <v>940</v>
      </c>
      <c r="G304" t="s">
        <v>2340</v>
      </c>
      <c r="H304">
        <v>19837.439999999999</v>
      </c>
      <c r="I304">
        <v>1</v>
      </c>
      <c r="J304" t="s">
        <v>2341</v>
      </c>
      <c r="W304" t="s">
        <v>1914</v>
      </c>
      <c r="X304">
        <v>12</v>
      </c>
      <c r="Z304" t="str">
        <f t="shared" si="12"/>
        <v>cvm!$AH$304#</v>
      </c>
      <c r="AA304" t="str" cm="1">
        <f t="array" ref="AA304">_xlfn.LET(_xlpm.x, AH303,
         _xlpm.cellAddress, "【 cvm!" &amp; ADDRESS(ROW(cvm机型选项表[[#This Row],[自检]]),COLUMN(cvm机型选项表[[#This Row],[自检]])) &amp; "】",
         _xlfn.IFS(ISBLANK(_xlpm.x),   "error:右侧选项不足" &amp;  _xlpm.cellAddress,
               ISERROR(_xlpm.x),   "error:右侧选项执行失败: cvm!" &amp; _xlpm.cellAddress,
               TRUE,             "ok")
)</f>
        <v>ok</v>
      </c>
      <c r="AH304" t="str" cm="1">
        <f t="array" ref="AH304:AP304">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304" t="str">
        <v>标准型 S3</v>
      </c>
      <c r="AJ304" t="str">
        <v>标准型 S2</v>
      </c>
      <c r="AK304" t="str">
        <v>标准型 S1</v>
      </c>
      <c r="AL304" t="str">
        <v>内存型 M5</v>
      </c>
      <c r="AM304" t="str">
        <v>内存型 M4</v>
      </c>
      <c r="AN304" t="str">
        <v>内存型 M3</v>
      </c>
      <c r="AO304" t="str">
        <v>内存型 M2</v>
      </c>
      <c r="AP304" t="str">
        <v>内存型 M1</v>
      </c>
      <c r="DD304" t="s">
        <v>1917</v>
      </c>
      <c r="DE304" t="s">
        <v>1943</v>
      </c>
      <c r="DF304">
        <v>64</v>
      </c>
      <c r="DG304" t="str">
        <f t="shared" si="13"/>
        <v>cvm!$DK$304#</v>
      </c>
      <c r="DH304" t="str" cm="1">
        <f t="array" ref="DH304">_xlfn.LET(_xlpm.x, DK304,
         _xlpm.cellAddress, "【 cvm!" &amp; ADDRESS(ROW(cvmCpu选项表[[#This Row],[自检]]),COLUMN(cvmCpu选项表[[#This Row],[自检]])) &amp; "】",
         _xlfn.IFS(ISBLANK(_xlpm.x),   "error:右侧选项不足" &amp;  _xlpm.cellAddress,
               ISERROR(_xlpm.x),   "error:右侧选项执行失败: cvm!" &amp; _xlpm.cellAddress,
               TRUE,             "ok")
)</f>
        <v>ok</v>
      </c>
      <c r="DK304" cm="1">
        <f t="array" ref="DK304">TRANSPOSE(
_xlfn.UNIQUE(
_xlfn._xlws.FILTER(cvm表[CPU],(cvm表[地域]=cvmCpu选项表[[#This Row],[地域]])
*IF(cvmCpu选项表[[#This Row],[机型]]="",TRUE,(cvm表[机型]=cvmCpu选项表[[#This Row],[机型]]))
*IF(cvmCpu选项表[[#This Row],[内存]]="",TRUE,(cvm表[内存]=cvmCpu选项表[[#This Row],[内存]]))))
)</f>
        <v>16</v>
      </c>
      <c r="FP304" t="s">
        <v>1914</v>
      </c>
      <c r="FQ304" t="s">
        <v>1962</v>
      </c>
      <c r="FR304">
        <v>64</v>
      </c>
      <c r="FS304" t="str">
        <f t="shared" si="14"/>
        <v>cvm!$FW$304#</v>
      </c>
      <c r="FT304" t="str" cm="1">
        <f t="array" ref="FT304">_xlfn.LET(_xlpm.x, FW304,
         _xlpm.cellAddress, "【 cvm!" &amp; ADDRESS(ROW(cvm内存选项表[[#This Row],[自检]]),COLUMN(cvm内存选项表[[#This Row],[自检]])) &amp; "】",
         _xlfn.IFS(ISBLANK(_xlpm.x),   "error:右侧选项不足" &amp;  _xlpm.cellAddress,
               ISERROR(_xlpm.x),   "error:右侧选项执行失败: cvm!" &amp; _xlpm.cellAddress,
               TRUE,             "ok")
)</f>
        <v>ok</v>
      </c>
      <c r="FW304" cm="1">
        <f t="array" ref="FW304:FX3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304">
        <v>256</v>
      </c>
    </row>
    <row r="305" spans="2:181">
      <c r="B305" t="e" vm="655">
        <v>#VALUE!</v>
      </c>
      <c r="C305" t="s">
        <v>1914</v>
      </c>
      <c r="D305" t="s">
        <v>2001</v>
      </c>
      <c r="E305">
        <v>1</v>
      </c>
      <c r="F305">
        <v>8</v>
      </c>
      <c r="G305" t="s">
        <v>2317</v>
      </c>
      <c r="H305">
        <v>176</v>
      </c>
      <c r="I305">
        <v>1</v>
      </c>
      <c r="J305" t="s">
        <v>2342</v>
      </c>
      <c r="W305" t="s">
        <v>1914</v>
      </c>
      <c r="X305">
        <v>72</v>
      </c>
      <c r="Z305" t="str">
        <f t="shared" si="12"/>
        <v>cvm!$AH$305#</v>
      </c>
      <c r="AA305" t="str" cm="1">
        <f t="array" ref="AA305">_xlfn.LET(_xlpm.x, AH304,
         _xlpm.cellAddress, "【 cvm!" &amp; ADDRESS(ROW(cvm机型选项表[[#This Row],[自检]]),COLUMN(cvm机型选项表[[#This Row],[自检]])) &amp; "】",
         _xlfn.IFS(ISBLANK(_xlpm.x),   "error:右侧选项不足" &amp;  _xlpm.cellAddress,
               ISERROR(_xlpm.x),   "error:右侧选项执行失败: cvm!" &amp; _xlpm.cellAddress,
               TRUE,             "ok")
)</f>
        <v>ok</v>
      </c>
      <c r="AH305" t="str" cm="1">
        <f t="array" ref="AH305:AK305">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305" t="str">
        <v>标准型 S4</v>
      </c>
      <c r="AJ305" t="str">
        <v>内存型 M4</v>
      </c>
      <c r="AK305" t="str">
        <v>GPU计算型 GN10X</v>
      </c>
      <c r="DD305" t="s">
        <v>1917</v>
      </c>
      <c r="DE305" t="s">
        <v>1943</v>
      </c>
      <c r="DF305">
        <v>128</v>
      </c>
      <c r="DG305" t="str">
        <f t="shared" si="13"/>
        <v>cvm!$DK$305#</v>
      </c>
      <c r="DH305" t="str" cm="1">
        <f t="array" ref="DH305">_xlfn.LET(_xlpm.x, DK305,
         _xlpm.cellAddress, "【 cvm!" &amp; ADDRESS(ROW(cvmCpu选项表[[#This Row],[自检]]),COLUMN(cvmCpu选项表[[#This Row],[自检]])) &amp; "】",
         _xlfn.IFS(ISBLANK(_xlpm.x),   "error:右侧选项不足" &amp;  _xlpm.cellAddress,
               ISERROR(_xlpm.x),   "error:右侧选项执行失败: cvm!" &amp; _xlpm.cellAddress,
               TRUE,             "ok")
)</f>
        <v>ok</v>
      </c>
      <c r="DK305" cm="1">
        <f t="array" ref="DK305">TRANSPOSE(
_xlfn.UNIQUE(
_xlfn._xlws.FILTER(cvm表[CPU],(cvm表[地域]=cvmCpu选项表[[#This Row],[地域]])
*IF(cvmCpu选项表[[#This Row],[机型]]="",TRUE,(cvm表[机型]=cvmCpu选项表[[#This Row],[机型]]))
*IF(cvmCpu选项表[[#This Row],[内存]]="",TRUE,(cvm表[内存]=cvmCpu选项表[[#This Row],[内存]]))))
)</f>
        <v>32</v>
      </c>
      <c r="FP305" t="s">
        <v>1914</v>
      </c>
      <c r="FQ305" t="s">
        <v>1962</v>
      </c>
      <c r="FR305">
        <v>72</v>
      </c>
      <c r="FS305" t="str">
        <f t="shared" si="14"/>
        <v>cvm!$FW$305#</v>
      </c>
      <c r="FT305" t="str" cm="1">
        <f t="array" ref="FT305">_xlfn.LET(_xlpm.x, FW305,
         _xlpm.cellAddress, "【 cvm!" &amp; ADDRESS(ROW(cvm内存选项表[[#This Row],[自检]]),COLUMN(cvm内存选项表[[#This Row],[自检]])) &amp; "】",
         _xlfn.IFS(ISBLANK(_xlpm.x),   "error:右侧选项不足" &amp;  _xlpm.cellAddress,
               ISERROR(_xlpm.x),   "error:右侧选项执行失败: cvm!" &amp; _xlpm.cellAddress,
               TRUE,             "ok")
)</f>
        <v>ok</v>
      </c>
      <c r="FW305" cm="1">
        <f t="array" ref="FW3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row>
    <row r="306" spans="2:181">
      <c r="B306" t="e" vm="656">
        <v>#VALUE!</v>
      </c>
      <c r="C306" t="s">
        <v>1914</v>
      </c>
      <c r="D306" t="s">
        <v>2001</v>
      </c>
      <c r="E306">
        <v>2</v>
      </c>
      <c r="F306">
        <v>16</v>
      </c>
      <c r="G306" t="s">
        <v>2343</v>
      </c>
      <c r="H306">
        <v>352</v>
      </c>
      <c r="I306">
        <v>1</v>
      </c>
      <c r="J306" t="s">
        <v>2344</v>
      </c>
      <c r="W306" t="s">
        <v>1914</v>
      </c>
      <c r="X306">
        <v>68</v>
      </c>
      <c r="Z306" t="str">
        <f t="shared" si="12"/>
        <v>cvm!$AH$306#</v>
      </c>
      <c r="AA306" t="str" cm="1">
        <f t="array" ref="AA306">_xlfn.LET(_xlpm.x, AH305,
         _xlpm.cellAddress, "【 cvm!" &amp; ADDRESS(ROW(cvm机型选项表[[#This Row],[自检]]),COLUMN(cvm机型选项表[[#This Row],[自检]])) &amp; "】",
         _xlfn.IFS(ISBLANK(_xlpm.x),   "error:右侧选项不足" &amp;  _xlpm.cellAddress,
               ISERROR(_xlpm.x),   "error:右侧选项执行失败: cvm!" &amp; _xlpm.cellAddress,
               TRUE,             "ok")
)</f>
        <v>ok</v>
      </c>
      <c r="AH306" t="str" cm="1">
        <f t="array" ref="AH306">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306" t="s">
        <v>1917</v>
      </c>
      <c r="DE306" t="s">
        <v>1943</v>
      </c>
      <c r="DF306">
        <v>256</v>
      </c>
      <c r="DG306" t="str">
        <f t="shared" si="13"/>
        <v>cvm!$DK$306#</v>
      </c>
      <c r="DH306" t="str" cm="1">
        <f t="array" ref="DH306">_xlfn.LET(_xlpm.x, DK306,
         _xlpm.cellAddress, "【 cvm!" &amp; ADDRESS(ROW(cvmCpu选项表[[#This Row],[自检]]),COLUMN(cvmCpu选项表[[#This Row],[自检]])) &amp; "】",
         _xlfn.IFS(ISBLANK(_xlpm.x),   "error:右侧选项不足" &amp;  _xlpm.cellAddress,
               ISERROR(_xlpm.x),   "error:右侧选项执行失败: cvm!" &amp; _xlpm.cellAddress,
               TRUE,             "ok")
)</f>
        <v>ok</v>
      </c>
      <c r="DK306" cm="1">
        <f t="array" ref="DK306">TRANSPOSE(
_xlfn.UNIQUE(
_xlfn._xlws.FILTER(cvm表[CPU],(cvm表[地域]=cvmCpu选项表[[#This Row],[地域]])
*IF(cvmCpu选项表[[#This Row],[机型]]="",TRUE,(cvm表[机型]=cvmCpu选项表[[#This Row],[机型]]))
*IF(cvmCpu选项表[[#This Row],[内存]]="",TRUE,(cvm表[内存]=cvmCpu选项表[[#This Row],[内存]]))))
)</f>
        <v>64</v>
      </c>
      <c r="FP306" t="s">
        <v>1914</v>
      </c>
      <c r="FQ306" t="s">
        <v>1965</v>
      </c>
      <c r="FR306">
        <v>4</v>
      </c>
      <c r="FS306" t="str">
        <f t="shared" si="14"/>
        <v>cvm!$FW$306#</v>
      </c>
      <c r="FT306" t="str" cm="1">
        <f t="array" ref="FT306">_xlfn.LET(_xlpm.x, FW306,
         _xlpm.cellAddress, "【 cvm!" &amp; ADDRESS(ROW(cvm内存选项表[[#This Row],[自检]]),COLUMN(cvm内存选项表[[#This Row],[自检]])) &amp; "】",
         _xlfn.IFS(ISBLANK(_xlpm.x),   "error:右侧选项不足" &amp;  _xlpm.cellAddress,
               ISERROR(_xlpm.x),   "error:右侧选项执行失败: cvm!" &amp; _xlpm.cellAddress,
               TRUE,             "ok")
)</f>
        <v>ok</v>
      </c>
      <c r="FW306" cm="1">
        <f t="array" ref="FW3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307" spans="2:181">
      <c r="B307" t="e" vm="657">
        <v>#VALUE!</v>
      </c>
      <c r="C307" t="s">
        <v>1914</v>
      </c>
      <c r="D307" t="s">
        <v>2001</v>
      </c>
      <c r="E307">
        <v>4</v>
      </c>
      <c r="F307">
        <v>32</v>
      </c>
      <c r="G307" t="s">
        <v>2319</v>
      </c>
      <c r="H307">
        <v>704</v>
      </c>
      <c r="I307">
        <v>1</v>
      </c>
      <c r="J307" t="s">
        <v>2345</v>
      </c>
      <c r="W307" t="s">
        <v>1914</v>
      </c>
      <c r="X307">
        <v>116</v>
      </c>
      <c r="Z307" t="str">
        <f t="shared" si="12"/>
        <v>cvm!$AH$307#</v>
      </c>
      <c r="AA307" t="str" cm="1">
        <f t="array" ref="AA307">_xlfn.LET(_xlpm.x, AH306,
         _xlpm.cellAddress, "【 cvm!" &amp; ADDRESS(ROW(cvm机型选项表[[#This Row],[自检]]),COLUMN(cvm机型选项表[[#This Row],[自检]])) &amp; "】",
         _xlfn.IFS(ISBLANK(_xlpm.x),   "error:右侧选项不足" &amp;  _xlpm.cellAddress,
               ISERROR(_xlpm.x),   "error:右侧选项执行失败: cvm!" &amp; _xlpm.cellAddress,
               TRUE,             "ok")
)</f>
        <v>ok</v>
      </c>
      <c r="AH307" t="str" cm="1">
        <f t="array" ref="AH307">TRANSPOSE(
_xlfn.UNIQUE(
_xlfn._xlws.FILTER(cvm表[机型],(cvm表[地域]=cvm机型选项表[[#This Row],[地域]])
*IF(cvm机型选项表[[#This Row],[CPU]]="",TRUE,(cvm表[CPU]=cvm机型选项表[[#This Row],[CPU]]))
*IF(cvm机型选项表[[#This Row],[内存]]="",TRUE,(cvm表[内存]=cvm机型选项表[[#This Row],[内存]]))))
)</f>
        <v>标准型 SA3</v>
      </c>
      <c r="DD307" t="s">
        <v>1917</v>
      </c>
      <c r="DE307" t="s">
        <v>1946</v>
      </c>
      <c r="DF307">
        <v>32</v>
      </c>
      <c r="DG307" t="str">
        <f t="shared" si="13"/>
        <v>cvm!$DK$307#</v>
      </c>
      <c r="DH307" t="str" cm="1">
        <f t="array" ref="DH307">_xlfn.LET(_xlpm.x, DK307,
         _xlpm.cellAddress, "【 cvm!" &amp; ADDRESS(ROW(cvmCpu选项表[[#This Row],[自检]]),COLUMN(cvmCpu选项表[[#This Row],[自检]])) &amp; "】",
         _xlfn.IFS(ISBLANK(_xlpm.x),   "error:右侧选项不足" &amp;  _xlpm.cellAddress,
               ISERROR(_xlpm.x),   "error:右侧选项执行失败: cvm!" &amp; _xlpm.cellAddress,
               TRUE,             "ok")
)</f>
        <v>ok</v>
      </c>
      <c r="DK307" cm="1">
        <f t="array" ref="DK307">TRANSPOSE(
_xlfn.UNIQUE(
_xlfn._xlws.FILTER(cvm表[CPU],(cvm表[地域]=cvmCpu选项表[[#This Row],[地域]])
*IF(cvmCpu选项表[[#This Row],[机型]]="",TRUE,(cvm表[机型]=cvmCpu选项表[[#This Row],[机型]]))
*IF(cvmCpu选项表[[#This Row],[内存]]="",TRUE,(cvm表[内存]=cvmCpu选项表[[#This Row],[内存]]))))
)</f>
        <v>8</v>
      </c>
      <c r="FP307" t="s">
        <v>1914</v>
      </c>
      <c r="FQ307" t="s">
        <v>1965</v>
      </c>
      <c r="FR307">
        <v>8</v>
      </c>
      <c r="FS307" t="str">
        <f t="shared" si="14"/>
        <v>cvm!$FW$307#</v>
      </c>
      <c r="FT307" t="str" cm="1">
        <f t="array" ref="FT307">_xlfn.LET(_xlpm.x, FW307,
         _xlpm.cellAddress, "【 cvm!" &amp; ADDRESS(ROW(cvm内存选项表[[#This Row],[自检]]),COLUMN(cvm内存选项表[[#This Row],[自检]])) &amp; "】",
         _xlfn.IFS(ISBLANK(_xlpm.x),   "error:右侧选项不足" &amp;  _xlpm.cellAddress,
               ISERROR(_xlpm.x),   "error:右侧选项执行失败: cvm!" &amp; _xlpm.cellAddress,
               TRUE,             "ok")
)</f>
        <v>ok</v>
      </c>
      <c r="FW307" cm="1">
        <f t="array" ref="FW307:FX3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07">
        <v>32</v>
      </c>
    </row>
    <row r="308" spans="2:181">
      <c r="B308" t="e" vm="658">
        <v>#VALUE!</v>
      </c>
      <c r="C308" t="s">
        <v>1914</v>
      </c>
      <c r="D308" t="s">
        <v>2001</v>
      </c>
      <c r="E308">
        <v>8</v>
      </c>
      <c r="F308">
        <v>64</v>
      </c>
      <c r="G308" t="s">
        <v>2321</v>
      </c>
      <c r="H308">
        <v>1408</v>
      </c>
      <c r="I308">
        <v>1</v>
      </c>
      <c r="J308" t="s">
        <v>2346</v>
      </c>
      <c r="W308" t="s">
        <v>1914</v>
      </c>
      <c r="X308">
        <v>128</v>
      </c>
      <c r="Z308" t="str">
        <f t="shared" si="12"/>
        <v>cvm!$AH$308#</v>
      </c>
      <c r="AA308" t="str" cm="1">
        <f t="array" ref="AA308">_xlfn.LET(_xlpm.x, AH307,
         _xlpm.cellAddress, "【 cvm!" &amp; ADDRESS(ROW(cvm机型选项表[[#This Row],[自检]]),COLUMN(cvm机型选项表[[#This Row],[自检]])) &amp; "】",
         _xlfn.IFS(ISBLANK(_xlpm.x),   "error:右侧选项不足" &amp;  _xlpm.cellAddress,
               ISERROR(_xlpm.x),   "error:右侧选项执行失败: cvm!" &amp; _xlpm.cellAddress,
               TRUE,             "ok")
)</f>
        <v>ok</v>
      </c>
      <c r="AH308" t="str" cm="1">
        <f t="array" ref="AH308:AJ308">TRANSPOSE(
_xlfn.UNIQUE(
_xlfn._xlws.FILTER(cvm表[机型],(cvm表[地域]=cvm机型选项表[[#This Row],[地域]])
*IF(cvm机型选项表[[#This Row],[CPU]]="",TRUE,(cvm表[CPU]=cvm机型选项表[[#This Row],[CPU]]))
*IF(cvm机型选项表[[#This Row],[内存]]="",TRUE,(cvm表[内存]=cvm机型选项表[[#This Row],[内存]]))))
)</f>
        <v>标准型 SA3</v>
      </c>
      <c r="AI308" t="str">
        <v>标准型 SA2</v>
      </c>
      <c r="AJ308" t="str">
        <v>标准型 SA1</v>
      </c>
      <c r="DD308" t="s">
        <v>1917</v>
      </c>
      <c r="DE308" t="s">
        <v>1946</v>
      </c>
      <c r="DF308">
        <v>64</v>
      </c>
      <c r="DG308" t="str">
        <f t="shared" si="13"/>
        <v>cvm!$DK$308#</v>
      </c>
      <c r="DH308" t="str" cm="1">
        <f t="array" ref="DH308">_xlfn.LET(_xlpm.x, DK308,
         _xlpm.cellAddress, "【 cvm!" &amp; ADDRESS(ROW(cvmCpu选项表[[#This Row],[自检]]),COLUMN(cvmCpu选项表[[#This Row],[自检]])) &amp; "】",
         _xlfn.IFS(ISBLANK(_xlpm.x),   "error:右侧选项不足" &amp;  _xlpm.cellAddress,
               ISERROR(_xlpm.x),   "error:右侧选项执行失败: cvm!" &amp; _xlpm.cellAddress,
               TRUE,             "ok")
)</f>
        <v>ok</v>
      </c>
      <c r="DK308" cm="1">
        <f t="array" ref="DK308">TRANSPOSE(
_xlfn.UNIQUE(
_xlfn._xlws.FILTER(cvm表[CPU],(cvm表[地域]=cvmCpu选项表[[#This Row],[地域]])
*IF(cvmCpu选项表[[#This Row],[机型]]="",TRUE,(cvm表[机型]=cvmCpu选项表[[#This Row],[机型]]))
*IF(cvmCpu选项表[[#This Row],[内存]]="",TRUE,(cvm表[内存]=cvmCpu选项表[[#This Row],[内存]]))))
)</f>
        <v>16</v>
      </c>
      <c r="FP308" t="s">
        <v>1914</v>
      </c>
      <c r="FQ308" t="s">
        <v>1965</v>
      </c>
      <c r="FR308">
        <v>16</v>
      </c>
      <c r="FS308" t="str">
        <f t="shared" si="14"/>
        <v>cvm!$FW$308#</v>
      </c>
      <c r="FT308" t="str" cm="1">
        <f t="array" ref="FT308">_xlfn.LET(_xlpm.x, FW308,
         _xlpm.cellAddress, "【 cvm!" &amp; ADDRESS(ROW(cvm内存选项表[[#This Row],[自检]]),COLUMN(cvm内存选项表[[#This Row],[自检]])) &amp; "】",
         _xlfn.IFS(ISBLANK(_xlpm.x),   "error:右侧选项不足" &amp;  _xlpm.cellAddress,
               ISERROR(_xlpm.x),   "error:右侧选项执行失败: cvm!" &amp; _xlpm.cellAddress,
               TRUE,             "ok")
)</f>
        <v>ok</v>
      </c>
      <c r="FW308" cm="1">
        <f t="array" ref="FW308:FX3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08">
        <v>64</v>
      </c>
    </row>
    <row r="309" spans="2:181">
      <c r="B309" t="e" vm="659">
        <v>#VALUE!</v>
      </c>
      <c r="C309" t="s">
        <v>1914</v>
      </c>
      <c r="D309" t="s">
        <v>2001</v>
      </c>
      <c r="E309">
        <v>12</v>
      </c>
      <c r="F309">
        <v>96</v>
      </c>
      <c r="G309" t="s">
        <v>2347</v>
      </c>
      <c r="H309">
        <v>2112</v>
      </c>
      <c r="I309">
        <v>1</v>
      </c>
      <c r="J309" t="s">
        <v>2348</v>
      </c>
      <c r="W309" t="s">
        <v>1914</v>
      </c>
      <c r="X309">
        <v>160</v>
      </c>
      <c r="Z309" t="str">
        <f t="shared" si="12"/>
        <v>cvm!$AH$309#</v>
      </c>
      <c r="AA309" t="str" cm="1">
        <f t="array" ref="AA309">_xlfn.LET(_xlpm.x, AH308,
         _xlpm.cellAddress, "【 cvm!" &amp; ADDRESS(ROW(cvm机型选项表[[#This Row],[自检]]),COLUMN(cvm机型选项表[[#This Row],[自检]])) &amp; "】",
         _xlfn.IFS(ISBLANK(_xlpm.x),   "error:右侧选项不足" &amp;  _xlpm.cellAddress,
               ISERROR(_xlpm.x),   "error:右侧选项执行失败: cvm!" &amp; _xlpm.cellAddress,
               TRUE,             "ok")
)</f>
        <v>ok</v>
      </c>
      <c r="AH309" t="str" cm="1">
        <f t="array" ref="AH309:AI309">TRANSPOSE(
_xlfn.UNIQUE(
_xlfn._xlws.FILTER(cvm表[机型],(cvm表[地域]=cvm机型选项表[[#This Row],[地域]])
*IF(cvm机型选项表[[#This Row],[CPU]]="",TRUE,(cvm表[CPU]=cvm机型选项表[[#This Row],[CPU]]))
*IF(cvm机型选项表[[#This Row],[内存]]="",TRUE,(cvm表[内存]=cvm机型选项表[[#This Row],[内存]]))))
)</f>
        <v>标准型 SA3</v>
      </c>
      <c r="AI309" t="str">
        <v>标准型 SA2</v>
      </c>
      <c r="DD309" t="s">
        <v>1917</v>
      </c>
      <c r="DE309" t="s">
        <v>1946</v>
      </c>
      <c r="DF309">
        <v>96</v>
      </c>
      <c r="DG309" t="str">
        <f t="shared" si="13"/>
        <v>cvm!$DK$309#</v>
      </c>
      <c r="DH309" t="str" cm="1">
        <f t="array" ref="DH309">_xlfn.LET(_xlpm.x, DK309,
         _xlpm.cellAddress, "【 cvm!" &amp; ADDRESS(ROW(cvmCpu选项表[[#This Row],[自检]]),COLUMN(cvmCpu选项表[[#This Row],[自检]])) &amp; "】",
         _xlfn.IFS(ISBLANK(_xlpm.x),   "error:右侧选项不足" &amp;  _xlpm.cellAddress,
               ISERROR(_xlpm.x),   "error:右侧选项执行失败: cvm!" &amp; _xlpm.cellAddress,
               TRUE,             "ok")
)</f>
        <v>ok</v>
      </c>
      <c r="DK309" cm="1">
        <f t="array" ref="DK309">TRANSPOSE(
_xlfn.UNIQUE(
_xlfn._xlws.FILTER(cvm表[CPU],(cvm表[地域]=cvmCpu选项表[[#This Row],[地域]])
*IF(cvmCpu选项表[[#This Row],[机型]]="",TRUE,(cvm表[机型]=cvmCpu选项表[[#This Row],[机型]]))
*IF(cvmCpu选项表[[#This Row],[内存]]="",TRUE,(cvm表[内存]=cvmCpu选项表[[#This Row],[内存]]))))
)</f>
        <v>24</v>
      </c>
      <c r="FP309" t="s">
        <v>1914</v>
      </c>
      <c r="FQ309" t="s">
        <v>1965</v>
      </c>
      <c r="FR309">
        <v>32</v>
      </c>
      <c r="FS309" t="str">
        <f t="shared" si="14"/>
        <v>cvm!$FW$309#</v>
      </c>
      <c r="FT309" t="str" cm="1">
        <f t="array" ref="FT309">_xlfn.LET(_xlpm.x, FW309,
         _xlpm.cellAddress, "【 cvm!" &amp; ADDRESS(ROW(cvm内存选项表[[#This Row],[自检]]),COLUMN(cvm内存选项表[[#This Row],[自检]])) &amp; "】",
         _xlfn.IFS(ISBLANK(_xlpm.x),   "error:右侧选项不足" &amp;  _xlpm.cellAddress,
               ISERROR(_xlpm.x),   "error:右侧选项执行失败: cvm!" &amp; _xlpm.cellAddress,
               TRUE,             "ok")
)</f>
        <v>ok</v>
      </c>
      <c r="FW309" cm="1">
        <f t="array" ref="FW309:FX3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09">
        <v>128</v>
      </c>
    </row>
    <row r="310" spans="2:181">
      <c r="B310" t="e" vm="660">
        <v>#VALUE!</v>
      </c>
      <c r="C310" t="s">
        <v>1914</v>
      </c>
      <c r="D310" t="s">
        <v>2001</v>
      </c>
      <c r="E310">
        <v>16</v>
      </c>
      <c r="F310">
        <v>128</v>
      </c>
      <c r="G310" t="s">
        <v>2323</v>
      </c>
      <c r="H310">
        <v>2816</v>
      </c>
      <c r="I310">
        <v>1</v>
      </c>
      <c r="J310" t="s">
        <v>2349</v>
      </c>
      <c r="W310" t="s">
        <v>1914</v>
      </c>
      <c r="X310">
        <v>232</v>
      </c>
      <c r="Z310" t="str">
        <f t="shared" si="12"/>
        <v>cvm!$AH$310#</v>
      </c>
      <c r="AA310" t="str" cm="1">
        <f t="array" ref="AA310">_xlfn.LET(_xlpm.x, AH309,
         _xlpm.cellAddress, "【 cvm!" &amp; ADDRESS(ROW(cvm机型选项表[[#This Row],[自检]]),COLUMN(cvm机型选项表[[#This Row],[自检]])) &amp; "】",
         _xlfn.IFS(ISBLANK(_xlpm.x),   "error:右侧选项不足" &amp;  _xlpm.cellAddress,
               ISERROR(_xlpm.x),   "error:右侧选项执行失败: cvm!" &amp; _xlpm.cellAddress,
               TRUE,             "ok")
)</f>
        <v>ok</v>
      </c>
      <c r="AH310" t="str" cm="1">
        <f t="array" ref="AH310">TRANSPOSE(
_xlfn.UNIQUE(
_xlfn._xlws.FILTER(cvm表[机型],(cvm表[地域]=cvm机型选项表[[#This Row],[地域]])
*IF(cvm机型选项表[[#This Row],[CPU]]="",TRUE,(cvm表[CPU]=cvm机型选项表[[#This Row],[CPU]]))
*IF(cvm机型选项表[[#This Row],[内存]]="",TRUE,(cvm表[内存]=cvm机型选项表[[#This Row],[内存]]))))
)</f>
        <v>标准型 SA3</v>
      </c>
      <c r="DD310" t="s">
        <v>1917</v>
      </c>
      <c r="DE310" t="s">
        <v>1946</v>
      </c>
      <c r="DF310">
        <v>128</v>
      </c>
      <c r="DG310" t="str">
        <f t="shared" si="13"/>
        <v>cvm!$DK$310#</v>
      </c>
      <c r="DH310" t="str" cm="1">
        <f t="array" ref="DH310">_xlfn.LET(_xlpm.x, DK310,
         _xlpm.cellAddress, "【 cvm!" &amp; ADDRESS(ROW(cvmCpu选项表[[#This Row],[自检]]),COLUMN(cvmCpu选项表[[#This Row],[自检]])) &amp; "】",
         _xlfn.IFS(ISBLANK(_xlpm.x),   "error:右侧选项不足" &amp;  _xlpm.cellAddress,
               ISERROR(_xlpm.x),   "error:右侧选项执行失败: cvm!" &amp; _xlpm.cellAddress,
               TRUE,             "ok")
)</f>
        <v>ok</v>
      </c>
      <c r="DK310" cm="1">
        <f t="array" ref="DK310">TRANSPOSE(
_xlfn.UNIQUE(
_xlfn._xlws.FILTER(cvm表[CPU],(cvm表[地域]=cvmCpu选项表[[#This Row],[地域]])
*IF(cvmCpu选项表[[#This Row],[机型]]="",TRUE,(cvm表[机型]=cvmCpu选项表[[#This Row],[机型]]))
*IF(cvmCpu选项表[[#This Row],[内存]]="",TRUE,(cvm表[内存]=cvmCpu选项表[[#This Row],[内存]]))))
)</f>
        <v>32</v>
      </c>
      <c r="FP310" t="s">
        <v>1914</v>
      </c>
      <c r="FQ310" t="s">
        <v>1965</v>
      </c>
      <c r="FR310">
        <v>68</v>
      </c>
      <c r="FS310" t="str">
        <f t="shared" si="14"/>
        <v>cvm!$FW$310#</v>
      </c>
      <c r="FT310" t="str" cm="1">
        <f t="array" ref="FT310">_xlfn.LET(_xlpm.x, FW310,
         _xlpm.cellAddress, "【 cvm!" &amp; ADDRESS(ROW(cvm内存选项表[[#This Row],[自检]]),COLUMN(cvm内存选项表[[#This Row],[自检]])) &amp; "】",
         _xlfn.IFS(ISBLANK(_xlpm.x),   "error:右侧选项不足" &amp;  _xlpm.cellAddress,
               ISERROR(_xlpm.x),   "error:右侧选项执行失败: cvm!" &amp; _xlpm.cellAddress,
               TRUE,             "ok")
)</f>
        <v>ok</v>
      </c>
      <c r="FW310" cm="1">
        <f t="array" ref="FW3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316</v>
      </c>
    </row>
    <row r="311" spans="2:181">
      <c r="B311" t="e" vm="661">
        <v>#VALUE!</v>
      </c>
      <c r="C311" t="s">
        <v>1914</v>
      </c>
      <c r="D311" t="s">
        <v>2001</v>
      </c>
      <c r="E311">
        <v>32</v>
      </c>
      <c r="F311">
        <v>256</v>
      </c>
      <c r="G311" t="s">
        <v>2325</v>
      </c>
      <c r="H311">
        <v>5632</v>
      </c>
      <c r="I311">
        <v>1</v>
      </c>
      <c r="J311" t="s">
        <v>2350</v>
      </c>
      <c r="W311" t="s">
        <v>1914</v>
      </c>
      <c r="X311">
        <v>90</v>
      </c>
      <c r="Z311" t="str">
        <f t="shared" si="12"/>
        <v>cvm!$AH$311#</v>
      </c>
      <c r="AA311" t="str" cm="1">
        <f t="array" ref="AA311">_xlfn.LET(_xlpm.x, AH310,
         _xlpm.cellAddress, "【 cvm!" &amp; ADDRESS(ROW(cvm机型选项表[[#This Row],[自检]]),COLUMN(cvm机型选项表[[#This Row],[自检]])) &amp; "】",
         _xlfn.IFS(ISBLANK(_xlpm.x),   "error:右侧选项不足" &amp;  _xlpm.cellAddress,
               ISERROR(_xlpm.x),   "error:右侧选项执行失败: cvm!" &amp; _xlpm.cellAddress,
               TRUE,             "ok")
)</f>
        <v>ok</v>
      </c>
      <c r="AH311" t="str" cm="1">
        <f t="array" ref="AH311:AI311">TRANSPOSE(
_xlfn.UNIQUE(
_xlfn._xlws.FILTER(cvm表[机型],(cvm表[地域]=cvm机型选项表[[#This Row],[地域]])
*IF(cvm机型选项表[[#This Row],[CPU]]="",TRUE,(cvm表[CPU]=cvm机型选项表[[#This Row],[CPU]]))
*IF(cvm机型选项表[[#This Row],[内存]]="",TRUE,(cvm表[内存]=cvm机型选项表[[#This Row],[内存]]))))
)</f>
        <v>标准型 SA2</v>
      </c>
      <c r="AI311" t="str">
        <v>GPU推理型 GI3X</v>
      </c>
      <c r="DD311" t="s">
        <v>1917</v>
      </c>
      <c r="DE311" t="s">
        <v>1946</v>
      </c>
      <c r="DF311">
        <v>256</v>
      </c>
      <c r="DG311" t="str">
        <f t="shared" si="13"/>
        <v>cvm!$DK$311#</v>
      </c>
      <c r="DH311" t="str" cm="1">
        <f t="array" ref="DH311">_xlfn.LET(_xlpm.x, DK311,
         _xlpm.cellAddress, "【 cvm!" &amp; ADDRESS(ROW(cvmCpu选项表[[#This Row],[自检]]),COLUMN(cvmCpu选项表[[#This Row],[自检]])) &amp; "】",
         _xlfn.IFS(ISBLANK(_xlpm.x),   "error:右侧选项不足" &amp;  _xlpm.cellAddress,
               ISERROR(_xlpm.x),   "error:右侧选项执行失败: cvm!" &amp; _xlpm.cellAddress,
               TRUE,             "ok")
)</f>
        <v>ok</v>
      </c>
      <c r="DK311" cm="1">
        <f t="array" ref="DK311">TRANSPOSE(
_xlfn.UNIQUE(
_xlfn._xlws.FILTER(cvm表[CPU],(cvm表[地域]=cvmCpu选项表[[#This Row],[地域]])
*IF(cvmCpu选项表[[#This Row],[机型]]="",TRUE,(cvm表[机型]=cvmCpu选项表[[#This Row],[机型]]))
*IF(cvmCpu选项表[[#This Row],[内存]]="",TRUE,(cvm表[内存]=cvmCpu选项表[[#This Row],[内存]]))))
)</f>
        <v>64</v>
      </c>
      <c r="FP311" t="s">
        <v>1914</v>
      </c>
      <c r="FQ311" t="s">
        <v>1967</v>
      </c>
      <c r="FR311">
        <v>80</v>
      </c>
      <c r="FS311" t="str">
        <f t="shared" si="14"/>
        <v>cvm!$FW$311#</v>
      </c>
      <c r="FT311" t="str" cm="1">
        <f t="array" ref="FT311">_xlfn.LET(_xlpm.x, FW311,
         _xlpm.cellAddress, "【 cvm!" &amp; ADDRESS(ROW(cvm内存选项表[[#This Row],[自检]]),COLUMN(cvm内存选项表[[#This Row],[自检]])) &amp; "】",
         _xlfn.IFS(ISBLANK(_xlpm.x),   "error:右侧选项不足" &amp;  _xlpm.cellAddress,
               ISERROR(_xlpm.x),   "error:右侧选项执行失败: cvm!" &amp; _xlpm.cellAddress,
               TRUE,             "ok")
)</f>
        <v>ok</v>
      </c>
      <c r="FW311" cm="1">
        <f t="array" ref="FW3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312" spans="2:181">
      <c r="B312" t="e" vm="662">
        <v>#VALUE!</v>
      </c>
      <c r="C312" t="s">
        <v>1914</v>
      </c>
      <c r="D312" t="s">
        <v>2001</v>
      </c>
      <c r="E312">
        <v>64</v>
      </c>
      <c r="F312">
        <v>512</v>
      </c>
      <c r="G312" t="s">
        <v>2338</v>
      </c>
      <c r="H312">
        <v>11264</v>
      </c>
      <c r="I312">
        <v>1</v>
      </c>
      <c r="J312" t="s">
        <v>2351</v>
      </c>
      <c r="W312" t="s">
        <v>1914</v>
      </c>
      <c r="X312">
        <v>180</v>
      </c>
      <c r="Z312" t="str">
        <f t="shared" si="12"/>
        <v>cvm!$AH$312#</v>
      </c>
      <c r="AA312" t="str" cm="1">
        <f t="array" ref="AA312">_xlfn.LET(_xlpm.x, AH311,
         _xlpm.cellAddress, "【 cvm!" &amp; ADDRESS(ROW(cvm机型选项表[[#This Row],[自检]]),COLUMN(cvm机型选项表[[#This Row],[自检]])) &amp; "】",
         _xlfn.IFS(ISBLANK(_xlpm.x),   "error:右侧选项不足" &amp;  _xlpm.cellAddress,
               ISERROR(_xlpm.x),   "error:右侧选项执行失败: cvm!" &amp; _xlpm.cellAddress,
               TRUE,             "ok")
)</f>
        <v>ok</v>
      </c>
      <c r="AH312" t="str" cm="1">
        <f t="array" ref="AH312:AI312">TRANSPOSE(
_xlfn.UNIQUE(
_xlfn._xlws.FILTER(cvm表[机型],(cvm表[地域]=cvm机型选项表[[#This Row],[地域]])
*IF(cvm机型选项表[[#This Row],[CPU]]="",TRUE,(cvm表[CPU]=cvm机型选项表[[#This Row],[CPU]]))
*IF(cvm机型选项表[[#This Row],[内存]]="",TRUE,(cvm表[内存]=cvm机型选项表[[#This Row],[内存]]))))
)</f>
        <v>标准型 SA2</v>
      </c>
      <c r="AI312" t="str">
        <v>GPU推理型 GI3X</v>
      </c>
      <c r="DD312" t="s">
        <v>1917</v>
      </c>
      <c r="DE312" t="s">
        <v>1946</v>
      </c>
      <c r="DF312">
        <v>320</v>
      </c>
      <c r="DG312" t="str">
        <f t="shared" si="13"/>
        <v>cvm!$DK$312#</v>
      </c>
      <c r="DH312" t="str" cm="1">
        <f t="array" ref="DH312">_xlfn.LET(_xlpm.x, DK312,
         _xlpm.cellAddress, "【 cvm!" &amp; ADDRESS(ROW(cvmCpu选项表[[#This Row],[自检]]),COLUMN(cvmCpu选项表[[#This Row],[自检]])) &amp; "】",
         _xlfn.IFS(ISBLANK(_xlpm.x),   "error:右侧选项不足" &amp;  _xlpm.cellAddress,
               ISERROR(_xlpm.x),   "error:右侧选项执行失败: cvm!" &amp; _xlpm.cellAddress,
               TRUE,             "ok")
)</f>
        <v>ok</v>
      </c>
      <c r="DK312" cm="1">
        <f t="array" ref="DK312">TRANSPOSE(
_xlfn.UNIQUE(
_xlfn._xlws.FILTER(cvm表[CPU],(cvm表[地域]=cvmCpu选项表[[#This Row],[地域]])
*IF(cvmCpu选项表[[#This Row],[机型]]="",TRUE,(cvm表[机型]=cvmCpu选项表[[#This Row],[机型]]))
*IF(cvmCpu选项表[[#This Row],[内存]]="",TRUE,(cvm表[内存]=cvmCpu选项表[[#This Row],[内存]]))))
)</f>
        <v>76</v>
      </c>
      <c r="FP312" t="s">
        <v>1914</v>
      </c>
      <c r="FQ312" t="s">
        <v>1970</v>
      </c>
      <c r="FR312">
        <v>1</v>
      </c>
      <c r="FS312" t="str">
        <f t="shared" si="14"/>
        <v>cvm!$FW$312#</v>
      </c>
      <c r="FT312" t="str" cm="1">
        <f t="array" ref="FT312">_xlfn.LET(_xlpm.x, FW312,
         _xlpm.cellAddress, "【 cvm!" &amp; ADDRESS(ROW(cvm内存选项表[[#This Row],[自检]]),COLUMN(cvm内存选项表[[#This Row],[自检]])) &amp; "】",
         _xlfn.IFS(ISBLANK(_xlpm.x),   "error:右侧选项不足" &amp;  _xlpm.cellAddress,
               ISERROR(_xlpm.x),   "error:右侧选项执行失败: cvm!" &amp; _xlpm.cellAddress,
               TRUE,             "ok")
)</f>
        <v>ok</v>
      </c>
      <c r="FW312" cm="1">
        <f t="array" ref="FW312:FY3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12">
        <v>2</v>
      </c>
      <c r="FY312">
        <v>4</v>
      </c>
    </row>
    <row r="313" spans="2:181">
      <c r="B313" t="e" vm="663">
        <v>#VALUE!</v>
      </c>
      <c r="C313" t="s">
        <v>1914</v>
      </c>
      <c r="D313" t="s">
        <v>2004</v>
      </c>
      <c r="E313">
        <v>1</v>
      </c>
      <c r="F313">
        <v>8</v>
      </c>
      <c r="G313" t="s">
        <v>2317</v>
      </c>
      <c r="H313">
        <v>176</v>
      </c>
      <c r="I313">
        <v>1</v>
      </c>
      <c r="J313" t="s">
        <v>2352</v>
      </c>
      <c r="W313" t="s">
        <v>1914</v>
      </c>
      <c r="X313">
        <v>62</v>
      </c>
      <c r="Z313" t="str">
        <f t="shared" si="12"/>
        <v>cvm!$AH$313#</v>
      </c>
      <c r="AA313" t="str" cm="1">
        <f t="array" ref="AA313">_xlfn.LET(_xlpm.x, AH312,
         _xlpm.cellAddress, "【 cvm!" &amp; ADDRESS(ROW(cvm机型选项表[[#This Row],[自检]]),COLUMN(cvm机型选项表[[#This Row],[自检]])) &amp; "】",
         _xlfn.IFS(ISBLANK(_xlpm.x),   "error:右侧选项不足" &amp;  _xlpm.cellAddress,
               ISERROR(_xlpm.x),   "error:右侧选项执行失败: cvm!" &amp; _xlpm.cellAddress,
               TRUE,             "ok")
)</f>
        <v>ok</v>
      </c>
      <c r="AH313" t="str" cm="1">
        <f t="array" ref="AH313:AI313">TRANSPOSE(
_xlfn.UNIQUE(
_xlfn._xlws.FILTER(cvm表[机型],(cvm表[地域]=cvm机型选项表[[#This Row],[地域]])
*IF(cvm机型选项表[[#This Row],[CPU]]="",TRUE,(cvm表[CPU]=cvm机型选项表[[#This Row],[CPU]]))
*IF(cvm机型选项表[[#This Row],[内存]]="",TRUE,(cvm表[内存]=cvm机型选项表[[#This Row],[内存]]))))
)</f>
        <v>标准型 S6</v>
      </c>
      <c r="AI313" t="str">
        <v>内存型 M6</v>
      </c>
      <c r="DD313" t="s">
        <v>1917</v>
      </c>
      <c r="DE313" t="s">
        <v>1948</v>
      </c>
      <c r="DF313">
        <v>8</v>
      </c>
      <c r="DG313" t="str">
        <f t="shared" si="13"/>
        <v>cvm!$DK$313#</v>
      </c>
      <c r="DH313" t="str" cm="1">
        <f t="array" ref="DH313">_xlfn.LET(_xlpm.x, DK313,
         _xlpm.cellAddress, "【 cvm!" &amp; ADDRESS(ROW(cvmCpu选项表[[#This Row],[自检]]),COLUMN(cvmCpu选项表[[#This Row],[自检]])) &amp; "】",
         _xlfn.IFS(ISBLANK(_xlpm.x),   "error:右侧选项不足" &amp;  _xlpm.cellAddress,
               ISERROR(_xlpm.x),   "error:右侧选项执行失败: cvm!" &amp; _xlpm.cellAddress,
               TRUE,             "ok")
)</f>
        <v>ok</v>
      </c>
      <c r="DK313" cm="1">
        <f t="array" ref="DK313">TRANSPOSE(
_xlfn.UNIQUE(
_xlfn._xlws.FILTER(cvm表[CPU],(cvm表[地域]=cvmCpu选项表[[#This Row],[地域]])
*IF(cvmCpu选项表[[#This Row],[机型]]="",TRUE,(cvm表[机型]=cvmCpu选项表[[#This Row],[机型]]))
*IF(cvmCpu选项表[[#This Row],[内存]]="",TRUE,(cvm表[内存]=cvmCpu选项表[[#This Row],[内存]]))))
)</f>
        <v>4</v>
      </c>
      <c r="FP313" t="s">
        <v>1914</v>
      </c>
      <c r="FQ313" t="s">
        <v>1970</v>
      </c>
      <c r="FR313">
        <v>2</v>
      </c>
      <c r="FS313" t="str">
        <f t="shared" si="14"/>
        <v>cvm!$FW$313#</v>
      </c>
      <c r="FT313" t="str" cm="1">
        <f t="array" ref="FT313">_xlfn.LET(_xlpm.x, FW313,
         _xlpm.cellAddress, "【 cvm!" &amp; ADDRESS(ROW(cvm内存选项表[[#This Row],[自检]]),COLUMN(cvm内存选项表[[#This Row],[自检]])) &amp; "】",
         _xlfn.IFS(ISBLANK(_xlpm.x),   "error:右侧选项不足" &amp;  _xlpm.cellAddress,
               ISERROR(_xlpm.x),   "error:右侧选项执行失败: cvm!" &amp; _xlpm.cellAddress,
               TRUE,             "ok")
)</f>
        <v>ok</v>
      </c>
      <c r="FW313" cm="1">
        <f t="array" ref="FW313:FX3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13">
        <v>8</v>
      </c>
    </row>
    <row r="314" spans="2:181">
      <c r="B314" t="e" vm="664">
        <v>#VALUE!</v>
      </c>
      <c r="C314" t="s">
        <v>1914</v>
      </c>
      <c r="D314" t="s">
        <v>2004</v>
      </c>
      <c r="E314">
        <v>2</v>
      </c>
      <c r="F314">
        <v>16</v>
      </c>
      <c r="G314" t="s">
        <v>2343</v>
      </c>
      <c r="H314">
        <v>352</v>
      </c>
      <c r="I314">
        <v>1</v>
      </c>
      <c r="J314" t="s">
        <v>2353</v>
      </c>
      <c r="W314" t="s">
        <v>1914</v>
      </c>
      <c r="X314">
        <v>124</v>
      </c>
      <c r="Z314" t="str">
        <f t="shared" si="12"/>
        <v>cvm!$AH$314#</v>
      </c>
      <c r="AA314" t="str" cm="1">
        <f t="array" ref="AA314">_xlfn.LET(_xlpm.x, AH313,
         _xlpm.cellAddress, "【 cvm!" &amp; ADDRESS(ROW(cvm机型选项表[[#This Row],[自检]]),COLUMN(cvm机型选项表[[#This Row],[自检]])) &amp; "】",
         _xlfn.IFS(ISBLANK(_xlpm.x),   "error:右侧选项不足" &amp;  _xlpm.cellAddress,
               ISERROR(_xlpm.x),   "error:右侧选项执行失败: cvm!" &amp; _xlpm.cellAddress,
               TRUE,             "ok")
)</f>
        <v>ok</v>
      </c>
      <c r="AH314" t="str" cm="1">
        <f t="array" ref="AH314:AI314">TRANSPOSE(
_xlfn.UNIQUE(
_xlfn._xlws.FILTER(cvm表[机型],(cvm表[地域]=cvm机型选项表[[#This Row],[地域]])
*IF(cvm机型选项表[[#This Row],[CPU]]="",TRUE,(cvm表[CPU]=cvm机型选项表[[#This Row],[CPU]]))
*IF(cvm机型选项表[[#This Row],[内存]]="",TRUE,(cvm表[内存]=cvm机型选项表[[#This Row],[内存]]))))
)</f>
        <v>标准型 S6</v>
      </c>
      <c r="AI314" t="str">
        <v>内存型 M6</v>
      </c>
      <c r="DD314" t="s">
        <v>1917</v>
      </c>
      <c r="DE314" t="s">
        <v>1948</v>
      </c>
      <c r="DF314">
        <v>16</v>
      </c>
      <c r="DG314" t="str">
        <f t="shared" si="13"/>
        <v>cvm!$DK$314#</v>
      </c>
      <c r="DH314" t="str" cm="1">
        <f t="array" ref="DH314">_xlfn.LET(_xlpm.x, DK314,
         _xlpm.cellAddress, "【 cvm!" &amp; ADDRESS(ROW(cvmCpu选项表[[#This Row],[自检]]),COLUMN(cvmCpu选项表[[#This Row],[自检]])) &amp; "】",
         _xlfn.IFS(ISBLANK(_xlpm.x),   "error:右侧选项不足" &amp;  _xlpm.cellAddress,
               ISERROR(_xlpm.x),   "error:右侧选项执行失败: cvm!" &amp; _xlpm.cellAddress,
               TRUE,             "ok")
)</f>
        <v>ok</v>
      </c>
      <c r="DK314" cm="1">
        <f t="array" ref="DK314:DL314">TRANSPOSE(
_xlfn.UNIQUE(
_xlfn._xlws.FILTER(cvm表[CPU],(cvm表[地域]=cvmCpu选项表[[#This Row],[地域]])
*IF(cvmCpu选项表[[#This Row],[机型]]="",TRUE,(cvm表[机型]=cvmCpu选项表[[#This Row],[机型]]))
*IF(cvmCpu选项表[[#This Row],[内存]]="",TRUE,(cvm表[内存]=cvmCpu选项表[[#This Row],[内存]]))))
)</f>
        <v>4</v>
      </c>
      <c r="DL314">
        <v>8</v>
      </c>
      <c r="FP314" t="s">
        <v>1914</v>
      </c>
      <c r="FQ314" t="s">
        <v>1970</v>
      </c>
      <c r="FR314">
        <v>4</v>
      </c>
      <c r="FS314" t="str">
        <f t="shared" si="14"/>
        <v>cvm!$FW$314#</v>
      </c>
      <c r="FT314" t="str" cm="1">
        <f t="array" ref="FT314">_xlfn.LET(_xlpm.x, FW314,
         _xlpm.cellAddress, "【 cvm!" &amp; ADDRESS(ROW(cvm内存选项表[[#This Row],[自检]]),COLUMN(cvm内存选项表[[#This Row],[自检]])) &amp; "】",
         _xlfn.IFS(ISBLANK(_xlpm.x),   "error:右侧选项不足" &amp;  _xlpm.cellAddress,
               ISERROR(_xlpm.x),   "error:右侧选项执行失败: cvm!" &amp; _xlpm.cellAddress,
               TRUE,             "ok")
)</f>
        <v>ok</v>
      </c>
      <c r="FW314" cm="1">
        <f t="array" ref="FW314:FX3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14">
        <v>16</v>
      </c>
    </row>
    <row r="315" spans="2:181">
      <c r="B315" t="e" vm="665">
        <v>#VALUE!</v>
      </c>
      <c r="C315" t="s">
        <v>1914</v>
      </c>
      <c r="D315" t="s">
        <v>2004</v>
      </c>
      <c r="E315">
        <v>4</v>
      </c>
      <c r="F315">
        <v>32</v>
      </c>
      <c r="G315" t="s">
        <v>2319</v>
      </c>
      <c r="H315">
        <v>704</v>
      </c>
      <c r="I315">
        <v>1</v>
      </c>
      <c r="J315" t="s">
        <v>2354</v>
      </c>
      <c r="W315" t="s">
        <v>1914</v>
      </c>
      <c r="X315">
        <v>56</v>
      </c>
      <c r="Z315" t="str">
        <f t="shared" si="12"/>
        <v>cvm!$AH$315#</v>
      </c>
      <c r="AA315" t="str" cm="1">
        <f t="array" ref="AA315">_xlfn.LET(_xlpm.x, AH314,
         _xlpm.cellAddress, "【 cvm!" &amp; ADDRESS(ROW(cvm机型选项表[[#This Row],[自检]]),COLUMN(cvm机型选项表[[#This Row],[自检]])) &amp; "】",
         _xlfn.IFS(ISBLANK(_xlpm.x),   "error:右侧选项不足" &amp;  _xlpm.cellAddress,
               ISERROR(_xlpm.x),   "error:右侧选项执行失败: cvm!" &amp; _xlpm.cellAddress,
               TRUE,             "ok")
)</f>
        <v>ok</v>
      </c>
      <c r="AH315" t="str" cm="1">
        <f t="array" ref="AH315:AJ315">TRANSPOSE(
_xlfn.UNIQUE(
_xlfn._xlws.FILTER(cvm表[机型],(cvm表[地域]=cvm机型选项表[[#This Row],[地域]])
*IF(cvm机型选项表[[#This Row],[CPU]]="",TRUE,(cvm表[CPU]=cvm机型选项表[[#This Row],[CPU]]))
*IF(cvm机型选项表[[#This Row],[内存]]="",TRUE,(cvm表[内存]=cvm机型选项表[[#This Row],[内存]]))))
)</f>
        <v>标准型 S2</v>
      </c>
      <c r="AI315" t="str">
        <v>内存型 M2</v>
      </c>
      <c r="AJ315" t="str">
        <v>GPU计算型 GN8</v>
      </c>
      <c r="DD315" t="s">
        <v>1917</v>
      </c>
      <c r="DE315" t="s">
        <v>1948</v>
      </c>
      <c r="DF315">
        <v>32</v>
      </c>
      <c r="DG315" t="str">
        <f t="shared" si="13"/>
        <v>cvm!$DK$315#</v>
      </c>
      <c r="DH315" t="str" cm="1">
        <f t="array" ref="DH315">_xlfn.LET(_xlpm.x, DK315,
         _xlpm.cellAddress, "【 cvm!" &amp; ADDRESS(ROW(cvmCpu选项表[[#This Row],[自检]]),COLUMN(cvmCpu选项表[[#This Row],[自检]])) &amp; "】",
         _xlfn.IFS(ISBLANK(_xlpm.x),   "error:右侧选项不足" &amp;  _xlpm.cellAddress,
               ISERROR(_xlpm.x),   "error:右侧选项执行失败: cvm!" &amp; _xlpm.cellAddress,
               TRUE,             "ok")
)</f>
        <v>ok</v>
      </c>
      <c r="DK315" cm="1">
        <f t="array" ref="DK315:DL315">TRANSPOSE(
_xlfn.UNIQUE(
_xlfn._xlws.FILTER(cvm表[CPU],(cvm表[地域]=cvmCpu选项表[[#This Row],[地域]])
*IF(cvmCpu选项表[[#This Row],[机型]]="",TRUE,(cvm表[机型]=cvmCpu选项表[[#This Row],[机型]]))
*IF(cvmCpu选项表[[#This Row],[内存]]="",TRUE,(cvm表[内存]=cvmCpu选项表[[#This Row],[内存]]))))
)</f>
        <v>8</v>
      </c>
      <c r="DL315">
        <v>16</v>
      </c>
      <c r="FP315" t="s">
        <v>1914</v>
      </c>
      <c r="FQ315" t="s">
        <v>1970</v>
      </c>
      <c r="FR315">
        <v>8</v>
      </c>
      <c r="FS315" t="str">
        <f t="shared" si="14"/>
        <v>cvm!$FW$315#</v>
      </c>
      <c r="FT315" t="str" cm="1">
        <f t="array" ref="FT315">_xlfn.LET(_xlpm.x, FW315,
         _xlpm.cellAddress, "【 cvm!" &amp; ADDRESS(ROW(cvm内存选项表[[#This Row],[自检]]),COLUMN(cvm内存选项表[[#This Row],[自检]])) &amp; "】",
         _xlfn.IFS(ISBLANK(_xlpm.x),   "error:右侧选项不足" &amp;  _xlpm.cellAddress,
               ISERROR(_xlpm.x),   "error:右侧选项执行失败: cvm!" &amp; _xlpm.cellAddress,
               TRUE,             "ok")
)</f>
        <v>ok</v>
      </c>
      <c r="FW315" cm="1">
        <f t="array" ref="FW315:FX3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15">
        <v>32</v>
      </c>
    </row>
    <row r="316" spans="2:181">
      <c r="B316" t="e" vm="666">
        <v>#VALUE!</v>
      </c>
      <c r="C316" t="s">
        <v>1914</v>
      </c>
      <c r="D316" t="s">
        <v>2004</v>
      </c>
      <c r="E316">
        <v>8</v>
      </c>
      <c r="F316">
        <v>64</v>
      </c>
      <c r="G316" t="s">
        <v>2321</v>
      </c>
      <c r="H316">
        <v>1408</v>
      </c>
      <c r="I316">
        <v>1</v>
      </c>
      <c r="J316" t="s">
        <v>2355</v>
      </c>
      <c r="W316" t="s">
        <v>1914</v>
      </c>
      <c r="X316">
        <v>76</v>
      </c>
      <c r="Z316" t="str">
        <f t="shared" si="12"/>
        <v>cvm!$AH$316#</v>
      </c>
      <c r="AA316" t="str" cm="1">
        <f t="array" ref="AA316">_xlfn.LET(_xlpm.x, AH315,
         _xlpm.cellAddress, "【 cvm!" &amp; ADDRESS(ROW(cvm机型选项表[[#This Row],[自检]]),COLUMN(cvm机型选项表[[#This Row],[自检]])) &amp; "】",
         _xlfn.IFS(ISBLANK(_xlpm.x),   "error:右侧选项不足" &amp;  _xlpm.cellAddress,
               ISERROR(_xlpm.x),   "error:右侧选项执行失败: cvm!" &amp; _xlpm.cellAddress,
               TRUE,             "ok")
)</f>
        <v>ok</v>
      </c>
      <c r="AH316" t="str" cm="1">
        <f t="array" ref="AH316">TRANSPOSE(
_xlfn.UNIQUE(
_xlfn._xlws.FILTER(cvm表[机型],(cvm表[地域]=cvm机型选项表[[#This Row],[地域]])
*IF(cvm机型选项表[[#This Row],[CPU]]="",TRUE,(cvm表[CPU]=cvm机型选项表[[#This Row],[CPU]]))
*IF(cvm机型选项表[[#This Row],[内存]]="",TRUE,(cvm表[内存]=cvm机型选项表[[#This Row],[内存]]))))
)</f>
        <v>大数据型 D2</v>
      </c>
      <c r="DD316" t="s">
        <v>1917</v>
      </c>
      <c r="DE316" t="s">
        <v>1948</v>
      </c>
      <c r="DF316">
        <v>64</v>
      </c>
      <c r="DG316" t="str">
        <f t="shared" si="13"/>
        <v>cvm!$DK$316#</v>
      </c>
      <c r="DH316" t="str" cm="1">
        <f t="array" ref="DH316">_xlfn.LET(_xlpm.x, DK316,
         _xlpm.cellAddress, "【 cvm!" &amp; ADDRESS(ROW(cvmCpu选项表[[#This Row],[自检]]),COLUMN(cvmCpu选项表[[#This Row],[自检]])) &amp; "】",
         _xlfn.IFS(ISBLANK(_xlpm.x),   "error:右侧选项不足" &amp;  _xlpm.cellAddress,
               ISERROR(_xlpm.x),   "error:右侧选项执行失败: cvm!" &amp; _xlpm.cellAddress,
               TRUE,             "ok")
)</f>
        <v>ok</v>
      </c>
      <c r="DK316" cm="1">
        <f t="array" ref="DK316:DL316">TRANSPOSE(
_xlfn.UNIQUE(
_xlfn._xlws.FILTER(cvm表[CPU],(cvm表[地域]=cvmCpu选项表[[#This Row],[地域]])
*IF(cvmCpu选项表[[#This Row],[机型]]="",TRUE,(cvm表[机型]=cvmCpu选项表[[#This Row],[机型]]))
*IF(cvmCpu选项表[[#This Row],[内存]]="",TRUE,(cvm表[内存]=cvmCpu选项表[[#This Row],[内存]]))))
)</f>
        <v>16</v>
      </c>
      <c r="DL316">
        <v>32</v>
      </c>
      <c r="FP316" t="s">
        <v>1914</v>
      </c>
      <c r="FQ316" t="s">
        <v>1970</v>
      </c>
      <c r="FR316">
        <v>16</v>
      </c>
      <c r="FS316" t="str">
        <f t="shared" si="14"/>
        <v>cvm!$FW$316#</v>
      </c>
      <c r="FT316" t="str" cm="1">
        <f t="array" ref="FT316">_xlfn.LET(_xlpm.x, FW316,
         _xlpm.cellAddress, "【 cvm!" &amp; ADDRESS(ROW(cvm内存选项表[[#This Row],[自检]]),COLUMN(cvm内存选项表[[#This Row],[自检]])) &amp; "】",
         _xlfn.IFS(ISBLANK(_xlpm.x),   "error:右侧选项不足" &amp;  _xlpm.cellAddress,
               ISERROR(_xlpm.x),   "error:右侧选项执行失败: cvm!" &amp; _xlpm.cellAddress,
               TRUE,             "ok")
)</f>
        <v>ok</v>
      </c>
      <c r="FW316" cm="1">
        <f t="array" ref="FW316:FX3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16">
        <v>64</v>
      </c>
    </row>
    <row r="317" spans="2:181">
      <c r="B317" t="e" vm="667">
        <v>#VALUE!</v>
      </c>
      <c r="C317" t="s">
        <v>1914</v>
      </c>
      <c r="D317" t="s">
        <v>2004</v>
      </c>
      <c r="E317">
        <v>12</v>
      </c>
      <c r="F317">
        <v>96</v>
      </c>
      <c r="G317" t="s">
        <v>2347</v>
      </c>
      <c r="H317">
        <v>2112</v>
      </c>
      <c r="I317">
        <v>1</v>
      </c>
      <c r="J317" t="s">
        <v>2356</v>
      </c>
      <c r="W317" t="s">
        <v>1914</v>
      </c>
      <c r="X317">
        <v>82</v>
      </c>
      <c r="Z317" t="str">
        <f t="shared" si="12"/>
        <v>cvm!$AH$317#</v>
      </c>
      <c r="AA317" t="str" cm="1">
        <f t="array" ref="AA317">_xlfn.LET(_xlpm.x, AH316,
         _xlpm.cellAddress, "【 cvm!" &amp; ADDRESS(ROW(cvm机型选项表[[#This Row],[自检]]),COLUMN(cvm机型选项表[[#This Row],[自检]])) &amp; "】",
         _xlfn.IFS(ISBLANK(_xlpm.x),   "error:右侧选项不足" &amp;  _xlpm.cellAddress,
               ISERROR(_xlpm.x),   "error:右侧选项执行失败: cvm!" &amp; _xlpm.cellAddress,
               TRUE,             "ok")
)</f>
        <v>ok</v>
      </c>
      <c r="AH317" t="str" cm="1">
        <f t="array" ref="AH317">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317" t="s">
        <v>1917</v>
      </c>
      <c r="DE317" t="s">
        <v>1948</v>
      </c>
      <c r="DF317">
        <v>128</v>
      </c>
      <c r="DG317" t="str">
        <f t="shared" si="13"/>
        <v>cvm!$DK$317#</v>
      </c>
      <c r="DH317" t="str" cm="1">
        <f t="array" ref="DH317">_xlfn.LET(_xlpm.x, DK317,
         _xlpm.cellAddress, "【 cvm!" &amp; ADDRESS(ROW(cvmCpu选项表[[#This Row],[自检]]),COLUMN(cvmCpu选项表[[#This Row],[自检]])) &amp; "】",
         _xlfn.IFS(ISBLANK(_xlpm.x),   "error:右侧选项不足" &amp;  _xlpm.cellAddress,
               ISERROR(_xlpm.x),   "error:右侧选项执行失败: cvm!" &amp; _xlpm.cellAddress,
               TRUE,             "ok")
)</f>
        <v>ok</v>
      </c>
      <c r="DK317" cm="1">
        <f t="array" ref="DK317">TRANSPOSE(
_xlfn.UNIQUE(
_xlfn._xlws.FILTER(cvm表[CPU],(cvm表[地域]=cvmCpu选项表[[#This Row],[地域]])
*IF(cvmCpu选项表[[#This Row],[机型]]="",TRUE,(cvm表[机型]=cvmCpu选项表[[#This Row],[机型]]))
*IF(cvmCpu选项表[[#This Row],[内存]]="",TRUE,(cvm表[内存]=cvmCpu选项表[[#This Row],[内存]]))))
)</f>
        <v>32</v>
      </c>
      <c r="FP317" t="s">
        <v>1914</v>
      </c>
      <c r="FQ317" t="s">
        <v>1970</v>
      </c>
      <c r="FR317">
        <v>32</v>
      </c>
      <c r="FS317" t="str">
        <f t="shared" si="14"/>
        <v>cvm!$FW$317#</v>
      </c>
      <c r="FT317" t="str" cm="1">
        <f t="array" ref="FT317">_xlfn.LET(_xlpm.x, FW317,
         _xlpm.cellAddress, "【 cvm!" &amp; ADDRESS(ROW(cvm内存选项表[[#This Row],[自检]]),COLUMN(cvm内存选项表[[#This Row],[自检]])) &amp; "】",
         _xlfn.IFS(ISBLANK(_xlpm.x),   "error:右侧选项不足" &amp;  _xlpm.cellAddress,
               ISERROR(_xlpm.x),   "error:右侧选项执行失败: cvm!" &amp; _xlpm.cellAddress,
               TRUE,             "ok")
)</f>
        <v>ok</v>
      </c>
      <c r="FW317" cm="1">
        <f t="array" ref="FW317:FX3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17">
        <v>128</v>
      </c>
    </row>
    <row r="318" spans="2:181">
      <c r="B318" t="e" vm="668">
        <v>#VALUE!</v>
      </c>
      <c r="C318" t="s">
        <v>1914</v>
      </c>
      <c r="D318" t="s">
        <v>2004</v>
      </c>
      <c r="E318">
        <v>12</v>
      </c>
      <c r="F318">
        <v>144</v>
      </c>
      <c r="G318" t="s">
        <v>2357</v>
      </c>
      <c r="H318">
        <v>2880</v>
      </c>
      <c r="I318">
        <v>1</v>
      </c>
      <c r="J318" t="s">
        <v>2358</v>
      </c>
      <c r="W318" t="s">
        <v>1914</v>
      </c>
      <c r="X318">
        <v>164</v>
      </c>
      <c r="Z318" t="str">
        <f t="shared" si="12"/>
        <v>cvm!$AH$318#</v>
      </c>
      <c r="AA318" t="str" cm="1">
        <f t="array" ref="AA318">_xlfn.LET(_xlpm.x, AH317,
         _xlpm.cellAddress, "【 cvm!" &amp; ADDRESS(ROW(cvm机型选项表[[#This Row],[自检]]),COLUMN(cvm机型选项表[[#This Row],[自检]])) &amp; "】",
         _xlfn.IFS(ISBLANK(_xlpm.x),   "error:右侧选项不足" &amp;  _xlpm.cellAddress,
               ISERROR(_xlpm.x),   "error:右侧选项执行失败: cvm!" &amp; _xlpm.cellAddress,
               TRUE,             "ok")
)</f>
        <v>ok</v>
      </c>
      <c r="AH318" t="str" cm="1">
        <f t="array" ref="AH318">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318" t="s">
        <v>1917</v>
      </c>
      <c r="DE318" t="s">
        <v>1951</v>
      </c>
      <c r="DF318">
        <v>8</v>
      </c>
      <c r="DG318" t="str">
        <f t="shared" si="13"/>
        <v>cvm!$DK$318#</v>
      </c>
      <c r="DH318" t="str" cm="1">
        <f t="array" ref="DH318">_xlfn.LET(_xlpm.x, DK318,
         _xlpm.cellAddress, "【 cvm!" &amp; ADDRESS(ROW(cvmCpu选项表[[#This Row],[自检]]),COLUMN(cvmCpu选项表[[#This Row],[自检]])) &amp; "】",
         _xlfn.IFS(ISBLANK(_xlpm.x),   "error:右侧选项不足" &amp;  _xlpm.cellAddress,
               ISERROR(_xlpm.x),   "error:右侧选项执行失败: cvm!" &amp; _xlpm.cellAddress,
               TRUE,             "ok")
)</f>
        <v>ok</v>
      </c>
      <c r="DK318" cm="1">
        <f t="array" ref="DK318">TRANSPOSE(
_xlfn.UNIQUE(
_xlfn._xlws.FILTER(cvm表[CPU],(cvm表[地域]=cvmCpu选项表[[#This Row],[地域]])
*IF(cvmCpu选项表[[#This Row],[机型]]="",TRUE,(cvm表[机型]=cvmCpu选项表[[#This Row],[机型]]))
*IF(cvmCpu选项表[[#This Row],[内存]]="",TRUE,(cvm表[内存]=cvmCpu选项表[[#This Row],[内存]]))))
)</f>
        <v>4</v>
      </c>
      <c r="FP318" t="s">
        <v>1914</v>
      </c>
      <c r="FQ318" t="s">
        <v>1970</v>
      </c>
      <c r="FR318">
        <v>48</v>
      </c>
      <c r="FS318" t="str">
        <f t="shared" si="14"/>
        <v>cvm!$FW$318#</v>
      </c>
      <c r="FT318" t="str" cm="1">
        <f t="array" ref="FT318">_xlfn.LET(_xlpm.x, FW318,
         _xlpm.cellAddress, "【 cvm!" &amp; ADDRESS(ROW(cvm内存选项表[[#This Row],[自检]]),COLUMN(cvm内存选项表[[#This Row],[自检]])) &amp; "】",
         _xlfn.IFS(ISBLANK(_xlpm.x),   "error:右侧选项不足" &amp;  _xlpm.cellAddress,
               ISERROR(_xlpm.x),   "error:右侧选项执行失败: cvm!" &amp; _xlpm.cellAddress,
               TRUE,             "ok")
)</f>
        <v>ok</v>
      </c>
      <c r="FW318" cm="1">
        <f t="array" ref="FW318:FX3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18">
        <v>192</v>
      </c>
    </row>
    <row r="319" spans="2:181">
      <c r="B319" t="e" vm="669">
        <v>#VALUE!</v>
      </c>
      <c r="C319" t="s">
        <v>1914</v>
      </c>
      <c r="D319" t="s">
        <v>2004</v>
      </c>
      <c r="E319">
        <v>16</v>
      </c>
      <c r="F319">
        <v>128</v>
      </c>
      <c r="G319" t="s">
        <v>2323</v>
      </c>
      <c r="H319">
        <v>2816</v>
      </c>
      <c r="I319">
        <v>1</v>
      </c>
      <c r="J319" t="s">
        <v>2361</v>
      </c>
      <c r="W319" t="s">
        <v>1914</v>
      </c>
      <c r="X319">
        <v>6</v>
      </c>
      <c r="Z319" t="str">
        <f t="shared" si="12"/>
        <v>cvm!$AH$319#</v>
      </c>
      <c r="AA319" t="str" cm="1">
        <f t="array" ref="AA319">_xlfn.LET(_xlpm.x, AH318,
         _xlpm.cellAddress, "【 cvm!" &amp; ADDRESS(ROW(cvm机型选项表[[#This Row],[自检]]),COLUMN(cvm机型选项表[[#This Row],[自检]])) &amp; "】",
         _xlfn.IFS(ISBLANK(_xlpm.x),   "error:右侧选项不足" &amp;  _xlpm.cellAddress,
               ISERROR(_xlpm.x),   "error:右侧选项执行失败: cvm!" &amp; _xlpm.cellAddress,
               TRUE,             "ok")
)</f>
        <v>ok</v>
      </c>
      <c r="AH319" t="str" cm="1">
        <f t="array" ref="AH319">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319" t="s">
        <v>1917</v>
      </c>
      <c r="DE319" t="s">
        <v>1951</v>
      </c>
      <c r="DF319">
        <v>16</v>
      </c>
      <c r="DG319" t="str">
        <f t="shared" si="13"/>
        <v>cvm!$DK$319#</v>
      </c>
      <c r="DH319" t="str" cm="1">
        <f t="array" ref="DH319">_xlfn.LET(_xlpm.x, DK319,
         _xlpm.cellAddress, "【 cvm!" &amp; ADDRESS(ROW(cvmCpu选项表[[#This Row],[自检]]),COLUMN(cvmCpu选项表[[#This Row],[自检]])) &amp; "】",
         _xlfn.IFS(ISBLANK(_xlpm.x),   "error:右侧选项不足" &amp;  _xlpm.cellAddress,
               ISERROR(_xlpm.x),   "error:右侧选项执行失败: cvm!" &amp; _xlpm.cellAddress,
               TRUE,             "ok")
)</f>
        <v>ok</v>
      </c>
      <c r="DK319" cm="1">
        <f t="array" ref="DK319:DL319">TRANSPOSE(
_xlfn.UNIQUE(
_xlfn._xlws.FILTER(cvm表[CPU],(cvm表[地域]=cvmCpu选项表[[#This Row],[地域]])
*IF(cvmCpu选项表[[#This Row],[机型]]="",TRUE,(cvm表[机型]=cvmCpu选项表[[#This Row],[机型]]))
*IF(cvmCpu选项表[[#This Row],[内存]]="",TRUE,(cvm表[内存]=cvmCpu选项表[[#This Row],[内存]]))))
)</f>
        <v>4</v>
      </c>
      <c r="DL319">
        <v>8</v>
      </c>
      <c r="FP319" t="s">
        <v>1914</v>
      </c>
      <c r="FQ319" t="s">
        <v>1970</v>
      </c>
      <c r="FR319">
        <v>64</v>
      </c>
      <c r="FS319" t="str">
        <f t="shared" si="14"/>
        <v>cvm!$FW$319#</v>
      </c>
      <c r="FT319" t="str" cm="1">
        <f t="array" ref="FT319">_xlfn.LET(_xlpm.x, FW319,
         _xlpm.cellAddress, "【 cvm!" &amp; ADDRESS(ROW(cvm内存选项表[[#This Row],[自检]]),COLUMN(cvm内存选项表[[#This Row],[自检]])) &amp; "】",
         _xlfn.IFS(ISBLANK(_xlpm.x),   "error:右侧选项不足" &amp;  _xlpm.cellAddress,
               ISERROR(_xlpm.x),   "error:右侧选项执行失败: cvm!" &amp; _xlpm.cellAddress,
               TRUE,             "ok")
)</f>
        <v>ok</v>
      </c>
      <c r="FW319" cm="1">
        <f t="array" ref="FW319:FX3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319">
        <v>256</v>
      </c>
    </row>
    <row r="320" spans="2:181">
      <c r="B320" t="e" vm="670">
        <v>#VALUE!</v>
      </c>
      <c r="C320" t="s">
        <v>1914</v>
      </c>
      <c r="D320" t="s">
        <v>2004</v>
      </c>
      <c r="E320">
        <v>16</v>
      </c>
      <c r="F320">
        <v>192</v>
      </c>
      <c r="G320" t="s">
        <v>2359</v>
      </c>
      <c r="H320">
        <v>3840</v>
      </c>
      <c r="I320">
        <v>1</v>
      </c>
      <c r="J320" t="s">
        <v>2360</v>
      </c>
      <c r="W320" t="s">
        <v>1914</v>
      </c>
      <c r="X320">
        <v>14</v>
      </c>
      <c r="Z320" t="str">
        <f t="shared" si="12"/>
        <v>cvm!$AH$320#</v>
      </c>
      <c r="AA320" t="str" cm="1">
        <f t="array" ref="AA320">_xlfn.LET(_xlpm.x, AH319,
         _xlpm.cellAddress, "【 cvm!" &amp; ADDRESS(ROW(cvm机型选项表[[#This Row],[自检]]),COLUMN(cvm机型选项表[[#This Row],[自检]])) &amp; "】",
         _xlfn.IFS(ISBLANK(_xlpm.x),   "error:右侧选项不足" &amp;  _xlpm.cellAddress,
               ISERROR(_xlpm.x),   "error:右侧选项执行失败: cvm!" &amp; _xlpm.cellAddress,
               TRUE,             "ok")
)</f>
        <v>ok</v>
      </c>
      <c r="AH320" t="str" cm="1">
        <f t="array" ref="AH320">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320" t="s">
        <v>1917</v>
      </c>
      <c r="DE320" t="s">
        <v>1951</v>
      </c>
      <c r="DF320">
        <v>32</v>
      </c>
      <c r="DG320" t="str">
        <f t="shared" si="13"/>
        <v>cvm!$DK$320#</v>
      </c>
      <c r="DH320" t="str" cm="1">
        <f t="array" ref="DH320">_xlfn.LET(_xlpm.x, DK320,
         _xlpm.cellAddress, "【 cvm!" &amp; ADDRESS(ROW(cvmCpu选项表[[#This Row],[自检]]),COLUMN(cvmCpu选项表[[#This Row],[自检]])) &amp; "】",
         _xlfn.IFS(ISBLANK(_xlpm.x),   "error:右侧选项不足" &amp;  _xlpm.cellAddress,
               ISERROR(_xlpm.x),   "error:右侧选项执行失败: cvm!" &amp; _xlpm.cellAddress,
               TRUE,             "ok")
)</f>
        <v>ok</v>
      </c>
      <c r="DK320" cm="1">
        <f t="array" ref="DK320:DL320">TRANSPOSE(
_xlfn.UNIQUE(
_xlfn._xlws.FILTER(cvm表[CPU],(cvm表[地域]=cvmCpu选项表[[#This Row],[地域]])
*IF(cvmCpu选项表[[#This Row],[机型]]="",TRUE,(cvm表[机型]=cvmCpu选项表[[#This Row],[机型]]))
*IF(cvmCpu选项表[[#This Row],[内存]]="",TRUE,(cvm表[内存]=cvmCpu选项表[[#This Row],[内存]]))))
)</f>
        <v>8</v>
      </c>
      <c r="DL320">
        <v>16</v>
      </c>
      <c r="FP320" t="s">
        <v>1914</v>
      </c>
      <c r="FQ320" t="s">
        <v>1970</v>
      </c>
      <c r="FR320">
        <v>80</v>
      </c>
      <c r="FS320" t="str">
        <f t="shared" si="14"/>
        <v>cvm!$FW$320#</v>
      </c>
      <c r="FT320" t="str" cm="1">
        <f t="array" ref="FT320">_xlfn.LET(_xlpm.x, FW320,
         _xlpm.cellAddress, "【 cvm!" &amp; ADDRESS(ROW(cvm内存选项表[[#This Row],[自检]]),COLUMN(cvm内存选项表[[#This Row],[自检]])) &amp; "】",
         _xlfn.IFS(ISBLANK(_xlpm.x),   "error:右侧选项不足" &amp;  _xlpm.cellAddress,
               ISERROR(_xlpm.x),   "error:右侧选项执行失败: cvm!" &amp; _xlpm.cellAddress,
               TRUE,             "ok")
)</f>
        <v>ok</v>
      </c>
      <c r="FW320" cm="1">
        <f t="array" ref="FW320:FX3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c r="FX320">
        <v>320</v>
      </c>
    </row>
    <row r="321" spans="2:181">
      <c r="B321" t="e" vm="671">
        <v>#VALUE!</v>
      </c>
      <c r="C321" t="s">
        <v>1914</v>
      </c>
      <c r="D321" t="s">
        <v>2004</v>
      </c>
      <c r="E321">
        <v>32</v>
      </c>
      <c r="F321">
        <v>256</v>
      </c>
      <c r="G321" t="s">
        <v>2325</v>
      </c>
      <c r="H321">
        <v>5632</v>
      </c>
      <c r="I321">
        <v>1</v>
      </c>
      <c r="J321" t="s">
        <v>2362</v>
      </c>
      <c r="W321" t="s">
        <v>1914</v>
      </c>
      <c r="X321">
        <v>28</v>
      </c>
      <c r="Z321" t="str">
        <f t="shared" si="12"/>
        <v>cvm!$AH$321#</v>
      </c>
      <c r="AA321" t="str" cm="1">
        <f t="array" ref="AA321">_xlfn.LET(_xlpm.x, AH320,
         _xlpm.cellAddress, "【 cvm!" &amp; ADDRESS(ROW(cvm机型选项表[[#This Row],[自检]]),COLUMN(cvm机型选项表[[#This Row],[自检]])) &amp; "】",
         _xlfn.IFS(ISBLANK(_xlpm.x),   "error:右侧选项不足" &amp;  _xlpm.cellAddress,
               ISERROR(_xlpm.x),   "error:右侧选项执行失败: cvm!" &amp; _xlpm.cellAddress,
               TRUE,             "ok")
)</f>
        <v>ok</v>
      </c>
      <c r="AH321" t="str" cm="1">
        <f t="array" ref="AH321">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321" t="s">
        <v>1917</v>
      </c>
      <c r="DE321" t="s">
        <v>1951</v>
      </c>
      <c r="DF321">
        <v>64</v>
      </c>
      <c r="DG321" t="str">
        <f t="shared" si="13"/>
        <v>cvm!$DK$321#</v>
      </c>
      <c r="DH321" t="str" cm="1">
        <f t="array" ref="DH321">_xlfn.LET(_xlpm.x, DK321,
         _xlpm.cellAddress, "【 cvm!" &amp; ADDRESS(ROW(cvmCpu选项表[[#This Row],[自检]]),COLUMN(cvmCpu选项表[[#This Row],[自检]])) &amp; "】",
         _xlfn.IFS(ISBLANK(_xlpm.x),   "error:右侧选项不足" &amp;  _xlpm.cellAddress,
               ISERROR(_xlpm.x),   "error:右侧选项执行失败: cvm!" &amp; _xlpm.cellAddress,
               TRUE,             "ok")
)</f>
        <v>ok</v>
      </c>
      <c r="DK321" cm="1">
        <f t="array" ref="DK321">TRANSPOSE(
_xlfn.UNIQUE(
_xlfn._xlws.FILTER(cvm表[CPU],(cvm表[地域]=cvmCpu选项表[[#This Row],[地域]])
*IF(cvmCpu选项表[[#This Row],[机型]]="",TRUE,(cvm表[机型]=cvmCpu选项表[[#This Row],[机型]]))
*IF(cvmCpu选项表[[#This Row],[内存]]="",TRUE,(cvm表[内存]=cvmCpu选项表[[#This Row],[内存]]))))
)</f>
        <v>16</v>
      </c>
      <c r="FP321" t="s">
        <v>1914</v>
      </c>
      <c r="FQ321" t="s">
        <v>1970</v>
      </c>
      <c r="FR321">
        <v>96</v>
      </c>
      <c r="FS321" t="str">
        <f t="shared" si="14"/>
        <v>cvm!$FW$321#</v>
      </c>
      <c r="FT321" t="str" cm="1">
        <f t="array" ref="FT321">_xlfn.LET(_xlpm.x, FW321,
         _xlpm.cellAddress, "【 cvm!" &amp; ADDRESS(ROW(cvm内存选项表[[#This Row],[自检]]),COLUMN(cvm内存选项表[[#This Row],[自检]])) &amp; "】",
         _xlfn.IFS(ISBLANK(_xlpm.x),   "error:右侧选项不足" &amp;  _xlpm.cellAddress,
               ISERROR(_xlpm.x),   "error:右侧选项执行失败: cvm!" &amp; _xlpm.cellAddress,
               TRUE,             "ok")
)</f>
        <v>ok</v>
      </c>
      <c r="FW321" cm="1">
        <f t="array" ref="FW321:FX3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321">
        <v>384</v>
      </c>
    </row>
    <row r="322" spans="2:181">
      <c r="B322" t="e" vm="672">
        <v>#VALUE!</v>
      </c>
      <c r="C322" t="s">
        <v>1914</v>
      </c>
      <c r="D322" t="s">
        <v>2004</v>
      </c>
      <c r="E322">
        <v>32</v>
      </c>
      <c r="F322">
        <v>384</v>
      </c>
      <c r="G322" t="s">
        <v>2363</v>
      </c>
      <c r="H322">
        <v>7680</v>
      </c>
      <c r="I322">
        <v>1</v>
      </c>
      <c r="J322" t="s">
        <v>2364</v>
      </c>
      <c r="W322" t="s">
        <v>1914</v>
      </c>
      <c r="X322">
        <v>10</v>
      </c>
      <c r="Z322" t="str">
        <f t="shared" ref="Z322:Z385" si="15">"cvm!"&amp;ADDRESS(ROW(AH322),COLUMN(AH322)) &amp; "#"</f>
        <v>cvm!$AH$322#</v>
      </c>
      <c r="AA322" t="str" cm="1">
        <f t="array" ref="AA322">_xlfn.LET(_xlpm.x, AH321,
         _xlpm.cellAddress, "【 cvm!" &amp; ADDRESS(ROW(cvm机型选项表[[#This Row],[自检]]),COLUMN(cvm机型选项表[[#This Row],[自检]])) &amp; "】",
         _xlfn.IFS(ISBLANK(_xlpm.x),   "error:右侧选项不足" &amp;  _xlpm.cellAddress,
               ISERROR(_xlpm.x),   "error:右侧选项执行失败: cvm!" &amp; _xlpm.cellAddress,
               TRUE,             "ok")
)</f>
        <v>ok</v>
      </c>
      <c r="AH322" t="str" cm="1">
        <f t="array" ref="AH322:AJ322">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322" t="str">
        <v>GPU计算型 GN10Xp</v>
      </c>
      <c r="AJ322" t="str">
        <v>FPGA加速型 FX4</v>
      </c>
      <c r="DD322" t="s">
        <v>1917</v>
      </c>
      <c r="DE322" t="s">
        <v>1951</v>
      </c>
      <c r="DF322">
        <v>128</v>
      </c>
      <c r="DG322" t="str">
        <f t="shared" ref="DG322:DG385" si="16">"cvm!"&amp;ADDRESS(ROW(DK322),COLUMN(DK322)) &amp; "#"</f>
        <v>cvm!$DK$322#</v>
      </c>
      <c r="DH322" t="str" cm="1">
        <f t="array" ref="DH322">_xlfn.LET(_xlpm.x, DK322,
         _xlpm.cellAddress, "【 cvm!" &amp; ADDRESS(ROW(cvmCpu选项表[[#This Row],[自检]]),COLUMN(cvmCpu选项表[[#This Row],[自检]])) &amp; "】",
         _xlfn.IFS(ISBLANK(_xlpm.x),   "error:右侧选项不足" &amp;  _xlpm.cellAddress,
               ISERROR(_xlpm.x),   "error:右侧选项执行失败: cvm!" &amp; _xlpm.cellAddress,
               TRUE,             "ok")
)</f>
        <v>ok</v>
      </c>
      <c r="DK322" cm="1">
        <f t="array" ref="DK322">TRANSPOSE(
_xlfn.UNIQUE(
_xlfn._xlws.FILTER(cvm表[CPU],(cvm表[地域]=cvmCpu选项表[[#This Row],[地域]])
*IF(cvmCpu选项表[[#This Row],[机型]]="",TRUE,(cvm表[机型]=cvmCpu选项表[[#This Row],[机型]]))
*IF(cvmCpu选项表[[#This Row],[内存]]="",TRUE,(cvm表[内存]=cvmCpu选项表[[#This Row],[内存]]))))
)</f>
        <v>32</v>
      </c>
      <c r="FP322" t="s">
        <v>1914</v>
      </c>
      <c r="FQ322" t="s">
        <v>1970</v>
      </c>
      <c r="FR322">
        <v>116</v>
      </c>
      <c r="FS322" t="str">
        <f t="shared" ref="FS322:FS385" si="17">"cvm!"&amp;ADDRESS(ROW(FW322),COLUMN(FW322)) &amp; "#"</f>
        <v>cvm!$FW$322#</v>
      </c>
      <c r="FT322" t="str" cm="1">
        <f t="array" ref="FT322">_xlfn.LET(_xlpm.x, FW322,
         _xlpm.cellAddress, "【 cvm!" &amp; ADDRESS(ROW(cvm内存选项表[[#This Row],[自检]]),COLUMN(cvm内存选项表[[#This Row],[自检]])) &amp; "】",
         _xlfn.IFS(ISBLANK(_xlpm.x),   "error:右侧选项不足" &amp;  _xlpm.cellAddress,
               ISERROR(_xlpm.x),   "error:右侧选项执行失败: cvm!" &amp; _xlpm.cellAddress,
               TRUE,             "ok")
)</f>
        <v>ok</v>
      </c>
      <c r="FW322" cm="1">
        <f t="array" ref="FW322:FX3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322">
        <v>470</v>
      </c>
    </row>
    <row r="323" spans="2:181">
      <c r="B323" t="e" vm="673">
        <v>#VALUE!</v>
      </c>
      <c r="C323" t="s">
        <v>1914</v>
      </c>
      <c r="D323" t="s">
        <v>2004</v>
      </c>
      <c r="E323">
        <v>64</v>
      </c>
      <c r="F323">
        <v>512</v>
      </c>
      <c r="G323" t="s">
        <v>2338</v>
      </c>
      <c r="H323">
        <v>11264</v>
      </c>
      <c r="I323">
        <v>1</v>
      </c>
      <c r="J323" t="s">
        <v>2365</v>
      </c>
      <c r="W323" t="s">
        <v>1914</v>
      </c>
      <c r="X323">
        <v>20</v>
      </c>
      <c r="Z323" t="str">
        <f t="shared" si="15"/>
        <v>cvm!$AH$323#</v>
      </c>
      <c r="AA323" t="str" cm="1">
        <f t="array" ref="AA323">_xlfn.LET(_xlpm.x, AH322,
         _xlpm.cellAddress, "【 cvm!" &amp; ADDRESS(ROW(cvm机型选项表[[#This Row],[自检]]),COLUMN(cvm机型选项表[[#This Row],[自检]])) &amp; "】",
         _xlfn.IFS(ISBLANK(_xlpm.x),   "error:右侧选项不足" &amp;  _xlpm.cellAddress,
               ISERROR(_xlpm.x),   "error:右侧选项执行失败: cvm!" &amp; _xlpm.cellAddress,
               TRUE,             "ok")
)</f>
        <v>ok</v>
      </c>
      <c r="AH323" t="str" cm="1">
        <f t="array" ref="AH323:AI323">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323" t="str">
        <v>GPU计算型 GN10Xp</v>
      </c>
      <c r="DD323" t="s">
        <v>1917</v>
      </c>
      <c r="DE323" t="s">
        <v>1951</v>
      </c>
      <c r="DF323">
        <v>216</v>
      </c>
      <c r="DG323" t="str">
        <f t="shared" si="16"/>
        <v>cvm!$DK$323#</v>
      </c>
      <c r="DH323" t="str" cm="1">
        <f t="array" ref="DH323">_xlfn.LET(_xlpm.x, DK323,
         _xlpm.cellAddress, "【 cvm!" &amp; ADDRESS(ROW(cvmCpu选项表[[#This Row],[自检]]),COLUMN(cvmCpu选项表[[#This Row],[自检]])) &amp; "】",
         _xlfn.IFS(ISBLANK(_xlpm.x),   "error:右侧选项不足" &amp;  _xlpm.cellAddress,
               ISERROR(_xlpm.x),   "error:右侧选项执行失败: cvm!" &amp; _xlpm.cellAddress,
               TRUE,             "ok")
)</f>
        <v>ok</v>
      </c>
      <c r="DK323" cm="1">
        <f t="array" ref="DK323">TRANSPOSE(
_xlfn.UNIQUE(
_xlfn._xlws.FILTER(cvm表[CPU],(cvm表[地域]=cvmCpu选项表[[#This Row],[地域]])
*IF(cvmCpu选项表[[#This Row],[机型]]="",TRUE,(cvm表[机型]=cvmCpu选项表[[#This Row],[机型]]))
*IF(cvmCpu选项表[[#This Row],[内存]]="",TRUE,(cvm表[内存]=cvmCpu选项表[[#This Row],[内存]]))))
)</f>
        <v>46</v>
      </c>
      <c r="FP323" t="s">
        <v>1914</v>
      </c>
      <c r="FQ323" t="s">
        <v>1970</v>
      </c>
      <c r="FR323">
        <v>128</v>
      </c>
      <c r="FS323" t="str">
        <f t="shared" si="17"/>
        <v>cvm!$FW$323#</v>
      </c>
      <c r="FT323" t="str" cm="1">
        <f t="array" ref="FT323">_xlfn.LET(_xlpm.x, FW323,
         _xlpm.cellAddress, "【 cvm!" &amp; ADDRESS(ROW(cvm内存选项表[[#This Row],[自检]]),COLUMN(cvm内存选项表[[#This Row],[自检]])) &amp; "】",
         _xlfn.IFS(ISBLANK(_xlpm.x),   "error:右侧选项不足" &amp;  _xlpm.cellAddress,
               ISERROR(_xlpm.x),   "error:右侧选项执行失败: cvm!" &amp; _xlpm.cellAddress,
               TRUE,             "ok")
)</f>
        <v>ok</v>
      </c>
      <c r="FW323" cm="1">
        <f t="array" ref="FW323:FX3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215</v>
      </c>
      <c r="FX323">
        <v>256</v>
      </c>
    </row>
    <row r="324" spans="2:181">
      <c r="B324" t="e" vm="674">
        <v>#VALUE!</v>
      </c>
      <c r="C324" t="s">
        <v>1914</v>
      </c>
      <c r="D324" t="s">
        <v>2004</v>
      </c>
      <c r="E324">
        <v>72</v>
      </c>
      <c r="F324">
        <v>648</v>
      </c>
      <c r="G324" t="s">
        <v>2366</v>
      </c>
      <c r="H324">
        <v>13824</v>
      </c>
      <c r="I324">
        <v>1</v>
      </c>
      <c r="J324" t="s">
        <v>2367</v>
      </c>
      <c r="W324" t="s">
        <v>1914</v>
      </c>
      <c r="X324">
        <v>40</v>
      </c>
      <c r="Z324" t="str">
        <f t="shared" si="15"/>
        <v>cvm!$AH$324#</v>
      </c>
      <c r="AA324" t="str" cm="1">
        <f t="array" ref="AA324">_xlfn.LET(_xlpm.x, AH323,
         _xlpm.cellAddress, "【 cvm!" &amp; ADDRESS(ROW(cvm机型选项表[[#This Row],[自检]]),COLUMN(cvm机型选项表[[#This Row],[自检]])) &amp; "】",
         _xlfn.IFS(ISBLANK(_xlpm.x),   "error:右侧选项不足" &amp;  _xlpm.cellAddress,
               ISERROR(_xlpm.x),   "error:右侧选项执行失败: cvm!" &amp; _xlpm.cellAddress,
               TRUE,             "ok")
)</f>
        <v>ok</v>
      </c>
      <c r="AH324" t="str" cm="1">
        <f t="array" ref="AH324:AI324">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324" t="str">
        <v>GPU计算型 GN10Xp</v>
      </c>
      <c r="DD324" t="s">
        <v>1917</v>
      </c>
      <c r="DE324" t="s">
        <v>1951</v>
      </c>
      <c r="DF324">
        <v>256</v>
      </c>
      <c r="DG324" t="str">
        <f t="shared" si="16"/>
        <v>cvm!$DK$324#</v>
      </c>
      <c r="DH324" t="str" cm="1">
        <f t="array" ref="DH324">_xlfn.LET(_xlpm.x, DK324,
         _xlpm.cellAddress, "【 cvm!" &amp; ADDRESS(ROW(cvmCpu选项表[[#This Row],[自检]]),COLUMN(cvmCpu选项表[[#This Row],[自检]])) &amp; "】",
         _xlfn.IFS(ISBLANK(_xlpm.x),   "error:右侧选项不足" &amp;  _xlpm.cellAddress,
               ISERROR(_xlpm.x),   "error:右侧选项执行失败: cvm!" &amp; _xlpm.cellAddress,
               TRUE,             "ok")
)</f>
        <v>ok</v>
      </c>
      <c r="DK324" cm="1">
        <f t="array" ref="DK324">TRANSPOSE(
_xlfn.UNIQUE(
_xlfn._xlws.FILTER(cvm表[CPU],(cvm表[地域]=cvmCpu选项表[[#This Row],[地域]])
*IF(cvmCpu选项表[[#This Row],[机型]]="",TRUE,(cvm表[机型]=cvmCpu选项表[[#This Row],[机型]]))
*IF(cvmCpu选项表[[#This Row],[内存]]="",TRUE,(cvm表[内存]=cvmCpu选项表[[#This Row],[内存]]))))
)</f>
        <v>64</v>
      </c>
      <c r="FP324" t="s">
        <v>1914</v>
      </c>
      <c r="FQ324" t="s">
        <v>1970</v>
      </c>
      <c r="FR324">
        <v>160</v>
      </c>
      <c r="FS324" t="str">
        <f t="shared" si="17"/>
        <v>cvm!$FW$324#</v>
      </c>
      <c r="FT324" t="str" cm="1">
        <f t="array" ref="FT324">_xlfn.LET(_xlpm.x, FW324,
         _xlpm.cellAddress, "【 cvm!" &amp; ADDRESS(ROW(cvm内存选项表[[#This Row],[自检]]),COLUMN(cvm内存选项表[[#This Row],[自检]])) &amp; "】",
         _xlfn.IFS(ISBLANK(_xlpm.x),   "error:右侧选项不足" &amp;  _xlpm.cellAddress,
               ISERROR(_xlpm.x),   "error:右侧选项执行失败: cvm!" &amp; _xlpm.cellAddress,
               TRUE,             "ok")
)</f>
        <v>ok</v>
      </c>
      <c r="FW324" cm="1">
        <f t="array" ref="FW324:FX3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324">
        <v>640</v>
      </c>
    </row>
    <row r="325" spans="2:181">
      <c r="B325" t="e" vm="675">
        <v>#VALUE!</v>
      </c>
      <c r="C325" t="s">
        <v>1914</v>
      </c>
      <c r="D325" t="s">
        <v>2006</v>
      </c>
      <c r="E325">
        <v>1</v>
      </c>
      <c r="F325">
        <v>8</v>
      </c>
      <c r="G325" t="s">
        <v>2317</v>
      </c>
      <c r="H325">
        <v>176</v>
      </c>
      <c r="I325">
        <v>1</v>
      </c>
      <c r="J325" t="s">
        <v>2368</v>
      </c>
      <c r="W325" t="s">
        <v>1914</v>
      </c>
      <c r="X325">
        <v>18</v>
      </c>
      <c r="Z325" t="str">
        <f t="shared" si="15"/>
        <v>cvm!$AH$325#</v>
      </c>
      <c r="AA325" t="str" cm="1">
        <f t="array" ref="AA325">_xlfn.LET(_xlpm.x, AH324,
         _xlpm.cellAddress, "【 cvm!" &amp; ADDRESS(ROW(cvm机型选项表[[#This Row],[自检]]),COLUMN(cvm机型选项表[[#This Row],[自检]])) &amp; "】",
         _xlfn.IFS(ISBLANK(_xlpm.x),   "error:右侧选项不足" &amp;  _xlpm.cellAddress,
               ISERROR(_xlpm.x),   "error:右侧选项执行失败: cvm!" &amp; _xlpm.cellAddress,
               TRUE,             "ok")
)</f>
        <v>ok</v>
      </c>
      <c r="AH325" t="str" cm="1">
        <f t="array" ref="AH325">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325" t="s">
        <v>1917</v>
      </c>
      <c r="DE325" t="s">
        <v>1951</v>
      </c>
      <c r="DF325">
        <v>320</v>
      </c>
      <c r="DG325" t="str">
        <f t="shared" si="16"/>
        <v>cvm!$DK$325#</v>
      </c>
      <c r="DH325" t="str" cm="1">
        <f t="array" ref="DH325">_xlfn.LET(_xlpm.x, DK325,
         _xlpm.cellAddress, "【 cvm!" &amp; ADDRESS(ROW(cvmCpu选项表[[#This Row],[自检]]),COLUMN(cvmCpu选项表[[#This Row],[自检]])) &amp; "】",
         _xlfn.IFS(ISBLANK(_xlpm.x),   "error:右侧选项不足" &amp;  _xlpm.cellAddress,
               ISERROR(_xlpm.x),   "error:右侧选项执行失败: cvm!" &amp; _xlpm.cellAddress,
               TRUE,             "ok")
)</f>
        <v>ok</v>
      </c>
      <c r="DK325" cm="1">
        <f t="array" ref="DK325">TRANSPOSE(
_xlfn.UNIQUE(
_xlfn._xlws.FILTER(cvm表[CPU],(cvm表[地域]=cvmCpu选项表[[#This Row],[地域]])
*IF(cvmCpu选项表[[#This Row],[机型]]="",TRUE,(cvm表[机型]=cvmCpu选项表[[#This Row],[机型]]))
*IF(cvmCpu选项表[[#This Row],[内存]]="",TRUE,(cvm表[内存]=cvmCpu选项表[[#This Row],[内存]]))))
)</f>
        <v>80</v>
      </c>
      <c r="FP325" t="s">
        <v>1914</v>
      </c>
      <c r="FQ325" t="s">
        <v>1970</v>
      </c>
      <c r="FR325">
        <v>232</v>
      </c>
      <c r="FS325" t="str">
        <f t="shared" si="17"/>
        <v>cvm!$FW$325#</v>
      </c>
      <c r="FT325" t="str" cm="1">
        <f t="array" ref="FT325">_xlfn.LET(_xlpm.x, FW325,
         _xlpm.cellAddress, "【 cvm!" &amp; ADDRESS(ROW(cvm内存选项表[[#This Row],[自检]]),COLUMN(cvm内存选项表[[#This Row],[自检]])) &amp; "】",
         _xlfn.IFS(ISBLANK(_xlpm.x),   "error:右侧选项不足" &amp;  _xlpm.cellAddress,
               ISERROR(_xlpm.x),   "error:右侧选项执行失败: cvm!" &amp; _xlpm.cellAddress,
               TRUE,             "ok")
)</f>
        <v>ok</v>
      </c>
      <c r="FW325" cm="1">
        <f t="array" ref="FW325:FX3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325">
        <v>940</v>
      </c>
    </row>
    <row r="326" spans="2:181">
      <c r="B326" t="e" vm="676">
        <v>#VALUE!</v>
      </c>
      <c r="C326" t="s">
        <v>1914</v>
      </c>
      <c r="D326" t="s">
        <v>2006</v>
      </c>
      <c r="E326">
        <v>2</v>
      </c>
      <c r="F326">
        <v>16</v>
      </c>
      <c r="G326" t="s">
        <v>2343</v>
      </c>
      <c r="H326">
        <v>352</v>
      </c>
      <c r="I326">
        <v>1</v>
      </c>
      <c r="J326" t="s">
        <v>2369</v>
      </c>
      <c r="W326" t="s">
        <v>1914</v>
      </c>
      <c r="X326">
        <v>36</v>
      </c>
      <c r="Z326" t="str">
        <f t="shared" si="15"/>
        <v>cvm!$AH$326#</v>
      </c>
      <c r="AA326" t="str" cm="1">
        <f t="array" ref="AA326">_xlfn.LET(_xlpm.x, AH325,
         _xlpm.cellAddress, "【 cvm!" &amp; ADDRESS(ROW(cvm机型选项表[[#This Row],[自检]]),COLUMN(cvm机型选项表[[#This Row],[自检]])) &amp; "】",
         _xlfn.IFS(ISBLANK(_xlpm.x),   "error:右侧选项不足" &amp;  _xlpm.cellAddress,
               ISERROR(_xlpm.x),   "error:右侧选项执行失败: cvm!" &amp; _xlpm.cellAddress,
               TRUE,             "ok")
)</f>
        <v>ok</v>
      </c>
      <c r="AH326" t="str" cm="1">
        <f t="array" ref="AH326">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326" t="s">
        <v>1917</v>
      </c>
      <c r="DE326" t="s">
        <v>1951</v>
      </c>
      <c r="DF326">
        <v>432</v>
      </c>
      <c r="DG326" t="str">
        <f t="shared" si="16"/>
        <v>cvm!$DK$326#</v>
      </c>
      <c r="DH326" t="str" cm="1">
        <f t="array" ref="DH326">_xlfn.LET(_xlpm.x, DK326,
         _xlpm.cellAddress, "【 cvm!" &amp; ADDRESS(ROW(cvmCpu选项表[[#This Row],[自检]]),COLUMN(cvmCpu选项表[[#This Row],[自检]])) &amp; "】",
         _xlfn.IFS(ISBLANK(_xlpm.x),   "error:右侧选项不足" &amp;  _xlpm.cellAddress,
               ISERROR(_xlpm.x),   "error:右侧选项执行失败: cvm!" &amp; _xlpm.cellAddress,
               TRUE,             "ok")
)</f>
        <v>ok</v>
      </c>
      <c r="DK326" cm="1">
        <f t="array" ref="DK326">TRANSPOSE(
_xlfn.UNIQUE(
_xlfn._xlws.FILTER(cvm表[CPU],(cvm表[地域]=cvmCpu选项表[[#This Row],[地域]])
*IF(cvmCpu选项表[[#This Row],[机型]]="",TRUE,(cvm表[机型]=cvmCpu选项表[[#This Row],[机型]]))
*IF(cvmCpu选项表[[#This Row],[内存]]="",TRUE,(cvm表[内存]=cvmCpu选项表[[#This Row],[内存]]))))
)</f>
        <v>92</v>
      </c>
      <c r="FP326" t="s">
        <v>1914</v>
      </c>
      <c r="FQ326" t="s">
        <v>1972</v>
      </c>
      <c r="FR326">
        <v>1</v>
      </c>
      <c r="FS326" t="str">
        <f t="shared" si="17"/>
        <v>cvm!$FW$326#</v>
      </c>
      <c r="FT326" t="str" cm="1">
        <f t="array" ref="FT326">_xlfn.LET(_xlpm.x, FW326,
         _xlpm.cellAddress, "【 cvm!" &amp; ADDRESS(ROW(cvm内存选项表[[#This Row],[自检]]),COLUMN(cvm内存选项表[[#This Row],[自检]])) &amp; "】",
         _xlfn.IFS(ISBLANK(_xlpm.x),   "error:右侧选项不足" &amp;  _xlpm.cellAddress,
               ISERROR(_xlpm.x),   "error:右侧选项执行失败: cvm!" &amp; _xlpm.cellAddress,
               TRUE,             "ok")
)</f>
        <v>ok</v>
      </c>
      <c r="FW326" cm="1">
        <f t="array" ref="FW326:FY3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26">
        <v>2</v>
      </c>
      <c r="FY326">
        <v>4</v>
      </c>
    </row>
    <row r="327" spans="2:181">
      <c r="B327" t="e" vm="677">
        <v>#VALUE!</v>
      </c>
      <c r="C327" t="s">
        <v>1914</v>
      </c>
      <c r="D327" t="s">
        <v>2006</v>
      </c>
      <c r="E327">
        <v>4</v>
      </c>
      <c r="F327">
        <v>32</v>
      </c>
      <c r="G327" t="s">
        <v>2319</v>
      </c>
      <c r="H327">
        <v>704</v>
      </c>
      <c r="I327">
        <v>1</v>
      </c>
      <c r="J327" t="s">
        <v>2370</v>
      </c>
      <c r="W327" t="s">
        <v>1914</v>
      </c>
      <c r="X327">
        <v>22</v>
      </c>
      <c r="Z327" t="str">
        <f t="shared" si="15"/>
        <v>cvm!$AH$327#</v>
      </c>
      <c r="AA327" t="str" cm="1">
        <f t="array" ref="AA327">_xlfn.LET(_xlpm.x, AH326,
         _xlpm.cellAddress, "【 cvm!" &amp; ADDRESS(ROW(cvm机型选项表[[#This Row],[自检]]),COLUMN(cvm机型选项表[[#This Row],[自检]])) &amp; "】",
         _xlfn.IFS(ISBLANK(_xlpm.x),   "error:右侧选项不足" &amp;  _xlpm.cellAddress,
               ISERROR(_xlpm.x),   "error:右侧选项执行失败: cvm!" &amp; _xlpm.cellAddress,
               TRUE,             "ok")
)</f>
        <v>ok</v>
      </c>
      <c r="AH327" t="str" cm="1">
        <f t="array" ref="AH327">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327" t="s">
        <v>1917</v>
      </c>
      <c r="DE327" t="s">
        <v>1953</v>
      </c>
      <c r="DF327">
        <v>8</v>
      </c>
      <c r="DG327" t="str">
        <f t="shared" si="16"/>
        <v>cvm!$DK$327#</v>
      </c>
      <c r="DH327" t="str" cm="1">
        <f t="array" ref="DH327">_xlfn.LET(_xlpm.x, DK327,
         _xlpm.cellAddress, "【 cvm!" &amp; ADDRESS(ROW(cvmCpu选项表[[#This Row],[自检]]),COLUMN(cvmCpu选项表[[#This Row],[自检]])) &amp; "】",
         _xlfn.IFS(ISBLANK(_xlpm.x),   "error:右侧选项不足" &amp;  _xlpm.cellAddress,
               ISERROR(_xlpm.x),   "error:右侧选项执行失败: cvm!" &amp; _xlpm.cellAddress,
               TRUE,             "ok")
)</f>
        <v>ok</v>
      </c>
      <c r="DK327" cm="1">
        <f t="array" ref="DK327">TRANSPOSE(
_xlfn.UNIQUE(
_xlfn._xlws.FILTER(cvm表[CPU],(cvm表[地域]=cvmCpu选项表[[#This Row],[地域]])
*IF(cvmCpu选项表[[#This Row],[机型]]="",TRUE,(cvm表[机型]=cvmCpu选项表[[#This Row],[机型]]))
*IF(cvmCpu选项表[[#This Row],[内存]]="",TRUE,(cvm表[内存]=cvmCpu选项表[[#This Row],[内存]]))))
)</f>
        <v>4</v>
      </c>
      <c r="FP327" t="s">
        <v>1914</v>
      </c>
      <c r="FQ327" t="s">
        <v>1972</v>
      </c>
      <c r="FR327">
        <v>2</v>
      </c>
      <c r="FS327" t="str">
        <f t="shared" si="17"/>
        <v>cvm!$FW$327#</v>
      </c>
      <c r="FT327" t="str" cm="1">
        <f t="array" ref="FT327">_xlfn.LET(_xlpm.x, FW327,
         _xlpm.cellAddress, "【 cvm!" &amp; ADDRESS(ROW(cvm内存选项表[[#This Row],[自检]]),COLUMN(cvm内存选项表[[#This Row],[自检]])) &amp; "】",
         _xlfn.IFS(ISBLANK(_xlpm.x),   "error:右侧选项不足" &amp;  _xlpm.cellAddress,
               ISERROR(_xlpm.x),   "error:右侧选项执行失败: cvm!" &amp; _xlpm.cellAddress,
               TRUE,             "ok")
)</f>
        <v>ok</v>
      </c>
      <c r="FW327" cm="1">
        <f t="array" ref="FW327:FX3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27">
        <v>8</v>
      </c>
    </row>
    <row r="328" spans="2:181">
      <c r="B328" t="e" vm="678">
        <v>#VALUE!</v>
      </c>
      <c r="C328" t="s">
        <v>1914</v>
      </c>
      <c r="D328" t="s">
        <v>2006</v>
      </c>
      <c r="E328">
        <v>8</v>
      </c>
      <c r="F328">
        <v>64</v>
      </c>
      <c r="G328" t="s">
        <v>2321</v>
      </c>
      <c r="H328">
        <v>1408</v>
      </c>
      <c r="I328">
        <v>1</v>
      </c>
      <c r="J328" t="s">
        <v>2371</v>
      </c>
      <c r="W328" t="s">
        <v>1914</v>
      </c>
      <c r="X328">
        <v>44</v>
      </c>
      <c r="Z328" t="str">
        <f t="shared" si="15"/>
        <v>cvm!$AH$328#</v>
      </c>
      <c r="AA328" t="str" cm="1">
        <f t="array" ref="AA328">_xlfn.LET(_xlpm.x, AH327,
         _xlpm.cellAddress, "【 cvm!" &amp; ADDRESS(ROW(cvm机型选项表[[#This Row],[自检]]),COLUMN(cvm机型选项表[[#This Row],[自检]])) &amp; "】",
         _xlfn.IFS(ISBLANK(_xlpm.x),   "error:右侧选项不足" &amp;  _xlpm.cellAddress,
               ISERROR(_xlpm.x),   "error:右侧选项执行失败: cvm!" &amp; _xlpm.cellAddress,
               TRUE,             "ok")
)</f>
        <v>ok</v>
      </c>
      <c r="AH328" t="str" cm="1">
        <f t="array" ref="AH328">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328" t="s">
        <v>1917</v>
      </c>
      <c r="DE328" t="s">
        <v>1953</v>
      </c>
      <c r="DF328">
        <v>16</v>
      </c>
      <c r="DG328" t="str">
        <f t="shared" si="16"/>
        <v>cvm!$DK$328#</v>
      </c>
      <c r="DH328" t="str" cm="1">
        <f t="array" ref="DH328">_xlfn.LET(_xlpm.x, DK328,
         _xlpm.cellAddress, "【 cvm!" &amp; ADDRESS(ROW(cvmCpu选项表[[#This Row],[自检]]),COLUMN(cvmCpu选项表[[#This Row],[自检]])) &amp; "】",
         _xlfn.IFS(ISBLANK(_xlpm.x),   "error:右侧选项不足" &amp;  _xlpm.cellAddress,
               ISERROR(_xlpm.x),   "error:右侧选项执行失败: cvm!" &amp; _xlpm.cellAddress,
               TRUE,             "ok")
)</f>
        <v>ok</v>
      </c>
      <c r="DK328" cm="1">
        <f t="array" ref="DK328:DL328">TRANSPOSE(
_xlfn.UNIQUE(
_xlfn._xlws.FILTER(cvm表[CPU],(cvm表[地域]=cvmCpu选项表[[#This Row],[地域]])
*IF(cvmCpu选项表[[#This Row],[机型]]="",TRUE,(cvm表[机型]=cvmCpu选项表[[#This Row],[机型]]))
*IF(cvmCpu选项表[[#This Row],[内存]]="",TRUE,(cvm表[内存]=cvmCpu选项表[[#This Row],[内存]]))))
)</f>
        <v>4</v>
      </c>
      <c r="DL328">
        <v>8</v>
      </c>
      <c r="FP328" t="s">
        <v>1914</v>
      </c>
      <c r="FQ328" t="s">
        <v>1972</v>
      </c>
      <c r="FR328">
        <v>4</v>
      </c>
      <c r="FS328" t="str">
        <f t="shared" si="17"/>
        <v>cvm!$FW$328#</v>
      </c>
      <c r="FT328" t="str" cm="1">
        <f t="array" ref="FT328">_xlfn.LET(_xlpm.x, FW328,
         _xlpm.cellAddress, "【 cvm!" &amp; ADDRESS(ROW(cvm内存选项表[[#This Row],[自检]]),COLUMN(cvm内存选项表[[#This Row],[自检]])) &amp; "】",
         _xlfn.IFS(ISBLANK(_xlpm.x),   "error:右侧选项不足" &amp;  _xlpm.cellAddress,
               ISERROR(_xlpm.x),   "error:右侧选项执行失败: cvm!" &amp; _xlpm.cellAddress,
               TRUE,             "ok")
)</f>
        <v>ok</v>
      </c>
      <c r="FW328" cm="1">
        <f t="array" ref="FW328:FX3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28">
        <v>16</v>
      </c>
    </row>
    <row r="329" spans="2:181">
      <c r="B329" t="e" vm="679">
        <v>#VALUE!</v>
      </c>
      <c r="C329" t="s">
        <v>1914</v>
      </c>
      <c r="D329" t="s">
        <v>2006</v>
      </c>
      <c r="E329">
        <v>12</v>
      </c>
      <c r="F329">
        <v>96</v>
      </c>
      <c r="G329" t="s">
        <v>2347</v>
      </c>
      <c r="H329">
        <v>2112</v>
      </c>
      <c r="I329">
        <v>1</v>
      </c>
      <c r="J329" t="s">
        <v>2373</v>
      </c>
      <c r="W329" t="s">
        <v>1917</v>
      </c>
      <c r="X329">
        <v>96</v>
      </c>
      <c r="Z329" t="str">
        <f t="shared" si="15"/>
        <v>cvm!$AH$329#</v>
      </c>
      <c r="AA329" t="str" cm="1">
        <f t="array" ref="AA329">_xlfn.LET(_xlpm.x, AH328,
         _xlpm.cellAddress, "【 cvm!" &amp; ADDRESS(ROW(cvm机型选项表[[#This Row],[自检]]),COLUMN(cvm机型选项表[[#This Row],[自检]])) &amp; "】",
         _xlfn.IFS(ISBLANK(_xlpm.x),   "error:右侧选项不足" &amp;  _xlpm.cellAddress,
               ISERROR(_xlpm.x),   "error:右侧选项执行失败: cvm!" &amp; _xlpm.cellAddress,
               TRUE,             "ok")
)</f>
        <v>ok</v>
      </c>
      <c r="AH329" t="str" cm="1">
        <f t="array" ref="AH329:AM329">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329" t="str">
        <v>标准型 SA3</v>
      </c>
      <c r="AJ329" t="str">
        <v>标准型 SA2</v>
      </c>
      <c r="AK329" t="str">
        <v>大数据型 黑石物理服务器BMD3s</v>
      </c>
      <c r="AL329" t="str">
        <v>GPU型 黑石物理服务器BMG5v</v>
      </c>
      <c r="AM329" t="str">
        <v>GPU型 黑石物理服务器BMG5t</v>
      </c>
      <c r="DD329" t="s">
        <v>1917</v>
      </c>
      <c r="DE329" t="s">
        <v>1953</v>
      </c>
      <c r="DF329">
        <v>32</v>
      </c>
      <c r="DG329" t="str">
        <f t="shared" si="16"/>
        <v>cvm!$DK$329#</v>
      </c>
      <c r="DH329" t="str" cm="1">
        <f t="array" ref="DH329">_xlfn.LET(_xlpm.x, DK329,
         _xlpm.cellAddress, "【 cvm!" &amp; ADDRESS(ROW(cvmCpu选项表[[#This Row],[自检]]),COLUMN(cvmCpu选项表[[#This Row],[自检]])) &amp; "】",
         _xlfn.IFS(ISBLANK(_xlpm.x),   "error:右侧选项不足" &amp;  _xlpm.cellAddress,
               ISERROR(_xlpm.x),   "error:右侧选项执行失败: cvm!" &amp; _xlpm.cellAddress,
               TRUE,             "ok")
)</f>
        <v>ok</v>
      </c>
      <c r="DK329" cm="1">
        <f t="array" ref="DK329:DL329">TRANSPOSE(
_xlfn.UNIQUE(
_xlfn._xlws.FILTER(cvm表[CPU],(cvm表[地域]=cvmCpu选项表[[#This Row],[地域]])
*IF(cvmCpu选项表[[#This Row],[机型]]="",TRUE,(cvm表[机型]=cvmCpu选项表[[#This Row],[机型]]))
*IF(cvmCpu选项表[[#This Row],[内存]]="",TRUE,(cvm表[内存]=cvmCpu选项表[[#This Row],[内存]]))))
)</f>
        <v>8</v>
      </c>
      <c r="DL329">
        <v>16</v>
      </c>
      <c r="FP329" t="s">
        <v>1914</v>
      </c>
      <c r="FQ329" t="s">
        <v>1972</v>
      </c>
      <c r="FR329">
        <v>8</v>
      </c>
      <c r="FS329" t="str">
        <f t="shared" si="17"/>
        <v>cvm!$FW$329#</v>
      </c>
      <c r="FT329" t="str" cm="1">
        <f t="array" ref="FT329">_xlfn.LET(_xlpm.x, FW329,
         _xlpm.cellAddress, "【 cvm!" &amp; ADDRESS(ROW(cvm内存选项表[[#This Row],[自检]]),COLUMN(cvm内存选项表[[#This Row],[自检]])) &amp; "】",
         _xlfn.IFS(ISBLANK(_xlpm.x),   "error:右侧选项不足" &amp;  _xlpm.cellAddress,
               ISERROR(_xlpm.x),   "error:右侧选项执行失败: cvm!" &amp; _xlpm.cellAddress,
               TRUE,             "ok")
)</f>
        <v>ok</v>
      </c>
      <c r="FW329" cm="1">
        <f t="array" ref="FW329:FX3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29">
        <v>32</v>
      </c>
    </row>
    <row r="330" spans="2:181">
      <c r="B330" t="e" vm="680">
        <v>#VALUE!</v>
      </c>
      <c r="C330" t="s">
        <v>1914</v>
      </c>
      <c r="D330" t="s">
        <v>2006</v>
      </c>
      <c r="E330">
        <v>12</v>
      </c>
      <c r="F330">
        <v>144</v>
      </c>
      <c r="G330" t="s">
        <v>2357</v>
      </c>
      <c r="H330">
        <v>2880</v>
      </c>
      <c r="I330">
        <v>1</v>
      </c>
      <c r="J330" t="s">
        <v>2372</v>
      </c>
      <c r="W330" t="s">
        <v>1917</v>
      </c>
      <c r="X330">
        <v>16</v>
      </c>
      <c r="Z330" t="str">
        <f t="shared" si="15"/>
        <v>cvm!$AH$330#</v>
      </c>
      <c r="AA330" t="str" cm="1">
        <f t="array" ref="AA330">_xlfn.LET(_xlpm.x, AH329,
         _xlpm.cellAddress, "【 cvm!" &amp; ADDRESS(ROW(cvm机型选项表[[#This Row],[自检]]),COLUMN(cvm机型选项表[[#This Row],[自检]])) &amp; "】",
         _xlfn.IFS(ISBLANK(_xlpm.x),   "error:右侧选项不足" &amp;  _xlpm.cellAddress,
               ISERROR(_xlpm.x),   "error:右侧选项执行失败: cvm!" &amp; _xlpm.cellAddress,
               TRUE,             "ok")
)</f>
        <v>ok</v>
      </c>
      <c r="AH330" t="str" cm="1">
        <f t="array" ref="AH330:BH330">TRANSPOSE(
_xlfn.UNIQUE(
_xlfn._xlws.FILTER(cvm表[机型],(cvm表[地域]=cvm机型选项表[[#This Row],[地域]])
*IF(cvm机型选项表[[#This Row],[CPU]]="",TRUE,(cvm表[CPU]=cvm机型选项表[[#This Row],[CPU]]))
*IF(cvm机型选项表[[#This Row],[内存]]="",TRUE,(cvm表[内存]=cvm机型选项表[[#This Row],[内存]]))))
)</f>
        <v>高IO型 IT5</v>
      </c>
      <c r="AI330" t="str">
        <v>高IO型 IT3</v>
      </c>
      <c r="AJ330" t="str">
        <v>高IO型 I3</v>
      </c>
      <c r="AK330" t="str">
        <v>计算网络增强型 CN3</v>
      </c>
      <c r="AL330" t="str">
        <v>计算型 C6</v>
      </c>
      <c r="AM330" t="str">
        <v>计算型 C5</v>
      </c>
      <c r="AN330" t="str">
        <v>计算型 C4</v>
      </c>
      <c r="AO330" t="str">
        <v>计算型 C3</v>
      </c>
      <c r="AP330" t="str">
        <v>计算型 C2</v>
      </c>
      <c r="AQ330" t="str">
        <v>标准存储增强型 S5se</v>
      </c>
      <c r="AR330" t="str">
        <v>标准型 SA3</v>
      </c>
      <c r="AS330" t="str">
        <v>标准型 SA2</v>
      </c>
      <c r="AT330" t="str">
        <v>标准型 SA1</v>
      </c>
      <c r="AU330" t="str">
        <v>标准型 S5</v>
      </c>
      <c r="AV330" t="str">
        <v>标准型 S4</v>
      </c>
      <c r="AW330" t="str">
        <v>标准型 S3</v>
      </c>
      <c r="AX330" t="str">
        <v>标准型 S2</v>
      </c>
      <c r="AY330" t="str">
        <v>标准型 S1</v>
      </c>
      <c r="AZ330" t="str">
        <v>大数据型 D3</v>
      </c>
      <c r="BA330" t="str">
        <v>大数据型 D2</v>
      </c>
      <c r="BB330" t="str">
        <v>内存型 MA2</v>
      </c>
      <c r="BC330" t="str">
        <v>内存型 M6</v>
      </c>
      <c r="BD330" t="str">
        <v>内存型 M5</v>
      </c>
      <c r="BE330" t="str">
        <v>内存型 M4</v>
      </c>
      <c r="BF330" t="str">
        <v>内存型 M2</v>
      </c>
      <c r="BG330" t="str">
        <v>内存型 M1</v>
      </c>
      <c r="BH330" t="str">
        <v>GPU计算型 GT4</v>
      </c>
      <c r="DD330" t="s">
        <v>1917</v>
      </c>
      <c r="DE330" t="s">
        <v>1953</v>
      </c>
      <c r="DF330">
        <v>64</v>
      </c>
      <c r="DG330" t="str">
        <f t="shared" si="16"/>
        <v>cvm!$DK$330#</v>
      </c>
      <c r="DH330" t="str" cm="1">
        <f t="array" ref="DH330">_xlfn.LET(_xlpm.x, DK330,
         _xlpm.cellAddress, "【 cvm!" &amp; ADDRESS(ROW(cvmCpu选项表[[#This Row],[自检]]),COLUMN(cvmCpu选项表[[#This Row],[自检]])) &amp; "】",
         _xlfn.IFS(ISBLANK(_xlpm.x),   "error:右侧选项不足" &amp;  _xlpm.cellAddress,
               ISERROR(_xlpm.x),   "error:右侧选项执行失败: cvm!" &amp; _xlpm.cellAddress,
               TRUE,             "ok")
)</f>
        <v>ok</v>
      </c>
      <c r="DK330" cm="1">
        <f t="array" ref="DK330:DL330">TRANSPOSE(
_xlfn.UNIQUE(
_xlfn._xlws.FILTER(cvm表[CPU],(cvm表[地域]=cvmCpu选项表[[#This Row],[地域]])
*IF(cvmCpu选项表[[#This Row],[机型]]="",TRUE,(cvm表[机型]=cvmCpu选项表[[#This Row],[机型]]))
*IF(cvmCpu选项表[[#This Row],[内存]]="",TRUE,(cvm表[内存]=cvmCpu选项表[[#This Row],[内存]]))))
)</f>
        <v>16</v>
      </c>
      <c r="DL330">
        <v>32</v>
      </c>
      <c r="FP330" t="s">
        <v>1914</v>
      </c>
      <c r="FQ330" t="s">
        <v>1972</v>
      </c>
      <c r="FR330">
        <v>16</v>
      </c>
      <c r="FS330" t="str">
        <f t="shared" si="17"/>
        <v>cvm!$FW$330#</v>
      </c>
      <c r="FT330" t="str" cm="1">
        <f t="array" ref="FT330">_xlfn.LET(_xlpm.x, FW330,
         _xlpm.cellAddress, "【 cvm!" &amp; ADDRESS(ROW(cvm内存选项表[[#This Row],[自检]]),COLUMN(cvm内存选项表[[#This Row],[自检]])) &amp; "】",
         _xlfn.IFS(ISBLANK(_xlpm.x),   "error:右侧选项不足" &amp;  _xlpm.cellAddress,
               ISERROR(_xlpm.x),   "error:右侧选项执行失败: cvm!" &amp; _xlpm.cellAddress,
               TRUE,             "ok")
)</f>
        <v>ok</v>
      </c>
      <c r="FW330" cm="1">
        <f t="array" ref="FW330:FX3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30">
        <v>64</v>
      </c>
    </row>
    <row r="331" spans="2:181">
      <c r="B331" t="e" vm="681">
        <v>#VALUE!</v>
      </c>
      <c r="C331" t="s">
        <v>1914</v>
      </c>
      <c r="D331" t="s">
        <v>2006</v>
      </c>
      <c r="E331">
        <v>16</v>
      </c>
      <c r="F331">
        <v>128</v>
      </c>
      <c r="G331" t="s">
        <v>2323</v>
      </c>
      <c r="H331">
        <v>2816</v>
      </c>
      <c r="I331">
        <v>1</v>
      </c>
      <c r="J331" t="s">
        <v>2374</v>
      </c>
      <c r="W331" t="s">
        <v>1917</v>
      </c>
      <c r="X331">
        <v>32</v>
      </c>
      <c r="Z331" t="str">
        <f t="shared" si="15"/>
        <v>cvm!$AH$331#</v>
      </c>
      <c r="AA331" t="str" cm="1">
        <f t="array" ref="AA331">_xlfn.LET(_xlpm.x, AH330,
         _xlpm.cellAddress, "【 cvm!" &amp; ADDRESS(ROW(cvm机型选项表[[#This Row],[自检]]),COLUMN(cvm机型选项表[[#This Row],[自检]])) &amp; "】",
         _xlfn.IFS(ISBLANK(_xlpm.x),   "error:右侧选项不足" &amp;  _xlpm.cellAddress,
               ISERROR(_xlpm.x),   "error:右侧选项执行失败: cvm!" &amp; _xlpm.cellAddress,
               TRUE,             "ok")
)</f>
        <v>ok</v>
      </c>
      <c r="AH331" t="str" cm="1">
        <f t="array" ref="AH331:BL331">TRANSPOSE(
_xlfn.UNIQUE(
_xlfn._xlws.FILTER(cvm表[机型],(cvm表[地域]=cvm机型选项表[[#This Row],[地域]])
*IF(cvm机型选项表[[#This Row],[CPU]]="",TRUE,(cvm表[CPU]=cvm机型选项表[[#This Row],[CPU]]))
*IF(cvm机型选项表[[#This Row],[内存]]="",TRUE,(cvm表[内存]=cvm机型选项表[[#This Row],[内存]]))))
)</f>
        <v>高IO型 IT5</v>
      </c>
      <c r="AI331" t="str">
        <v>高IO型 IT3</v>
      </c>
      <c r="AJ331" t="str">
        <v>高IO型 I3</v>
      </c>
      <c r="AK331" t="str">
        <v>计算网络增强型 CN3</v>
      </c>
      <c r="AL331" t="str">
        <v>计算型 C6</v>
      </c>
      <c r="AM331" t="str">
        <v>计算型 C5</v>
      </c>
      <c r="AN331" t="str">
        <v>计算型 C4</v>
      </c>
      <c r="AO331" t="str">
        <v>计算型 C3</v>
      </c>
      <c r="AP331" t="str">
        <v>计算型 C2</v>
      </c>
      <c r="AQ331" t="str">
        <v>标准网络优化型 SN3ne</v>
      </c>
      <c r="AR331" t="str">
        <v>标准存储增强型 S5se</v>
      </c>
      <c r="AS331" t="str">
        <v>标准型 SA3</v>
      </c>
      <c r="AT331" t="str">
        <v>标准型 SA2</v>
      </c>
      <c r="AU331" t="str">
        <v>标准型 SA1</v>
      </c>
      <c r="AV331" t="str">
        <v>标准型 S6</v>
      </c>
      <c r="AW331" t="str">
        <v>标准型 S5</v>
      </c>
      <c r="AX331" t="str">
        <v>标准型 S4</v>
      </c>
      <c r="AY331" t="str">
        <v>标准型 S3</v>
      </c>
      <c r="AZ331" t="str">
        <v>标准型 S2</v>
      </c>
      <c r="BA331" t="str">
        <v>标准型 S1</v>
      </c>
      <c r="BB331" t="str">
        <v>大数据型 D3</v>
      </c>
      <c r="BC331" t="str">
        <v>大数据型 D2</v>
      </c>
      <c r="BD331" t="str">
        <v>内存型 MA2</v>
      </c>
      <c r="BE331" t="str">
        <v>内存型 M6</v>
      </c>
      <c r="BF331" t="str">
        <v>内存型 M5</v>
      </c>
      <c r="BG331" t="str">
        <v>内存型 M4</v>
      </c>
      <c r="BH331" t="str">
        <v>内存型 M2</v>
      </c>
      <c r="BI331" t="str">
        <v>内存型 M1</v>
      </c>
      <c r="BJ331" t="str">
        <v>GPU计算型 GT4</v>
      </c>
      <c r="BK331" t="str">
        <v>GPU计算型 GN7</v>
      </c>
      <c r="BL331" t="str">
        <v>GPU推理型 GI3X</v>
      </c>
      <c r="DD331" t="s">
        <v>1917</v>
      </c>
      <c r="DE331" t="s">
        <v>1953</v>
      </c>
      <c r="DF331">
        <v>128</v>
      </c>
      <c r="DG331" t="str">
        <f t="shared" si="16"/>
        <v>cvm!$DK$331#</v>
      </c>
      <c r="DH331" t="str" cm="1">
        <f t="array" ref="DH331">_xlfn.LET(_xlpm.x, DK331,
         _xlpm.cellAddress, "【 cvm!" &amp; ADDRESS(ROW(cvmCpu选项表[[#This Row],[自检]]),COLUMN(cvmCpu选项表[[#This Row],[自检]])) &amp; "】",
         _xlfn.IFS(ISBLANK(_xlpm.x),   "error:右侧选项不足" &amp;  _xlpm.cellAddress,
               ISERROR(_xlpm.x),   "error:右侧选项执行失败: cvm!" &amp; _xlpm.cellAddress,
               TRUE,             "ok")
)</f>
        <v>ok</v>
      </c>
      <c r="DK331" cm="1">
        <f t="array" ref="DK331:DL331">TRANSPOSE(
_xlfn.UNIQUE(
_xlfn._xlws.FILTER(cvm表[CPU],(cvm表[地域]=cvmCpu选项表[[#This Row],[地域]])
*IF(cvmCpu选项表[[#This Row],[机型]]="",TRUE,(cvm表[机型]=cvmCpu选项表[[#This Row],[机型]]))
*IF(cvmCpu选项表[[#This Row],[内存]]="",TRUE,(cvm表[内存]=cvmCpu选项表[[#This Row],[内存]]))))
)</f>
        <v>32</v>
      </c>
      <c r="DL331">
        <v>64</v>
      </c>
      <c r="FP331" t="s">
        <v>1914</v>
      </c>
      <c r="FQ331" t="s">
        <v>1972</v>
      </c>
      <c r="FR331">
        <v>32</v>
      </c>
      <c r="FS331" t="str">
        <f t="shared" si="17"/>
        <v>cvm!$FW$331#</v>
      </c>
      <c r="FT331" t="str" cm="1">
        <f t="array" ref="FT331">_xlfn.LET(_xlpm.x, FW331,
         _xlpm.cellAddress, "【 cvm!" &amp; ADDRESS(ROW(cvm内存选项表[[#This Row],[自检]]),COLUMN(cvm内存选项表[[#This Row],[自检]])) &amp; "】",
         _xlfn.IFS(ISBLANK(_xlpm.x),   "error:右侧选项不足" &amp;  _xlpm.cellAddress,
               ISERROR(_xlpm.x),   "error:右侧选项执行失败: cvm!" &amp; _xlpm.cellAddress,
               TRUE,             "ok")
)</f>
        <v>ok</v>
      </c>
      <c r="FW331" cm="1">
        <f t="array" ref="FW331:FX3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31">
        <v>128</v>
      </c>
    </row>
    <row r="332" spans="2:181">
      <c r="B332" t="e" vm="682">
        <v>#VALUE!</v>
      </c>
      <c r="C332" t="s">
        <v>1914</v>
      </c>
      <c r="D332" t="s">
        <v>2006</v>
      </c>
      <c r="E332">
        <v>16</v>
      </c>
      <c r="F332">
        <v>192</v>
      </c>
      <c r="G332" t="s">
        <v>2359</v>
      </c>
      <c r="H332">
        <v>3840</v>
      </c>
      <c r="I332">
        <v>1</v>
      </c>
      <c r="J332" t="s">
        <v>2375</v>
      </c>
      <c r="W332" t="s">
        <v>1917</v>
      </c>
      <c r="X332">
        <v>64</v>
      </c>
      <c r="Z332" t="str">
        <f t="shared" si="15"/>
        <v>cvm!$AH$332#</v>
      </c>
      <c r="AA332" t="str" cm="1">
        <f t="array" ref="AA332">_xlfn.LET(_xlpm.x, AH331,
         _xlpm.cellAddress, "【 cvm!" &amp; ADDRESS(ROW(cvm机型选项表[[#This Row],[自检]]),COLUMN(cvm机型选项表[[#This Row],[自检]])) &amp; "】",
         _xlfn.IFS(ISBLANK(_xlpm.x),   "error:右侧选项不足" &amp;  _xlpm.cellAddress,
               ISERROR(_xlpm.x),   "error:右侧选项执行失败: cvm!" &amp; _xlpm.cellAddress,
               TRUE,             "ok")
)</f>
        <v>ok</v>
      </c>
      <c r="AH332" t="str" cm="1">
        <f t="array" ref="AH332:AY332">TRANSPOSE(
_xlfn.UNIQUE(
_xlfn._xlws.FILTER(cvm表[机型],(cvm表[地域]=cvm机型选项表[[#This Row],[地域]])
*IF(cvm机型选项表[[#This Row],[CPU]]="",TRUE,(cvm表[CPU]=cvm机型选项表[[#This Row],[CPU]]))
*IF(cvm机型选项表[[#This Row],[内存]]="",TRUE,(cvm表[内存]=cvm机型选项表[[#This Row],[内存]]))))
)</f>
        <v>高IO型 IT5</v>
      </c>
      <c r="AI332" t="str">
        <v>高IO型 IT3</v>
      </c>
      <c r="AJ332" t="str">
        <v>高IO型 I3</v>
      </c>
      <c r="AK332" t="str">
        <v>计算型 C6</v>
      </c>
      <c r="AL332" t="str">
        <v>计算型 C5</v>
      </c>
      <c r="AM332" t="str">
        <v>计算型 C4</v>
      </c>
      <c r="AN332" t="str">
        <v>标准型 SA3</v>
      </c>
      <c r="AO332" t="str">
        <v>标准型 SA2</v>
      </c>
      <c r="AP332" t="str">
        <v>标准型 SA1</v>
      </c>
      <c r="AQ332" t="str">
        <v>标准型 S6</v>
      </c>
      <c r="AR332" t="str">
        <v>标准型 S5</v>
      </c>
      <c r="AS332" t="str">
        <v>标准型 S4</v>
      </c>
      <c r="AT332" t="str">
        <v>标准型 S3</v>
      </c>
      <c r="AU332" t="str">
        <v>大数据型 D3</v>
      </c>
      <c r="AV332" t="str">
        <v>大数据型 D2</v>
      </c>
      <c r="AW332" t="str">
        <v>内存型 M6</v>
      </c>
      <c r="AX332" t="str">
        <v>内存型 M5</v>
      </c>
      <c r="AY332" t="str">
        <v>内存型 M4</v>
      </c>
      <c r="DD332" t="s">
        <v>1917</v>
      </c>
      <c r="DE332" t="s">
        <v>1953</v>
      </c>
      <c r="DF332">
        <v>96</v>
      </c>
      <c r="DG332" t="str">
        <f t="shared" si="16"/>
        <v>cvm!$DK$332#</v>
      </c>
      <c r="DH332" t="str" cm="1">
        <f t="array" ref="DH332">_xlfn.LET(_xlpm.x, DK332,
         _xlpm.cellAddress, "【 cvm!" &amp; ADDRESS(ROW(cvmCpu选项表[[#This Row],[自检]]),COLUMN(cvmCpu选项表[[#This Row],[自检]])) &amp; "】",
         _xlfn.IFS(ISBLANK(_xlpm.x),   "error:右侧选项不足" &amp;  _xlpm.cellAddress,
               ISERROR(_xlpm.x),   "error:右侧选项执行失败: cvm!" &amp; _xlpm.cellAddress,
               TRUE,             "ok")
)</f>
        <v>ok</v>
      </c>
      <c r="DK332" cm="1">
        <f t="array" ref="DK332">TRANSPOSE(
_xlfn.UNIQUE(
_xlfn._xlws.FILTER(cvm表[CPU],(cvm表[地域]=cvmCpu选项表[[#This Row],[地域]])
*IF(cvmCpu选项表[[#This Row],[机型]]="",TRUE,(cvm表[机型]=cvmCpu选项表[[#This Row],[机型]]))
*IF(cvmCpu选项表[[#This Row],[内存]]="",TRUE,(cvm表[内存]=cvmCpu选项表[[#This Row],[内存]]))))
)</f>
        <v>48</v>
      </c>
      <c r="FP332" t="s">
        <v>1914</v>
      </c>
      <c r="FQ332" t="s">
        <v>1972</v>
      </c>
      <c r="FR332">
        <v>48</v>
      </c>
      <c r="FS332" t="str">
        <f t="shared" si="17"/>
        <v>cvm!$FW$332#</v>
      </c>
      <c r="FT332" t="str" cm="1">
        <f t="array" ref="FT332">_xlfn.LET(_xlpm.x, FW332,
         _xlpm.cellAddress, "【 cvm!" &amp; ADDRESS(ROW(cvm内存选项表[[#This Row],[自检]]),COLUMN(cvm内存选项表[[#This Row],[自检]])) &amp; "】",
         _xlfn.IFS(ISBLANK(_xlpm.x),   "error:右侧选项不足" &amp;  _xlpm.cellAddress,
               ISERROR(_xlpm.x),   "error:右侧选项执行失败: cvm!" &amp; _xlpm.cellAddress,
               TRUE,             "ok")
)</f>
        <v>ok</v>
      </c>
      <c r="FW332" cm="1">
        <f t="array" ref="FW3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333" spans="2:181">
      <c r="B333" t="e" vm="683">
        <v>#VALUE!</v>
      </c>
      <c r="C333" t="s">
        <v>1914</v>
      </c>
      <c r="D333" t="s">
        <v>2006</v>
      </c>
      <c r="E333">
        <v>32</v>
      </c>
      <c r="F333">
        <v>256</v>
      </c>
      <c r="G333" t="s">
        <v>2325</v>
      </c>
      <c r="H333">
        <v>5632</v>
      </c>
      <c r="I333">
        <v>1</v>
      </c>
      <c r="J333" t="s">
        <v>2376</v>
      </c>
      <c r="W333" t="s">
        <v>1917</v>
      </c>
      <c r="X333">
        <v>8</v>
      </c>
      <c r="Z333" t="str">
        <f t="shared" si="15"/>
        <v>cvm!$AH$333#</v>
      </c>
      <c r="AA333" t="str" cm="1">
        <f t="array" ref="AA333">_xlfn.LET(_xlpm.x, AH332,
         _xlpm.cellAddress, "【 cvm!" &amp; ADDRESS(ROW(cvm机型选项表[[#This Row],[自检]]),COLUMN(cvm机型选项表[[#This Row],[自检]])) &amp; "】",
         _xlfn.IFS(ISBLANK(_xlpm.x),   "error:右侧选项不足" &amp;  _xlpm.cellAddress,
               ISERROR(_xlpm.x),   "error:右侧选项执行失败: cvm!" &amp; _xlpm.cellAddress,
               TRUE,             "ok")
)</f>
        <v>ok</v>
      </c>
      <c r="AH333" t="str" cm="1">
        <f t="array" ref="AH333:BI333">TRANSPOSE(
_xlfn.UNIQUE(
_xlfn._xlws.FILTER(cvm表[机型],(cvm表[地域]=cvm机型选项表[[#This Row],[地域]])
*IF(cvm机型选项表[[#This Row],[CPU]]="",TRUE,(cvm表[CPU]=cvm机型选项表[[#This Row],[CPU]]))
*IF(cvm机型选项表[[#This Row],[内存]]="",TRUE,(cvm表[内存]=cvm机型选项表[[#This Row],[内存]]))))
)</f>
        <v>高IO型 IT3</v>
      </c>
      <c r="AI333" t="str">
        <v>高IO型 I3</v>
      </c>
      <c r="AJ333" t="str">
        <v>计算网络增强型 CN3</v>
      </c>
      <c r="AK333" t="str">
        <v>计算型 C6</v>
      </c>
      <c r="AL333" t="str">
        <v>计算型 C5</v>
      </c>
      <c r="AM333" t="str">
        <v>计算型 C4</v>
      </c>
      <c r="AN333" t="str">
        <v>计算型 C3</v>
      </c>
      <c r="AO333" t="str">
        <v>计算型 C2</v>
      </c>
      <c r="AP333" t="str">
        <v>标准存储增强型 S5se</v>
      </c>
      <c r="AQ333" t="str">
        <v>标准型 SA3</v>
      </c>
      <c r="AR333" t="str">
        <v>标准型 SA2</v>
      </c>
      <c r="AS333" t="str">
        <v>标准型 SA1</v>
      </c>
      <c r="AT333" t="str">
        <v>标准型 S5</v>
      </c>
      <c r="AU333" t="str">
        <v>标准型 S4</v>
      </c>
      <c r="AV333" t="str">
        <v>标准型 S3</v>
      </c>
      <c r="AW333" t="str">
        <v>标准型 S2</v>
      </c>
      <c r="AX333" t="str">
        <v>标准型 S1</v>
      </c>
      <c r="AY333" t="str">
        <v>大数据型 D3</v>
      </c>
      <c r="AZ333" t="str">
        <v>大数据型 D2</v>
      </c>
      <c r="BA333" t="str">
        <v>内存型 MA2</v>
      </c>
      <c r="BB333" t="str">
        <v>内存型 M6</v>
      </c>
      <c r="BC333" t="str">
        <v>内存型 M5</v>
      </c>
      <c r="BD333" t="str">
        <v>内存型 M4</v>
      </c>
      <c r="BE333" t="str">
        <v>内存型 M2</v>
      </c>
      <c r="BF333" t="str">
        <v>内存型 M1</v>
      </c>
      <c r="BG333" t="str">
        <v>GPU计算型 GN7</v>
      </c>
      <c r="BH333" t="str">
        <v>GPU计算型 GN6S</v>
      </c>
      <c r="BI333" t="str">
        <v>GPU计算型 GN10X</v>
      </c>
      <c r="DD333" t="s">
        <v>1917</v>
      </c>
      <c r="DE333" t="s">
        <v>1953</v>
      </c>
      <c r="DF333">
        <v>192</v>
      </c>
      <c r="DG333" t="str">
        <f t="shared" si="16"/>
        <v>cvm!$DK$333#</v>
      </c>
      <c r="DH333" t="str" cm="1">
        <f t="array" ref="DH333">_xlfn.LET(_xlpm.x, DK333,
         _xlpm.cellAddress, "【 cvm!" &amp; ADDRESS(ROW(cvmCpu选项表[[#This Row],[自检]]),COLUMN(cvmCpu选项表[[#This Row],[自检]])) &amp; "】",
         _xlfn.IFS(ISBLANK(_xlpm.x),   "error:右侧选项不足" &amp;  _xlpm.cellAddress,
               ISERROR(_xlpm.x),   "error:右侧选项执行失败: cvm!" &amp; _xlpm.cellAddress,
               TRUE,             "ok")
)</f>
        <v>ok</v>
      </c>
      <c r="DK333" cm="1">
        <f t="array" ref="DK333">TRANSPOSE(
_xlfn.UNIQUE(
_xlfn._xlws.FILTER(cvm表[CPU],(cvm表[地域]=cvmCpu选项表[[#This Row],[地域]])
*IF(cvmCpu选项表[[#This Row],[机型]]="",TRUE,(cvm表[机型]=cvmCpu选项表[[#This Row],[机型]]))
*IF(cvmCpu选项表[[#This Row],[内存]]="",TRUE,(cvm表[内存]=cvmCpu选项表[[#This Row],[内存]]))))
)</f>
        <v>48</v>
      </c>
      <c r="FP333" t="s">
        <v>1914</v>
      </c>
      <c r="FQ333" t="s">
        <v>1972</v>
      </c>
      <c r="FR333">
        <v>64</v>
      </c>
      <c r="FS333" t="str">
        <f t="shared" si="17"/>
        <v>cvm!$FW$333#</v>
      </c>
      <c r="FT333" t="str" cm="1">
        <f t="array" ref="FT333">_xlfn.LET(_xlpm.x, FW333,
         _xlpm.cellAddress, "【 cvm!" &amp; ADDRESS(ROW(cvm内存选项表[[#This Row],[自检]]),COLUMN(cvm内存选项表[[#This Row],[自检]])) &amp; "】",
         _xlfn.IFS(ISBLANK(_xlpm.x),   "error:右侧选项不足" &amp;  _xlpm.cellAddress,
               ISERROR(_xlpm.x),   "error:右侧选项执行失败: cvm!" &amp; _xlpm.cellAddress,
               TRUE,             "ok")
)</f>
        <v>ok</v>
      </c>
      <c r="FW333" cm="1">
        <f t="array" ref="FW333:FX3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333">
        <v>256</v>
      </c>
    </row>
    <row r="334" spans="2:181">
      <c r="B334" t="e" vm="684">
        <v>#VALUE!</v>
      </c>
      <c r="C334" t="s">
        <v>1914</v>
      </c>
      <c r="D334" t="s">
        <v>2006</v>
      </c>
      <c r="E334">
        <v>32</v>
      </c>
      <c r="F334">
        <v>384</v>
      </c>
      <c r="G334" t="s">
        <v>2363</v>
      </c>
      <c r="H334">
        <v>7680</v>
      </c>
      <c r="I334">
        <v>1</v>
      </c>
      <c r="J334" t="s">
        <v>2377</v>
      </c>
      <c r="W334" t="s">
        <v>1917</v>
      </c>
      <c r="X334">
        <v>24</v>
      </c>
      <c r="Z334" t="str">
        <f t="shared" si="15"/>
        <v>cvm!$AH$334#</v>
      </c>
      <c r="AA334" t="str" cm="1">
        <f t="array" ref="AA334">_xlfn.LET(_xlpm.x, AH333,
         _xlpm.cellAddress, "【 cvm!" &amp; ADDRESS(ROW(cvm机型选项表[[#This Row],[自检]]),COLUMN(cvm机型选项表[[#This Row],[自检]])) &amp; "】",
         _xlfn.IFS(ISBLANK(_xlpm.x),   "error:右侧选项不足" &amp;  _xlpm.cellAddress,
               ISERROR(_xlpm.x),   "error:右侧选项执行失败: cvm!" &amp; _xlpm.cellAddress,
               TRUE,             "ok")
)</f>
        <v>ok</v>
      </c>
      <c r="AH334" t="str" cm="1">
        <f t="array" ref="AH334:AQ334">TRANSPOSE(
_xlfn.UNIQUE(
_xlfn._xlws.FILTER(cvm表[机型],(cvm表[地域]=cvm机型选项表[[#This Row],[地域]])
*IF(cvm机型选项表[[#This Row],[CPU]]="",TRUE,(cvm表[CPU]=cvm机型选项表[[#This Row],[CPU]]))
*IF(cvm机型选项表[[#This Row],[内存]]="",TRUE,(cvm表[内存]=cvm机型选项表[[#This Row],[内存]]))))
)</f>
        <v>高IO型 I3</v>
      </c>
      <c r="AI334" t="str">
        <v>标准型 S5</v>
      </c>
      <c r="AJ334" t="str">
        <v>标准型 S4</v>
      </c>
      <c r="AK334" t="str">
        <v>标准型 S3</v>
      </c>
      <c r="AL334" t="str">
        <v>标准型 S2</v>
      </c>
      <c r="AM334" t="str">
        <v>标准型 S1</v>
      </c>
      <c r="AN334" t="str">
        <v>大数据型 D2</v>
      </c>
      <c r="AO334" t="str">
        <v>内存型 M5</v>
      </c>
      <c r="AP334" t="str">
        <v>内存型 M2</v>
      </c>
      <c r="AQ334" t="str">
        <v>内存型 M1</v>
      </c>
      <c r="DD334" t="s">
        <v>1917</v>
      </c>
      <c r="DE334" t="s">
        <v>1953</v>
      </c>
      <c r="DF334">
        <v>184</v>
      </c>
      <c r="DG334" t="str">
        <f t="shared" si="16"/>
        <v>cvm!$DK$334#</v>
      </c>
      <c r="DH334" t="str" cm="1">
        <f t="array" ref="DH334">_xlfn.LET(_xlpm.x, DK334,
         _xlpm.cellAddress, "【 cvm!" &amp; ADDRESS(ROW(cvmCpu选项表[[#This Row],[自检]]),COLUMN(cvmCpu选项表[[#This Row],[自检]])) &amp; "】",
         _xlfn.IFS(ISBLANK(_xlpm.x),   "error:右侧选项不足" &amp;  _xlpm.cellAddress,
               ISERROR(_xlpm.x),   "error:右侧选项执行失败: cvm!" &amp; _xlpm.cellAddress,
               TRUE,             "ok")
)</f>
        <v>ok</v>
      </c>
      <c r="DK334" cm="1">
        <f t="array" ref="DK334">TRANSPOSE(
_xlfn.UNIQUE(
_xlfn._xlws.FILTER(cvm表[CPU],(cvm表[地域]=cvmCpu选项表[[#This Row],[地域]])
*IF(cvmCpu选项表[[#This Row],[机型]]="",TRUE,(cvm表[机型]=cvmCpu选项表[[#This Row],[机型]]))
*IF(cvmCpu选项表[[#This Row],[内存]]="",TRUE,(cvm表[内存]=cvmCpu选项表[[#This Row],[内存]]))))
)</f>
        <v>52</v>
      </c>
      <c r="FP334" t="s">
        <v>1914</v>
      </c>
      <c r="FQ334" t="s">
        <v>1972</v>
      </c>
      <c r="FR334">
        <v>80</v>
      </c>
      <c r="FS334" t="str">
        <f t="shared" si="17"/>
        <v>cvm!$FW$334#</v>
      </c>
      <c r="FT334" t="str" cm="1">
        <f t="array" ref="FT334">_xlfn.LET(_xlpm.x, FW334,
         _xlpm.cellAddress, "【 cvm!" &amp; ADDRESS(ROW(cvm内存选项表[[#This Row],[自检]]),COLUMN(cvm内存选项表[[#This Row],[自检]])) &amp; "】",
         _xlfn.IFS(ISBLANK(_xlpm.x),   "error:右侧选项不足" &amp;  _xlpm.cellAddress,
               ISERROR(_xlpm.x),   "error:右侧选项执行失败: cvm!" &amp; _xlpm.cellAddress,
               TRUE,             "ok")
)</f>
        <v>ok</v>
      </c>
      <c r="FW334" cm="1">
        <f t="array" ref="FW3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335" spans="2:181">
      <c r="B335" t="e" vm="685">
        <v>#VALUE!</v>
      </c>
      <c r="C335" t="s">
        <v>1914</v>
      </c>
      <c r="D335" t="s">
        <v>2006</v>
      </c>
      <c r="E335">
        <v>64</v>
      </c>
      <c r="F335">
        <v>512</v>
      </c>
      <c r="G335" t="s">
        <v>2338</v>
      </c>
      <c r="H335">
        <v>11264</v>
      </c>
      <c r="I335">
        <v>1</v>
      </c>
      <c r="J335" t="s">
        <v>2378</v>
      </c>
      <c r="W335" t="s">
        <v>1917</v>
      </c>
      <c r="X335">
        <v>76</v>
      </c>
      <c r="Z335" t="str">
        <f t="shared" si="15"/>
        <v>cvm!$AH$335#</v>
      </c>
      <c r="AA335" t="str" cm="1">
        <f t="array" ref="AA335">_xlfn.LET(_xlpm.x, AH334,
         _xlpm.cellAddress, "【 cvm!" &amp; ADDRESS(ROW(cvm机型选项表[[#This Row],[自检]]),COLUMN(cvm机型选项表[[#This Row],[自检]])) &amp; "】",
         _xlfn.IFS(ISBLANK(_xlpm.x),   "error:右侧选项不足" &amp;  _xlpm.cellAddress,
               ISERROR(_xlpm.x),   "error:右侧选项执行失败: cvm!" &amp; _xlpm.cellAddress,
               TRUE,             "ok")
)</f>
        <v>ok</v>
      </c>
      <c r="AH335" t="str" cm="1">
        <f t="array" ref="AH335:AJ335">TRANSPOSE(
_xlfn.UNIQUE(
_xlfn._xlws.FILTER(cvm表[机型],(cvm表[地域]=cvm机型选项表[[#This Row],[地域]])
*IF(cvm机型选项表[[#This Row],[CPU]]="",TRUE,(cvm表[CPU]=cvm机型选项表[[#This Row],[CPU]]))
*IF(cvm机型选项表[[#This Row],[内存]]="",TRUE,(cvm表[内存]=cvm机型选项表[[#This Row],[内存]]))))
)</f>
        <v>高IO型 I3</v>
      </c>
      <c r="AI335" t="str">
        <v>标准型 S5</v>
      </c>
      <c r="AJ335" t="str">
        <v>大数据型 D2</v>
      </c>
      <c r="DD335" t="s">
        <v>1917</v>
      </c>
      <c r="DE335" t="s">
        <v>1953</v>
      </c>
      <c r="DF335">
        <v>256</v>
      </c>
      <c r="DG335" t="str">
        <f t="shared" si="16"/>
        <v>cvm!$DK$335#</v>
      </c>
      <c r="DH335" t="str" cm="1">
        <f t="array" ref="DH335">_xlfn.LET(_xlpm.x, DK335,
         _xlpm.cellAddress, "【 cvm!" &amp; ADDRESS(ROW(cvmCpu选项表[[#This Row],[自检]]),COLUMN(cvmCpu选项表[[#This Row],[自检]])) &amp; "】",
         _xlfn.IFS(ISBLANK(_xlpm.x),   "error:右侧选项不足" &amp;  _xlpm.cellAddress,
               ISERROR(_xlpm.x),   "error:右侧选项执行失败: cvm!" &amp; _xlpm.cellAddress,
               TRUE,             "ok")
)</f>
        <v>ok</v>
      </c>
      <c r="DK335" cm="1">
        <f t="array" ref="DK335">TRANSPOSE(
_xlfn.UNIQUE(
_xlfn._xlws.FILTER(cvm表[CPU],(cvm表[地域]=cvmCpu选项表[[#This Row],[地域]])
*IF(cvmCpu选项表[[#This Row],[机型]]="",TRUE,(cvm表[机型]=cvmCpu选项表[[#This Row],[机型]]))
*IF(cvmCpu选项表[[#This Row],[内存]]="",TRUE,(cvm表[内存]=cvmCpu选项表[[#This Row],[内存]]))))
)</f>
        <v>64</v>
      </c>
      <c r="FP335" t="s">
        <v>1914</v>
      </c>
      <c r="FQ335" t="s">
        <v>1972</v>
      </c>
      <c r="FR335">
        <v>90</v>
      </c>
      <c r="FS335" t="str">
        <f t="shared" si="17"/>
        <v>cvm!$FW$335#</v>
      </c>
      <c r="FT335" t="str" cm="1">
        <f t="array" ref="FT335">_xlfn.LET(_xlpm.x, FW335,
         _xlpm.cellAddress, "【 cvm!" &amp; ADDRESS(ROW(cvm内存选项表[[#This Row],[自检]]),COLUMN(cvm内存选项表[[#This Row],[自检]])) &amp; "】",
         _xlfn.IFS(ISBLANK(_xlpm.x),   "error:右侧选项不足" &amp;  _xlpm.cellAddress,
               ISERROR(_xlpm.x),   "error:右侧选项执行失败: cvm!" &amp; _xlpm.cellAddress,
               TRUE,             "ok")
)</f>
        <v>ok</v>
      </c>
      <c r="FW335" cm="1">
        <f t="array" ref="FW3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336" spans="2:181">
      <c r="B336" t="e" vm="686">
        <v>#VALUE!</v>
      </c>
      <c r="C336" t="s">
        <v>1914</v>
      </c>
      <c r="D336" t="s">
        <v>2008</v>
      </c>
      <c r="E336">
        <v>1</v>
      </c>
      <c r="F336">
        <v>8</v>
      </c>
      <c r="G336" t="s">
        <v>2317</v>
      </c>
      <c r="H336">
        <v>176</v>
      </c>
      <c r="I336">
        <v>1</v>
      </c>
      <c r="J336" t="s">
        <v>2379</v>
      </c>
      <c r="W336" t="s">
        <v>1917</v>
      </c>
      <c r="X336">
        <v>4</v>
      </c>
      <c r="Z336" t="str">
        <f t="shared" si="15"/>
        <v>cvm!$AH$336#</v>
      </c>
      <c r="AA336" t="str" cm="1">
        <f t="array" ref="AA336">_xlfn.LET(_xlpm.x, AH335,
         _xlpm.cellAddress, "【 cvm!" &amp; ADDRESS(ROW(cvm机型选项表[[#This Row],[自检]]),COLUMN(cvm机型选项表[[#This Row],[自检]])) &amp; "】",
         _xlfn.IFS(ISBLANK(_xlpm.x),   "error:右侧选项不足" &amp;  _xlpm.cellAddress,
               ISERROR(_xlpm.x),   "error:右侧选项执行失败: cvm!" &amp; _xlpm.cellAddress,
               TRUE,             "ok")
)</f>
        <v>ok</v>
      </c>
      <c r="AH336" t="str" cm="1">
        <f t="array" ref="AH336:BD336">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336" t="str">
        <v>计算型 C6</v>
      </c>
      <c r="AJ336" t="str">
        <v>计算型 C5</v>
      </c>
      <c r="AK336" t="str">
        <v>计算型 C4</v>
      </c>
      <c r="AL336" t="str">
        <v>计算型 C3</v>
      </c>
      <c r="AM336" t="str">
        <v>计算型 C2</v>
      </c>
      <c r="AN336" t="str">
        <v>标准存储增强型 S5se</v>
      </c>
      <c r="AO336" t="str">
        <v>标准型 SA3</v>
      </c>
      <c r="AP336" t="str">
        <v>标准型 SA2</v>
      </c>
      <c r="AQ336" t="str">
        <v>标准型 SA1</v>
      </c>
      <c r="AR336" t="str">
        <v>标准型 S5</v>
      </c>
      <c r="AS336" t="str">
        <v>标准型 S4</v>
      </c>
      <c r="AT336" t="str">
        <v>标准型 S3</v>
      </c>
      <c r="AU336" t="str">
        <v>标准型 S2</v>
      </c>
      <c r="AV336" t="str">
        <v>标准型 S1</v>
      </c>
      <c r="AW336" t="str">
        <v>内存型 MA2</v>
      </c>
      <c r="AX336" t="str">
        <v>内存型 M6</v>
      </c>
      <c r="AY336" t="str">
        <v>内存型 M5</v>
      </c>
      <c r="AZ336" t="str">
        <v>内存型 M4</v>
      </c>
      <c r="BA336" t="str">
        <v>内存型 M2</v>
      </c>
      <c r="BB336" t="str">
        <v>内存型 M1</v>
      </c>
      <c r="BC336" t="str">
        <v>GPU计算型 GN7</v>
      </c>
      <c r="BD336" t="str">
        <v>GPU计算型 GN6S</v>
      </c>
      <c r="DD336" t="s">
        <v>1917</v>
      </c>
      <c r="DE336" t="s">
        <v>1953</v>
      </c>
      <c r="DF336">
        <v>368</v>
      </c>
      <c r="DG336" t="str">
        <f t="shared" si="16"/>
        <v>cvm!$DK$336#</v>
      </c>
      <c r="DH336" t="str" cm="1">
        <f t="array" ref="DH336">_xlfn.LET(_xlpm.x, DK336,
         _xlpm.cellAddress, "【 cvm!" &amp; ADDRESS(ROW(cvmCpu选项表[[#This Row],[自检]]),COLUMN(cvmCpu选项表[[#This Row],[自检]])) &amp; "】",
         _xlfn.IFS(ISBLANK(_xlpm.x),   "error:右侧选项不足" &amp;  _xlpm.cellAddress,
               ISERROR(_xlpm.x),   "error:右侧选项执行失败: cvm!" &amp; _xlpm.cellAddress,
               TRUE,             "ok")
)</f>
        <v>ok</v>
      </c>
      <c r="DK336" cm="1">
        <f t="array" ref="DK336">TRANSPOSE(
_xlfn.UNIQUE(
_xlfn._xlws.FILTER(cvm表[CPU],(cvm表[地域]=cvmCpu选项表[[#This Row],[地域]])
*IF(cvmCpu选项表[[#This Row],[机型]]="",TRUE,(cvm表[机型]=cvmCpu选项表[[#This Row],[机型]]))
*IF(cvmCpu选项表[[#This Row],[内存]]="",TRUE,(cvm表[内存]=cvmCpu选项表[[#This Row],[内存]]))))
)</f>
        <v>104</v>
      </c>
      <c r="FP336" t="s">
        <v>1914</v>
      </c>
      <c r="FQ336" t="s">
        <v>1972</v>
      </c>
      <c r="FR336">
        <v>128</v>
      </c>
      <c r="FS336" t="str">
        <f t="shared" si="17"/>
        <v>cvm!$FW$336#</v>
      </c>
      <c r="FT336" t="str" cm="1">
        <f t="array" ref="FT336">_xlfn.LET(_xlpm.x, FW336,
         _xlpm.cellAddress, "【 cvm!" &amp; ADDRESS(ROW(cvm内存选项表[[#This Row],[自检]]),COLUMN(cvm内存选项表[[#This Row],[自检]])) &amp; "】",
         _xlfn.IFS(ISBLANK(_xlpm.x),   "error:右侧选项不足" &amp;  _xlpm.cellAddress,
               ISERROR(_xlpm.x),   "error:右侧选项执行失败: cvm!" &amp; _xlpm.cellAddress,
               TRUE,             "ok")
)</f>
        <v>ok</v>
      </c>
      <c r="FW336" cm="1">
        <f t="array" ref="FW3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337" spans="2:181">
      <c r="B337" t="e" vm="687">
        <v>#VALUE!</v>
      </c>
      <c r="C337" t="s">
        <v>1914</v>
      </c>
      <c r="D337" t="s">
        <v>2008</v>
      </c>
      <c r="E337">
        <v>2</v>
      </c>
      <c r="F337">
        <v>16</v>
      </c>
      <c r="G337" t="s">
        <v>2343</v>
      </c>
      <c r="H337">
        <v>352</v>
      </c>
      <c r="I337">
        <v>1</v>
      </c>
      <c r="J337" t="s">
        <v>2380</v>
      </c>
      <c r="W337" t="s">
        <v>1917</v>
      </c>
      <c r="X337">
        <v>46</v>
      </c>
      <c r="Z337" t="str">
        <f t="shared" si="15"/>
        <v>cvm!$AH$337#</v>
      </c>
      <c r="AA337" t="str" cm="1">
        <f t="array" ref="AA337">_xlfn.LET(_xlpm.x, AH336,
         _xlpm.cellAddress, "【 cvm!" &amp; ADDRESS(ROW(cvm机型选项表[[#This Row],[自检]]),COLUMN(cvm机型选项表[[#This Row],[自检]])) &amp; "】",
         _xlfn.IFS(ISBLANK(_xlpm.x),   "error:右侧选项不足" &amp;  _xlpm.cellAddress,
               ISERROR(_xlpm.x),   "error:右侧选项执行失败: cvm!" &amp; _xlpm.cellAddress,
               TRUE,             "ok")
)</f>
        <v>ok</v>
      </c>
      <c r="AH337" t="str" cm="1">
        <f t="array" ref="AH337">TRANSPOSE(
_xlfn.UNIQUE(
_xlfn._xlws.FILTER(cvm表[机型],(cvm表[地域]=cvm机型选项表[[#This Row],[地域]])
*IF(cvm机型选项表[[#This Row],[CPU]]="",TRUE,(cvm表[CPU]=cvm机型选项表[[#This Row],[CPU]]))
*IF(cvm机型选项表[[#This Row],[内存]]="",TRUE,(cvm表[内存]=cvm机型选项表[[#This Row],[内存]]))))
)</f>
        <v>计算型 C6</v>
      </c>
      <c r="DD337" t="s">
        <v>1917</v>
      </c>
      <c r="DE337" t="s">
        <v>1956</v>
      </c>
      <c r="DF337">
        <v>8</v>
      </c>
      <c r="DG337" t="str">
        <f t="shared" si="16"/>
        <v>cvm!$DK$337#</v>
      </c>
      <c r="DH337" t="str" cm="1">
        <f t="array" ref="DH337">_xlfn.LET(_xlpm.x, DK337,
         _xlpm.cellAddress, "【 cvm!" &amp; ADDRESS(ROW(cvmCpu选项表[[#This Row],[自检]]),COLUMN(cvmCpu选项表[[#This Row],[自检]])) &amp; "】",
         _xlfn.IFS(ISBLANK(_xlpm.x),   "error:右侧选项不足" &amp;  _xlpm.cellAddress,
               ISERROR(_xlpm.x),   "error:右侧选项执行失败: cvm!" &amp; _xlpm.cellAddress,
               TRUE,             "ok")
)</f>
        <v>ok</v>
      </c>
      <c r="DK337" cm="1">
        <f t="array" ref="DK337">TRANSPOSE(
_xlfn.UNIQUE(
_xlfn._xlws.FILTER(cvm表[CPU],(cvm表[地域]=cvmCpu选项表[[#This Row],[地域]])
*IF(cvmCpu选项表[[#This Row],[机型]]="",TRUE,(cvm表[机型]=cvmCpu选项表[[#This Row],[机型]]))
*IF(cvmCpu选项表[[#This Row],[内存]]="",TRUE,(cvm表[内存]=cvmCpu选项表[[#This Row],[内存]]))))
)</f>
        <v>4</v>
      </c>
      <c r="FP337" t="s">
        <v>1914</v>
      </c>
      <c r="FQ337" t="s">
        <v>1972</v>
      </c>
      <c r="FR337">
        <v>160</v>
      </c>
      <c r="FS337" t="str">
        <f t="shared" si="17"/>
        <v>cvm!$FW$337#</v>
      </c>
      <c r="FT337" t="str" cm="1">
        <f t="array" ref="FT337">_xlfn.LET(_xlpm.x, FW337,
         _xlpm.cellAddress, "【 cvm!" &amp; ADDRESS(ROW(cvm内存选项表[[#This Row],[自检]]),COLUMN(cvm内存选项表[[#This Row],[自检]])) &amp; "】",
         _xlfn.IFS(ISBLANK(_xlpm.x),   "error:右侧选项不足" &amp;  _xlpm.cellAddress,
               ISERROR(_xlpm.x),   "error:右侧选项执行失败: cvm!" &amp; _xlpm.cellAddress,
               TRUE,             "ok")
)</f>
        <v>ok</v>
      </c>
      <c r="FW337" cm="1">
        <f t="array" ref="FW3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338" spans="2:181">
      <c r="B338" t="e" vm="688">
        <v>#VALUE!</v>
      </c>
      <c r="C338" t="s">
        <v>1914</v>
      </c>
      <c r="D338" t="s">
        <v>2008</v>
      </c>
      <c r="E338">
        <v>4</v>
      </c>
      <c r="F338">
        <v>32</v>
      </c>
      <c r="G338" t="s">
        <v>2319</v>
      </c>
      <c r="H338">
        <v>704</v>
      </c>
      <c r="I338">
        <v>1</v>
      </c>
      <c r="J338" t="s">
        <v>2381</v>
      </c>
      <c r="W338" t="s">
        <v>1917</v>
      </c>
      <c r="X338">
        <v>80</v>
      </c>
      <c r="Z338" t="str">
        <f t="shared" si="15"/>
        <v>cvm!$AH$338#</v>
      </c>
      <c r="AA338" t="str" cm="1">
        <f t="array" ref="AA338">_xlfn.LET(_xlpm.x, AH337,
         _xlpm.cellAddress, "【 cvm!" &amp; ADDRESS(ROW(cvm机型选项表[[#This Row],[自检]]),COLUMN(cvm机型选项表[[#This Row],[自检]])) &amp; "】",
         _xlfn.IFS(ISBLANK(_xlpm.x),   "error:右侧选项不足" &amp;  _xlpm.cellAddress,
               ISERROR(_xlpm.x),   "error:右侧选项执行失败: cvm!" &amp; _xlpm.cellAddress,
               TRUE,             "ok")
)</f>
        <v>ok</v>
      </c>
      <c r="AH338" t="str" cm="1">
        <f t="array" ref="AH338:AP338">TRANSPOSE(
_xlfn.UNIQUE(
_xlfn._xlws.FILTER(cvm表[机型],(cvm表[地域]=cvm机型选项表[[#This Row],[地域]])
*IF(cvm机型选项表[[#This Row],[CPU]]="",TRUE,(cvm表[CPU]=cvm机型选项表[[#This Row],[CPU]]))
*IF(cvm机型选项表[[#This Row],[内存]]="",TRUE,(cvm表[内存]=cvm机型选项表[[#This Row],[内存]]))))
)</f>
        <v>计算型 C6</v>
      </c>
      <c r="AI338" t="str">
        <v>标准型 黑石物理服务器BMS4</v>
      </c>
      <c r="AJ338" t="str">
        <v>标准型 SA3</v>
      </c>
      <c r="AK338" t="str">
        <v>标准型 SA2</v>
      </c>
      <c r="AL338" t="str">
        <v>标准型 S5</v>
      </c>
      <c r="AM338" t="str">
        <v>标准型 S3</v>
      </c>
      <c r="AN338" t="str">
        <v>大数据型 黑石物理服务器BMD2</v>
      </c>
      <c r="AO338" t="str">
        <v>GPU计算型 GN7</v>
      </c>
      <c r="AP338" t="str">
        <v>GPU计算型 GN10Xp</v>
      </c>
      <c r="DD338" t="s">
        <v>1917</v>
      </c>
      <c r="DE338" t="s">
        <v>1956</v>
      </c>
      <c r="DF338">
        <v>16</v>
      </c>
      <c r="DG338" t="str">
        <f t="shared" si="16"/>
        <v>cvm!$DK$338#</v>
      </c>
      <c r="DH338" t="str" cm="1">
        <f t="array" ref="DH338">_xlfn.LET(_xlpm.x, DK338,
         _xlpm.cellAddress, "【 cvm!" &amp; ADDRESS(ROW(cvmCpu选项表[[#This Row],[自检]]),COLUMN(cvmCpu选项表[[#This Row],[自检]])) &amp; "】",
         _xlfn.IFS(ISBLANK(_xlpm.x),   "error:右侧选项不足" &amp;  _xlpm.cellAddress,
               ISERROR(_xlpm.x),   "error:右侧选项执行失败: cvm!" &amp; _xlpm.cellAddress,
               TRUE,             "ok")
)</f>
        <v>ok</v>
      </c>
      <c r="DK338" cm="1">
        <f t="array" ref="DK338:DL338">TRANSPOSE(
_xlfn.UNIQUE(
_xlfn._xlws.FILTER(cvm表[CPU],(cvm表[地域]=cvmCpu选项表[[#This Row],[地域]])
*IF(cvmCpu选项表[[#This Row],[机型]]="",TRUE,(cvm表[机型]=cvmCpu选项表[[#This Row],[机型]]))
*IF(cvmCpu选项表[[#This Row],[内存]]="",TRUE,(cvm表[内存]=cvmCpu选项表[[#This Row],[内存]]))))
)</f>
        <v>4</v>
      </c>
      <c r="DL338">
        <v>8</v>
      </c>
      <c r="FP338" t="s">
        <v>1914</v>
      </c>
      <c r="FQ338" t="s">
        <v>1972</v>
      </c>
      <c r="FR338">
        <v>180</v>
      </c>
      <c r="FS338" t="str">
        <f t="shared" si="17"/>
        <v>cvm!$FW$338#</v>
      </c>
      <c r="FT338" t="str" cm="1">
        <f t="array" ref="FT338">_xlfn.LET(_xlpm.x, FW338,
         _xlpm.cellAddress, "【 cvm!" &amp; ADDRESS(ROW(cvm内存选项表[[#This Row],[自检]]),COLUMN(cvm内存选项表[[#This Row],[自检]])) &amp; "】",
         _xlfn.IFS(ISBLANK(_xlpm.x),   "error:右侧选项不足" &amp;  _xlpm.cellAddress,
               ISERROR(_xlpm.x),   "error:右侧选项执行失败: cvm!" &amp; _xlpm.cellAddress,
               TRUE,             "ok")
)</f>
        <v>ok</v>
      </c>
      <c r="FW338" cm="1">
        <f t="array" ref="FW3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464</v>
      </c>
    </row>
    <row r="339" spans="2:181">
      <c r="B339" t="e" vm="689">
        <v>#VALUE!</v>
      </c>
      <c r="C339" t="s">
        <v>1914</v>
      </c>
      <c r="D339" t="s">
        <v>2008</v>
      </c>
      <c r="E339">
        <v>8</v>
      </c>
      <c r="F339">
        <v>64</v>
      </c>
      <c r="G339" t="s">
        <v>2321</v>
      </c>
      <c r="H339">
        <v>1408</v>
      </c>
      <c r="I339">
        <v>1</v>
      </c>
      <c r="J339" t="s">
        <v>2382</v>
      </c>
      <c r="W339" t="s">
        <v>1917</v>
      </c>
      <c r="X339">
        <v>92</v>
      </c>
      <c r="Z339" t="str">
        <f t="shared" si="15"/>
        <v>cvm!$AH$339#</v>
      </c>
      <c r="AA339" t="str" cm="1">
        <f t="array" ref="AA339">_xlfn.LET(_xlpm.x, AH338,
         _xlpm.cellAddress, "【 cvm!" &amp; ADDRESS(ROW(cvm机型选项表[[#This Row],[自检]]),COLUMN(cvm机型选项表[[#This Row],[自检]])) &amp; "】",
         _xlfn.IFS(ISBLANK(_xlpm.x),   "error:右侧选项不足" &amp;  _xlpm.cellAddress,
               ISERROR(_xlpm.x),   "error:右侧选项执行失败: cvm!" &amp; _xlpm.cellAddress,
               TRUE,             "ok")
)</f>
        <v>ok</v>
      </c>
      <c r="AH339" t="str" cm="1">
        <f t="array" ref="AH339">TRANSPOSE(
_xlfn.UNIQUE(
_xlfn._xlws.FILTER(cvm表[机型],(cvm表[地域]=cvm机型选项表[[#This Row],[地域]])
*IF(cvm机型选项表[[#This Row],[CPU]]="",TRUE,(cvm表[CPU]=cvm机型选项表[[#This Row],[CPU]]))
*IF(cvm机型选项表[[#This Row],[内存]]="",TRUE,(cvm表[内存]=cvm机型选项表[[#This Row],[内存]]))))
)</f>
        <v>计算型 C6</v>
      </c>
      <c r="DD339" t="s">
        <v>1917</v>
      </c>
      <c r="DE339" t="s">
        <v>1956</v>
      </c>
      <c r="DF339">
        <v>32</v>
      </c>
      <c r="DG339" t="str">
        <f t="shared" si="16"/>
        <v>cvm!$DK$339#</v>
      </c>
      <c r="DH339" t="str" cm="1">
        <f t="array" ref="DH339">_xlfn.LET(_xlpm.x, DK339,
         _xlpm.cellAddress, "【 cvm!" &amp; ADDRESS(ROW(cvmCpu选项表[[#This Row],[自检]]),COLUMN(cvmCpu选项表[[#This Row],[自检]])) &amp; "】",
         _xlfn.IFS(ISBLANK(_xlpm.x),   "error:右侧选项不足" &amp;  _xlpm.cellAddress,
               ISERROR(_xlpm.x),   "error:右侧选项执行失败: cvm!" &amp; _xlpm.cellAddress,
               TRUE,             "ok")
)</f>
        <v>ok</v>
      </c>
      <c r="DK339" cm="1">
        <f t="array" ref="DK339:DL339">TRANSPOSE(
_xlfn.UNIQUE(
_xlfn._xlws.FILTER(cvm表[CPU],(cvm表[地域]=cvmCpu选项表[[#This Row],[地域]])
*IF(cvmCpu选项表[[#This Row],[机型]]="",TRUE,(cvm表[机型]=cvmCpu选项表[[#This Row],[机型]]))
*IF(cvmCpu选项表[[#This Row],[内存]]="",TRUE,(cvm表[内存]=cvmCpu选项表[[#This Row],[内存]]))))
)</f>
        <v>8</v>
      </c>
      <c r="DL339">
        <v>16</v>
      </c>
      <c r="FP339" t="s">
        <v>1914</v>
      </c>
      <c r="FQ339" t="s">
        <v>1975</v>
      </c>
      <c r="FR339">
        <v>1</v>
      </c>
      <c r="FS339" t="str">
        <f t="shared" si="17"/>
        <v>cvm!$FW$339#</v>
      </c>
      <c r="FT339" t="str" cm="1">
        <f t="array" ref="FT339">_xlfn.LET(_xlpm.x, FW339,
         _xlpm.cellAddress, "【 cvm!" &amp; ADDRESS(ROW(cvm内存选项表[[#This Row],[自检]]),COLUMN(cvm内存选项表[[#This Row],[自检]])) &amp; "】",
         _xlfn.IFS(ISBLANK(_xlpm.x),   "error:右侧选项不足" &amp;  _xlpm.cellAddress,
               ISERROR(_xlpm.x),   "error:右侧选项执行失败: cvm!" &amp; _xlpm.cellAddress,
               TRUE,             "ok")
)</f>
        <v>ok</v>
      </c>
      <c r="FW339" cm="1">
        <f t="array" ref="FW339:FY3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39">
        <v>2</v>
      </c>
      <c r="FY339">
        <v>4</v>
      </c>
    </row>
    <row r="340" spans="2:181">
      <c r="B340" t="e" vm="690">
        <v>#VALUE!</v>
      </c>
      <c r="C340" t="s">
        <v>1914</v>
      </c>
      <c r="D340" t="s">
        <v>2008</v>
      </c>
      <c r="E340">
        <v>12</v>
      </c>
      <c r="F340">
        <v>96</v>
      </c>
      <c r="G340" t="s">
        <v>2347</v>
      </c>
      <c r="H340">
        <v>2112</v>
      </c>
      <c r="I340">
        <v>1</v>
      </c>
      <c r="J340" t="s">
        <v>2383</v>
      </c>
      <c r="W340" t="s">
        <v>1917</v>
      </c>
      <c r="X340">
        <v>48</v>
      </c>
      <c r="Z340" t="str">
        <f t="shared" si="15"/>
        <v>cvm!$AH$340#</v>
      </c>
      <c r="AA340" t="str" cm="1">
        <f t="array" ref="AA340">_xlfn.LET(_xlpm.x, AH339,
         _xlpm.cellAddress, "【 cvm!" &amp; ADDRESS(ROW(cvm机型选项表[[#This Row],[自检]]),COLUMN(cvm机型选项表[[#This Row],[自检]])) &amp; "】",
         _xlfn.IFS(ISBLANK(_xlpm.x),   "error:右侧选项不足" &amp;  _xlpm.cellAddress,
               ISERROR(_xlpm.x),   "error:右侧选项执行失败: cvm!" &amp; _xlpm.cellAddress,
               TRUE,             "ok")
)</f>
        <v>ok</v>
      </c>
      <c r="AH340" t="str" cm="1">
        <f t="array" ref="AH340:AP340">TRANSPOSE(
_xlfn.UNIQUE(
_xlfn._xlws.FILTER(cvm表[机型],(cvm表[地域]=cvm机型选项表[[#This Row],[地域]])
*IF(cvm机型选项表[[#This Row],[CPU]]="",TRUE,(cvm表[CPU]=cvm机型选项表[[#This Row],[CPU]]))
*IF(cvm机型选项表[[#This Row],[内存]]="",TRUE,(cvm表[内存]=cvm机型选项表[[#This Row],[内存]]))))
)</f>
        <v>计算型 C5</v>
      </c>
      <c r="AI340" t="str">
        <v>标准型 SA3</v>
      </c>
      <c r="AJ340" t="str">
        <v>标准型 SA2</v>
      </c>
      <c r="AK340" t="str">
        <v>标准型 S5</v>
      </c>
      <c r="AL340" t="str">
        <v>标准型 S4</v>
      </c>
      <c r="AM340" t="str">
        <v>标准型 S3</v>
      </c>
      <c r="AN340" t="str">
        <v>标准型 S1</v>
      </c>
      <c r="AO340" t="str">
        <v>内存型 MA2</v>
      </c>
      <c r="AP340" t="str">
        <v>内存型 M2</v>
      </c>
      <c r="DD340" t="s">
        <v>1917</v>
      </c>
      <c r="DE340" t="s">
        <v>1956</v>
      </c>
      <c r="DF340">
        <v>64</v>
      </c>
      <c r="DG340" t="str">
        <f t="shared" si="16"/>
        <v>cvm!$DK$340#</v>
      </c>
      <c r="DH340" t="str" cm="1">
        <f t="array" ref="DH340">_xlfn.LET(_xlpm.x, DK340,
         _xlpm.cellAddress, "【 cvm!" &amp; ADDRESS(ROW(cvmCpu选项表[[#This Row],[自检]]),COLUMN(cvmCpu选项表[[#This Row],[自检]])) &amp; "】",
         _xlfn.IFS(ISBLANK(_xlpm.x),   "error:右侧选项不足" &amp;  _xlpm.cellAddress,
               ISERROR(_xlpm.x),   "error:右侧选项执行失败: cvm!" &amp; _xlpm.cellAddress,
               TRUE,             "ok")
)</f>
        <v>ok</v>
      </c>
      <c r="DK340" cm="1">
        <f t="array" ref="DK340">TRANSPOSE(
_xlfn.UNIQUE(
_xlfn._xlws.FILTER(cvm表[CPU],(cvm表[地域]=cvmCpu选项表[[#This Row],[地域]])
*IF(cvmCpu选项表[[#This Row],[机型]]="",TRUE,(cvm表[机型]=cvmCpu选项表[[#This Row],[机型]]))
*IF(cvmCpu选项表[[#This Row],[内存]]="",TRUE,(cvm表[内存]=cvmCpu选项表[[#This Row],[内存]]))))
)</f>
        <v>16</v>
      </c>
      <c r="FP340" t="s">
        <v>1914</v>
      </c>
      <c r="FQ340" t="s">
        <v>1975</v>
      </c>
      <c r="FR340">
        <v>2</v>
      </c>
      <c r="FS340" t="str">
        <f t="shared" si="17"/>
        <v>cvm!$FW$340#</v>
      </c>
      <c r="FT340" t="str" cm="1">
        <f t="array" ref="FT340">_xlfn.LET(_xlpm.x, FW340,
         _xlpm.cellAddress, "【 cvm!" &amp; ADDRESS(ROW(cvm内存选项表[[#This Row],[自检]]),COLUMN(cvm内存选项表[[#This Row],[自检]])) &amp; "】",
         _xlfn.IFS(ISBLANK(_xlpm.x),   "error:右侧选项不足" &amp;  _xlpm.cellAddress,
               ISERROR(_xlpm.x),   "error:右侧选项执行失败: cvm!" &amp; _xlpm.cellAddress,
               TRUE,             "ok")
)</f>
        <v>ok</v>
      </c>
      <c r="FW340" cm="1">
        <f t="array" ref="FW340:FX3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40">
        <v>8</v>
      </c>
    </row>
    <row r="341" spans="2:181">
      <c r="B341" t="e" vm="691">
        <v>#VALUE!</v>
      </c>
      <c r="C341" t="s">
        <v>1914</v>
      </c>
      <c r="D341" t="s">
        <v>2008</v>
      </c>
      <c r="E341">
        <v>16</v>
      </c>
      <c r="F341">
        <v>128</v>
      </c>
      <c r="G341" t="s">
        <v>2323</v>
      </c>
      <c r="H341">
        <v>2816</v>
      </c>
      <c r="I341">
        <v>1</v>
      </c>
      <c r="J341" t="s">
        <v>2384</v>
      </c>
      <c r="W341" t="s">
        <v>1917</v>
      </c>
      <c r="X341">
        <v>52</v>
      </c>
      <c r="Z341" t="str">
        <f t="shared" si="15"/>
        <v>cvm!$AH$341#</v>
      </c>
      <c r="AA341" t="str" cm="1">
        <f t="array" ref="AA341">_xlfn.LET(_xlpm.x, AH340,
         _xlpm.cellAddress, "【 cvm!" &amp; ADDRESS(ROW(cvm机型选项表[[#This Row],[自检]]),COLUMN(cvm机型选项表[[#This Row],[自检]])) &amp; "】",
         _xlfn.IFS(ISBLANK(_xlpm.x),   "error:右侧选项不足" &amp;  _xlpm.cellAddress,
               ISERROR(_xlpm.x),   "error:右侧选项执行失败: cvm!" &amp; _xlpm.cellAddress,
               TRUE,             "ok")
)</f>
        <v>ok</v>
      </c>
      <c r="AH341" t="str" cm="1">
        <f t="array" ref="AH341">TRANSPOSE(
_xlfn.UNIQUE(
_xlfn._xlws.FILTER(cvm表[机型],(cvm表[地域]=cvm机型选项表[[#This Row],[地域]])
*IF(cvm机型选项表[[#This Row],[CPU]]="",TRUE,(cvm表[CPU]=cvm机型选项表[[#This Row],[CPU]]))
*IF(cvm机型选项表[[#This Row],[内存]]="",TRUE,(cvm表[内存]=cvm机型选项表[[#This Row],[内存]]))))
)</f>
        <v>计算型 C5</v>
      </c>
      <c r="DD341" t="s">
        <v>1917</v>
      </c>
      <c r="DE341" t="s">
        <v>1956</v>
      </c>
      <c r="DF341">
        <v>174</v>
      </c>
      <c r="DG341" t="str">
        <f t="shared" si="16"/>
        <v>cvm!$DK$341#</v>
      </c>
      <c r="DH341" t="str" cm="1">
        <f t="array" ref="DH341">_xlfn.LET(_xlpm.x, DK341,
         _xlpm.cellAddress, "【 cvm!" &amp; ADDRESS(ROW(cvmCpu选项表[[#This Row],[自检]]),COLUMN(cvmCpu选项表[[#This Row],[自检]])) &amp; "】",
         _xlfn.IFS(ISBLANK(_xlpm.x),   "error:右侧选项不足" &amp;  _xlpm.cellAddress,
               ISERROR(_xlpm.x),   "error:右侧选项执行失败: cvm!" &amp; _xlpm.cellAddress,
               TRUE,             "ok")
)</f>
        <v>ok</v>
      </c>
      <c r="DK341" cm="1">
        <f t="array" ref="DK341">TRANSPOSE(
_xlfn.UNIQUE(
_xlfn._xlws.FILTER(cvm表[CPU],(cvm表[地域]=cvmCpu选项表[[#This Row],[地域]])
*IF(cvmCpu选项表[[#This Row],[机型]]="",TRUE,(cvm表[机型]=cvmCpu选项表[[#This Row],[机型]]))
*IF(cvmCpu选项表[[#This Row],[内存]]="",TRUE,(cvm表[内存]=cvmCpu选项表[[#This Row],[内存]]))))
)</f>
        <v>32</v>
      </c>
      <c r="FP341" t="s">
        <v>1914</v>
      </c>
      <c r="FQ341" t="s">
        <v>1975</v>
      </c>
      <c r="FR341">
        <v>4</v>
      </c>
      <c r="FS341" t="str">
        <f t="shared" si="17"/>
        <v>cvm!$FW$341#</v>
      </c>
      <c r="FT341" t="str" cm="1">
        <f t="array" ref="FT341">_xlfn.LET(_xlpm.x, FW341,
         _xlpm.cellAddress, "【 cvm!" &amp; ADDRESS(ROW(cvm内存选项表[[#This Row],[自检]]),COLUMN(cvm内存选项表[[#This Row],[自检]])) &amp; "】",
         _xlfn.IFS(ISBLANK(_xlpm.x),   "error:右侧选项不足" &amp;  _xlpm.cellAddress,
               ISERROR(_xlpm.x),   "error:右侧选项执行失败: cvm!" &amp; _xlpm.cellAddress,
               TRUE,             "ok")
)</f>
        <v>ok</v>
      </c>
      <c r="FW341" cm="1">
        <f t="array" ref="FW341:FX3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41">
        <v>16</v>
      </c>
    </row>
    <row r="342" spans="2:181">
      <c r="B342" t="e" vm="692">
        <v>#VALUE!</v>
      </c>
      <c r="C342" t="s">
        <v>1914</v>
      </c>
      <c r="D342" t="s">
        <v>2008</v>
      </c>
      <c r="E342">
        <v>24</v>
      </c>
      <c r="F342">
        <v>192</v>
      </c>
      <c r="G342" t="s">
        <v>2385</v>
      </c>
      <c r="H342">
        <v>4224</v>
      </c>
      <c r="I342">
        <v>1</v>
      </c>
      <c r="J342" t="s">
        <v>2386</v>
      </c>
      <c r="W342" t="s">
        <v>1917</v>
      </c>
      <c r="X342">
        <v>104</v>
      </c>
      <c r="Z342" t="str">
        <f t="shared" si="15"/>
        <v>cvm!$AH$342#</v>
      </c>
      <c r="AA342" t="str" cm="1">
        <f t="array" ref="AA342">_xlfn.LET(_xlpm.x, AH341,
         _xlpm.cellAddress, "【 cvm!" &amp; ADDRESS(ROW(cvm机型选项表[[#This Row],[自检]]),COLUMN(cvm机型选项表[[#This Row],[自检]])) &amp; "】",
         _xlfn.IFS(ISBLANK(_xlpm.x),   "error:右侧选项不足" &amp;  _xlpm.cellAddress,
               ISERROR(_xlpm.x),   "error:右侧选项执行失败: cvm!" &amp; _xlpm.cellAddress,
               TRUE,             "ok")
)</f>
        <v>ok</v>
      </c>
      <c r="AH342" t="str" cm="1">
        <f t="array" ref="AH342">TRANSPOSE(
_xlfn.UNIQUE(
_xlfn._xlws.FILTER(cvm表[机型],(cvm表[地域]=cvm机型选项表[[#This Row],[地域]])
*IF(cvm机型选项表[[#This Row],[CPU]]="",TRUE,(cvm表[CPU]=cvm机型选项表[[#This Row],[CPU]]))
*IF(cvm机型选项表[[#This Row],[内存]]="",TRUE,(cvm表[内存]=cvm机型选项表[[#This Row],[内存]]))))
)</f>
        <v>计算型 C5</v>
      </c>
      <c r="DD342" t="s">
        <v>1917</v>
      </c>
      <c r="DE342" t="s">
        <v>1956</v>
      </c>
      <c r="DF342">
        <v>348</v>
      </c>
      <c r="DG342" t="str">
        <f t="shared" si="16"/>
        <v>cvm!$DK$342#</v>
      </c>
      <c r="DH342" t="str" cm="1">
        <f t="array" ref="DH342">_xlfn.LET(_xlpm.x, DK342,
         _xlpm.cellAddress, "【 cvm!" &amp; ADDRESS(ROW(cvmCpu选项表[[#This Row],[自检]]),COLUMN(cvmCpu选项表[[#This Row],[自检]])) &amp; "】",
         _xlfn.IFS(ISBLANK(_xlpm.x),   "error:右侧选项不足" &amp;  _xlpm.cellAddress,
               ISERROR(_xlpm.x),   "error:右侧选项执行失败: cvm!" &amp; _xlpm.cellAddress,
               TRUE,             "ok")
)</f>
        <v>ok</v>
      </c>
      <c r="DK342" cm="1">
        <f t="array" ref="DK342">TRANSPOSE(
_xlfn.UNIQUE(
_xlfn._xlws.FILTER(cvm表[CPU],(cvm表[地域]=cvmCpu选项表[[#This Row],[地域]])
*IF(cvmCpu选项表[[#This Row],[机型]]="",TRUE,(cvm表[机型]=cvmCpu选项表[[#This Row],[机型]]))
*IF(cvmCpu选项表[[#This Row],[内存]]="",TRUE,(cvm表[内存]=cvmCpu选项表[[#This Row],[内存]]))))
)</f>
        <v>64</v>
      </c>
      <c r="FP342" t="s">
        <v>1914</v>
      </c>
      <c r="FQ342" t="s">
        <v>1975</v>
      </c>
      <c r="FR342">
        <v>8</v>
      </c>
      <c r="FS342" t="str">
        <f t="shared" si="17"/>
        <v>cvm!$FW$342#</v>
      </c>
      <c r="FT342" t="str" cm="1">
        <f t="array" ref="FT342">_xlfn.LET(_xlpm.x, FW342,
         _xlpm.cellAddress, "【 cvm!" &amp; ADDRESS(ROW(cvm内存选项表[[#This Row],[自检]]),COLUMN(cvm内存选项表[[#This Row],[自检]])) &amp; "】",
         _xlfn.IFS(ISBLANK(_xlpm.x),   "error:右侧选项不足" &amp;  _xlpm.cellAddress,
               ISERROR(_xlpm.x),   "error:右侧选项执行失败: cvm!" &amp; _xlpm.cellAddress,
               TRUE,             "ok")
)</f>
        <v>ok</v>
      </c>
      <c r="FW342" cm="1">
        <f t="array" ref="FW342:FX3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42">
        <v>32</v>
      </c>
    </row>
    <row r="343" spans="2:181">
      <c r="B343" t="e" vm="693">
        <v>#VALUE!</v>
      </c>
      <c r="C343" t="s">
        <v>1914</v>
      </c>
      <c r="D343" t="s">
        <v>2008</v>
      </c>
      <c r="E343">
        <v>32</v>
      </c>
      <c r="F343">
        <v>256</v>
      </c>
      <c r="G343" t="s">
        <v>2325</v>
      </c>
      <c r="H343">
        <v>5632</v>
      </c>
      <c r="I343">
        <v>1</v>
      </c>
      <c r="J343" t="s">
        <v>2387</v>
      </c>
      <c r="W343" t="s">
        <v>1917</v>
      </c>
      <c r="X343">
        <v>68</v>
      </c>
      <c r="Z343" t="str">
        <f t="shared" si="15"/>
        <v>cvm!$AH$343#</v>
      </c>
      <c r="AA343" t="str" cm="1">
        <f t="array" ref="AA343">_xlfn.LET(_xlpm.x, AH342,
         _xlpm.cellAddress, "【 cvm!" &amp; ADDRESS(ROW(cvm机型选项表[[#This Row],[自检]]),COLUMN(cvm机型选项表[[#This Row],[自检]])) &amp; "】",
         _xlfn.IFS(ISBLANK(_xlpm.x),   "error:右侧选项不足" &amp;  _xlpm.cellAddress,
               ISERROR(_xlpm.x),   "error:右侧选项执行失败: cvm!" &amp; _xlpm.cellAddress,
               TRUE,             "ok")
)</f>
        <v>ok</v>
      </c>
      <c r="AH343" t="str" cm="1">
        <f t="array" ref="AH343">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343" t="s">
        <v>1917</v>
      </c>
      <c r="DE343" t="s">
        <v>1957</v>
      </c>
      <c r="DF343">
        <v>8</v>
      </c>
      <c r="DG343" t="str">
        <f t="shared" si="16"/>
        <v>cvm!$DK$343#</v>
      </c>
      <c r="DH343" t="str" cm="1">
        <f t="array" ref="DH343">_xlfn.LET(_xlpm.x, DK343,
         _xlpm.cellAddress, "【 cvm!" &amp; ADDRESS(ROW(cvmCpu选项表[[#This Row],[自检]]),COLUMN(cvmCpu选项表[[#This Row],[自检]])) &amp; "】",
         _xlfn.IFS(ISBLANK(_xlpm.x),   "error:右侧选项不足" &amp;  _xlpm.cellAddress,
               ISERROR(_xlpm.x),   "error:右侧选项执行失败: cvm!" &amp; _xlpm.cellAddress,
               TRUE,             "ok")
)</f>
        <v>ok</v>
      </c>
      <c r="DK343" cm="1">
        <f t="array" ref="DK343">TRANSPOSE(
_xlfn.UNIQUE(
_xlfn._xlws.FILTER(cvm表[CPU],(cvm表[地域]=cvmCpu选项表[[#This Row],[地域]])
*IF(cvmCpu选项表[[#This Row],[机型]]="",TRUE,(cvm表[机型]=cvmCpu选项表[[#This Row],[机型]]))
*IF(cvmCpu选项表[[#This Row],[内存]]="",TRUE,(cvm表[内存]=cvmCpu选项表[[#This Row],[内存]]))))
)</f>
        <v>4</v>
      </c>
      <c r="FP343" t="s">
        <v>1914</v>
      </c>
      <c r="FQ343" t="s">
        <v>1975</v>
      </c>
      <c r="FR343">
        <v>16</v>
      </c>
      <c r="FS343" t="str">
        <f t="shared" si="17"/>
        <v>cvm!$FW$343#</v>
      </c>
      <c r="FT343" t="str" cm="1">
        <f t="array" ref="FT343">_xlfn.LET(_xlpm.x, FW343,
         _xlpm.cellAddress, "【 cvm!" &amp; ADDRESS(ROW(cvm内存选项表[[#This Row],[自检]]),COLUMN(cvm内存选项表[[#This Row],[自检]])) &amp; "】",
         _xlfn.IFS(ISBLANK(_xlpm.x),   "error:右侧选项不足" &amp;  _xlpm.cellAddress,
               ISERROR(_xlpm.x),   "error:右侧选项执行失败: cvm!" &amp; _xlpm.cellAddress,
               TRUE,             "ok")
)</f>
        <v>ok</v>
      </c>
      <c r="FW343" cm="1">
        <f t="array" ref="FW343:FX3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43">
        <v>64</v>
      </c>
    </row>
    <row r="344" spans="2:181">
      <c r="B344" t="e" vm="694">
        <v>#VALUE!</v>
      </c>
      <c r="C344" t="s">
        <v>1914</v>
      </c>
      <c r="D344" t="s">
        <v>2008</v>
      </c>
      <c r="E344">
        <v>48</v>
      </c>
      <c r="F344">
        <v>384</v>
      </c>
      <c r="G344" t="s">
        <v>2327</v>
      </c>
      <c r="H344">
        <v>8448</v>
      </c>
      <c r="I344">
        <v>1</v>
      </c>
      <c r="J344" t="s">
        <v>2388</v>
      </c>
      <c r="W344" t="s">
        <v>1917</v>
      </c>
      <c r="X344">
        <v>1</v>
      </c>
      <c r="Z344" t="str">
        <f t="shared" si="15"/>
        <v>cvm!$AH$344#</v>
      </c>
      <c r="AA344" t="str" cm="1">
        <f t="array" ref="AA344">_xlfn.LET(_xlpm.x, AH343,
         _xlpm.cellAddress, "【 cvm!" &amp; ADDRESS(ROW(cvm机型选项表[[#This Row],[自检]]),COLUMN(cvm机型选项表[[#This Row],[自检]])) &amp; "】",
         _xlfn.IFS(ISBLANK(_xlpm.x),   "error:右侧选项不足" &amp;  _xlpm.cellAddress,
               ISERROR(_xlpm.x),   "error:右侧选项执行失败: cvm!" &amp; _xlpm.cellAddress,
               TRUE,             "ok")
)</f>
        <v>ok</v>
      </c>
      <c r="AH344" t="str" cm="1">
        <f t="array" ref="AH344:AU344">TRANSPOSE(
_xlfn.UNIQUE(
_xlfn._xlws.FILTER(cvm表[机型],(cvm表[地域]=cvm机型选项表[[#This Row],[地域]])
*IF(cvm机型选项表[[#This Row],[CPU]]="",TRUE,(cvm表[CPU]=cvm机型选项表[[#This Row],[CPU]]))
*IF(cvm机型选项表[[#This Row],[内存]]="",TRUE,(cvm表[内存]=cvm机型选项表[[#This Row],[内存]]))))
)</f>
        <v>标准型 SA3</v>
      </c>
      <c r="AI344" t="str">
        <v>标准型 SA2</v>
      </c>
      <c r="AJ344" t="str">
        <v>标准型 SA1</v>
      </c>
      <c r="AK344" t="str">
        <v>标准型 S5</v>
      </c>
      <c r="AL344" t="str">
        <v>标准型 S4</v>
      </c>
      <c r="AM344" t="str">
        <v>标准型 S3</v>
      </c>
      <c r="AN344" t="str">
        <v>标准型 S2</v>
      </c>
      <c r="AO344" t="str">
        <v>标准型 S1</v>
      </c>
      <c r="AP344" t="str">
        <v>内存型 MA2</v>
      </c>
      <c r="AQ344" t="str">
        <v>内存型 M6</v>
      </c>
      <c r="AR344" t="str">
        <v>内存型 M5</v>
      </c>
      <c r="AS344" t="str">
        <v>内存型 M4</v>
      </c>
      <c r="AT344" t="str">
        <v>内存型 M2</v>
      </c>
      <c r="AU344" t="str">
        <v>内存型 M1</v>
      </c>
      <c r="DD344" t="s">
        <v>1917</v>
      </c>
      <c r="DE344" t="s">
        <v>1957</v>
      </c>
      <c r="DF344">
        <v>16</v>
      </c>
      <c r="DG344" t="str">
        <f t="shared" si="16"/>
        <v>cvm!$DK$344#</v>
      </c>
      <c r="DH344" t="str" cm="1">
        <f t="array" ref="DH344">_xlfn.LET(_xlpm.x, DK344,
         _xlpm.cellAddress, "【 cvm!" &amp; ADDRESS(ROW(cvmCpu选项表[[#This Row],[自检]]),COLUMN(cvmCpu选项表[[#This Row],[自检]])) &amp; "】",
         _xlfn.IFS(ISBLANK(_xlpm.x),   "error:右侧选项不足" &amp;  _xlpm.cellAddress,
               ISERROR(_xlpm.x),   "error:右侧选项执行失败: cvm!" &amp; _xlpm.cellAddress,
               TRUE,             "ok")
)</f>
        <v>ok</v>
      </c>
      <c r="DK344" cm="1">
        <f t="array" ref="DK344:DL344">TRANSPOSE(
_xlfn.UNIQUE(
_xlfn._xlws.FILTER(cvm表[CPU],(cvm表[地域]=cvmCpu选项表[[#This Row],[地域]])
*IF(cvmCpu选项表[[#This Row],[机型]]="",TRUE,(cvm表[机型]=cvmCpu选项表[[#This Row],[机型]]))
*IF(cvmCpu选项表[[#This Row],[内存]]="",TRUE,(cvm表[内存]=cvmCpu选项表[[#This Row],[内存]]))))
)</f>
        <v>4</v>
      </c>
      <c r="DL344">
        <v>8</v>
      </c>
      <c r="FP344" t="s">
        <v>1914</v>
      </c>
      <c r="FQ344" t="s">
        <v>1975</v>
      </c>
      <c r="FR344">
        <v>32</v>
      </c>
      <c r="FS344" t="str">
        <f t="shared" si="17"/>
        <v>cvm!$FW$344#</v>
      </c>
      <c r="FT344" t="str" cm="1">
        <f t="array" ref="FT344">_xlfn.LET(_xlpm.x, FW344,
         _xlpm.cellAddress, "【 cvm!" &amp; ADDRESS(ROW(cvm内存选项表[[#This Row],[自检]]),COLUMN(cvm内存选项表[[#This Row],[自检]])) &amp; "】",
         _xlfn.IFS(ISBLANK(_xlpm.x),   "error:右侧选项不足" &amp;  _xlpm.cellAddress,
               ISERROR(_xlpm.x),   "error:右侧选项执行失败: cvm!" &amp; _xlpm.cellAddress,
               TRUE,             "ok")
)</f>
        <v>ok</v>
      </c>
      <c r="FW344" cm="1">
        <f t="array" ref="FW344:FX3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44">
        <v>128</v>
      </c>
    </row>
    <row r="345" spans="2:181">
      <c r="B345" t="e" vm="695">
        <v>#VALUE!</v>
      </c>
      <c r="C345" t="s">
        <v>1914</v>
      </c>
      <c r="D345" t="s">
        <v>2008</v>
      </c>
      <c r="E345">
        <v>56</v>
      </c>
      <c r="F345">
        <v>448</v>
      </c>
      <c r="G345" t="s">
        <v>2389</v>
      </c>
      <c r="H345">
        <v>9856</v>
      </c>
      <c r="I345">
        <v>1</v>
      </c>
      <c r="J345" t="s">
        <v>2390</v>
      </c>
      <c r="W345" t="s">
        <v>1917</v>
      </c>
      <c r="X345">
        <v>2</v>
      </c>
      <c r="Z345" t="str">
        <f t="shared" si="15"/>
        <v>cvm!$AH$345#</v>
      </c>
      <c r="AA345" t="str" cm="1">
        <f t="array" ref="AA345">_xlfn.LET(_xlpm.x, AH344,
         _xlpm.cellAddress, "【 cvm!" &amp; ADDRESS(ROW(cvm机型选项表[[#This Row],[自检]]),COLUMN(cvm机型选项表[[#This Row],[自检]])) &amp; "】",
         _xlfn.IFS(ISBLANK(_xlpm.x),   "error:右侧选项不足" &amp;  _xlpm.cellAddress,
               ISERROR(_xlpm.x),   "error:右侧选项执行失败: cvm!" &amp; _xlpm.cellAddress,
               TRUE,             "ok")
)</f>
        <v>ok</v>
      </c>
      <c r="AH345" t="str" cm="1">
        <f t="array" ref="AH345:AT345">TRANSPOSE(
_xlfn.UNIQUE(
_xlfn._xlws.FILTER(cvm表[机型],(cvm表[地域]=cvm机型选项表[[#This Row],[地域]])
*IF(cvm机型选项表[[#This Row],[CPU]]="",TRUE,(cvm表[CPU]=cvm机型选项表[[#This Row],[CPU]]))
*IF(cvm机型选项表[[#This Row],[内存]]="",TRUE,(cvm表[内存]=cvm机型选项表[[#This Row],[内存]]))))
)</f>
        <v>标准型 SA3</v>
      </c>
      <c r="AI345" t="str">
        <v>标准型 SA2</v>
      </c>
      <c r="AJ345" t="str">
        <v>标准型 SA1</v>
      </c>
      <c r="AK345" t="str">
        <v>标准型 S5</v>
      </c>
      <c r="AL345" t="str">
        <v>标准型 S4</v>
      </c>
      <c r="AM345" t="str">
        <v>标准型 S3</v>
      </c>
      <c r="AN345" t="str">
        <v>标准型 S2</v>
      </c>
      <c r="AO345" t="str">
        <v>标准型 S1</v>
      </c>
      <c r="AP345" t="str">
        <v>内存型 M6</v>
      </c>
      <c r="AQ345" t="str">
        <v>内存型 M5</v>
      </c>
      <c r="AR345" t="str">
        <v>内存型 M4</v>
      </c>
      <c r="AS345" t="str">
        <v>内存型 M2</v>
      </c>
      <c r="AT345" t="str">
        <v>内存型 M1</v>
      </c>
      <c r="DD345" t="s">
        <v>1917</v>
      </c>
      <c r="DE345" t="s">
        <v>1957</v>
      </c>
      <c r="DF345">
        <v>32</v>
      </c>
      <c r="DG345" t="str">
        <f t="shared" si="16"/>
        <v>cvm!$DK$345#</v>
      </c>
      <c r="DH345" t="str" cm="1">
        <f t="array" ref="DH345">_xlfn.LET(_xlpm.x, DK345,
         _xlpm.cellAddress, "【 cvm!" &amp; ADDRESS(ROW(cvmCpu选项表[[#This Row],[自检]]),COLUMN(cvmCpu选项表[[#This Row],[自检]])) &amp; "】",
         _xlfn.IFS(ISBLANK(_xlpm.x),   "error:右侧选项不足" &amp;  _xlpm.cellAddress,
               ISERROR(_xlpm.x),   "error:右侧选项执行失败: cvm!" &amp; _xlpm.cellAddress,
               TRUE,             "ok")
)</f>
        <v>ok</v>
      </c>
      <c r="DK345" cm="1">
        <f t="array" ref="DK345:DL345">TRANSPOSE(
_xlfn.UNIQUE(
_xlfn._xlws.FILTER(cvm表[CPU],(cvm表[地域]=cvmCpu选项表[[#This Row],[地域]])
*IF(cvmCpu选项表[[#This Row],[机型]]="",TRUE,(cvm表[机型]=cvmCpu选项表[[#This Row],[机型]]))
*IF(cvmCpu选项表[[#This Row],[内存]]="",TRUE,(cvm表[内存]=cvmCpu选项表[[#This Row],[内存]]))))
)</f>
        <v>8</v>
      </c>
      <c r="DL345">
        <v>16</v>
      </c>
      <c r="FP345" t="s">
        <v>1914</v>
      </c>
      <c r="FQ345" t="s">
        <v>1975</v>
      </c>
      <c r="FR345">
        <v>64</v>
      </c>
      <c r="FS345" t="str">
        <f t="shared" si="17"/>
        <v>cvm!$FW$345#</v>
      </c>
      <c r="FT345" t="str" cm="1">
        <f t="array" ref="FT345">_xlfn.LET(_xlpm.x, FW345,
         _xlpm.cellAddress, "【 cvm!" &amp; ADDRESS(ROW(cvm内存选项表[[#This Row],[自检]]),COLUMN(cvm内存选项表[[#This Row],[自检]])) &amp; "】",
         _xlfn.IFS(ISBLANK(_xlpm.x),   "error:右侧选项不足" &amp;  _xlpm.cellAddress,
               ISERROR(_xlpm.x),   "error:右侧选项执行失败: cvm!" &amp; _xlpm.cellAddress,
               TRUE,             "ok")
)</f>
        <v>ok</v>
      </c>
      <c r="FW345" cm="1">
        <f t="array" ref="FW345:FX3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345">
        <v>256</v>
      </c>
    </row>
    <row r="346" spans="2:181">
      <c r="B346" t="e" vm="696">
        <v>#VALUE!</v>
      </c>
      <c r="C346" t="s">
        <v>1914</v>
      </c>
      <c r="D346" t="s">
        <v>2010</v>
      </c>
      <c r="E346">
        <v>1</v>
      </c>
      <c r="F346">
        <v>8</v>
      </c>
      <c r="G346" t="s">
        <v>2317</v>
      </c>
      <c r="H346">
        <v>165</v>
      </c>
      <c r="I346">
        <v>1</v>
      </c>
      <c r="J346" t="s">
        <v>2391</v>
      </c>
      <c r="W346" t="s">
        <v>1917</v>
      </c>
      <c r="X346">
        <v>116</v>
      </c>
      <c r="Z346" t="str">
        <f t="shared" si="15"/>
        <v>cvm!$AH$346#</v>
      </c>
      <c r="AA346" t="str" cm="1">
        <f t="array" ref="AA346">_xlfn.LET(_xlpm.x, AH345,
         _xlpm.cellAddress, "【 cvm!" &amp; ADDRESS(ROW(cvm机型选项表[[#This Row],[自检]]),COLUMN(cvm机型选项表[[#This Row],[自检]])) &amp; "】",
         _xlfn.IFS(ISBLANK(_xlpm.x),   "error:右侧选项不足" &amp;  _xlpm.cellAddress,
               ISERROR(_xlpm.x),   "error:右侧选项执行失败: cvm!" &amp; _xlpm.cellAddress,
               TRUE,             "ok")
)</f>
        <v>ok</v>
      </c>
      <c r="AH346" t="str" cm="1">
        <f t="array" ref="AH346">TRANSPOSE(
_xlfn.UNIQUE(
_xlfn._xlws.FILTER(cvm表[机型],(cvm表[地域]=cvm机型选项表[[#This Row],[地域]])
*IF(cvm机型选项表[[#This Row],[CPU]]="",TRUE,(cvm表[CPU]=cvm机型选项表[[#This Row],[CPU]]))
*IF(cvm机型选项表[[#This Row],[内存]]="",TRUE,(cvm表[内存]=cvm机型选项表[[#This Row],[内存]]))))
)</f>
        <v>标准型 SA3</v>
      </c>
      <c r="DD346" t="s">
        <v>1917</v>
      </c>
      <c r="DE346" t="s">
        <v>1957</v>
      </c>
      <c r="DF346">
        <v>64</v>
      </c>
      <c r="DG346" t="str">
        <f t="shared" si="16"/>
        <v>cvm!$DK$346#</v>
      </c>
      <c r="DH346" t="str" cm="1">
        <f t="array" ref="DH346">_xlfn.LET(_xlpm.x, DK346,
         _xlpm.cellAddress, "【 cvm!" &amp; ADDRESS(ROW(cvmCpu选项表[[#This Row],[自检]]),COLUMN(cvmCpu选项表[[#This Row],[自检]])) &amp; "】",
         _xlfn.IFS(ISBLANK(_xlpm.x),   "error:右侧选项不足" &amp;  _xlpm.cellAddress,
               ISERROR(_xlpm.x),   "error:右侧选项执行失败: cvm!" &amp; _xlpm.cellAddress,
               TRUE,             "ok")
)</f>
        <v>ok</v>
      </c>
      <c r="DK346" cm="1">
        <f t="array" ref="DK346:DL346">TRANSPOSE(
_xlfn.UNIQUE(
_xlfn._xlws.FILTER(cvm表[CPU],(cvm表[地域]=cvmCpu选项表[[#This Row],[地域]])
*IF(cvmCpu选项表[[#This Row],[机型]]="",TRUE,(cvm表[机型]=cvmCpu选项表[[#This Row],[机型]]))
*IF(cvmCpu选项表[[#This Row],[内存]]="",TRUE,(cvm表[内存]=cvmCpu选项表[[#This Row],[内存]]))))
)</f>
        <v>16</v>
      </c>
      <c r="DL346">
        <v>32</v>
      </c>
      <c r="FP346" t="s">
        <v>1914</v>
      </c>
      <c r="FQ346" t="s">
        <v>1975</v>
      </c>
      <c r="FR346">
        <v>128</v>
      </c>
      <c r="FS346" t="str">
        <f t="shared" si="17"/>
        <v>cvm!$FW$346#</v>
      </c>
      <c r="FT346" t="str" cm="1">
        <f t="array" ref="FT346">_xlfn.LET(_xlpm.x, FW346,
         _xlpm.cellAddress, "【 cvm!" &amp; ADDRESS(ROW(cvm内存选项表[[#This Row],[自检]]),COLUMN(cvm内存选项表[[#This Row],[自检]])) &amp; "】",
         _xlfn.IFS(ISBLANK(_xlpm.x),   "error:右侧选项不足" &amp;  _xlpm.cellAddress,
               ISERROR(_xlpm.x),   "error:右侧选项执行失败: cvm!" &amp; _xlpm.cellAddress,
               TRUE,             "ok")
)</f>
        <v>ok</v>
      </c>
      <c r="FW346" cm="1">
        <f t="array" ref="FW3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347" spans="2:181">
      <c r="B347" t="e" vm="697">
        <v>#VALUE!</v>
      </c>
      <c r="C347" t="s">
        <v>1914</v>
      </c>
      <c r="D347" t="s">
        <v>2010</v>
      </c>
      <c r="E347">
        <v>2</v>
      </c>
      <c r="F347">
        <v>16</v>
      </c>
      <c r="G347" t="s">
        <v>2343</v>
      </c>
      <c r="H347">
        <v>330</v>
      </c>
      <c r="I347">
        <v>1</v>
      </c>
      <c r="J347" t="s">
        <v>2392</v>
      </c>
      <c r="W347" t="s">
        <v>1917</v>
      </c>
      <c r="X347">
        <v>128</v>
      </c>
      <c r="Z347" t="str">
        <f t="shared" si="15"/>
        <v>cvm!$AH$347#</v>
      </c>
      <c r="AA347" t="str" cm="1">
        <f t="array" ref="AA347">_xlfn.LET(_xlpm.x, AH346,
         _xlpm.cellAddress, "【 cvm!" &amp; ADDRESS(ROW(cvm机型选项表[[#This Row],[自检]]),COLUMN(cvm机型选项表[[#This Row],[自检]])) &amp; "】",
         _xlfn.IFS(ISBLANK(_xlpm.x),   "error:右侧选项不足" &amp;  _xlpm.cellAddress,
               ISERROR(_xlpm.x),   "error:右侧选项执行失败: cvm!" &amp; _xlpm.cellAddress,
               TRUE,             "ok")
)</f>
        <v>ok</v>
      </c>
      <c r="AH347" t="str" cm="1">
        <f t="array" ref="AH347:AJ347">TRANSPOSE(
_xlfn.UNIQUE(
_xlfn._xlws.FILTER(cvm表[机型],(cvm表[地域]=cvm机型选项表[[#This Row],[地域]])
*IF(cvm机型选项表[[#This Row],[CPU]]="",TRUE,(cvm表[CPU]=cvm机型选项表[[#This Row],[CPU]]))
*IF(cvm机型选项表[[#This Row],[内存]]="",TRUE,(cvm表[内存]=cvm机型选项表[[#This Row],[内存]]))))
)</f>
        <v>标准型 SA3</v>
      </c>
      <c r="AI347" t="str">
        <v>标准型 SA2</v>
      </c>
      <c r="AJ347" t="str">
        <v>标准型 SA1</v>
      </c>
      <c r="DD347" t="s">
        <v>1917</v>
      </c>
      <c r="DE347" t="s">
        <v>1957</v>
      </c>
      <c r="DF347">
        <v>128</v>
      </c>
      <c r="DG347" t="str">
        <f t="shared" si="16"/>
        <v>cvm!$DK$347#</v>
      </c>
      <c r="DH347" t="str" cm="1">
        <f t="array" ref="DH347">_xlfn.LET(_xlpm.x, DK347,
         _xlpm.cellAddress, "【 cvm!" &amp; ADDRESS(ROW(cvmCpu选项表[[#This Row],[自检]]),COLUMN(cvmCpu选项表[[#This Row],[自检]])) &amp; "】",
         _xlfn.IFS(ISBLANK(_xlpm.x),   "error:右侧选项不足" &amp;  _xlpm.cellAddress,
               ISERROR(_xlpm.x),   "error:右侧选项执行失败: cvm!" &amp; _xlpm.cellAddress,
               TRUE,             "ok")
)</f>
        <v>ok</v>
      </c>
      <c r="DK347" cm="1">
        <f t="array" ref="DK347">TRANSPOSE(
_xlfn.UNIQUE(
_xlfn._xlws.FILTER(cvm表[CPU],(cvm表[地域]=cvmCpu选项表[[#This Row],[地域]])
*IF(cvmCpu选项表[[#This Row],[机型]]="",TRUE,(cvm表[机型]=cvmCpu选项表[[#This Row],[机型]]))
*IF(cvmCpu选项表[[#This Row],[内存]]="",TRUE,(cvm表[内存]=cvmCpu选项表[[#This Row],[内存]]))))
)</f>
        <v>32</v>
      </c>
      <c r="FP347" t="s">
        <v>1914</v>
      </c>
      <c r="FQ347" t="s">
        <v>1977</v>
      </c>
      <c r="FR347">
        <v>1</v>
      </c>
      <c r="FS347" t="str">
        <f t="shared" si="17"/>
        <v>cvm!$FW$347#</v>
      </c>
      <c r="FT347" t="str" cm="1">
        <f t="array" ref="FT347">_xlfn.LET(_xlpm.x, FW347,
         _xlpm.cellAddress, "【 cvm!" &amp; ADDRESS(ROW(cvm内存选项表[[#This Row],[自检]]),COLUMN(cvm内存选项表[[#This Row],[自检]])) &amp; "】",
         _xlfn.IFS(ISBLANK(_xlpm.x),   "error:右侧选项不足" &amp;  _xlpm.cellAddress,
               ISERROR(_xlpm.x),   "error:右侧选项执行失败: cvm!" &amp; _xlpm.cellAddress,
               TRUE,             "ok")
)</f>
        <v>ok</v>
      </c>
      <c r="FW347" cm="1">
        <f t="array" ref="FW347:FY3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47">
        <v>2</v>
      </c>
      <c r="FY347">
        <v>4</v>
      </c>
    </row>
    <row r="348" spans="2:181">
      <c r="B348" t="e" vm="698">
        <v>#VALUE!</v>
      </c>
      <c r="C348" t="s">
        <v>1914</v>
      </c>
      <c r="D348" t="s">
        <v>2010</v>
      </c>
      <c r="E348">
        <v>4</v>
      </c>
      <c r="F348">
        <v>32</v>
      </c>
      <c r="G348" t="s">
        <v>2319</v>
      </c>
      <c r="H348">
        <v>660</v>
      </c>
      <c r="I348">
        <v>1</v>
      </c>
      <c r="J348" t="s">
        <v>2393</v>
      </c>
      <c r="W348" t="s">
        <v>1917</v>
      </c>
      <c r="X348">
        <v>160</v>
      </c>
      <c r="Z348" t="str">
        <f t="shared" si="15"/>
        <v>cvm!$AH$348#</v>
      </c>
      <c r="AA348" t="str" cm="1">
        <f t="array" ref="AA348">_xlfn.LET(_xlpm.x, AH347,
         _xlpm.cellAddress, "【 cvm!" &amp; ADDRESS(ROW(cvm机型选项表[[#This Row],[自检]]),COLUMN(cvm机型选项表[[#This Row],[自检]])) &amp; "】",
         _xlfn.IFS(ISBLANK(_xlpm.x),   "error:右侧选项不足" &amp;  _xlpm.cellAddress,
               ISERROR(_xlpm.x),   "error:右侧选项执行失败: cvm!" &amp; _xlpm.cellAddress,
               TRUE,             "ok")
)</f>
        <v>ok</v>
      </c>
      <c r="AH348" t="str" cm="1">
        <f t="array" ref="AH348:AI348">TRANSPOSE(
_xlfn.UNIQUE(
_xlfn._xlws.FILTER(cvm表[机型],(cvm表[地域]=cvm机型选项表[[#This Row],[地域]])
*IF(cvm机型选项表[[#This Row],[CPU]]="",TRUE,(cvm表[CPU]=cvm机型选项表[[#This Row],[CPU]]))
*IF(cvm机型选项表[[#This Row],[内存]]="",TRUE,(cvm表[内存]=cvm机型选项表[[#This Row],[内存]]))))
)</f>
        <v>标准型 SA3</v>
      </c>
      <c r="AI348" t="str">
        <v>标准型 SA2</v>
      </c>
      <c r="DD348" t="s">
        <v>1917</v>
      </c>
      <c r="DE348" t="s">
        <v>1959</v>
      </c>
      <c r="DF348">
        <v>8</v>
      </c>
      <c r="DG348" t="str">
        <f t="shared" si="16"/>
        <v>cvm!$DK$348#</v>
      </c>
      <c r="DH348" t="str" cm="1">
        <f t="array" ref="DH348">_xlfn.LET(_xlpm.x, DK348,
         _xlpm.cellAddress, "【 cvm!" &amp; ADDRESS(ROW(cvmCpu选项表[[#This Row],[自检]]),COLUMN(cvmCpu选项表[[#This Row],[自检]])) &amp; "】",
         _xlfn.IFS(ISBLANK(_xlpm.x),   "error:右侧选项不足" &amp;  _xlpm.cellAddress,
               ISERROR(_xlpm.x),   "error:右侧选项执行失败: cvm!" &amp; _xlpm.cellAddress,
               TRUE,             "ok")
)</f>
        <v>ok</v>
      </c>
      <c r="DK348" cm="1">
        <f t="array" ref="DK348">TRANSPOSE(
_xlfn.UNIQUE(
_xlfn._xlws.FILTER(cvm表[CPU],(cvm表[地域]=cvmCpu选项表[[#This Row],[地域]])
*IF(cvmCpu选项表[[#This Row],[机型]]="",TRUE,(cvm表[机型]=cvmCpu选项表[[#This Row],[机型]]))
*IF(cvmCpu选项表[[#This Row],[内存]]="",TRUE,(cvm表[内存]=cvmCpu选项表[[#This Row],[内存]]))))
)</f>
        <v>4</v>
      </c>
      <c r="FP348" t="s">
        <v>1914</v>
      </c>
      <c r="FQ348" t="s">
        <v>1977</v>
      </c>
      <c r="FR348">
        <v>2</v>
      </c>
      <c r="FS348" t="str">
        <f t="shared" si="17"/>
        <v>cvm!$FW$348#</v>
      </c>
      <c r="FT348" t="str" cm="1">
        <f t="array" ref="FT348">_xlfn.LET(_xlpm.x, FW348,
         _xlpm.cellAddress, "【 cvm!" &amp; ADDRESS(ROW(cvm内存选项表[[#This Row],[自检]]),COLUMN(cvm内存选项表[[#This Row],[自检]])) &amp; "】",
         _xlfn.IFS(ISBLANK(_xlpm.x),   "error:右侧选项不足" &amp;  _xlpm.cellAddress,
               ISERROR(_xlpm.x),   "error:右侧选项执行失败: cvm!" &amp; _xlpm.cellAddress,
               TRUE,             "ok")
)</f>
        <v>ok</v>
      </c>
      <c r="FW348" cm="1">
        <f t="array" ref="FW348:FX3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48">
        <v>8</v>
      </c>
    </row>
    <row r="349" spans="2:181">
      <c r="B349" t="e" vm="699">
        <v>#VALUE!</v>
      </c>
      <c r="C349" t="s">
        <v>1914</v>
      </c>
      <c r="D349" t="s">
        <v>2010</v>
      </c>
      <c r="E349">
        <v>8</v>
      </c>
      <c r="F349">
        <v>64</v>
      </c>
      <c r="G349" t="s">
        <v>2321</v>
      </c>
      <c r="H349">
        <v>1320</v>
      </c>
      <c r="I349">
        <v>1</v>
      </c>
      <c r="J349" t="s">
        <v>2394</v>
      </c>
      <c r="W349" t="s">
        <v>1917</v>
      </c>
      <c r="X349">
        <v>232</v>
      </c>
      <c r="Z349" t="str">
        <f t="shared" si="15"/>
        <v>cvm!$AH$349#</v>
      </c>
      <c r="AA349" t="str" cm="1">
        <f t="array" ref="AA349">_xlfn.LET(_xlpm.x, AH348,
         _xlpm.cellAddress, "【 cvm!" &amp; ADDRESS(ROW(cvm机型选项表[[#This Row],[自检]]),COLUMN(cvm机型选项表[[#This Row],[自检]])) &amp; "】",
         _xlfn.IFS(ISBLANK(_xlpm.x),   "error:右侧选项不足" &amp;  _xlpm.cellAddress,
               ISERROR(_xlpm.x),   "error:右侧选项执行失败: cvm!" &amp; _xlpm.cellAddress,
               TRUE,             "ok")
)</f>
        <v>ok</v>
      </c>
      <c r="AH349" t="str" cm="1">
        <f t="array" ref="AH349">TRANSPOSE(
_xlfn.UNIQUE(
_xlfn._xlws.FILTER(cvm表[机型],(cvm表[地域]=cvm机型选项表[[#This Row],[地域]])
*IF(cvm机型选项表[[#This Row],[CPU]]="",TRUE,(cvm表[CPU]=cvm机型选项表[[#This Row],[CPU]]))
*IF(cvm机型选项表[[#This Row],[内存]]="",TRUE,(cvm表[内存]=cvm机型选项表[[#This Row],[内存]]))))
)</f>
        <v>标准型 SA3</v>
      </c>
      <c r="DD349" t="s">
        <v>1917</v>
      </c>
      <c r="DE349" t="s">
        <v>1959</v>
      </c>
      <c r="DF349">
        <v>16</v>
      </c>
      <c r="DG349" t="str">
        <f t="shared" si="16"/>
        <v>cvm!$DK$349#</v>
      </c>
      <c r="DH349" t="str" cm="1">
        <f t="array" ref="DH349">_xlfn.LET(_xlpm.x, DK349,
         _xlpm.cellAddress, "【 cvm!" &amp; ADDRESS(ROW(cvmCpu选项表[[#This Row],[自检]]),COLUMN(cvmCpu选项表[[#This Row],[自检]])) &amp; "】",
         _xlfn.IFS(ISBLANK(_xlpm.x),   "error:右侧选项不足" &amp;  _xlpm.cellAddress,
               ISERROR(_xlpm.x),   "error:右侧选项执行失败: cvm!" &amp; _xlpm.cellAddress,
               TRUE,             "ok")
)</f>
        <v>ok</v>
      </c>
      <c r="DK349" cm="1">
        <f t="array" ref="DK349:DL349">TRANSPOSE(
_xlfn.UNIQUE(
_xlfn._xlws.FILTER(cvm表[CPU],(cvm表[地域]=cvmCpu选项表[[#This Row],[地域]])
*IF(cvmCpu选项表[[#This Row],[机型]]="",TRUE,(cvm表[机型]=cvmCpu选项表[[#This Row],[机型]]))
*IF(cvmCpu选项表[[#This Row],[内存]]="",TRUE,(cvm表[内存]=cvmCpu选项表[[#This Row],[内存]]))))
)</f>
        <v>4</v>
      </c>
      <c r="DL349">
        <v>8</v>
      </c>
      <c r="FP349" t="s">
        <v>1914</v>
      </c>
      <c r="FQ349" t="s">
        <v>1977</v>
      </c>
      <c r="FR349">
        <v>4</v>
      </c>
      <c r="FS349" t="str">
        <f t="shared" si="17"/>
        <v>cvm!$FW$349#</v>
      </c>
      <c r="FT349" t="str" cm="1">
        <f t="array" ref="FT349">_xlfn.LET(_xlpm.x, FW349,
         _xlpm.cellAddress, "【 cvm!" &amp; ADDRESS(ROW(cvm内存选项表[[#This Row],[自检]]),COLUMN(cvm内存选项表[[#This Row],[自检]])) &amp; "】",
         _xlfn.IFS(ISBLANK(_xlpm.x),   "error:右侧选项不足" &amp;  _xlpm.cellAddress,
               ISERROR(_xlpm.x),   "error:右侧选项执行失败: cvm!" &amp; _xlpm.cellAddress,
               TRUE,             "ok")
)</f>
        <v>ok</v>
      </c>
      <c r="FW349" cm="1">
        <f t="array" ref="FW349:FX3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49">
        <v>16</v>
      </c>
    </row>
    <row r="350" spans="2:181">
      <c r="B350" t="e" vm="700">
        <v>#VALUE!</v>
      </c>
      <c r="C350" t="s">
        <v>1914</v>
      </c>
      <c r="D350" t="s">
        <v>2010</v>
      </c>
      <c r="E350">
        <v>12</v>
      </c>
      <c r="F350">
        <v>96</v>
      </c>
      <c r="G350" t="s">
        <v>2347</v>
      </c>
      <c r="H350">
        <v>1980</v>
      </c>
      <c r="I350">
        <v>1</v>
      </c>
      <c r="J350" t="s">
        <v>2395</v>
      </c>
      <c r="W350" t="s">
        <v>1917</v>
      </c>
      <c r="X350">
        <v>90</v>
      </c>
      <c r="Z350" t="str">
        <f t="shared" si="15"/>
        <v>cvm!$AH$350#</v>
      </c>
      <c r="AA350" t="str" cm="1">
        <f t="array" ref="AA350">_xlfn.LET(_xlpm.x, AH349,
         _xlpm.cellAddress, "【 cvm!" &amp; ADDRESS(ROW(cvm机型选项表[[#This Row],[自检]]),COLUMN(cvm机型选项表[[#This Row],[自检]])) &amp; "】",
         _xlfn.IFS(ISBLANK(_xlpm.x),   "error:右侧选项不足" &amp;  _xlpm.cellAddress,
               ISERROR(_xlpm.x),   "error:右侧选项执行失败: cvm!" &amp; _xlpm.cellAddress,
               TRUE,             "ok")
)</f>
        <v>ok</v>
      </c>
      <c r="AH350" t="str" cm="1">
        <f t="array" ref="AH350:AI350">TRANSPOSE(
_xlfn.UNIQUE(
_xlfn._xlws.FILTER(cvm表[机型],(cvm表[地域]=cvm机型选项表[[#This Row],[地域]])
*IF(cvm机型选项表[[#This Row],[CPU]]="",TRUE,(cvm表[CPU]=cvm机型选项表[[#This Row],[CPU]]))
*IF(cvm机型选项表[[#This Row],[内存]]="",TRUE,(cvm表[内存]=cvm机型选项表[[#This Row],[内存]]))))
)</f>
        <v>标准型 SA2</v>
      </c>
      <c r="AI350" t="str">
        <v>GPU推理型 GI3X</v>
      </c>
      <c r="DD350" t="s">
        <v>1917</v>
      </c>
      <c r="DE350" t="s">
        <v>1959</v>
      </c>
      <c r="DF350">
        <v>32</v>
      </c>
      <c r="DG350" t="str">
        <f t="shared" si="16"/>
        <v>cvm!$DK$350#</v>
      </c>
      <c r="DH350" t="str" cm="1">
        <f t="array" ref="DH350">_xlfn.LET(_xlpm.x, DK350,
         _xlpm.cellAddress, "【 cvm!" &amp; ADDRESS(ROW(cvmCpu选项表[[#This Row],[自检]]),COLUMN(cvmCpu选项表[[#This Row],[自检]])) &amp; "】",
         _xlfn.IFS(ISBLANK(_xlpm.x),   "error:右侧选项不足" &amp;  _xlpm.cellAddress,
               ISERROR(_xlpm.x),   "error:右侧选项执行失败: cvm!" &amp; _xlpm.cellAddress,
               TRUE,             "ok")
)</f>
        <v>ok</v>
      </c>
      <c r="DK350" cm="1">
        <f t="array" ref="DK350:DL350">TRANSPOSE(
_xlfn.UNIQUE(
_xlfn._xlws.FILTER(cvm表[CPU],(cvm表[地域]=cvmCpu选项表[[#This Row],[地域]])
*IF(cvmCpu选项表[[#This Row],[机型]]="",TRUE,(cvm表[机型]=cvmCpu选项表[[#This Row],[机型]]))
*IF(cvmCpu选项表[[#This Row],[内存]]="",TRUE,(cvm表[内存]=cvmCpu选项表[[#This Row],[内存]]))))
)</f>
        <v>8</v>
      </c>
      <c r="DL350">
        <v>16</v>
      </c>
      <c r="FP350" t="s">
        <v>1914</v>
      </c>
      <c r="FQ350" t="s">
        <v>1977</v>
      </c>
      <c r="FR350">
        <v>8</v>
      </c>
      <c r="FS350" t="str">
        <f t="shared" si="17"/>
        <v>cvm!$FW$350#</v>
      </c>
      <c r="FT350" t="str" cm="1">
        <f t="array" ref="FT350">_xlfn.LET(_xlpm.x, FW350,
         _xlpm.cellAddress, "【 cvm!" &amp; ADDRESS(ROW(cvm内存选项表[[#This Row],[自检]]),COLUMN(cvm内存选项表[[#This Row],[自检]])) &amp; "】",
         _xlfn.IFS(ISBLANK(_xlpm.x),   "error:右侧选项不足" &amp;  _xlpm.cellAddress,
               ISERROR(_xlpm.x),   "error:右侧选项执行失败: cvm!" &amp; _xlpm.cellAddress,
               TRUE,             "ok")
)</f>
        <v>ok</v>
      </c>
      <c r="FW350" cm="1">
        <f t="array" ref="FW350:FX3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50">
        <v>32</v>
      </c>
    </row>
    <row r="351" spans="2:181">
      <c r="B351" t="e" vm="701">
        <v>#VALUE!</v>
      </c>
      <c r="C351" t="s">
        <v>1914</v>
      </c>
      <c r="D351" t="s">
        <v>2010</v>
      </c>
      <c r="E351">
        <v>16</v>
      </c>
      <c r="F351">
        <v>128</v>
      </c>
      <c r="G351" t="s">
        <v>2323</v>
      </c>
      <c r="H351">
        <v>2640</v>
      </c>
      <c r="I351">
        <v>1</v>
      </c>
      <c r="J351" t="s">
        <v>2396</v>
      </c>
      <c r="W351" t="s">
        <v>1917</v>
      </c>
      <c r="X351">
        <v>180</v>
      </c>
      <c r="Z351" t="str">
        <f t="shared" si="15"/>
        <v>cvm!$AH$351#</v>
      </c>
      <c r="AA351" t="str" cm="1">
        <f t="array" ref="AA351">_xlfn.LET(_xlpm.x, AH350,
         _xlpm.cellAddress, "【 cvm!" &amp; ADDRESS(ROW(cvm机型选项表[[#This Row],[自检]]),COLUMN(cvm机型选项表[[#This Row],[自检]])) &amp; "】",
         _xlfn.IFS(ISBLANK(_xlpm.x),   "error:右侧选项不足" &amp;  _xlpm.cellAddress,
               ISERROR(_xlpm.x),   "error:右侧选项执行失败: cvm!" &amp; _xlpm.cellAddress,
               TRUE,             "ok")
)</f>
        <v>ok</v>
      </c>
      <c r="AH351" t="str" cm="1">
        <f t="array" ref="AH351:AI351">TRANSPOSE(
_xlfn.UNIQUE(
_xlfn._xlws.FILTER(cvm表[机型],(cvm表[地域]=cvm机型选项表[[#This Row],[地域]])
*IF(cvm机型选项表[[#This Row],[CPU]]="",TRUE,(cvm表[CPU]=cvm机型选项表[[#This Row],[CPU]]))
*IF(cvm机型选项表[[#This Row],[内存]]="",TRUE,(cvm表[内存]=cvm机型选项表[[#This Row],[内存]]))))
)</f>
        <v>标准型 SA2</v>
      </c>
      <c r="AI351" t="str">
        <v>GPU推理型 GI3X</v>
      </c>
      <c r="DD351" t="s">
        <v>1917</v>
      </c>
      <c r="DE351" t="s">
        <v>1959</v>
      </c>
      <c r="DF351">
        <v>64</v>
      </c>
      <c r="DG351" t="str">
        <f t="shared" si="16"/>
        <v>cvm!$DK$351#</v>
      </c>
      <c r="DH351" t="str" cm="1">
        <f t="array" ref="DH351">_xlfn.LET(_xlpm.x, DK351,
         _xlpm.cellAddress, "【 cvm!" &amp; ADDRESS(ROW(cvmCpu选项表[[#This Row],[自检]]),COLUMN(cvmCpu选项表[[#This Row],[自检]])) &amp; "】",
         _xlfn.IFS(ISBLANK(_xlpm.x),   "error:右侧选项不足" &amp;  _xlpm.cellAddress,
               ISERROR(_xlpm.x),   "error:右侧选项执行失败: cvm!" &amp; _xlpm.cellAddress,
               TRUE,             "ok")
)</f>
        <v>ok</v>
      </c>
      <c r="DK351" cm="1">
        <f t="array" ref="DK351">TRANSPOSE(
_xlfn.UNIQUE(
_xlfn._xlws.FILTER(cvm表[CPU],(cvm表[地域]=cvmCpu选项表[[#This Row],[地域]])
*IF(cvmCpu选项表[[#This Row],[机型]]="",TRUE,(cvm表[机型]=cvmCpu选项表[[#This Row],[机型]]))
*IF(cvmCpu选项表[[#This Row],[内存]]="",TRUE,(cvm表[内存]=cvmCpu选项表[[#This Row],[内存]]))))
)</f>
        <v>16</v>
      </c>
      <c r="FP351" t="s">
        <v>1914</v>
      </c>
      <c r="FQ351" t="s">
        <v>1977</v>
      </c>
      <c r="FR351">
        <v>16</v>
      </c>
      <c r="FS351" t="str">
        <f t="shared" si="17"/>
        <v>cvm!$FW$351#</v>
      </c>
      <c r="FT351" t="str" cm="1">
        <f t="array" ref="FT351">_xlfn.LET(_xlpm.x, FW351,
         _xlpm.cellAddress, "【 cvm!" &amp; ADDRESS(ROW(cvm内存选项表[[#This Row],[自检]]),COLUMN(cvm内存选项表[[#This Row],[自检]])) &amp; "】",
         _xlfn.IFS(ISBLANK(_xlpm.x),   "error:右侧选项不足" &amp;  _xlpm.cellAddress,
               ISERROR(_xlpm.x),   "error:右侧选项执行失败: cvm!" &amp; _xlpm.cellAddress,
               TRUE,             "ok")
)</f>
        <v>ok</v>
      </c>
      <c r="FW351" cm="1">
        <f t="array" ref="FW351:FX3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51">
        <v>64</v>
      </c>
    </row>
    <row r="352" spans="2:181">
      <c r="B352" t="e" vm="702">
        <v>#VALUE!</v>
      </c>
      <c r="C352" t="s">
        <v>1914</v>
      </c>
      <c r="D352" t="s">
        <v>2010</v>
      </c>
      <c r="E352">
        <v>24</v>
      </c>
      <c r="F352">
        <v>192</v>
      </c>
      <c r="G352" t="s">
        <v>2385</v>
      </c>
      <c r="H352">
        <v>3960</v>
      </c>
      <c r="I352">
        <v>1</v>
      </c>
      <c r="J352" t="s">
        <v>2397</v>
      </c>
      <c r="W352" t="s">
        <v>1917</v>
      </c>
      <c r="X352">
        <v>124</v>
      </c>
      <c r="Z352" t="str">
        <f t="shared" si="15"/>
        <v>cvm!$AH$352#</v>
      </c>
      <c r="AA352" t="str" cm="1">
        <f t="array" ref="AA352">_xlfn.LET(_xlpm.x, AH351,
         _xlpm.cellAddress, "【 cvm!" &amp; ADDRESS(ROW(cvm机型选项表[[#This Row],[自检]]),COLUMN(cvm机型选项表[[#This Row],[自检]])) &amp; "】",
         _xlfn.IFS(ISBLANK(_xlpm.x),   "error:右侧选项不足" &amp;  _xlpm.cellAddress,
               ISERROR(_xlpm.x),   "error:右侧选项执行失败: cvm!" &amp; _xlpm.cellAddress,
               TRUE,             "ok")
)</f>
        <v>ok</v>
      </c>
      <c r="AH352" t="str" cm="1">
        <f t="array" ref="AH352:AI352">TRANSPOSE(
_xlfn.UNIQUE(
_xlfn._xlws.FILTER(cvm表[机型],(cvm表[地域]=cvm机型选项表[[#This Row],[地域]])
*IF(cvm机型选项表[[#This Row],[CPU]]="",TRUE,(cvm表[CPU]=cvm机型选项表[[#This Row],[CPU]]))
*IF(cvm机型选项表[[#This Row],[内存]]="",TRUE,(cvm表[内存]=cvm机型选项表[[#This Row],[内存]]))))
)</f>
        <v>标准型 S6</v>
      </c>
      <c r="AI352" t="str">
        <v>内存型 M6</v>
      </c>
      <c r="DD352" t="s">
        <v>1917</v>
      </c>
      <c r="DE352" t="s">
        <v>1959</v>
      </c>
      <c r="DF352">
        <v>96</v>
      </c>
      <c r="DG352" t="str">
        <f t="shared" si="16"/>
        <v>cvm!$DK$352#</v>
      </c>
      <c r="DH352" t="str" cm="1">
        <f t="array" ref="DH352">_xlfn.LET(_xlpm.x, DK352,
         _xlpm.cellAddress, "【 cvm!" &amp; ADDRESS(ROW(cvmCpu选项表[[#This Row],[自检]]),COLUMN(cvmCpu选项表[[#This Row],[自检]])) &amp; "】",
         _xlfn.IFS(ISBLANK(_xlpm.x),   "error:右侧选项不足" &amp;  _xlpm.cellAddress,
               ISERROR(_xlpm.x),   "error:右侧选项执行失败: cvm!" &amp; _xlpm.cellAddress,
               TRUE,             "ok")
)</f>
        <v>ok</v>
      </c>
      <c r="DK352" cm="1">
        <f t="array" ref="DK352">TRANSPOSE(
_xlfn.UNIQUE(
_xlfn._xlws.FILTER(cvm表[CPU],(cvm表[地域]=cvmCpu选项表[[#This Row],[地域]])
*IF(cvmCpu选项表[[#This Row],[机型]]="",TRUE,(cvm表[机型]=cvmCpu选项表[[#This Row],[机型]]))
*IF(cvmCpu选项表[[#This Row],[内存]]="",TRUE,(cvm表[内存]=cvmCpu选项表[[#This Row],[内存]]))))
)</f>
        <v>32</v>
      </c>
      <c r="FP352" t="s">
        <v>1914</v>
      </c>
      <c r="FQ352" t="s">
        <v>1977</v>
      </c>
      <c r="FR352">
        <v>32</v>
      </c>
      <c r="FS352" t="str">
        <f t="shared" si="17"/>
        <v>cvm!$FW$352#</v>
      </c>
      <c r="FT352" t="str" cm="1">
        <f t="array" ref="FT352">_xlfn.LET(_xlpm.x, FW352,
         _xlpm.cellAddress, "【 cvm!" &amp; ADDRESS(ROW(cvm内存选项表[[#This Row],[自检]]),COLUMN(cvm内存选项表[[#This Row],[自检]])) &amp; "】",
         _xlfn.IFS(ISBLANK(_xlpm.x),   "error:右侧选项不足" &amp;  _xlpm.cellAddress,
               ISERROR(_xlpm.x),   "error:右侧选项执行失败: cvm!" &amp; _xlpm.cellAddress,
               TRUE,             "ok")
)</f>
        <v>ok</v>
      </c>
      <c r="FW352" cm="1">
        <f t="array" ref="FW352:FX3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52">
        <v>128</v>
      </c>
    </row>
    <row r="353" spans="2:181">
      <c r="B353" t="e" vm="703">
        <v>#VALUE!</v>
      </c>
      <c r="C353" t="s">
        <v>1914</v>
      </c>
      <c r="D353" t="s">
        <v>2010</v>
      </c>
      <c r="E353">
        <v>32</v>
      </c>
      <c r="F353">
        <v>256</v>
      </c>
      <c r="G353" t="s">
        <v>2325</v>
      </c>
      <c r="H353">
        <v>5280</v>
      </c>
      <c r="I353">
        <v>1</v>
      </c>
      <c r="J353" t="s">
        <v>2398</v>
      </c>
      <c r="W353" t="s">
        <v>1917</v>
      </c>
      <c r="X353">
        <v>84</v>
      </c>
      <c r="Z353" t="str">
        <f t="shared" si="15"/>
        <v>cvm!$AH$353#</v>
      </c>
      <c r="AA353" t="str" cm="1">
        <f t="array" ref="AA353">_xlfn.LET(_xlpm.x, AH352,
         _xlpm.cellAddress, "【 cvm!" &amp; ADDRESS(ROW(cvm机型选项表[[#This Row],[自检]]),COLUMN(cvm机型选项表[[#This Row],[自检]])) &amp; "】",
         _xlfn.IFS(ISBLANK(_xlpm.x),   "error:右侧选项不足" &amp;  _xlpm.cellAddress,
               ISERROR(_xlpm.x),   "error:右侧选项执行失败: cvm!" &amp; _xlpm.cellAddress,
               TRUE,             "ok")
)</f>
        <v>ok</v>
      </c>
      <c r="AH353" t="str" cm="1">
        <f t="array" ref="AH353:AJ353">TRANSPOSE(
_xlfn.UNIQUE(
_xlfn._xlws.FILTER(cvm表[机型],(cvm表[地域]=cvm机型选项表[[#This Row],[地域]])
*IF(cvm机型选项表[[#This Row],[CPU]]="",TRUE,(cvm表[CPU]=cvm机型选项表[[#This Row],[CPU]]))
*IF(cvm机型选项表[[#This Row],[内存]]="",TRUE,(cvm表[内存]=cvm机型选项表[[#This Row],[内存]]))))
)</f>
        <v>标准型 S5</v>
      </c>
      <c r="AI353" t="str">
        <v>大数据型 D3</v>
      </c>
      <c r="AJ353" t="str">
        <v>内存型 M5</v>
      </c>
      <c r="DD353" t="s">
        <v>1917</v>
      </c>
      <c r="DE353" t="s">
        <v>1962</v>
      </c>
      <c r="DF353">
        <v>64</v>
      </c>
      <c r="DG353" t="str">
        <f t="shared" si="16"/>
        <v>cvm!$DK$353#</v>
      </c>
      <c r="DH353" t="str" cm="1">
        <f t="array" ref="DH353">_xlfn.LET(_xlpm.x, DK353,
         _xlpm.cellAddress, "【 cvm!" &amp; ADDRESS(ROW(cvmCpu选项表[[#This Row],[自检]]),COLUMN(cvmCpu选项表[[#This Row],[自检]])) &amp; "】",
         _xlfn.IFS(ISBLANK(_xlpm.x),   "error:右侧选项不足" &amp;  _xlpm.cellAddress,
               ISERROR(_xlpm.x),   "error:右侧选项执行失败: cvm!" &amp; _xlpm.cellAddress,
               TRUE,             "ok")
)</f>
        <v>ok</v>
      </c>
      <c r="DK353" cm="1">
        <f t="array" ref="DK353">TRANSPOSE(
_xlfn.UNIQUE(
_xlfn._xlws.FILTER(cvm表[CPU],(cvm表[地域]=cvmCpu选项表[[#This Row],[地域]])
*IF(cvmCpu选项表[[#This Row],[机型]]="",TRUE,(cvm表[机型]=cvmCpu选项表[[#This Row],[机型]]))
*IF(cvmCpu选项表[[#This Row],[内存]]="",TRUE,(cvm表[内存]=cvmCpu选项表[[#This Row],[内存]]))))
)</f>
        <v>32</v>
      </c>
      <c r="FP353" t="s">
        <v>1914</v>
      </c>
      <c r="FQ353" t="s">
        <v>1977</v>
      </c>
      <c r="FR353">
        <v>48</v>
      </c>
      <c r="FS353" t="str">
        <f t="shared" si="17"/>
        <v>cvm!$FW$353#</v>
      </c>
      <c r="FT353" t="str" cm="1">
        <f t="array" ref="FT353">_xlfn.LET(_xlpm.x, FW353,
         _xlpm.cellAddress, "【 cvm!" &amp; ADDRESS(ROW(cvm内存选项表[[#This Row],[自检]]),COLUMN(cvm内存选项表[[#This Row],[自检]])) &amp; "】",
         _xlfn.IFS(ISBLANK(_xlpm.x),   "error:右侧选项不足" &amp;  _xlpm.cellAddress,
               ISERROR(_xlpm.x),   "error:右侧选项执行失败: cvm!" &amp; _xlpm.cellAddress,
               TRUE,             "ok")
)</f>
        <v>ok</v>
      </c>
      <c r="FW353" cm="1">
        <f t="array" ref="FW353:FX3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53">
        <v>192</v>
      </c>
    </row>
    <row r="354" spans="2:181">
      <c r="B354" t="e" vm="704">
        <v>#VALUE!</v>
      </c>
      <c r="C354" t="s">
        <v>1914</v>
      </c>
      <c r="D354" t="s">
        <v>2012</v>
      </c>
      <c r="E354">
        <v>16</v>
      </c>
      <c r="F354">
        <v>96</v>
      </c>
      <c r="G354" t="s">
        <v>2399</v>
      </c>
      <c r="H354">
        <v>13748</v>
      </c>
      <c r="I354">
        <v>1</v>
      </c>
      <c r="J354" t="s">
        <v>2400</v>
      </c>
      <c r="W354" t="s">
        <v>1917</v>
      </c>
      <c r="X354">
        <v>12</v>
      </c>
      <c r="Z354" t="str">
        <f t="shared" si="15"/>
        <v>cvm!$AH$354#</v>
      </c>
      <c r="AA354" t="str" cm="1">
        <f t="array" ref="AA354">_xlfn.LET(_xlpm.x, AH353,
         _xlpm.cellAddress, "【 cvm!" &amp; ADDRESS(ROW(cvm机型选项表[[#This Row],[自检]]),COLUMN(cvm机型选项表[[#This Row],[自检]])) &amp; "】",
         _xlfn.IFS(ISBLANK(_xlpm.x),   "error:右侧选项不足" &amp;  _xlpm.cellAddress,
               ISERROR(_xlpm.x),   "error:右侧选项执行失败: cvm!" &amp; _xlpm.cellAddress,
               TRUE,             "ok")
)</f>
        <v>ok</v>
      </c>
      <c r="AH354" t="str" cm="1">
        <f t="array" ref="AH354:AO354">TRANSPOSE(
_xlfn.UNIQUE(
_xlfn._xlws.FILTER(cvm表[机型],(cvm表[地域]=cvm机型选项表[[#This Row],[地域]])
*IF(cvm机型选项表[[#This Row],[CPU]]="",TRUE,(cvm表[CPU]=cvm机型选项表[[#This Row],[CPU]]))
*IF(cvm机型选项表[[#This Row],[内存]]="",TRUE,(cvm表[内存]=cvm机型选项表[[#This Row],[内存]]))))
)</f>
        <v>标准型 S4</v>
      </c>
      <c r="AI354" t="str">
        <v>标准型 S3</v>
      </c>
      <c r="AJ354" t="str">
        <v>标准型 S2</v>
      </c>
      <c r="AK354" t="str">
        <v>标准型 S1</v>
      </c>
      <c r="AL354" t="str">
        <v>内存型 M5</v>
      </c>
      <c r="AM354" t="str">
        <v>内存型 M4</v>
      </c>
      <c r="AN354" t="str">
        <v>内存型 M2</v>
      </c>
      <c r="AO354" t="str">
        <v>内存型 M1</v>
      </c>
      <c r="DD354" t="s">
        <v>1917</v>
      </c>
      <c r="DE354" t="s">
        <v>1965</v>
      </c>
      <c r="DF354">
        <v>16</v>
      </c>
      <c r="DG354" t="str">
        <f t="shared" si="16"/>
        <v>cvm!$DK$354#</v>
      </c>
      <c r="DH354" t="str" cm="1">
        <f t="array" ref="DH354">_xlfn.LET(_xlpm.x, DK354,
         _xlpm.cellAddress, "【 cvm!" &amp; ADDRESS(ROW(cvmCpu选项表[[#This Row],[自检]]),COLUMN(cvmCpu选项表[[#This Row],[自检]])) &amp; "】",
         _xlfn.IFS(ISBLANK(_xlpm.x),   "error:右侧选项不足" &amp;  _xlpm.cellAddress,
               ISERROR(_xlpm.x),   "error:右侧选项执行失败: cvm!" &amp; _xlpm.cellAddress,
               TRUE,             "ok")
)</f>
        <v>ok</v>
      </c>
      <c r="DK354" cm="1">
        <f t="array" ref="DK354:DL354">TRANSPOSE(
_xlfn.UNIQUE(
_xlfn._xlws.FILTER(cvm表[CPU],(cvm表[地域]=cvmCpu选项表[[#This Row],[地域]])
*IF(cvmCpu选项表[[#This Row],[机型]]="",TRUE,(cvm表[机型]=cvmCpu选项表[[#This Row],[机型]]))
*IF(cvmCpu选项表[[#This Row],[内存]]="",TRUE,(cvm表[内存]=cvmCpu选项表[[#This Row],[内存]]))))
)</f>
        <v>4</v>
      </c>
      <c r="DL354">
        <v>8</v>
      </c>
      <c r="FP354" t="s">
        <v>1914</v>
      </c>
      <c r="FQ354" t="s">
        <v>1977</v>
      </c>
      <c r="FR354">
        <v>62</v>
      </c>
      <c r="FS354" t="str">
        <f t="shared" si="17"/>
        <v>cvm!$FW$354#</v>
      </c>
      <c r="FT354" t="str" cm="1">
        <f t="array" ref="FT354">_xlfn.LET(_xlpm.x, FW354,
         _xlpm.cellAddress, "【 cvm!" &amp; ADDRESS(ROW(cvm内存选项表[[#This Row],[自检]]),COLUMN(cvm内存选项表[[#This Row],[自检]])) &amp; "】",
         _xlfn.IFS(ISBLANK(_xlpm.x),   "error:右侧选项不足" &amp;  _xlpm.cellAddress,
               ISERROR(_xlpm.x),   "error:右侧选项执行失败: cvm!" &amp; _xlpm.cellAddress,
               TRUE,             "ok")
)</f>
        <v>ok</v>
      </c>
      <c r="FW354" cm="1">
        <f t="array" ref="FW3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row>
    <row r="355" spans="2:181">
      <c r="B355" t="e" vm="705">
        <v>#VALUE!</v>
      </c>
      <c r="C355" t="s">
        <v>1914</v>
      </c>
      <c r="D355" t="s">
        <v>2012</v>
      </c>
      <c r="E355">
        <v>32</v>
      </c>
      <c r="F355">
        <v>192</v>
      </c>
      <c r="G355" t="s">
        <v>2401</v>
      </c>
      <c r="H355">
        <v>27496</v>
      </c>
      <c r="I355">
        <v>1</v>
      </c>
      <c r="J355" t="s">
        <v>2402</v>
      </c>
      <c r="W355" t="s">
        <v>1917</v>
      </c>
      <c r="X355">
        <v>28</v>
      </c>
      <c r="Z355" t="str">
        <f t="shared" si="15"/>
        <v>cvm!$AH$355#</v>
      </c>
      <c r="AA355" t="str" cm="1">
        <f t="array" ref="AA355">_xlfn.LET(_xlpm.x, AH354,
         _xlpm.cellAddress, "【 cvm!" &amp; ADDRESS(ROW(cvm机型选项表[[#This Row],[自检]]),COLUMN(cvm机型选项表[[#This Row],[自检]])) &amp; "】",
         _xlfn.IFS(ISBLANK(_xlpm.x),   "error:右侧选项不足" &amp;  _xlpm.cellAddress,
               ISERROR(_xlpm.x),   "error:右侧选项执行失败: cvm!" &amp; _xlpm.cellAddress,
               TRUE,             "ok")
)</f>
        <v>ok</v>
      </c>
      <c r="AH355" t="str" cm="1">
        <f t="array" ref="AH355:AJ355">TRANSPOSE(
_xlfn.UNIQUE(
_xlfn._xlws.FILTER(cvm表[机型],(cvm表[地域]=cvm机型选项表[[#This Row],[地域]])
*IF(cvm机型选项表[[#This Row],[CPU]]="",TRUE,(cvm表[CPU]=cvm机型选项表[[#This Row],[CPU]]))
*IF(cvm机型选项表[[#This Row],[内存]]="",TRUE,(cvm表[内存]=cvm机型选项表[[#This Row],[内存]]))))
)</f>
        <v>标准型 S4</v>
      </c>
      <c r="AI355" t="str">
        <v>GPU计算型 GN8</v>
      </c>
      <c r="AJ355" t="str">
        <v>GPU计算型 GN6</v>
      </c>
      <c r="DD355" t="s">
        <v>1917</v>
      </c>
      <c r="DE355" t="s">
        <v>1965</v>
      </c>
      <c r="DF355">
        <v>32</v>
      </c>
      <c r="DG355" t="str">
        <f t="shared" si="16"/>
        <v>cvm!$DK$355#</v>
      </c>
      <c r="DH355" t="str" cm="1">
        <f t="array" ref="DH355">_xlfn.LET(_xlpm.x, DK355,
         _xlpm.cellAddress, "【 cvm!" &amp; ADDRESS(ROW(cvmCpu选项表[[#This Row],[自检]]),COLUMN(cvmCpu选项表[[#This Row],[自检]])) &amp; "】",
         _xlfn.IFS(ISBLANK(_xlpm.x),   "error:右侧选项不足" &amp;  _xlpm.cellAddress,
               ISERROR(_xlpm.x),   "error:右侧选项执行失败: cvm!" &amp; _xlpm.cellAddress,
               TRUE,             "ok")
)</f>
        <v>ok</v>
      </c>
      <c r="DK355" cm="1">
        <f t="array" ref="DK355:DL355">TRANSPOSE(
_xlfn.UNIQUE(
_xlfn._xlws.FILTER(cvm表[CPU],(cvm表[地域]=cvmCpu选项表[[#This Row],[地域]])
*IF(cvmCpu选项表[[#This Row],[机型]]="",TRUE,(cvm表[机型]=cvmCpu选项表[[#This Row],[机型]]))
*IF(cvmCpu选项表[[#This Row],[内存]]="",TRUE,(cvm表[内存]=cvmCpu选项表[[#This Row],[内存]]))))
)</f>
        <v>8</v>
      </c>
      <c r="DL355">
        <v>16</v>
      </c>
      <c r="FP355" t="s">
        <v>1914</v>
      </c>
      <c r="FQ355" t="s">
        <v>1977</v>
      </c>
      <c r="FR355">
        <v>64</v>
      </c>
      <c r="FS355" t="str">
        <f t="shared" si="17"/>
        <v>cvm!$FW$355#</v>
      </c>
      <c r="FT355" t="str" cm="1">
        <f t="array" ref="FT355">_xlfn.LET(_xlpm.x, FW355,
         _xlpm.cellAddress, "【 cvm!" &amp; ADDRESS(ROW(cvm内存选项表[[#This Row],[自检]]),COLUMN(cvm内存选项表[[#This Row],[自检]])) &amp; "】",
         _xlfn.IFS(ISBLANK(_xlpm.x),   "error:右侧选项不足" &amp;  _xlpm.cellAddress,
               ISERROR(_xlpm.x),   "error:右侧选项执行失败: cvm!" &amp; _xlpm.cellAddress,
               TRUE,             "ok")
)</f>
        <v>ok</v>
      </c>
      <c r="FW355" cm="1">
        <f t="array" ref="FW3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356" spans="2:181">
      <c r="B356" t="e" vm="706">
        <v>#VALUE!</v>
      </c>
      <c r="C356" t="s">
        <v>1914</v>
      </c>
      <c r="D356" t="s">
        <v>2012</v>
      </c>
      <c r="E356">
        <v>82</v>
      </c>
      <c r="F356">
        <v>474</v>
      </c>
      <c r="G356" t="s">
        <v>2403</v>
      </c>
      <c r="H356">
        <v>57008</v>
      </c>
      <c r="I356">
        <v>1</v>
      </c>
      <c r="J356" t="s">
        <v>2404</v>
      </c>
      <c r="W356" t="s">
        <v>1917</v>
      </c>
      <c r="X356">
        <v>72</v>
      </c>
      <c r="Z356" t="str">
        <f t="shared" si="15"/>
        <v>cvm!$AH$356#</v>
      </c>
      <c r="AA356" t="str" cm="1">
        <f t="array" ref="AA356">_xlfn.LET(_xlpm.x, AH355,
         _xlpm.cellAddress, "【 cvm!" &amp; ADDRESS(ROW(cvm机型选项表[[#This Row],[自检]]),COLUMN(cvm机型选项表[[#This Row],[自检]])) &amp; "】",
         _xlfn.IFS(ISBLANK(_xlpm.x),   "error:右侧选项不足" &amp;  _xlpm.cellAddress,
               ISERROR(_xlpm.x),   "error:右侧选项执行失败: cvm!" &amp; _xlpm.cellAddress,
               TRUE,             "ok")
)</f>
        <v>ok</v>
      </c>
      <c r="AH356" t="str" cm="1">
        <f t="array" ref="AH356:AJ356">TRANSPOSE(
_xlfn.UNIQUE(
_xlfn._xlws.FILTER(cvm表[机型],(cvm表[地域]=cvm机型选项表[[#This Row],[地域]])
*IF(cvm机型选项表[[#This Row],[CPU]]="",TRUE,(cvm表[CPU]=cvm机型选项表[[#This Row],[CPU]]))
*IF(cvm机型选项表[[#This Row],[内存]]="",TRUE,(cvm表[内存]=cvm机型选项表[[#This Row],[内存]]))))
)</f>
        <v>标准型 S4</v>
      </c>
      <c r="AI356" t="str">
        <v>内存型 M4</v>
      </c>
      <c r="AJ356" t="str">
        <v>GPU计算型 GN10X</v>
      </c>
      <c r="DD356" t="s">
        <v>1917</v>
      </c>
      <c r="DE356" t="s">
        <v>1965</v>
      </c>
      <c r="DF356">
        <v>64</v>
      </c>
      <c r="DG356" t="str">
        <f t="shared" si="16"/>
        <v>cvm!$DK$356#</v>
      </c>
      <c r="DH356" t="str" cm="1">
        <f t="array" ref="DH356">_xlfn.LET(_xlpm.x, DK356,
         _xlpm.cellAddress, "【 cvm!" &amp; ADDRESS(ROW(cvmCpu选项表[[#This Row],[自检]]),COLUMN(cvmCpu选项表[[#This Row],[自检]])) &amp; "】",
         _xlfn.IFS(ISBLANK(_xlpm.x),   "error:右侧选项不足" &amp;  _xlpm.cellAddress,
               ISERROR(_xlpm.x),   "error:右侧选项执行失败: cvm!" &amp; _xlpm.cellAddress,
               TRUE,             "ok")
)</f>
        <v>ok</v>
      </c>
      <c r="DK356" cm="1">
        <f t="array" ref="DK356:DL356">TRANSPOSE(
_xlfn.UNIQUE(
_xlfn._xlws.FILTER(cvm表[CPU],(cvm表[地域]=cvmCpu选项表[[#This Row],[地域]])
*IF(cvmCpu选项表[[#This Row],[机型]]="",TRUE,(cvm表[机型]=cvmCpu选项表[[#This Row],[机型]]))
*IF(cvmCpu选项表[[#This Row],[内存]]="",TRUE,(cvm表[内存]=cvmCpu选项表[[#This Row],[内存]]))))
)</f>
        <v>16</v>
      </c>
      <c r="DL356">
        <v>32</v>
      </c>
      <c r="FP356" t="s">
        <v>1914</v>
      </c>
      <c r="FQ356" t="s">
        <v>1977</v>
      </c>
      <c r="FR356">
        <v>124</v>
      </c>
      <c r="FS356" t="str">
        <f t="shared" si="17"/>
        <v>cvm!$FW$356#</v>
      </c>
      <c r="FT356" t="str" cm="1">
        <f t="array" ref="FT356">_xlfn.LET(_xlpm.x, FW356,
         _xlpm.cellAddress, "【 cvm!" &amp; ADDRESS(ROW(cvm内存选项表[[#This Row],[自检]]),COLUMN(cvm内存选项表[[#This Row],[自检]])) &amp; "】",
         _xlfn.IFS(ISBLANK(_xlpm.x),   "error:右侧选项不足" &amp;  _xlpm.cellAddress,
               ISERROR(_xlpm.x),   "error:右侧选项执行失败: cvm!" &amp; _xlpm.cellAddress,
               TRUE,             "ok")
)</f>
        <v>ok</v>
      </c>
      <c r="FW356" cm="1">
        <f t="array" ref="FW3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357" spans="2:181">
      <c r="B357" t="e" vm="707">
        <v>#VALUE!</v>
      </c>
      <c r="C357" t="s">
        <v>1914</v>
      </c>
      <c r="D357" t="s">
        <v>2012</v>
      </c>
      <c r="E357">
        <v>164</v>
      </c>
      <c r="F357">
        <v>948</v>
      </c>
      <c r="G357" t="s">
        <v>2405</v>
      </c>
      <c r="H357">
        <v>114016</v>
      </c>
      <c r="I357">
        <v>1</v>
      </c>
      <c r="J357" t="s">
        <v>2406</v>
      </c>
      <c r="W357" t="s">
        <v>1917</v>
      </c>
      <c r="X357">
        <v>56</v>
      </c>
      <c r="Z357" t="str">
        <f t="shared" si="15"/>
        <v>cvm!$AH$357#</v>
      </c>
      <c r="AA357" t="str" cm="1">
        <f t="array" ref="AA357">_xlfn.LET(_xlpm.x, AH356,
         _xlpm.cellAddress, "【 cvm!" &amp; ADDRESS(ROW(cvm机型选项表[[#This Row],[自检]]),COLUMN(cvm机型选项表[[#This Row],[自检]])) &amp; "】",
         _xlfn.IFS(ISBLANK(_xlpm.x),   "error:右侧选项不足" &amp;  _xlpm.cellAddress,
               ISERROR(_xlpm.x),   "error:右侧选项执行失败: cvm!" &amp; _xlpm.cellAddress,
               TRUE,             "ok")
)</f>
        <v>ok</v>
      </c>
      <c r="AH357" t="str" cm="1">
        <f t="array" ref="AH357:AL357">TRANSPOSE(
_xlfn.UNIQUE(
_xlfn._xlws.FILTER(cvm表[机型],(cvm表[地域]=cvm机型选项表[[#This Row],[地域]])
*IF(cvm机型选项表[[#This Row],[CPU]]="",TRUE,(cvm表[CPU]=cvm机型选项表[[#This Row],[CPU]]))
*IF(cvm机型选项表[[#This Row],[内存]]="",TRUE,(cvm表[内存]=cvm机型选项表[[#This Row],[内存]]))))
)</f>
        <v>标准型 S2</v>
      </c>
      <c r="AI357" t="str">
        <v>大数据型 D1</v>
      </c>
      <c r="AJ357" t="str">
        <v>内存型 M2</v>
      </c>
      <c r="AK357" t="str">
        <v>GPU计算型 GN8</v>
      </c>
      <c r="AL357" t="str">
        <v>GPU计算型 GN6</v>
      </c>
      <c r="DD357" t="s">
        <v>1917</v>
      </c>
      <c r="DE357" t="s">
        <v>1965</v>
      </c>
      <c r="DF357">
        <v>128</v>
      </c>
      <c r="DG357" t="str">
        <f t="shared" si="16"/>
        <v>cvm!$DK$357#</v>
      </c>
      <c r="DH357" t="str" cm="1">
        <f t="array" ref="DH357">_xlfn.LET(_xlpm.x, DK357,
         _xlpm.cellAddress, "【 cvm!" &amp; ADDRESS(ROW(cvmCpu选项表[[#This Row],[自检]]),COLUMN(cvmCpu选项表[[#This Row],[自检]])) &amp; "】",
         _xlfn.IFS(ISBLANK(_xlpm.x),   "error:右侧选项不足" &amp;  _xlpm.cellAddress,
               ISERROR(_xlpm.x),   "error:右侧选项执行失败: cvm!" &amp; _xlpm.cellAddress,
               TRUE,             "ok")
)</f>
        <v>ok</v>
      </c>
      <c r="DK357" cm="1">
        <f t="array" ref="DK357">TRANSPOSE(
_xlfn.UNIQUE(
_xlfn._xlws.FILTER(cvm表[CPU],(cvm表[地域]=cvmCpu选项表[[#This Row],[地域]])
*IF(cvmCpu选项表[[#This Row],[机型]]="",TRUE,(cvm表[机型]=cvmCpu选项表[[#This Row],[机型]]))
*IF(cvmCpu选项表[[#This Row],[内存]]="",TRUE,(cvm表[内存]=cvmCpu选项表[[#This Row],[内存]]))))
)</f>
        <v>32</v>
      </c>
      <c r="FP357" t="s">
        <v>1914</v>
      </c>
      <c r="FQ357" t="s">
        <v>1980</v>
      </c>
      <c r="FR357">
        <v>1</v>
      </c>
      <c r="FS357" t="str">
        <f t="shared" si="17"/>
        <v>cvm!$FW$357#</v>
      </c>
      <c r="FT357" t="str" cm="1">
        <f t="array" ref="FT357">_xlfn.LET(_xlpm.x, FW357,
         _xlpm.cellAddress, "【 cvm!" &amp; ADDRESS(ROW(cvm内存选项表[[#This Row],[自检]]),COLUMN(cvm内存选项表[[#This Row],[自检]])) &amp; "】",
         _xlfn.IFS(ISBLANK(_xlpm.x),   "error:右侧选项不足" &amp;  _xlpm.cellAddress,
               ISERROR(_xlpm.x),   "error:右侧选项执行失败: cvm!" &amp; _xlpm.cellAddress,
               TRUE,             "ok")
)</f>
        <v>ok</v>
      </c>
      <c r="FW357" cm="1">
        <f t="array" ref="FW357:FX3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357">
        <v>4</v>
      </c>
    </row>
    <row r="358" spans="2:181">
      <c r="B358" t="e" vm="708">
        <v>#VALUE!</v>
      </c>
      <c r="C358" t="s">
        <v>1914</v>
      </c>
      <c r="D358" t="s">
        <v>2014</v>
      </c>
      <c r="E358">
        <v>6</v>
      </c>
      <c r="F358">
        <v>56</v>
      </c>
      <c r="G358" t="s">
        <v>2407</v>
      </c>
      <c r="H358">
        <v>4400</v>
      </c>
      <c r="I358">
        <v>1</v>
      </c>
      <c r="J358" t="s">
        <v>2408</v>
      </c>
      <c r="W358" t="s">
        <v>1917</v>
      </c>
      <c r="X358">
        <v>62</v>
      </c>
      <c r="Z358" t="str">
        <f t="shared" si="15"/>
        <v>cvm!$AH$358#</v>
      </c>
      <c r="AA358" t="str" cm="1">
        <f t="array" ref="AA358">_xlfn.LET(_xlpm.x, AH357,
         _xlpm.cellAddress, "【 cvm!" &amp; ADDRESS(ROW(cvm机型选项表[[#This Row],[自检]]),COLUMN(cvm机型选项表[[#This Row],[自检]])) &amp; "】",
         _xlfn.IFS(ISBLANK(_xlpm.x),   "error:右侧选项不足" &amp;  _xlpm.cellAddress,
               ISERROR(_xlpm.x),   "error:右侧选项执行失败: cvm!" &amp; _xlpm.cellAddress,
               TRUE,             "ok")
)</f>
        <v>ok</v>
      </c>
      <c r="AH358" t="str" cm="1">
        <f t="array" ref="AH358">TRANSPOSE(
_xlfn.UNIQUE(
_xlfn._xlws.FILTER(cvm表[机型],(cvm表[地域]=cvm机型选项表[[#This Row],[地域]])
*IF(cvm机型选项表[[#This Row],[CPU]]="",TRUE,(cvm表[CPU]=cvm机型选项表[[#This Row],[CPU]]))
*IF(cvm机型选项表[[#This Row],[内存]]="",TRUE,(cvm表[内存]=cvm机型选项表[[#This Row],[内存]]))))
)</f>
        <v>内存型 M6</v>
      </c>
      <c r="DD358" t="s">
        <v>1917</v>
      </c>
      <c r="DE358" t="s">
        <v>1965</v>
      </c>
      <c r="DF358">
        <v>316</v>
      </c>
      <c r="DG358" t="str">
        <f t="shared" si="16"/>
        <v>cvm!$DK$358#</v>
      </c>
      <c r="DH358" t="str" cm="1">
        <f t="array" ref="DH358">_xlfn.LET(_xlpm.x, DK358,
         _xlpm.cellAddress, "【 cvm!" &amp; ADDRESS(ROW(cvmCpu选项表[[#This Row],[自检]]),COLUMN(cvmCpu选项表[[#This Row],[自检]])) &amp; "】",
         _xlfn.IFS(ISBLANK(_xlpm.x),   "error:右侧选项不足" &amp;  _xlpm.cellAddress,
               ISERROR(_xlpm.x),   "error:右侧选项执行失败: cvm!" &amp; _xlpm.cellAddress,
               TRUE,             "ok")
)</f>
        <v>ok</v>
      </c>
      <c r="DK358" cm="1">
        <f t="array" ref="DK358">TRANSPOSE(
_xlfn.UNIQUE(
_xlfn._xlws.FILTER(cvm表[CPU],(cvm表[地域]=cvmCpu选项表[[#This Row],[地域]])
*IF(cvmCpu选项表[[#This Row],[机型]]="",TRUE,(cvm表[机型]=cvmCpu选项表[[#This Row],[机型]]))
*IF(cvmCpu选项表[[#This Row],[内存]]="",TRUE,(cvm表[内存]=cvmCpu选项表[[#This Row],[内存]]))))
)</f>
        <v>68</v>
      </c>
      <c r="FP358" t="s">
        <v>1914</v>
      </c>
      <c r="FQ358" t="s">
        <v>1980</v>
      </c>
      <c r="FR358">
        <v>2</v>
      </c>
      <c r="FS358" t="str">
        <f t="shared" si="17"/>
        <v>cvm!$FW$358#</v>
      </c>
      <c r="FT358" t="str" cm="1">
        <f t="array" ref="FT358">_xlfn.LET(_xlpm.x, FW358,
         _xlpm.cellAddress, "【 cvm!" &amp; ADDRESS(ROW(cvm内存选项表[[#This Row],[自检]]),COLUMN(cvm内存选项表[[#This Row],[自检]])) &amp; "】",
         _xlfn.IFS(ISBLANK(_xlpm.x),   "error:右侧选项不足" &amp;  _xlpm.cellAddress,
               ISERROR(_xlpm.x),   "error:右侧选项执行失败: cvm!" &amp; _xlpm.cellAddress,
               TRUE,             "ok")
)</f>
        <v>ok</v>
      </c>
      <c r="FW358" cm="1">
        <f t="array" ref="FW358:FX3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58">
        <v>8</v>
      </c>
    </row>
    <row r="359" spans="2:181">
      <c r="B359" t="e" vm="709">
        <v>#VALUE!</v>
      </c>
      <c r="C359" t="s">
        <v>1914</v>
      </c>
      <c r="D359" t="s">
        <v>2014</v>
      </c>
      <c r="E359">
        <v>14</v>
      </c>
      <c r="F359">
        <v>112</v>
      </c>
      <c r="G359" t="s">
        <v>2409</v>
      </c>
      <c r="H359">
        <v>9000</v>
      </c>
      <c r="I359">
        <v>1</v>
      </c>
      <c r="J359" t="s">
        <v>2410</v>
      </c>
      <c r="W359" t="s">
        <v>1917</v>
      </c>
      <c r="X359">
        <v>82</v>
      </c>
      <c r="Z359" t="str">
        <f t="shared" si="15"/>
        <v>cvm!$AH$359#</v>
      </c>
      <c r="AA359" t="str" cm="1">
        <f t="array" ref="AA359">_xlfn.LET(_xlpm.x, AH358,
         _xlpm.cellAddress, "【 cvm!" &amp; ADDRESS(ROW(cvm机型选项表[[#This Row],[自检]]),COLUMN(cvm机型选项表[[#This Row],[自检]])) &amp; "】",
         _xlfn.IFS(ISBLANK(_xlpm.x),   "error:右侧选项不足" &amp;  _xlpm.cellAddress,
               ISERROR(_xlpm.x),   "error:右侧选项执行失败: cvm!" &amp; _xlpm.cellAddress,
               TRUE,             "ok")
)</f>
        <v>ok</v>
      </c>
      <c r="AH359" t="str" cm="1">
        <f t="array" ref="AH359">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359" t="s">
        <v>1917</v>
      </c>
      <c r="DE359" t="s">
        <v>1967</v>
      </c>
      <c r="DF359">
        <v>384</v>
      </c>
      <c r="DG359" t="str">
        <f t="shared" si="16"/>
        <v>cvm!$DK$359#</v>
      </c>
      <c r="DH359" t="str" cm="1">
        <f t="array" ref="DH359">_xlfn.LET(_xlpm.x, DK359,
         _xlpm.cellAddress, "【 cvm!" &amp; ADDRESS(ROW(cvmCpu选项表[[#This Row],[自检]]),COLUMN(cvmCpu选项表[[#This Row],[自检]])) &amp; "】",
         _xlfn.IFS(ISBLANK(_xlpm.x),   "error:右侧选项不足" &amp;  _xlpm.cellAddress,
               ISERROR(_xlpm.x),   "error:右侧选项执行失败: cvm!" &amp; _xlpm.cellAddress,
               TRUE,             "ok")
)</f>
        <v>ok</v>
      </c>
      <c r="DK359" cm="1">
        <f t="array" ref="DK359">TRANSPOSE(
_xlfn.UNIQUE(
_xlfn._xlws.FILTER(cvm表[CPU],(cvm表[地域]=cvmCpu选项表[[#This Row],[地域]])
*IF(cvmCpu选项表[[#This Row],[机型]]="",TRUE,(cvm表[机型]=cvmCpu选项表[[#This Row],[机型]]))
*IF(cvmCpu选项表[[#This Row],[内存]]="",TRUE,(cvm表[内存]=cvmCpu选项表[[#This Row],[内存]]))))
)</f>
        <v>80</v>
      </c>
      <c r="FP359" t="s">
        <v>1914</v>
      </c>
      <c r="FQ359" t="s">
        <v>1980</v>
      </c>
      <c r="FR359">
        <v>4</v>
      </c>
      <c r="FS359" t="str">
        <f t="shared" si="17"/>
        <v>cvm!$FW$359#</v>
      </c>
      <c r="FT359" t="str" cm="1">
        <f t="array" ref="FT359">_xlfn.LET(_xlpm.x, FW359,
         _xlpm.cellAddress, "【 cvm!" &amp; ADDRESS(ROW(cvm内存选项表[[#This Row],[自检]]),COLUMN(cvm内存选项表[[#This Row],[自检]])) &amp; "】",
         _xlfn.IFS(ISBLANK(_xlpm.x),   "error:右侧选项不足" &amp;  _xlpm.cellAddress,
               ISERROR(_xlpm.x),   "error:右侧选项执行失败: cvm!" &amp; _xlpm.cellAddress,
               TRUE,             "ok")
)</f>
        <v>ok</v>
      </c>
      <c r="FW359" cm="1">
        <f t="array" ref="FW359:FX3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59">
        <v>16</v>
      </c>
    </row>
    <row r="360" spans="2:181">
      <c r="B360" t="e" vm="710">
        <v>#VALUE!</v>
      </c>
      <c r="C360" t="s">
        <v>1914</v>
      </c>
      <c r="D360" t="s">
        <v>2014</v>
      </c>
      <c r="E360">
        <v>28</v>
      </c>
      <c r="F360">
        <v>224</v>
      </c>
      <c r="G360" t="s">
        <v>2411</v>
      </c>
      <c r="H360">
        <v>18000</v>
      </c>
      <c r="I360">
        <v>1</v>
      </c>
      <c r="J360" t="s">
        <v>2412</v>
      </c>
      <c r="W360" t="s">
        <v>1917</v>
      </c>
      <c r="X360">
        <v>164</v>
      </c>
      <c r="Z360" t="str">
        <f t="shared" si="15"/>
        <v>cvm!$AH$360#</v>
      </c>
      <c r="AA360" t="str" cm="1">
        <f t="array" ref="AA360">_xlfn.LET(_xlpm.x, AH359,
         _xlpm.cellAddress, "【 cvm!" &amp; ADDRESS(ROW(cvm机型选项表[[#This Row],[自检]]),COLUMN(cvm机型选项表[[#This Row],[自检]])) &amp; "】",
         _xlfn.IFS(ISBLANK(_xlpm.x),   "error:右侧选项不足" &amp;  _xlpm.cellAddress,
               ISERROR(_xlpm.x),   "error:右侧选项执行失败: cvm!" &amp; _xlpm.cellAddress,
               TRUE,             "ok")
)</f>
        <v>ok</v>
      </c>
      <c r="AH360" t="str" cm="1">
        <f t="array" ref="AH360">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360" t="s">
        <v>1917</v>
      </c>
      <c r="DE360" t="s">
        <v>1970</v>
      </c>
      <c r="DF360">
        <v>1</v>
      </c>
      <c r="DG360" t="str">
        <f t="shared" si="16"/>
        <v>cvm!$DK$360#</v>
      </c>
      <c r="DH360" t="str" cm="1">
        <f t="array" ref="DH360">_xlfn.LET(_xlpm.x, DK360,
         _xlpm.cellAddress, "【 cvm!" &amp; ADDRESS(ROW(cvmCpu选项表[[#This Row],[自检]]),COLUMN(cvmCpu选项表[[#This Row],[自检]])) &amp; "】",
         _xlfn.IFS(ISBLANK(_xlpm.x),   "error:右侧选项不足" &amp;  _xlpm.cellAddress,
               ISERROR(_xlpm.x),   "error:右侧选项执行失败: cvm!" &amp; _xlpm.cellAddress,
               TRUE,             "ok")
)</f>
        <v>ok</v>
      </c>
      <c r="DK360" cm="1">
        <f t="array" ref="DK360">TRANSPOSE(
_xlfn.UNIQUE(
_xlfn._xlws.FILTER(cvm表[CPU],(cvm表[地域]=cvmCpu选项表[[#This Row],[地域]])
*IF(cvmCpu选项表[[#This Row],[机型]]="",TRUE,(cvm表[机型]=cvmCpu选项表[[#This Row],[机型]]))
*IF(cvmCpu选项表[[#This Row],[内存]]="",TRUE,(cvm表[内存]=cvmCpu选项表[[#This Row],[内存]]))))
)</f>
        <v>1</v>
      </c>
      <c r="FP360" t="s">
        <v>1914</v>
      </c>
      <c r="FQ360" t="s">
        <v>1980</v>
      </c>
      <c r="FR360">
        <v>8</v>
      </c>
      <c r="FS360" t="str">
        <f t="shared" si="17"/>
        <v>cvm!$FW$360#</v>
      </c>
      <c r="FT360" t="str" cm="1">
        <f t="array" ref="FT360">_xlfn.LET(_xlpm.x, FW360,
         _xlpm.cellAddress, "【 cvm!" &amp; ADDRESS(ROW(cvm内存选项表[[#This Row],[自检]]),COLUMN(cvm内存选项表[[#This Row],[自检]])) &amp; "】",
         _xlfn.IFS(ISBLANK(_xlpm.x),   "error:右侧选项不足" &amp;  _xlpm.cellAddress,
               ISERROR(_xlpm.x),   "error:右侧选项执行失败: cvm!" &amp; _xlpm.cellAddress,
               TRUE,             "ok")
)</f>
        <v>ok</v>
      </c>
      <c r="FW360" cm="1">
        <f t="array" ref="FW360:FX3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60">
        <v>32</v>
      </c>
    </row>
    <row r="361" spans="2:181">
      <c r="B361" t="e" vm="711">
        <v>#VALUE!</v>
      </c>
      <c r="C361" t="s">
        <v>1914</v>
      </c>
      <c r="D361" t="s">
        <v>2014</v>
      </c>
      <c r="E361">
        <v>56</v>
      </c>
      <c r="F361">
        <v>448</v>
      </c>
      <c r="G361" t="s">
        <v>2389</v>
      </c>
      <c r="H361">
        <v>36000</v>
      </c>
      <c r="I361">
        <v>1</v>
      </c>
      <c r="J361" t="s">
        <v>2413</v>
      </c>
      <c r="W361" t="s">
        <v>1917</v>
      </c>
      <c r="X361">
        <v>6</v>
      </c>
      <c r="Z361" t="str">
        <f t="shared" si="15"/>
        <v>cvm!$AH$361#</v>
      </c>
      <c r="AA361" t="str" cm="1">
        <f t="array" ref="AA361">_xlfn.LET(_xlpm.x, AH360,
         _xlpm.cellAddress, "【 cvm!" &amp; ADDRESS(ROW(cvm机型选项表[[#This Row],[自检]]),COLUMN(cvm机型选项表[[#This Row],[自检]])) &amp; "】",
         _xlfn.IFS(ISBLANK(_xlpm.x),   "error:右侧选项不足" &amp;  _xlpm.cellAddress,
               ISERROR(_xlpm.x),   "error:右侧选项执行失败: cvm!" &amp; _xlpm.cellAddress,
               TRUE,             "ok")
)</f>
        <v>ok</v>
      </c>
      <c r="AH361" t="str" cm="1">
        <f t="array" ref="AH361">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361" t="s">
        <v>1917</v>
      </c>
      <c r="DE361" t="s">
        <v>1970</v>
      </c>
      <c r="DF361">
        <v>2</v>
      </c>
      <c r="DG361" t="str">
        <f t="shared" si="16"/>
        <v>cvm!$DK$361#</v>
      </c>
      <c r="DH361" t="str" cm="1">
        <f t="array" ref="DH361">_xlfn.LET(_xlpm.x, DK361,
         _xlpm.cellAddress, "【 cvm!" &amp; ADDRESS(ROW(cvmCpu选项表[[#This Row],[自检]]),COLUMN(cvmCpu选项表[[#This Row],[自检]])) &amp; "】",
         _xlfn.IFS(ISBLANK(_xlpm.x),   "error:右侧选项不足" &amp;  _xlpm.cellAddress,
               ISERROR(_xlpm.x),   "error:右侧选项执行失败: cvm!" &amp; _xlpm.cellAddress,
               TRUE,             "ok")
)</f>
        <v>ok</v>
      </c>
      <c r="DK361" cm="1">
        <f t="array" ref="DK361">TRANSPOSE(
_xlfn.UNIQUE(
_xlfn._xlws.FILTER(cvm表[CPU],(cvm表[地域]=cvmCpu选项表[[#This Row],[地域]])
*IF(cvmCpu选项表[[#This Row],[机型]]="",TRUE,(cvm表[机型]=cvmCpu选项表[[#This Row],[机型]]))
*IF(cvmCpu选项表[[#This Row],[内存]]="",TRUE,(cvm表[内存]=cvmCpu选项表[[#This Row],[内存]]))))
)</f>
        <v>1</v>
      </c>
      <c r="FP361" t="s">
        <v>1914</v>
      </c>
      <c r="FQ361" t="s">
        <v>1980</v>
      </c>
      <c r="FR361">
        <v>16</v>
      </c>
      <c r="FS361" t="str">
        <f t="shared" si="17"/>
        <v>cvm!$FW$361#</v>
      </c>
      <c r="FT361" t="str" cm="1">
        <f t="array" ref="FT361">_xlfn.LET(_xlpm.x, FW361,
         _xlpm.cellAddress, "【 cvm!" &amp; ADDRESS(ROW(cvm内存选项表[[#This Row],[自检]]),COLUMN(cvm内存选项表[[#This Row],[自检]])) &amp; "】",
         _xlfn.IFS(ISBLANK(_xlpm.x),   "error:右侧选项不足" &amp;  _xlpm.cellAddress,
               ISERROR(_xlpm.x),   "error:右侧选项执行失败: cvm!" &amp; _xlpm.cellAddress,
               TRUE,             "ok")
)</f>
        <v>ok</v>
      </c>
      <c r="FW361" cm="1">
        <f t="array" ref="FW361:FX3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61">
        <v>64</v>
      </c>
    </row>
    <row r="362" spans="2:181">
      <c r="B362" t="e" vm="712">
        <v>#VALUE!</v>
      </c>
      <c r="C362" t="s">
        <v>1914</v>
      </c>
      <c r="D362" t="s">
        <v>2016</v>
      </c>
      <c r="E362">
        <v>4</v>
      </c>
      <c r="F362">
        <v>20</v>
      </c>
      <c r="G362" t="s">
        <v>2414</v>
      </c>
      <c r="H362">
        <v>975</v>
      </c>
      <c r="I362">
        <v>1</v>
      </c>
      <c r="J362" t="s">
        <v>2415</v>
      </c>
      <c r="W362" t="s">
        <v>1917</v>
      </c>
      <c r="X362">
        <v>14</v>
      </c>
      <c r="Z362" t="str">
        <f t="shared" si="15"/>
        <v>cvm!$AH$362#</v>
      </c>
      <c r="AA362" t="str" cm="1">
        <f t="array" ref="AA362">_xlfn.LET(_xlpm.x, AH361,
         _xlpm.cellAddress, "【 cvm!" &amp; ADDRESS(ROW(cvm机型选项表[[#This Row],[自检]]),COLUMN(cvm机型选项表[[#This Row],[自检]])) &amp; "】",
         _xlfn.IFS(ISBLANK(_xlpm.x),   "error:右侧选项不足" &amp;  _xlpm.cellAddress,
               ISERROR(_xlpm.x),   "error:右侧选项执行失败: cvm!" &amp; _xlpm.cellAddress,
               TRUE,             "ok")
)</f>
        <v>ok</v>
      </c>
      <c r="AH362" t="str" cm="1">
        <f t="array" ref="AH362">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362" t="s">
        <v>1917</v>
      </c>
      <c r="DE362" t="s">
        <v>1970</v>
      </c>
      <c r="DF362">
        <v>4</v>
      </c>
      <c r="DG362" t="str">
        <f t="shared" si="16"/>
        <v>cvm!$DK$362#</v>
      </c>
      <c r="DH362" t="str" cm="1">
        <f t="array" ref="DH362">_xlfn.LET(_xlpm.x, DK362,
         _xlpm.cellAddress, "【 cvm!" &amp; ADDRESS(ROW(cvmCpu选项表[[#This Row],[自检]]),COLUMN(cvmCpu选项表[[#This Row],[自检]])) &amp; "】",
         _xlfn.IFS(ISBLANK(_xlpm.x),   "error:右侧选项不足" &amp;  _xlpm.cellAddress,
               ISERROR(_xlpm.x),   "error:右侧选项执行失败: cvm!" &amp; _xlpm.cellAddress,
               TRUE,             "ok")
)</f>
        <v>ok</v>
      </c>
      <c r="DK362" cm="1">
        <f t="array" ref="DK362:DL362">TRANSPOSE(
_xlfn.UNIQUE(
_xlfn._xlws.FILTER(cvm表[CPU],(cvm表[地域]=cvmCpu选项表[[#This Row],[地域]])
*IF(cvmCpu选项表[[#This Row],[机型]]="",TRUE,(cvm表[机型]=cvmCpu选项表[[#This Row],[机型]]))
*IF(cvmCpu选项表[[#This Row],[内存]]="",TRUE,(cvm表[内存]=cvmCpu选项表[[#This Row],[内存]]))))
)</f>
        <v>1</v>
      </c>
      <c r="DL362">
        <v>2</v>
      </c>
      <c r="FP362" t="s">
        <v>1914</v>
      </c>
      <c r="FQ362" t="s">
        <v>1980</v>
      </c>
      <c r="FR362">
        <v>24</v>
      </c>
      <c r="FS362" t="str">
        <f t="shared" si="17"/>
        <v>cvm!$FW$362#</v>
      </c>
      <c r="FT362" t="str" cm="1">
        <f t="array" ref="FT362">_xlfn.LET(_xlpm.x, FW362,
         _xlpm.cellAddress, "【 cvm!" &amp; ADDRESS(ROW(cvm内存选项表[[#This Row],[自检]]),COLUMN(cvm内存选项表[[#This Row],[自检]])) &amp; "】",
         _xlfn.IFS(ISBLANK(_xlpm.x),   "error:右侧选项不足" &amp;  _xlpm.cellAddress,
               ISERROR(_xlpm.x),   "error:右侧选项执行失败: cvm!" &amp; _xlpm.cellAddress,
               TRUE,             "ok")
)</f>
        <v>ok</v>
      </c>
      <c r="FW362" cm="1">
        <f t="array" ref="FW362:FX3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362">
        <v>96</v>
      </c>
    </row>
    <row r="363" spans="2:181">
      <c r="B363" t="e" vm="713">
        <v>#VALUE!</v>
      </c>
      <c r="C363" t="s">
        <v>1914</v>
      </c>
      <c r="D363" t="s">
        <v>2016</v>
      </c>
      <c r="E363">
        <v>8</v>
      </c>
      <c r="F363">
        <v>32</v>
      </c>
      <c r="G363" t="s">
        <v>1949</v>
      </c>
      <c r="H363">
        <v>2500</v>
      </c>
      <c r="I363">
        <v>1</v>
      </c>
      <c r="J363" t="s">
        <v>2416</v>
      </c>
      <c r="W363" t="s">
        <v>1917</v>
      </c>
      <c r="X363">
        <v>10</v>
      </c>
      <c r="Z363" t="str">
        <f t="shared" si="15"/>
        <v>cvm!$AH$363#</v>
      </c>
      <c r="AA363" t="str" cm="1">
        <f t="array" ref="AA363">_xlfn.LET(_xlpm.x, AH362,
         _xlpm.cellAddress, "【 cvm!" &amp; ADDRESS(ROW(cvm机型选项表[[#This Row],[自检]]),COLUMN(cvm机型选项表[[#This Row],[自检]])) &amp; "】",
         _xlfn.IFS(ISBLANK(_xlpm.x),   "error:右侧选项不足" &amp;  _xlpm.cellAddress,
               ISERROR(_xlpm.x),   "error:右侧选项执行失败: cvm!" &amp; _xlpm.cellAddress,
               TRUE,             "ok")
)</f>
        <v>ok</v>
      </c>
      <c r="AH363" t="str" cm="1">
        <f t="array" ref="AH363:AJ363">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363" t="str">
        <v>GPU计算型 GN10Xp</v>
      </c>
      <c r="AJ363" t="str">
        <v>FPGA加速型 FX4</v>
      </c>
      <c r="DD363" t="s">
        <v>1917</v>
      </c>
      <c r="DE363" t="s">
        <v>1970</v>
      </c>
      <c r="DF363">
        <v>8</v>
      </c>
      <c r="DG363" t="str">
        <f t="shared" si="16"/>
        <v>cvm!$DK$363#</v>
      </c>
      <c r="DH363" t="str" cm="1">
        <f t="array" ref="DH363">_xlfn.LET(_xlpm.x, DK363,
         _xlpm.cellAddress, "【 cvm!" &amp; ADDRESS(ROW(cvmCpu选项表[[#This Row],[自检]]),COLUMN(cvmCpu选项表[[#This Row],[自检]])) &amp; "】",
         _xlfn.IFS(ISBLANK(_xlpm.x),   "error:右侧选项不足" &amp;  _xlpm.cellAddress,
               ISERROR(_xlpm.x),   "error:右侧选项执行失败: cvm!" &amp; _xlpm.cellAddress,
               TRUE,             "ok")
)</f>
        <v>ok</v>
      </c>
      <c r="DK363" cm="1">
        <f t="array" ref="DK363:DL363">TRANSPOSE(
_xlfn.UNIQUE(
_xlfn._xlws.FILTER(cvm表[CPU],(cvm表[地域]=cvmCpu选项表[[#This Row],[地域]])
*IF(cvmCpu选项表[[#This Row],[机型]]="",TRUE,(cvm表[机型]=cvmCpu选项表[[#This Row],[机型]]))
*IF(cvmCpu选项表[[#This Row],[内存]]="",TRUE,(cvm表[内存]=cvmCpu选项表[[#This Row],[内存]]))))
)</f>
        <v>2</v>
      </c>
      <c r="DL363">
        <v>4</v>
      </c>
      <c r="FP363" t="s">
        <v>1914</v>
      </c>
      <c r="FQ363" t="s">
        <v>1980</v>
      </c>
      <c r="FR363">
        <v>32</v>
      </c>
      <c r="FS363" t="str">
        <f t="shared" si="17"/>
        <v>cvm!$FW$363#</v>
      </c>
      <c r="FT363" t="str" cm="1">
        <f t="array" ref="FT363">_xlfn.LET(_xlpm.x, FW363,
         _xlpm.cellAddress, "【 cvm!" &amp; ADDRESS(ROW(cvm内存选项表[[#This Row],[自检]]),COLUMN(cvm内存选项表[[#This Row],[自检]])) &amp; "】",
         _xlfn.IFS(ISBLANK(_xlpm.x),   "error:右侧选项不足" &amp;  _xlpm.cellAddress,
               ISERROR(_xlpm.x),   "error:右侧选项执行失败: cvm!" &amp; _xlpm.cellAddress,
               TRUE,             "ok")
)</f>
        <v>ok</v>
      </c>
      <c r="FW363" cm="1">
        <f t="array" ref="FW363:FX3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63">
        <v>128</v>
      </c>
    </row>
    <row r="364" spans="2:181">
      <c r="B364" t="e" vm="714">
        <v>#VALUE!</v>
      </c>
      <c r="C364" t="s">
        <v>1914</v>
      </c>
      <c r="D364" t="s">
        <v>2016</v>
      </c>
      <c r="E364">
        <v>10</v>
      </c>
      <c r="F364">
        <v>40</v>
      </c>
      <c r="G364" t="s">
        <v>2417</v>
      </c>
      <c r="H364">
        <v>2000</v>
      </c>
      <c r="I364">
        <v>1</v>
      </c>
      <c r="J364" t="s">
        <v>2418</v>
      </c>
      <c r="W364" t="s">
        <v>1917</v>
      </c>
      <c r="X364">
        <v>20</v>
      </c>
      <c r="Z364" t="str">
        <f t="shared" si="15"/>
        <v>cvm!$AH$364#</v>
      </c>
      <c r="AA364" t="str" cm="1">
        <f t="array" ref="AA364">_xlfn.LET(_xlpm.x, AH363,
         _xlpm.cellAddress, "【 cvm!" &amp; ADDRESS(ROW(cvm机型选项表[[#This Row],[自检]]),COLUMN(cvm机型选项表[[#This Row],[自检]])) &amp; "】",
         _xlfn.IFS(ISBLANK(_xlpm.x),   "error:右侧选项不足" &amp;  _xlpm.cellAddress,
               ISERROR(_xlpm.x),   "error:右侧选项执行失败: cvm!" &amp; _xlpm.cellAddress,
               TRUE,             "ok")
)</f>
        <v>ok</v>
      </c>
      <c r="AH364" t="str" cm="1">
        <f t="array" ref="AH364:AI364">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364" t="str">
        <v>GPU计算型 GN10Xp</v>
      </c>
      <c r="DD364" t="s">
        <v>1917</v>
      </c>
      <c r="DE364" t="s">
        <v>1970</v>
      </c>
      <c r="DF364">
        <v>16</v>
      </c>
      <c r="DG364" t="str">
        <f t="shared" si="16"/>
        <v>cvm!$DK$364#</v>
      </c>
      <c r="DH364" t="str" cm="1">
        <f t="array" ref="DH364">_xlfn.LET(_xlpm.x, DK364,
         _xlpm.cellAddress, "【 cvm!" &amp; ADDRESS(ROW(cvmCpu选项表[[#This Row],[自检]]),COLUMN(cvmCpu选项表[[#This Row],[自检]])) &amp; "】",
         _xlfn.IFS(ISBLANK(_xlpm.x),   "error:右侧选项不足" &amp;  _xlpm.cellAddress,
               ISERROR(_xlpm.x),   "error:右侧选项执行失败: cvm!" &amp; _xlpm.cellAddress,
               TRUE,             "ok")
)</f>
        <v>ok</v>
      </c>
      <c r="DK364" cm="1">
        <f t="array" ref="DK364:DL364">TRANSPOSE(
_xlfn.UNIQUE(
_xlfn._xlws.FILTER(cvm表[CPU],(cvm表[地域]=cvmCpu选项表[[#This Row],[地域]])
*IF(cvmCpu选项表[[#This Row],[机型]]="",TRUE,(cvm表[机型]=cvmCpu选项表[[#This Row],[机型]]))
*IF(cvmCpu选项表[[#This Row],[内存]]="",TRUE,(cvm表[内存]=cvmCpu选项表[[#This Row],[内存]]))))
)</f>
        <v>4</v>
      </c>
      <c r="DL364">
        <v>8</v>
      </c>
      <c r="FP364" t="s">
        <v>1914</v>
      </c>
      <c r="FQ364" t="s">
        <v>1980</v>
      </c>
      <c r="FR364">
        <v>48</v>
      </c>
      <c r="FS364" t="str">
        <f t="shared" si="17"/>
        <v>cvm!$FW$364#</v>
      </c>
      <c r="FT364" t="str" cm="1">
        <f t="array" ref="FT364">_xlfn.LET(_xlpm.x, FW364,
         _xlpm.cellAddress, "【 cvm!" &amp; ADDRESS(ROW(cvm内存选项表[[#This Row],[自检]]),COLUMN(cvm内存选项表[[#This Row],[自检]])) &amp; "】",
         _xlfn.IFS(ISBLANK(_xlpm.x),   "error:右侧选项不足" &amp;  _xlpm.cellAddress,
               ISERROR(_xlpm.x),   "error:右侧选项执行失败: cvm!" &amp; _xlpm.cellAddress,
               TRUE,             "ok")
)</f>
        <v>ok</v>
      </c>
      <c r="FW364" cm="1">
        <f t="array" ref="FW364:FX3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64">
        <v>192</v>
      </c>
    </row>
    <row r="365" spans="2:181">
      <c r="B365" t="e" vm="715">
        <v>#VALUE!</v>
      </c>
      <c r="C365" t="s">
        <v>1914</v>
      </c>
      <c r="D365" t="s">
        <v>2016</v>
      </c>
      <c r="E365">
        <v>20</v>
      </c>
      <c r="F365">
        <v>80</v>
      </c>
      <c r="G365" t="s">
        <v>2419</v>
      </c>
      <c r="H365">
        <v>4000</v>
      </c>
      <c r="I365">
        <v>1</v>
      </c>
      <c r="J365" t="s">
        <v>2420</v>
      </c>
      <c r="W365" t="s">
        <v>1917</v>
      </c>
      <c r="X365">
        <v>40</v>
      </c>
      <c r="Z365" t="str">
        <f t="shared" si="15"/>
        <v>cvm!$AH$365#</v>
      </c>
      <c r="AA365" t="str" cm="1">
        <f t="array" ref="AA365">_xlfn.LET(_xlpm.x, AH364,
         _xlpm.cellAddress, "【 cvm!" &amp; ADDRESS(ROW(cvm机型选项表[[#This Row],[自检]]),COLUMN(cvm机型选项表[[#This Row],[自检]])) &amp; "】",
         _xlfn.IFS(ISBLANK(_xlpm.x),   "error:右侧选项不足" &amp;  _xlpm.cellAddress,
               ISERROR(_xlpm.x),   "error:右侧选项执行失败: cvm!" &amp; _xlpm.cellAddress,
               TRUE,             "ok")
)</f>
        <v>ok</v>
      </c>
      <c r="AH365" t="str" cm="1">
        <f t="array" ref="AH365:AI365">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365" t="str">
        <v>GPU计算型 GN10Xp</v>
      </c>
      <c r="DD365" t="s">
        <v>1917</v>
      </c>
      <c r="DE365" t="s">
        <v>1970</v>
      </c>
      <c r="DF365">
        <v>32</v>
      </c>
      <c r="DG365" t="str">
        <f t="shared" si="16"/>
        <v>cvm!$DK$365#</v>
      </c>
      <c r="DH365" t="str" cm="1">
        <f t="array" ref="DH365">_xlfn.LET(_xlpm.x, DK365,
         _xlpm.cellAddress, "【 cvm!" &amp; ADDRESS(ROW(cvmCpu选项表[[#This Row],[自检]]),COLUMN(cvmCpu选项表[[#This Row],[自检]])) &amp; "】",
         _xlfn.IFS(ISBLANK(_xlpm.x),   "error:右侧选项不足" &amp;  _xlpm.cellAddress,
               ISERROR(_xlpm.x),   "error:右侧选项执行失败: cvm!" &amp; _xlpm.cellAddress,
               TRUE,             "ok")
)</f>
        <v>ok</v>
      </c>
      <c r="DK365" cm="1">
        <f t="array" ref="DK365:DL365">TRANSPOSE(
_xlfn.UNIQUE(
_xlfn._xlws.FILTER(cvm表[CPU],(cvm表[地域]=cvmCpu选项表[[#This Row],[地域]])
*IF(cvmCpu选项表[[#This Row],[机型]]="",TRUE,(cvm表[机型]=cvmCpu选项表[[#This Row],[机型]]))
*IF(cvmCpu选项表[[#This Row],[内存]]="",TRUE,(cvm表[内存]=cvmCpu选项表[[#This Row],[内存]]))))
)</f>
        <v>8</v>
      </c>
      <c r="DL365">
        <v>16</v>
      </c>
      <c r="FP365" t="s">
        <v>1914</v>
      </c>
      <c r="FQ365" t="s">
        <v>1980</v>
      </c>
      <c r="FR365">
        <v>64</v>
      </c>
      <c r="FS365" t="str">
        <f t="shared" si="17"/>
        <v>cvm!$FW$365#</v>
      </c>
      <c r="FT365" t="str" cm="1">
        <f t="array" ref="FT365">_xlfn.LET(_xlpm.x, FW365,
         _xlpm.cellAddress, "【 cvm!" &amp; ADDRESS(ROW(cvm内存选项表[[#This Row],[自检]]),COLUMN(cvm内存选项表[[#This Row],[自检]])) &amp; "】",
         _xlfn.IFS(ISBLANK(_xlpm.x),   "error:右侧选项不足" &amp;  _xlpm.cellAddress,
               ISERROR(_xlpm.x),   "error:右侧选项执行失败: cvm!" &amp; _xlpm.cellAddress,
               TRUE,             "ok")
)</f>
        <v>ok</v>
      </c>
      <c r="FW365" cm="1">
        <f t="array" ref="FW3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366" spans="2:181">
      <c r="B366" t="e" vm="716">
        <v>#VALUE!</v>
      </c>
      <c r="C366" t="s">
        <v>1914</v>
      </c>
      <c r="D366" t="s">
        <v>2016</v>
      </c>
      <c r="E366">
        <v>32</v>
      </c>
      <c r="F366">
        <v>128</v>
      </c>
      <c r="G366" t="s">
        <v>1937</v>
      </c>
      <c r="H366">
        <v>5500</v>
      </c>
      <c r="I366">
        <v>1</v>
      </c>
      <c r="J366" t="s">
        <v>2421</v>
      </c>
      <c r="W366" t="s">
        <v>1917</v>
      </c>
      <c r="X366">
        <v>36</v>
      </c>
      <c r="Z366" t="str">
        <f t="shared" si="15"/>
        <v>cvm!$AH$366#</v>
      </c>
      <c r="AA366" t="str" cm="1">
        <f t="array" ref="AA366">_xlfn.LET(_xlpm.x, AH365,
         _xlpm.cellAddress, "【 cvm!" &amp; ADDRESS(ROW(cvm机型选项表[[#This Row],[自检]]),COLUMN(cvm机型选项表[[#This Row],[自检]])) &amp; "】",
         _xlfn.IFS(ISBLANK(_xlpm.x),   "error:右侧选项不足" &amp;  _xlpm.cellAddress,
               ISERROR(_xlpm.x),   "error:右侧选项执行失败: cvm!" &amp; _xlpm.cellAddress,
               TRUE,             "ok")
)</f>
        <v>ok</v>
      </c>
      <c r="AH366" t="str" cm="1">
        <f t="array" ref="AH366">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366" t="s">
        <v>1917</v>
      </c>
      <c r="DE366" t="s">
        <v>1970</v>
      </c>
      <c r="DF366">
        <v>64</v>
      </c>
      <c r="DG366" t="str">
        <f t="shared" si="16"/>
        <v>cvm!$DK$366#</v>
      </c>
      <c r="DH366" t="str" cm="1">
        <f t="array" ref="DH366">_xlfn.LET(_xlpm.x, DK366,
         _xlpm.cellAddress, "【 cvm!" &amp; ADDRESS(ROW(cvmCpu选项表[[#This Row],[自检]]),COLUMN(cvmCpu选项表[[#This Row],[自检]])) &amp; "】",
         _xlfn.IFS(ISBLANK(_xlpm.x),   "error:右侧选项不足" &amp;  _xlpm.cellAddress,
               ISERROR(_xlpm.x),   "error:右侧选项执行失败: cvm!" &amp; _xlpm.cellAddress,
               TRUE,             "ok")
)</f>
        <v>ok</v>
      </c>
      <c r="DK366" cm="1">
        <f t="array" ref="DK366:DL366">TRANSPOSE(
_xlfn.UNIQUE(
_xlfn._xlws.FILTER(cvm表[CPU],(cvm表[地域]=cvmCpu选项表[[#This Row],[地域]])
*IF(cvmCpu选项表[[#This Row],[机型]]="",TRUE,(cvm表[机型]=cvmCpu选项表[[#This Row],[机型]]))
*IF(cvmCpu选项表[[#This Row],[内存]]="",TRUE,(cvm表[内存]=cvmCpu选项表[[#This Row],[内存]]))))
)</f>
        <v>16</v>
      </c>
      <c r="DL366">
        <v>32</v>
      </c>
      <c r="FP366" t="s">
        <v>1914</v>
      </c>
      <c r="FQ366" t="s">
        <v>1982</v>
      </c>
      <c r="FR366">
        <v>1</v>
      </c>
      <c r="FS366" t="str">
        <f t="shared" si="17"/>
        <v>cvm!$FW$366#</v>
      </c>
      <c r="FT366" t="str" cm="1">
        <f t="array" ref="FT366">_xlfn.LET(_xlpm.x, FW366,
         _xlpm.cellAddress, "【 cvm!" &amp; ADDRESS(ROW(cvm内存选项表[[#This Row],[自检]]),COLUMN(cvm内存选项表[[#This Row],[自检]])) &amp; "】",
         _xlfn.IFS(ISBLANK(_xlpm.x),   "error:右侧选项不足" &amp;  _xlpm.cellAddress,
               ISERROR(_xlpm.x),   "error:右侧选项执行失败: cvm!" &amp; _xlpm.cellAddress,
               TRUE,             "ok")
)</f>
        <v>ok</v>
      </c>
      <c r="FW366" cm="1">
        <f t="array" ref="FW366:FY3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66">
        <v>2</v>
      </c>
      <c r="FY366">
        <v>4</v>
      </c>
    </row>
    <row r="367" spans="2:181">
      <c r="B367" t="e" vm="717">
        <v>#VALUE!</v>
      </c>
      <c r="C367" t="s">
        <v>1914</v>
      </c>
      <c r="D367" t="s">
        <v>2016</v>
      </c>
      <c r="E367">
        <v>40</v>
      </c>
      <c r="F367">
        <v>160</v>
      </c>
      <c r="G367" t="s">
        <v>2422</v>
      </c>
      <c r="H367">
        <v>8000</v>
      </c>
      <c r="I367">
        <v>1</v>
      </c>
      <c r="J367" t="s">
        <v>2423</v>
      </c>
      <c r="W367" t="s">
        <v>1917</v>
      </c>
      <c r="X367">
        <v>22</v>
      </c>
      <c r="Z367" t="str">
        <f t="shared" si="15"/>
        <v>cvm!$AH$367#</v>
      </c>
      <c r="AA367" t="str" cm="1">
        <f t="array" ref="AA367">_xlfn.LET(_xlpm.x, AH366,
         _xlpm.cellAddress, "【 cvm!" &amp; ADDRESS(ROW(cvm机型选项表[[#This Row],[自检]]),COLUMN(cvm机型选项表[[#This Row],[自检]])) &amp; "】",
         _xlfn.IFS(ISBLANK(_xlpm.x),   "error:右侧选项不足" &amp;  _xlpm.cellAddress,
               ISERROR(_xlpm.x),   "error:右侧选项执行失败: cvm!" &amp; _xlpm.cellAddress,
               TRUE,             "ok")
)</f>
        <v>ok</v>
      </c>
      <c r="AH367" t="str" cm="1">
        <f t="array" ref="AH367">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367" t="s">
        <v>1917</v>
      </c>
      <c r="DE367" t="s">
        <v>1970</v>
      </c>
      <c r="DF367">
        <v>128</v>
      </c>
      <c r="DG367" t="str">
        <f t="shared" si="16"/>
        <v>cvm!$DK$367#</v>
      </c>
      <c r="DH367" t="str" cm="1">
        <f t="array" ref="DH367">_xlfn.LET(_xlpm.x, DK367,
         _xlpm.cellAddress, "【 cvm!" &amp; ADDRESS(ROW(cvmCpu选项表[[#This Row],[自检]]),COLUMN(cvmCpu选项表[[#This Row],[自检]])) &amp; "】",
         _xlfn.IFS(ISBLANK(_xlpm.x),   "error:右侧选项不足" &amp;  _xlpm.cellAddress,
               ISERROR(_xlpm.x),   "error:右侧选项执行失败: cvm!" &amp; _xlpm.cellAddress,
               TRUE,             "ok")
)</f>
        <v>ok</v>
      </c>
      <c r="DK367" cm="1">
        <f t="array" ref="DK367:DL367">TRANSPOSE(
_xlfn.UNIQUE(
_xlfn._xlws.FILTER(cvm表[CPU],(cvm表[地域]=cvmCpu选项表[[#This Row],[地域]])
*IF(cvmCpu选项表[[#This Row],[机型]]="",TRUE,(cvm表[机型]=cvmCpu选项表[[#This Row],[机型]]))
*IF(cvmCpu选项表[[#This Row],[内存]]="",TRUE,(cvm表[内存]=cvmCpu选项表[[#This Row],[内存]]))))
)</f>
        <v>32</v>
      </c>
      <c r="DL367">
        <v>64</v>
      </c>
      <c r="FP367" t="s">
        <v>1914</v>
      </c>
      <c r="FQ367" t="s">
        <v>1982</v>
      </c>
      <c r="FR367">
        <v>2</v>
      </c>
      <c r="FS367" t="str">
        <f t="shared" si="17"/>
        <v>cvm!$FW$367#</v>
      </c>
      <c r="FT367" t="str" cm="1">
        <f t="array" ref="FT367">_xlfn.LET(_xlpm.x, FW367,
         _xlpm.cellAddress, "【 cvm!" &amp; ADDRESS(ROW(cvm内存选项表[[#This Row],[自检]]),COLUMN(cvm内存选项表[[#This Row],[自检]])) &amp; "】",
         _xlfn.IFS(ISBLANK(_xlpm.x),   "error:右侧选项不足" &amp;  _xlpm.cellAddress,
               ISERROR(_xlpm.x),   "error:右侧选项执行失败: cvm!" &amp; _xlpm.cellAddress,
               TRUE,             "ok")
)</f>
        <v>ok</v>
      </c>
      <c r="FW367" cm="1">
        <f t="array" ref="FW367:FX3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67">
        <v>8</v>
      </c>
    </row>
    <row r="368" spans="2:181">
      <c r="B368" t="e" vm="718">
        <v>#VALUE!</v>
      </c>
      <c r="C368" t="s">
        <v>1914</v>
      </c>
      <c r="D368" t="s">
        <v>2016</v>
      </c>
      <c r="E368">
        <v>80</v>
      </c>
      <c r="F368">
        <v>320</v>
      </c>
      <c r="G368" t="s">
        <v>1999</v>
      </c>
      <c r="H368">
        <v>16000</v>
      </c>
      <c r="I368">
        <v>1</v>
      </c>
      <c r="J368" t="s">
        <v>2424</v>
      </c>
      <c r="W368" t="s">
        <v>1917</v>
      </c>
      <c r="X368">
        <v>44</v>
      </c>
      <c r="Z368" t="str">
        <f t="shared" si="15"/>
        <v>cvm!$AH$368#</v>
      </c>
      <c r="AA368" t="str" cm="1">
        <f t="array" ref="AA368">_xlfn.LET(_xlpm.x, AH367,
         _xlpm.cellAddress, "【 cvm!" &amp; ADDRESS(ROW(cvm机型选项表[[#This Row],[自检]]),COLUMN(cvm机型选项表[[#This Row],[自检]])) &amp; "】",
         _xlfn.IFS(ISBLANK(_xlpm.x),   "error:右侧选项不足" &amp;  _xlpm.cellAddress,
               ISERROR(_xlpm.x),   "error:右侧选项执行失败: cvm!" &amp; _xlpm.cellAddress,
               TRUE,             "ok")
)</f>
        <v>ok</v>
      </c>
      <c r="AH368" t="str" cm="1">
        <f t="array" ref="AH368">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368" t="s">
        <v>1917</v>
      </c>
      <c r="DE368" t="s">
        <v>1970</v>
      </c>
      <c r="DF368">
        <v>96</v>
      </c>
      <c r="DG368" t="str">
        <f t="shared" si="16"/>
        <v>cvm!$DK$368#</v>
      </c>
      <c r="DH368" t="str" cm="1">
        <f t="array" ref="DH368">_xlfn.LET(_xlpm.x, DK368,
         _xlpm.cellAddress, "【 cvm!" &amp; ADDRESS(ROW(cvmCpu选项表[[#This Row],[自检]]),COLUMN(cvmCpu选项表[[#This Row],[自检]])) &amp; "】",
         _xlfn.IFS(ISBLANK(_xlpm.x),   "error:右侧选项不足" &amp;  _xlpm.cellAddress,
               ISERROR(_xlpm.x),   "error:右侧选项执行失败: cvm!" &amp; _xlpm.cellAddress,
               TRUE,             "ok")
)</f>
        <v>ok</v>
      </c>
      <c r="DK368" cm="1">
        <f t="array" ref="DK368">TRANSPOSE(
_xlfn.UNIQUE(
_xlfn._xlws.FILTER(cvm表[CPU],(cvm表[地域]=cvmCpu选项表[[#This Row],[地域]])
*IF(cvmCpu选项表[[#This Row],[机型]]="",TRUE,(cvm表[机型]=cvmCpu选项表[[#This Row],[机型]]))
*IF(cvmCpu选项表[[#This Row],[内存]]="",TRUE,(cvm表[内存]=cvmCpu选项表[[#This Row],[内存]]))))
)</f>
        <v>48</v>
      </c>
      <c r="FP368" t="s">
        <v>1914</v>
      </c>
      <c r="FQ368" t="s">
        <v>1982</v>
      </c>
      <c r="FR368">
        <v>4</v>
      </c>
      <c r="FS368" t="str">
        <f t="shared" si="17"/>
        <v>cvm!$FW$368#</v>
      </c>
      <c r="FT368" t="str" cm="1">
        <f t="array" ref="FT368">_xlfn.LET(_xlpm.x, FW368,
         _xlpm.cellAddress, "【 cvm!" &amp; ADDRESS(ROW(cvm内存选项表[[#This Row],[自检]]),COLUMN(cvm内存选项表[[#This Row],[自检]])) &amp; "】",
         _xlfn.IFS(ISBLANK(_xlpm.x),   "error:右侧选项不足" &amp;  _xlpm.cellAddress,
               ISERROR(_xlpm.x),   "error:右侧选项执行失败: cvm!" &amp; _xlpm.cellAddress,
               TRUE,             "ok")
)</f>
        <v>ok</v>
      </c>
      <c r="FW368" cm="1">
        <f t="array" ref="FW368:FX3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68">
        <v>16</v>
      </c>
    </row>
    <row r="369" spans="2:181">
      <c r="B369" t="e" vm="719">
        <v>#VALUE!</v>
      </c>
      <c r="C369" t="s">
        <v>1914</v>
      </c>
      <c r="D369" t="s">
        <v>2018</v>
      </c>
      <c r="E369">
        <v>4</v>
      </c>
      <c r="F369">
        <v>20</v>
      </c>
      <c r="G369" t="s">
        <v>2414</v>
      </c>
      <c r="H369">
        <v>2000</v>
      </c>
      <c r="I369">
        <v>1</v>
      </c>
      <c r="J369" t="s">
        <v>2425</v>
      </c>
      <c r="W369" t="s">
        <v>14</v>
      </c>
      <c r="X369">
        <v>96</v>
      </c>
      <c r="Z369" t="str">
        <f t="shared" si="15"/>
        <v>cvm!$AH$369#</v>
      </c>
      <c r="AA369" t="str" cm="1">
        <f t="array" ref="AA369">_xlfn.LET(_xlpm.x, AH368,
         _xlpm.cellAddress, "【 cvm!" &amp; ADDRESS(ROW(cvm机型选项表[[#This Row],[自检]]),COLUMN(cvm机型选项表[[#This Row],[自检]])) &amp; "】",
         _xlfn.IFS(ISBLANK(_xlpm.x),   "error:右侧选项不足" &amp;  _xlpm.cellAddress,
               ISERROR(_xlpm.x),   "error:右侧选项执行失败: cvm!" &amp; _xlpm.cellAddress,
               TRUE,             "ok")
)</f>
        <v>ok</v>
      </c>
      <c r="AH369" t="str" cm="1">
        <f t="array" ref="AH369:AK369">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369" t="str">
        <v>标准型 SA3</v>
      </c>
      <c r="AJ369" t="str">
        <v>大数据型 黑石物理服务器BMD3s</v>
      </c>
      <c r="AK369" t="str">
        <v>GPU型 黑石物理服务器BMG5t</v>
      </c>
      <c r="DD369" t="s">
        <v>1917</v>
      </c>
      <c r="DE369" t="s">
        <v>1970</v>
      </c>
      <c r="DF369">
        <v>192</v>
      </c>
      <c r="DG369" t="str">
        <f t="shared" si="16"/>
        <v>cvm!$DK$369#</v>
      </c>
      <c r="DH369" t="str" cm="1">
        <f t="array" ref="DH369">_xlfn.LET(_xlpm.x, DK369,
         _xlpm.cellAddress, "【 cvm!" &amp; ADDRESS(ROW(cvmCpu选项表[[#This Row],[自检]]),COLUMN(cvmCpu选项表[[#This Row],[自检]])) &amp; "】",
         _xlfn.IFS(ISBLANK(_xlpm.x),   "error:右侧选项不足" &amp;  _xlpm.cellAddress,
               ISERROR(_xlpm.x),   "error:右侧选项执行失败: cvm!" &amp; _xlpm.cellAddress,
               TRUE,             "ok")
)</f>
        <v>ok</v>
      </c>
      <c r="DK369" cm="1">
        <f t="array" ref="DK369:DL369">TRANSPOSE(
_xlfn.UNIQUE(
_xlfn._xlws.FILTER(cvm表[CPU],(cvm表[地域]=cvmCpu选项表[[#This Row],[地域]])
*IF(cvmCpu选项表[[#This Row],[机型]]="",TRUE,(cvm表[机型]=cvmCpu选项表[[#This Row],[机型]]))
*IF(cvmCpu选项表[[#This Row],[内存]]="",TRUE,(cvm表[内存]=cvmCpu选项表[[#This Row],[内存]]))))
)</f>
        <v>48</v>
      </c>
      <c r="DL369">
        <v>96</v>
      </c>
      <c r="FP369" t="s">
        <v>1914</v>
      </c>
      <c r="FQ369" t="s">
        <v>1982</v>
      </c>
      <c r="FR369">
        <v>8</v>
      </c>
      <c r="FS369" t="str">
        <f t="shared" si="17"/>
        <v>cvm!$FW$369#</v>
      </c>
      <c r="FT369" t="str" cm="1">
        <f t="array" ref="FT369">_xlfn.LET(_xlpm.x, FW369,
         _xlpm.cellAddress, "【 cvm!" &amp; ADDRESS(ROW(cvm内存选项表[[#This Row],[自检]]),COLUMN(cvm内存选项表[[#This Row],[自检]])) &amp; "】",
         _xlfn.IFS(ISBLANK(_xlpm.x),   "error:右侧选项不足" &amp;  _xlpm.cellAddress,
               ISERROR(_xlpm.x),   "error:右侧选项执行失败: cvm!" &amp; _xlpm.cellAddress,
               TRUE,             "ok")
)</f>
        <v>ok</v>
      </c>
      <c r="FW369" cm="1">
        <f t="array" ref="FW369:FX3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69">
        <v>32</v>
      </c>
    </row>
    <row r="370" spans="2:181">
      <c r="B370" t="e" vm="720">
        <v>#VALUE!</v>
      </c>
      <c r="C370" t="s">
        <v>1914</v>
      </c>
      <c r="D370" t="s">
        <v>2018</v>
      </c>
      <c r="E370">
        <v>8</v>
      </c>
      <c r="F370">
        <v>40</v>
      </c>
      <c r="G370" t="s">
        <v>2426</v>
      </c>
      <c r="H370">
        <v>4000</v>
      </c>
      <c r="I370">
        <v>1</v>
      </c>
      <c r="J370" t="s">
        <v>2427</v>
      </c>
      <c r="W370" t="s">
        <v>14</v>
      </c>
      <c r="X370">
        <v>16</v>
      </c>
      <c r="Z370" t="str">
        <f t="shared" si="15"/>
        <v>cvm!$AH$370#</v>
      </c>
      <c r="AA370" t="str" cm="1">
        <f t="array" ref="AA370">_xlfn.LET(_xlpm.x, AH369,
         _xlpm.cellAddress, "【 cvm!" &amp; ADDRESS(ROW(cvm机型选项表[[#This Row],[自检]]),COLUMN(cvm机型选项表[[#This Row],[自检]])) &amp; "】",
         _xlfn.IFS(ISBLANK(_xlpm.x),   "error:右侧选项不足" &amp;  _xlpm.cellAddress,
               ISERROR(_xlpm.x),   "error:右侧选项执行失败: cvm!" &amp; _xlpm.cellAddress,
               TRUE,             "ok")
)</f>
        <v>ok</v>
      </c>
      <c r="AH370" t="str" cm="1">
        <f t="array" ref="AH370:BI370">TRANSPOSE(
_xlfn.UNIQUE(
_xlfn._xlws.FILTER(cvm表[机型],(cvm表[地域]=cvm机型选项表[[#This Row],[地域]])
*IF(cvm机型选项表[[#This Row],[CPU]]="",TRUE,(cvm表[CPU]=cvm机型选项表[[#This Row],[CPU]]))
*IF(cvm机型选项表[[#This Row],[内存]]="",TRUE,(cvm表[内存]=cvm机型选项表[[#This Row],[内存]]))))
)</f>
        <v>高IO型 IT5</v>
      </c>
      <c r="AI370" t="str">
        <v>高IO型 IT3</v>
      </c>
      <c r="AJ370" t="str">
        <v>高IO型 I3</v>
      </c>
      <c r="AK370" t="str">
        <v>计算网络增强型 CN3</v>
      </c>
      <c r="AL370" t="str">
        <v>计算型 C5</v>
      </c>
      <c r="AM370" t="str">
        <v>计算型 C4</v>
      </c>
      <c r="AN370" t="str">
        <v>计算型 C3</v>
      </c>
      <c r="AO370" t="str">
        <v>计算型 C2</v>
      </c>
      <c r="AP370" t="str">
        <v>标准网络优化型 SN3ne</v>
      </c>
      <c r="AQ370" t="str">
        <v>标准存储增强型 S5se</v>
      </c>
      <c r="AR370" t="str">
        <v>标准型 SA3</v>
      </c>
      <c r="AS370" t="str">
        <v>标准型 SA2</v>
      </c>
      <c r="AT370" t="str">
        <v>标准型 SA1</v>
      </c>
      <c r="AU370" t="str">
        <v>标准型 S6</v>
      </c>
      <c r="AV370" t="str">
        <v>标准型 S5</v>
      </c>
      <c r="AW370" t="str">
        <v>标准型 S4</v>
      </c>
      <c r="AX370" t="str">
        <v>标准型 S3</v>
      </c>
      <c r="AY370" t="str">
        <v>标准型 S2</v>
      </c>
      <c r="AZ370" t="str">
        <v>大数据型 D3</v>
      </c>
      <c r="BA370" t="str">
        <v>大数据型 D2</v>
      </c>
      <c r="BB370" t="str">
        <v>大数据型 D1</v>
      </c>
      <c r="BC370" t="str">
        <v>内存型 MA2</v>
      </c>
      <c r="BD370" t="str">
        <v>内存型 M6</v>
      </c>
      <c r="BE370" t="str">
        <v>内存型 M5</v>
      </c>
      <c r="BF370" t="str">
        <v>内存型 M4</v>
      </c>
      <c r="BG370" t="str">
        <v>内存型 M3</v>
      </c>
      <c r="BH370" t="str">
        <v>内存型 M2</v>
      </c>
      <c r="BI370" t="str">
        <v>GPU计算型 GT4</v>
      </c>
      <c r="DD370" t="s">
        <v>1917</v>
      </c>
      <c r="DE370" t="s">
        <v>1970</v>
      </c>
      <c r="DF370">
        <v>256</v>
      </c>
      <c r="DG370" t="str">
        <f t="shared" si="16"/>
        <v>cvm!$DK$370#</v>
      </c>
      <c r="DH370" t="str" cm="1">
        <f t="array" ref="DH370">_xlfn.LET(_xlpm.x, DK370,
         _xlpm.cellAddress, "【 cvm!" &amp; ADDRESS(ROW(cvmCpu选项表[[#This Row],[自检]]),COLUMN(cvmCpu选项表[[#This Row],[自检]])) &amp; "】",
         _xlfn.IFS(ISBLANK(_xlpm.x),   "error:右侧选项不足" &amp;  _xlpm.cellAddress,
               ISERROR(_xlpm.x),   "error:右侧选项执行失败: cvm!" &amp; _xlpm.cellAddress,
               TRUE,             "ok")
)</f>
        <v>ok</v>
      </c>
      <c r="DK370" cm="1">
        <f t="array" ref="DK370:DL370">TRANSPOSE(
_xlfn.UNIQUE(
_xlfn._xlws.FILTER(cvm表[CPU],(cvm表[地域]=cvmCpu选项表[[#This Row],[地域]])
*IF(cvmCpu选项表[[#This Row],[机型]]="",TRUE,(cvm表[机型]=cvmCpu选项表[[#This Row],[机型]]))
*IF(cvmCpu选项表[[#This Row],[内存]]="",TRUE,(cvm表[内存]=cvmCpu选项表[[#This Row],[内存]]))))
)</f>
        <v>64</v>
      </c>
      <c r="DL370">
        <v>128</v>
      </c>
      <c r="FP370" t="s">
        <v>1914</v>
      </c>
      <c r="FQ370" t="s">
        <v>1982</v>
      </c>
      <c r="FR370">
        <v>16</v>
      </c>
      <c r="FS370" t="str">
        <f t="shared" si="17"/>
        <v>cvm!$FW$370#</v>
      </c>
      <c r="FT370" t="str" cm="1">
        <f t="array" ref="FT370">_xlfn.LET(_xlpm.x, FW370,
         _xlpm.cellAddress, "【 cvm!" &amp; ADDRESS(ROW(cvm内存选项表[[#This Row],[自检]]),COLUMN(cvm内存选项表[[#This Row],[自检]])) &amp; "】",
         _xlfn.IFS(ISBLANK(_xlpm.x),   "error:右侧选项不足" &amp;  _xlpm.cellAddress,
               ISERROR(_xlpm.x),   "error:右侧选项执行失败: cvm!" &amp; _xlpm.cellAddress,
               TRUE,             "ok")
)</f>
        <v>ok</v>
      </c>
      <c r="FW370" cm="1">
        <f t="array" ref="FW370:FX3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70">
        <v>64</v>
      </c>
    </row>
    <row r="371" spans="2:181">
      <c r="B371" t="e" vm="721">
        <v>#VALUE!</v>
      </c>
      <c r="C371" t="s">
        <v>1914</v>
      </c>
      <c r="D371" t="s">
        <v>2020</v>
      </c>
      <c r="E371">
        <v>10</v>
      </c>
      <c r="F371">
        <v>40</v>
      </c>
      <c r="G371" t="s">
        <v>2417</v>
      </c>
      <c r="H371">
        <v>5750</v>
      </c>
      <c r="I371">
        <v>1</v>
      </c>
      <c r="J371" t="s">
        <v>2428</v>
      </c>
      <c r="W371" t="s">
        <v>14</v>
      </c>
      <c r="X371">
        <v>32</v>
      </c>
      <c r="Z371" t="str">
        <f t="shared" si="15"/>
        <v>cvm!$AH$371#</v>
      </c>
      <c r="AA371" t="str" cm="1">
        <f t="array" ref="AA371">_xlfn.LET(_xlpm.x, AH370,
         _xlpm.cellAddress, "【 cvm!" &amp; ADDRESS(ROW(cvm机型选项表[[#This Row],[自检]]),COLUMN(cvm机型选项表[[#This Row],[自检]])) &amp; "】",
         _xlfn.IFS(ISBLANK(_xlpm.x),   "error:右侧选项不足" &amp;  _xlpm.cellAddress,
               ISERROR(_xlpm.x),   "error:右侧选项执行失败: cvm!" &amp; _xlpm.cellAddress,
               TRUE,             "ok")
)</f>
        <v>ok</v>
      </c>
      <c r="AH371" t="str" cm="1">
        <f t="array" ref="AH371:BK371">TRANSPOSE(
_xlfn.UNIQUE(
_xlfn._xlws.FILTER(cvm表[机型],(cvm表[地域]=cvm机型选项表[[#This Row],[地域]])
*IF(cvm机型选项表[[#This Row],[CPU]]="",TRUE,(cvm表[CPU]=cvm机型选项表[[#This Row],[CPU]]))
*IF(cvm机型选项表[[#This Row],[内存]]="",TRUE,(cvm表[内存]=cvm机型选项表[[#This Row],[内存]]))))
)</f>
        <v>高IO型 IT5</v>
      </c>
      <c r="AI371" t="str">
        <v>高IO型 IT3</v>
      </c>
      <c r="AJ371" t="str">
        <v>高IO型 I3</v>
      </c>
      <c r="AK371" t="str">
        <v>计算网络增强型 CN3</v>
      </c>
      <c r="AL371" t="str">
        <v>计算型 C5</v>
      </c>
      <c r="AM371" t="str">
        <v>计算型 C4</v>
      </c>
      <c r="AN371" t="str">
        <v>计算型 C3</v>
      </c>
      <c r="AO371" t="str">
        <v>计算型 C2</v>
      </c>
      <c r="AP371" t="str">
        <v>标准网络优化型 SN3ne</v>
      </c>
      <c r="AQ371" t="str">
        <v>标准存储增强型 S5se</v>
      </c>
      <c r="AR371" t="str">
        <v>标准型 SA3</v>
      </c>
      <c r="AS371" t="str">
        <v>标准型 SA2</v>
      </c>
      <c r="AT371" t="str">
        <v>标准型 SA1</v>
      </c>
      <c r="AU371" t="str">
        <v>标准型 S6</v>
      </c>
      <c r="AV371" t="str">
        <v>标准型 S5</v>
      </c>
      <c r="AW371" t="str">
        <v>标准型 S4</v>
      </c>
      <c r="AX371" t="str">
        <v>标准型 S3</v>
      </c>
      <c r="AY371" t="str">
        <v>标准型 S2</v>
      </c>
      <c r="AZ371" t="str">
        <v>大数据型 D3</v>
      </c>
      <c r="BA371" t="str">
        <v>大数据型 D2</v>
      </c>
      <c r="BB371" t="str">
        <v>大数据型 D1</v>
      </c>
      <c r="BC371" t="str">
        <v>内存型 MA2</v>
      </c>
      <c r="BD371" t="str">
        <v>内存型 M6</v>
      </c>
      <c r="BE371" t="str">
        <v>内存型 M5</v>
      </c>
      <c r="BF371" t="str">
        <v>内存型 M4</v>
      </c>
      <c r="BG371" t="str">
        <v>内存型 M3</v>
      </c>
      <c r="BH371" t="str">
        <v>内存型 M2</v>
      </c>
      <c r="BI371" t="str">
        <v>GPU计算型 GT4</v>
      </c>
      <c r="BJ371" t="str">
        <v>GPU计算型 GN7</v>
      </c>
      <c r="BK371" t="str">
        <v>GPU推理型 GI3X</v>
      </c>
      <c r="DD371" t="s">
        <v>1917</v>
      </c>
      <c r="DE371" t="s">
        <v>1970</v>
      </c>
      <c r="DF371">
        <v>160</v>
      </c>
      <c r="DG371" t="str">
        <f t="shared" si="16"/>
        <v>cvm!$DK$371#</v>
      </c>
      <c r="DH371" t="str" cm="1">
        <f t="array" ref="DH371">_xlfn.LET(_xlpm.x, DK371,
         _xlpm.cellAddress, "【 cvm!" &amp; ADDRESS(ROW(cvmCpu选项表[[#This Row],[自检]]),COLUMN(cvmCpu选项表[[#This Row],[自检]])) &amp; "】",
         _xlfn.IFS(ISBLANK(_xlpm.x),   "error:右侧选项不足" &amp;  _xlpm.cellAddress,
               ISERROR(_xlpm.x),   "error:右侧选项执行失败: cvm!" &amp; _xlpm.cellAddress,
               TRUE,             "ok")
)</f>
        <v>ok</v>
      </c>
      <c r="DK371" cm="1">
        <f t="array" ref="DK371">TRANSPOSE(
_xlfn.UNIQUE(
_xlfn._xlws.FILTER(cvm表[CPU],(cvm表[地域]=cvmCpu选项表[[#This Row],[地域]])
*IF(cvmCpu选项表[[#This Row],[机型]]="",TRUE,(cvm表[机型]=cvmCpu选项表[[#This Row],[机型]]))
*IF(cvmCpu选项表[[#This Row],[内存]]="",TRUE,(cvm表[内存]=cvmCpu选项表[[#This Row],[内存]]))))
)</f>
        <v>80</v>
      </c>
      <c r="FP371" t="s">
        <v>1914</v>
      </c>
      <c r="FQ371" t="s">
        <v>1982</v>
      </c>
      <c r="FR371">
        <v>24</v>
      </c>
      <c r="FS371" t="str">
        <f t="shared" si="17"/>
        <v>cvm!$FW$371#</v>
      </c>
      <c r="FT371" t="str" cm="1">
        <f t="array" ref="FT371">_xlfn.LET(_xlpm.x, FW371,
         _xlpm.cellAddress, "【 cvm!" &amp; ADDRESS(ROW(cvm内存选项表[[#This Row],[自检]]),COLUMN(cvm内存选项表[[#This Row],[自检]])) &amp; "】",
         _xlfn.IFS(ISBLANK(_xlpm.x),   "error:右侧选项不足" &amp;  _xlpm.cellAddress,
               ISERROR(_xlpm.x),   "error:右侧选项执行失败: cvm!" &amp; _xlpm.cellAddress,
               TRUE,             "ok")
)</f>
        <v>ok</v>
      </c>
      <c r="FW371" cm="1">
        <f t="array" ref="FW371:FX3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371">
        <v>96</v>
      </c>
    </row>
    <row r="372" spans="2:181">
      <c r="B372" t="e" vm="722">
        <v>#VALUE!</v>
      </c>
      <c r="C372" t="s">
        <v>1914</v>
      </c>
      <c r="D372" t="s">
        <v>2020</v>
      </c>
      <c r="E372">
        <v>20</v>
      </c>
      <c r="F372">
        <v>80</v>
      </c>
      <c r="G372" t="s">
        <v>2419</v>
      </c>
      <c r="H372">
        <v>11500</v>
      </c>
      <c r="I372">
        <v>1</v>
      </c>
      <c r="J372" t="s">
        <v>2429</v>
      </c>
      <c r="W372" t="s">
        <v>14</v>
      </c>
      <c r="X372">
        <v>64</v>
      </c>
      <c r="Z372" t="str">
        <f t="shared" si="15"/>
        <v>cvm!$AH$372#</v>
      </c>
      <c r="AA372" t="str" cm="1">
        <f t="array" ref="AA372">_xlfn.LET(_xlpm.x, AH371,
         _xlpm.cellAddress, "【 cvm!" &amp; ADDRESS(ROW(cvm机型选项表[[#This Row],[自检]]),COLUMN(cvm机型选项表[[#This Row],[自检]])) &amp; "】",
         _xlfn.IFS(ISBLANK(_xlpm.x),   "error:右侧选项不足" &amp;  _xlpm.cellAddress,
               ISERROR(_xlpm.x),   "error:右侧选项执行失败: cvm!" &amp; _xlpm.cellAddress,
               TRUE,             "ok")
)</f>
        <v>ok</v>
      </c>
      <c r="AH372" t="str" cm="1">
        <f t="array" ref="AH372:AZ372">TRANSPOSE(
_xlfn.UNIQUE(
_xlfn._xlws.FILTER(cvm表[机型],(cvm表[地域]=cvm机型选项表[[#This Row],[地域]])
*IF(cvm机型选项表[[#This Row],[CPU]]="",TRUE,(cvm表[CPU]=cvm机型选项表[[#This Row],[CPU]]))
*IF(cvm机型选项表[[#This Row],[内存]]="",TRUE,(cvm表[内存]=cvm机型选项表[[#This Row],[内存]]))))
)</f>
        <v>高IO型 IT5</v>
      </c>
      <c r="AI372" t="str">
        <v>高IO型 IT3</v>
      </c>
      <c r="AJ372" t="str">
        <v>高IO型 I3</v>
      </c>
      <c r="AK372" t="str">
        <v>计算型 C5</v>
      </c>
      <c r="AL372" t="str">
        <v>计算型 C4</v>
      </c>
      <c r="AM372" t="str">
        <v>标准网络优化型 SN3ne</v>
      </c>
      <c r="AN372" t="str">
        <v>标准型 SA3</v>
      </c>
      <c r="AO372" t="str">
        <v>标准型 SA2</v>
      </c>
      <c r="AP372" t="str">
        <v>标准型 SA1</v>
      </c>
      <c r="AQ372" t="str">
        <v>标准型 S6</v>
      </c>
      <c r="AR372" t="str">
        <v>标准型 S5</v>
      </c>
      <c r="AS372" t="str">
        <v>标准型 S4</v>
      </c>
      <c r="AT372" t="str">
        <v>标准型 S3</v>
      </c>
      <c r="AU372" t="str">
        <v>大数据型 D3</v>
      </c>
      <c r="AV372" t="str">
        <v>大数据型 D2</v>
      </c>
      <c r="AW372" t="str">
        <v>内存型 M6</v>
      </c>
      <c r="AX372" t="str">
        <v>内存型 M5</v>
      </c>
      <c r="AY372" t="str">
        <v>内存型 M4</v>
      </c>
      <c r="AZ372" t="str">
        <v>内存型 M3</v>
      </c>
      <c r="DD372" t="s">
        <v>1917</v>
      </c>
      <c r="DE372" t="s">
        <v>1970</v>
      </c>
      <c r="DF372">
        <v>320</v>
      </c>
      <c r="DG372" t="str">
        <f t="shared" si="16"/>
        <v>cvm!$DK$372#</v>
      </c>
      <c r="DH372" t="str" cm="1">
        <f t="array" ref="DH372">_xlfn.LET(_xlpm.x, DK372,
         _xlpm.cellAddress, "【 cvm!" &amp; ADDRESS(ROW(cvmCpu选项表[[#This Row],[自检]]),COLUMN(cvmCpu选项表[[#This Row],[自检]])) &amp; "】",
         _xlfn.IFS(ISBLANK(_xlpm.x),   "error:右侧选项不足" &amp;  _xlpm.cellAddress,
               ISERROR(_xlpm.x),   "error:右侧选项执行失败: cvm!" &amp; _xlpm.cellAddress,
               TRUE,             "ok")
)</f>
        <v>ok</v>
      </c>
      <c r="DK372" cm="1">
        <f t="array" ref="DK372:DL372">TRANSPOSE(
_xlfn.UNIQUE(
_xlfn._xlws.FILTER(cvm表[CPU],(cvm表[地域]=cvmCpu选项表[[#This Row],[地域]])
*IF(cvmCpu选项表[[#This Row],[机型]]="",TRUE,(cvm表[机型]=cvmCpu选项表[[#This Row],[机型]]))
*IF(cvmCpu选项表[[#This Row],[内存]]="",TRUE,(cvm表[内存]=cvmCpu选项表[[#This Row],[内存]]))))
)</f>
        <v>80</v>
      </c>
      <c r="DL372">
        <v>160</v>
      </c>
      <c r="FP372" t="s">
        <v>1914</v>
      </c>
      <c r="FQ372" t="s">
        <v>1982</v>
      </c>
      <c r="FR372">
        <v>32</v>
      </c>
      <c r="FS372" t="str">
        <f t="shared" si="17"/>
        <v>cvm!$FW$372#</v>
      </c>
      <c r="FT372" t="str" cm="1">
        <f t="array" ref="FT372">_xlfn.LET(_xlpm.x, FW372,
         _xlpm.cellAddress, "【 cvm!" &amp; ADDRESS(ROW(cvm内存选项表[[#This Row],[自检]]),COLUMN(cvm内存选项表[[#This Row],[自检]])) &amp; "】",
         _xlfn.IFS(ISBLANK(_xlpm.x),   "error:右侧选项不足" &amp;  _xlpm.cellAddress,
               ISERROR(_xlpm.x),   "error:右侧选项执行失败: cvm!" &amp; _xlpm.cellAddress,
               TRUE,             "ok")
)</f>
        <v>ok</v>
      </c>
      <c r="FW372" cm="1">
        <f t="array" ref="FW372:FX3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72">
        <v>128</v>
      </c>
    </row>
    <row r="373" spans="2:181">
      <c r="B373" t="e" vm="723">
        <v>#VALUE!</v>
      </c>
      <c r="C373" t="s">
        <v>1914</v>
      </c>
      <c r="D373" t="s">
        <v>2020</v>
      </c>
      <c r="E373">
        <v>40</v>
      </c>
      <c r="F373">
        <v>160</v>
      </c>
      <c r="G373" t="s">
        <v>2422</v>
      </c>
      <c r="H373">
        <v>23000</v>
      </c>
      <c r="I373">
        <v>1</v>
      </c>
      <c r="J373" t="s">
        <v>2430</v>
      </c>
      <c r="W373" t="s">
        <v>14</v>
      </c>
      <c r="X373">
        <v>84</v>
      </c>
      <c r="Z373" t="str">
        <f t="shared" si="15"/>
        <v>cvm!$AH$373#</v>
      </c>
      <c r="AA373" t="str" cm="1">
        <f t="array" ref="AA373">_xlfn.LET(_xlpm.x, AH372,
         _xlpm.cellAddress, "【 cvm!" &amp; ADDRESS(ROW(cvm机型选项表[[#This Row],[自检]]),COLUMN(cvm机型选项表[[#This Row],[自检]])) &amp; "】",
         _xlfn.IFS(ISBLANK(_xlpm.x),   "error:右侧选项不足" &amp;  _xlpm.cellAddress,
               ISERROR(_xlpm.x),   "error:右侧选项执行失败: cvm!" &amp; _xlpm.cellAddress,
               TRUE,             "ok")
)</f>
        <v>ok</v>
      </c>
      <c r="AH373" t="str" cm="1">
        <f t="array" ref="AH373:AI373">TRANSPOSE(
_xlfn.UNIQUE(
_xlfn._xlws.FILTER(cvm表[机型],(cvm表[地域]=cvm机型选项表[[#This Row],[地域]])
*IF(cvm机型选项表[[#This Row],[CPU]]="",TRUE,(cvm表[CPU]=cvm机型选项表[[#This Row],[CPU]]))
*IF(cvm机型选项表[[#This Row],[内存]]="",TRUE,(cvm表[内存]=cvm机型选项表[[#This Row],[内存]]))))
)</f>
        <v>高IO型 IT5</v>
      </c>
      <c r="AI373" t="str">
        <v>大数据型 D3</v>
      </c>
      <c r="DD373" t="s">
        <v>1917</v>
      </c>
      <c r="DE373" t="s">
        <v>1970</v>
      </c>
      <c r="DF373">
        <v>384</v>
      </c>
      <c r="DG373" t="str">
        <f t="shared" si="16"/>
        <v>cvm!$DK$373#</v>
      </c>
      <c r="DH373" t="str" cm="1">
        <f t="array" ref="DH373">_xlfn.LET(_xlpm.x, DK373,
         _xlpm.cellAddress, "【 cvm!" &amp; ADDRESS(ROW(cvmCpu选项表[[#This Row],[自检]]),COLUMN(cvmCpu选项表[[#This Row],[自检]])) &amp; "】",
         _xlfn.IFS(ISBLANK(_xlpm.x),   "error:右侧选项不足" &amp;  _xlpm.cellAddress,
               ISERROR(_xlpm.x),   "error:右侧选项执行失败: cvm!" &amp; _xlpm.cellAddress,
               TRUE,             "ok")
)</f>
        <v>ok</v>
      </c>
      <c r="DK373" cm="1">
        <f t="array" ref="DK373">TRANSPOSE(
_xlfn.UNIQUE(
_xlfn._xlws.FILTER(cvm表[CPU],(cvm表[地域]=cvmCpu选项表[[#This Row],[地域]])
*IF(cvmCpu选项表[[#This Row],[机型]]="",TRUE,(cvm表[机型]=cvmCpu选项表[[#This Row],[机型]]))
*IF(cvmCpu选项表[[#This Row],[内存]]="",TRUE,(cvm表[内存]=cvmCpu选项表[[#This Row],[内存]]))))
)</f>
        <v>96</v>
      </c>
      <c r="FP373" t="s">
        <v>1914</v>
      </c>
      <c r="FQ373" t="s">
        <v>1982</v>
      </c>
      <c r="FR373">
        <v>48</v>
      </c>
      <c r="FS373" t="str">
        <f t="shared" si="17"/>
        <v>cvm!$FW$373#</v>
      </c>
      <c r="FT373" t="str" cm="1">
        <f t="array" ref="FT373">_xlfn.LET(_xlpm.x, FW373,
         _xlpm.cellAddress, "【 cvm!" &amp; ADDRESS(ROW(cvm内存选项表[[#This Row],[自检]]),COLUMN(cvm内存选项表[[#This Row],[自检]])) &amp; "】",
         _xlfn.IFS(ISBLANK(_xlpm.x),   "error:右侧选项不足" &amp;  _xlpm.cellAddress,
               ISERROR(_xlpm.x),   "error:右侧选项执行失败: cvm!" &amp; _xlpm.cellAddress,
               TRUE,             "ok")
)</f>
        <v>ok</v>
      </c>
      <c r="FW373" cm="1">
        <f t="array" ref="FW373:FX3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73">
        <v>192</v>
      </c>
    </row>
    <row r="374" spans="2:181">
      <c r="B374" t="e" vm="724">
        <v>#VALUE!</v>
      </c>
      <c r="C374" t="s">
        <v>1914</v>
      </c>
      <c r="D374" t="s">
        <v>2020</v>
      </c>
      <c r="E374">
        <v>80</v>
      </c>
      <c r="F374">
        <v>320</v>
      </c>
      <c r="G374" t="s">
        <v>1999</v>
      </c>
      <c r="H374">
        <v>46000</v>
      </c>
      <c r="I374">
        <v>1</v>
      </c>
      <c r="J374" t="s">
        <v>2431</v>
      </c>
      <c r="W374" t="s">
        <v>14</v>
      </c>
      <c r="X374">
        <v>8</v>
      </c>
      <c r="Z374" t="str">
        <f t="shared" si="15"/>
        <v>cvm!$AH$374#</v>
      </c>
      <c r="AA374" t="str" cm="1">
        <f t="array" ref="AA374">_xlfn.LET(_xlpm.x, AH373,
         _xlpm.cellAddress, "【 cvm!" &amp; ADDRESS(ROW(cvm机型选项表[[#This Row],[自检]]),COLUMN(cvm机型选项表[[#This Row],[自检]])) &amp; "】",
         _xlfn.IFS(ISBLANK(_xlpm.x),   "error:右侧选项不足" &amp;  _xlpm.cellAddress,
               ISERROR(_xlpm.x),   "error:右侧选项执行失败: cvm!" &amp; _xlpm.cellAddress,
               TRUE,             "ok")
)</f>
        <v>ok</v>
      </c>
      <c r="AH374" t="str" cm="1">
        <f t="array" ref="AH374:BI374">TRANSPOSE(
_xlfn.UNIQUE(
_xlfn._xlws.FILTER(cvm表[机型],(cvm表[地域]=cvm机型选项表[[#This Row],[地域]])
*IF(cvm机型选项表[[#This Row],[CPU]]="",TRUE,(cvm表[CPU]=cvm机型选项表[[#This Row],[CPU]]))
*IF(cvm机型选项表[[#This Row],[内存]]="",TRUE,(cvm表[内存]=cvm机型选项表[[#This Row],[内存]]))))
)</f>
        <v>高IO型 I3</v>
      </c>
      <c r="AI374" t="str">
        <v>计算网络增强型 CN3</v>
      </c>
      <c r="AJ374" t="str">
        <v>计算型 C5</v>
      </c>
      <c r="AK374" t="str">
        <v>计算型 C4</v>
      </c>
      <c r="AL374" t="str">
        <v>计算型 C3</v>
      </c>
      <c r="AM374" t="str">
        <v>计算型 C2</v>
      </c>
      <c r="AN374" t="str">
        <v>标准网络优化型 SN3ne</v>
      </c>
      <c r="AO374" t="str">
        <v>标准存储增强型 S5se</v>
      </c>
      <c r="AP374" t="str">
        <v>标准型 SA3</v>
      </c>
      <c r="AQ374" t="str">
        <v>标准型 SA2</v>
      </c>
      <c r="AR374" t="str">
        <v>标准型 SA1</v>
      </c>
      <c r="AS374" t="str">
        <v>标准型 S6</v>
      </c>
      <c r="AT374" t="str">
        <v>标准型 S5</v>
      </c>
      <c r="AU374" t="str">
        <v>标准型 S4</v>
      </c>
      <c r="AV374" t="str">
        <v>标准型 S3</v>
      </c>
      <c r="AW374" t="str">
        <v>标准型 S2</v>
      </c>
      <c r="AX374" t="str">
        <v>大数据型 D3</v>
      </c>
      <c r="AY374" t="str">
        <v>大数据型 D2</v>
      </c>
      <c r="AZ374" t="str">
        <v>大数据型 D1</v>
      </c>
      <c r="BA374" t="str">
        <v>内存型 MA2</v>
      </c>
      <c r="BB374" t="str">
        <v>内存型 M6</v>
      </c>
      <c r="BC374" t="str">
        <v>内存型 M5</v>
      </c>
      <c r="BD374" t="str">
        <v>内存型 M4</v>
      </c>
      <c r="BE374" t="str">
        <v>内存型 M3</v>
      </c>
      <c r="BF374" t="str">
        <v>内存型 M2</v>
      </c>
      <c r="BG374" t="str">
        <v>GPU计算型 GN7</v>
      </c>
      <c r="BH374" t="str">
        <v>GPU计算型 GN6S</v>
      </c>
      <c r="BI374" t="str">
        <v>GPU计算型 GN10X</v>
      </c>
      <c r="DD374" t="s">
        <v>1917</v>
      </c>
      <c r="DE374" t="s">
        <v>1970</v>
      </c>
      <c r="DF374">
        <v>216</v>
      </c>
      <c r="DG374" t="str">
        <f t="shared" si="16"/>
        <v>cvm!$DK$374#</v>
      </c>
      <c r="DH374" t="str" cm="1">
        <f t="array" ref="DH374">_xlfn.LET(_xlpm.x, DK374,
         _xlpm.cellAddress, "【 cvm!" &amp; ADDRESS(ROW(cvmCpu选项表[[#This Row],[自检]]),COLUMN(cvmCpu选项表[[#This Row],[自检]])) &amp; "】",
         _xlfn.IFS(ISBLANK(_xlpm.x),   "error:右侧选项不足" &amp;  _xlpm.cellAddress,
               ISERROR(_xlpm.x),   "error:右侧选项执行失败: cvm!" &amp; _xlpm.cellAddress,
               TRUE,             "ok")
)</f>
        <v>ok</v>
      </c>
      <c r="DK374" cm="1">
        <f t="array" ref="DK374">TRANSPOSE(
_xlfn.UNIQUE(
_xlfn._xlws.FILTER(cvm表[CPU],(cvm表[地域]=cvmCpu选项表[[#This Row],[地域]])
*IF(cvmCpu选项表[[#This Row],[机型]]="",TRUE,(cvm表[机型]=cvmCpu选项表[[#This Row],[机型]]))
*IF(cvmCpu选项表[[#This Row],[内存]]="",TRUE,(cvm表[内存]=cvmCpu选项表[[#This Row],[内存]]))))
)</f>
        <v>116</v>
      </c>
      <c r="FP374" t="s">
        <v>1914</v>
      </c>
      <c r="FQ374" t="s">
        <v>1982</v>
      </c>
      <c r="FR374">
        <v>64</v>
      </c>
      <c r="FS374" t="str">
        <f t="shared" si="17"/>
        <v>cvm!$FW$374#</v>
      </c>
      <c r="FT374" t="str" cm="1">
        <f t="array" ref="FT374">_xlfn.LET(_xlpm.x, FW374,
         _xlpm.cellAddress, "【 cvm!" &amp; ADDRESS(ROW(cvm内存选项表[[#This Row],[自检]]),COLUMN(cvm内存选项表[[#This Row],[自检]])) &amp; "】",
         _xlfn.IFS(ISBLANK(_xlpm.x),   "error:右侧选项不足" &amp;  _xlpm.cellAddress,
               ISERROR(_xlpm.x),   "error:右侧选项执行失败: cvm!" &amp; _xlpm.cellAddress,
               TRUE,             "ok")
)</f>
        <v>ok</v>
      </c>
      <c r="FW374" cm="1">
        <f t="array" ref="FW374:FX3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374">
        <v>256</v>
      </c>
    </row>
    <row r="375" spans="2:181">
      <c r="B375" t="e" vm="725">
        <v>#VALUE!</v>
      </c>
      <c r="C375" t="s">
        <v>1914</v>
      </c>
      <c r="D375" t="s">
        <v>2023</v>
      </c>
      <c r="E375">
        <v>8</v>
      </c>
      <c r="F375">
        <v>40</v>
      </c>
      <c r="G375" t="s">
        <v>2426</v>
      </c>
      <c r="H375">
        <v>5190</v>
      </c>
      <c r="I375">
        <v>1</v>
      </c>
      <c r="J375" t="s">
        <v>2432</v>
      </c>
      <c r="W375" t="s">
        <v>14</v>
      </c>
      <c r="X375">
        <v>24</v>
      </c>
      <c r="Z375" t="str">
        <f t="shared" si="15"/>
        <v>cvm!$AH$375#</v>
      </c>
      <c r="AA375" t="str" cm="1">
        <f t="array" ref="AA375">_xlfn.LET(_xlpm.x, AH374,
         _xlpm.cellAddress, "【 cvm!" &amp; ADDRESS(ROW(cvm机型选项表[[#This Row],[自检]]),COLUMN(cvm机型选项表[[#This Row],[自检]])) &amp; "】",
         _xlfn.IFS(ISBLANK(_xlpm.x),   "error:右侧选项不足" &amp;  _xlpm.cellAddress,
               ISERROR(_xlpm.x),   "error:右侧选项执行失败: cvm!" &amp; _xlpm.cellAddress,
               TRUE,             "ok")
)</f>
        <v>ok</v>
      </c>
      <c r="AH375" t="str" cm="1">
        <f t="array" ref="AH375:AQ375">TRANSPOSE(
_xlfn.UNIQUE(
_xlfn._xlws.FILTER(cvm表[机型],(cvm表[地域]=cvm机型选项表[[#This Row],[地域]])
*IF(cvm机型选项表[[#This Row],[CPU]]="",TRUE,(cvm表[CPU]=cvm机型选项表[[#This Row],[CPU]]))
*IF(cvm机型选项表[[#This Row],[内存]]="",TRUE,(cvm表[内存]=cvm机型选项表[[#This Row],[内存]]))))
)</f>
        <v>高IO型 I3</v>
      </c>
      <c r="AI375" t="str">
        <v>标准网络优化型 SN3ne</v>
      </c>
      <c r="AJ375" t="str">
        <v>标准型 S5</v>
      </c>
      <c r="AK375" t="str">
        <v>标准型 S4</v>
      </c>
      <c r="AL375" t="str">
        <v>标准型 S3</v>
      </c>
      <c r="AM375" t="str">
        <v>标准型 S2</v>
      </c>
      <c r="AN375" t="str">
        <v>大数据型 D2</v>
      </c>
      <c r="AO375" t="str">
        <v>大数据型 D1</v>
      </c>
      <c r="AP375" t="str">
        <v>内存型 M4</v>
      </c>
      <c r="AQ375" t="str">
        <v>内存型 M2</v>
      </c>
      <c r="DD375" t="s">
        <v>1917</v>
      </c>
      <c r="DE375" t="s">
        <v>1970</v>
      </c>
      <c r="DF375">
        <v>470</v>
      </c>
      <c r="DG375" t="str">
        <f t="shared" si="16"/>
        <v>cvm!$DK$375#</v>
      </c>
      <c r="DH375" t="str" cm="1">
        <f t="array" ref="DH375">_xlfn.LET(_xlpm.x, DK375,
         _xlpm.cellAddress, "【 cvm!" &amp; ADDRESS(ROW(cvmCpu选项表[[#This Row],[自检]]),COLUMN(cvmCpu选项表[[#This Row],[自检]])) &amp; "】",
         _xlfn.IFS(ISBLANK(_xlpm.x),   "error:右侧选项不足" &amp;  _xlpm.cellAddress,
               ISERROR(_xlpm.x),   "error:右侧选项执行失败: cvm!" &amp; _xlpm.cellAddress,
               TRUE,             "ok")
)</f>
        <v>ok</v>
      </c>
      <c r="DK375" cm="1">
        <f t="array" ref="DK375">TRANSPOSE(
_xlfn.UNIQUE(
_xlfn._xlws.FILTER(cvm表[CPU],(cvm表[地域]=cvmCpu选项表[[#This Row],[地域]])
*IF(cvmCpu选项表[[#This Row],[机型]]="",TRUE,(cvm表[机型]=cvmCpu选项表[[#This Row],[机型]]))
*IF(cvmCpu选项表[[#This Row],[内存]]="",TRUE,(cvm表[内存]=cvmCpu选项表[[#This Row],[内存]]))))
)</f>
        <v>116</v>
      </c>
      <c r="FP375" t="s">
        <v>1914</v>
      </c>
      <c r="FQ375" t="s">
        <v>1982</v>
      </c>
      <c r="FR375">
        <v>72</v>
      </c>
      <c r="FS375" t="str">
        <f t="shared" si="17"/>
        <v>cvm!$FW$375#</v>
      </c>
      <c r="FT375" t="str" cm="1">
        <f t="array" ref="FT375">_xlfn.LET(_xlpm.x, FW375,
         _xlpm.cellAddress, "【 cvm!" &amp; ADDRESS(ROW(cvm内存选项表[[#This Row],[自检]]),COLUMN(cvm内存选项表[[#This Row],[自检]])) &amp; "】",
         _xlfn.IFS(ISBLANK(_xlpm.x),   "error:右侧选项不足" &amp;  _xlpm.cellAddress,
               ISERROR(_xlpm.x),   "error:右侧选项执行失败: cvm!" &amp; _xlpm.cellAddress,
               TRUE,             "ok")
)</f>
        <v>ok</v>
      </c>
      <c r="FW375" cm="1">
        <f t="array" ref="FW3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row>
    <row r="376" spans="2:181">
      <c r="B376" t="e" vm="726">
        <v>#VALUE!</v>
      </c>
      <c r="C376" t="s">
        <v>1914</v>
      </c>
      <c r="D376" t="s">
        <v>2023</v>
      </c>
      <c r="E376">
        <v>18</v>
      </c>
      <c r="F376">
        <v>80</v>
      </c>
      <c r="G376" t="s">
        <v>2433</v>
      </c>
      <c r="H376">
        <v>10500</v>
      </c>
      <c r="I376">
        <v>1</v>
      </c>
      <c r="J376" t="s">
        <v>2434</v>
      </c>
      <c r="W376" t="s">
        <v>14</v>
      </c>
      <c r="X376">
        <v>76</v>
      </c>
      <c r="Z376" t="str">
        <f t="shared" si="15"/>
        <v>cvm!$AH$376#</v>
      </c>
      <c r="AA376" t="str" cm="1">
        <f t="array" ref="AA376">_xlfn.LET(_xlpm.x, AH375,
         _xlpm.cellAddress, "【 cvm!" &amp; ADDRESS(ROW(cvm机型选项表[[#This Row],[自检]]),COLUMN(cvm机型选项表[[#This Row],[自检]])) &amp; "】",
         _xlfn.IFS(ISBLANK(_xlpm.x),   "error:右侧选项不足" &amp;  _xlpm.cellAddress,
               ISERROR(_xlpm.x),   "error:右侧选项执行失败: cvm!" &amp; _xlpm.cellAddress,
               TRUE,             "ok")
)</f>
        <v>ok</v>
      </c>
      <c r="AH376" t="str" cm="1">
        <f t="array" ref="AH376:AK376">TRANSPOSE(
_xlfn.UNIQUE(
_xlfn._xlws.FILTER(cvm表[机型],(cvm表[地域]=cvm机型选项表[[#This Row],[地域]])
*IF(cvm机型选项表[[#This Row],[CPU]]="",TRUE,(cvm表[CPU]=cvm机型选项表[[#This Row],[CPU]]))
*IF(cvm机型选项表[[#This Row],[内存]]="",TRUE,(cvm表[内存]=cvm机型选项表[[#This Row],[内存]]))))
)</f>
        <v>高IO型 I3</v>
      </c>
      <c r="AI376" t="str">
        <v>标准网络优化型 SN3ne</v>
      </c>
      <c r="AJ376" t="str">
        <v>标准型 S4</v>
      </c>
      <c r="AK376" t="str">
        <v>大数据型 D2</v>
      </c>
      <c r="DD376" t="s">
        <v>1917</v>
      </c>
      <c r="DE376" t="s">
        <v>1970</v>
      </c>
      <c r="DF376">
        <v>215</v>
      </c>
      <c r="DG376" t="str">
        <f t="shared" si="16"/>
        <v>cvm!$DK$376#</v>
      </c>
      <c r="DH376" t="str" cm="1">
        <f t="array" ref="DH376">_xlfn.LET(_xlpm.x, DK376,
         _xlpm.cellAddress, "【 cvm!" &amp; ADDRESS(ROW(cvmCpu选项表[[#This Row],[自检]]),COLUMN(cvmCpu选项表[[#This Row],[自检]])) &amp; "】",
         _xlfn.IFS(ISBLANK(_xlpm.x),   "error:右侧选项不足" &amp;  _xlpm.cellAddress,
               ISERROR(_xlpm.x),   "error:右侧选项执行失败: cvm!" &amp; _xlpm.cellAddress,
               TRUE,             "ok")
)</f>
        <v>ok</v>
      </c>
      <c r="DK376" cm="1">
        <f t="array" ref="DK376">TRANSPOSE(
_xlfn.UNIQUE(
_xlfn._xlws.FILTER(cvm表[CPU],(cvm表[地域]=cvmCpu选项表[[#This Row],[地域]])
*IF(cvmCpu选项表[[#This Row],[机型]]="",TRUE,(cvm表[机型]=cvmCpu选项表[[#This Row],[机型]]))
*IF(cvmCpu选项表[[#This Row],[内存]]="",TRUE,(cvm表[内存]=cvmCpu选项表[[#This Row],[内存]]))))
)</f>
        <v>128</v>
      </c>
      <c r="FP376" t="s">
        <v>1914</v>
      </c>
      <c r="FQ376" t="s">
        <v>1984</v>
      </c>
      <c r="FR376">
        <v>1</v>
      </c>
      <c r="FS376" t="str">
        <f t="shared" si="17"/>
        <v>cvm!$FW$376#</v>
      </c>
      <c r="FT376" t="str" cm="1">
        <f t="array" ref="FT376">_xlfn.LET(_xlpm.x, FW376,
         _xlpm.cellAddress, "【 cvm!" &amp; ADDRESS(ROW(cvm内存选项表[[#This Row],[自检]]),COLUMN(cvm内存选项表[[#This Row],[自检]])) &amp; "】",
         _xlfn.IFS(ISBLANK(_xlpm.x),   "error:右侧选项不足" &amp;  _xlpm.cellAddress,
               ISERROR(_xlpm.x),   "error:右侧选项执行失败: cvm!" &amp; _xlpm.cellAddress,
               TRUE,             "ok")
)</f>
        <v>ok</v>
      </c>
      <c r="FW376" cm="1">
        <f t="array" ref="FW376:FY3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76">
        <v>2</v>
      </c>
      <c r="FY376">
        <v>4</v>
      </c>
    </row>
    <row r="377" spans="2:181">
      <c r="B377" t="e" vm="727">
        <v>#VALUE!</v>
      </c>
      <c r="C377" t="s">
        <v>1914</v>
      </c>
      <c r="D377" t="s">
        <v>2023</v>
      </c>
      <c r="E377">
        <v>36</v>
      </c>
      <c r="F377">
        <v>160</v>
      </c>
      <c r="G377" t="s">
        <v>2435</v>
      </c>
      <c r="H377">
        <v>21000</v>
      </c>
      <c r="I377">
        <v>1</v>
      </c>
      <c r="J377" t="s">
        <v>2436</v>
      </c>
      <c r="W377" t="s">
        <v>14</v>
      </c>
      <c r="X377">
        <v>4</v>
      </c>
      <c r="Z377" t="str">
        <f t="shared" si="15"/>
        <v>cvm!$AH$377#</v>
      </c>
      <c r="AA377" t="str" cm="1">
        <f t="array" ref="AA377">_xlfn.LET(_xlpm.x, AH376,
         _xlpm.cellAddress, "【 cvm!" &amp; ADDRESS(ROW(cvm机型选项表[[#This Row],[自检]]),COLUMN(cvm机型选项表[[#This Row],[自检]])) &amp; "】",
         _xlfn.IFS(ISBLANK(_xlpm.x),   "error:右侧选项不足" &amp;  _xlpm.cellAddress,
               ISERROR(_xlpm.x),   "error:右侧选项执行失败: cvm!" &amp; _xlpm.cellAddress,
               TRUE,             "ok")
)</f>
        <v>ok</v>
      </c>
      <c r="AH377" t="str" cm="1">
        <f t="array" ref="AH377:BC377">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377" t="str">
        <v>计算型 C5</v>
      </c>
      <c r="AJ377" t="str">
        <v>计算型 C4</v>
      </c>
      <c r="AK377" t="str">
        <v>计算型 C3</v>
      </c>
      <c r="AL377" t="str">
        <v>计算型 C2</v>
      </c>
      <c r="AM377" t="str">
        <v>标准网络优化型 SN3ne</v>
      </c>
      <c r="AN377" t="str">
        <v>标准型 SA3</v>
      </c>
      <c r="AO377" t="str">
        <v>标准型 SA2</v>
      </c>
      <c r="AP377" t="str">
        <v>标准型 SA1</v>
      </c>
      <c r="AQ377" t="str">
        <v>标准型 S6</v>
      </c>
      <c r="AR377" t="str">
        <v>标准型 S5</v>
      </c>
      <c r="AS377" t="str">
        <v>标准型 S4</v>
      </c>
      <c r="AT377" t="str">
        <v>标准型 S3</v>
      </c>
      <c r="AU377" t="str">
        <v>标准型 S2</v>
      </c>
      <c r="AV377" t="str">
        <v>内存型 MA2</v>
      </c>
      <c r="AW377" t="str">
        <v>内存型 M6</v>
      </c>
      <c r="AX377" t="str">
        <v>内存型 M5</v>
      </c>
      <c r="AY377" t="str">
        <v>内存型 M4</v>
      </c>
      <c r="AZ377" t="str">
        <v>内存型 M3</v>
      </c>
      <c r="BA377" t="str">
        <v>内存型 M2</v>
      </c>
      <c r="BB377" t="str">
        <v>GPU计算型 GN7</v>
      </c>
      <c r="BC377" t="str">
        <v>GPU计算型 GN6S</v>
      </c>
      <c r="DD377" t="s">
        <v>1917</v>
      </c>
      <c r="DE377" t="s">
        <v>1970</v>
      </c>
      <c r="DF377">
        <v>640</v>
      </c>
      <c r="DG377" t="str">
        <f t="shared" si="16"/>
        <v>cvm!$DK$377#</v>
      </c>
      <c r="DH377" t="str" cm="1">
        <f t="array" ref="DH377">_xlfn.LET(_xlpm.x, DK377,
         _xlpm.cellAddress, "【 cvm!" &amp; ADDRESS(ROW(cvmCpu选项表[[#This Row],[自检]]),COLUMN(cvmCpu选项表[[#This Row],[自检]])) &amp; "】",
         _xlfn.IFS(ISBLANK(_xlpm.x),   "error:右侧选项不足" &amp;  _xlpm.cellAddress,
               ISERROR(_xlpm.x),   "error:右侧选项执行失败: cvm!" &amp; _xlpm.cellAddress,
               TRUE,             "ok")
)</f>
        <v>ok</v>
      </c>
      <c r="DK377" cm="1">
        <f t="array" ref="DK377">TRANSPOSE(
_xlfn.UNIQUE(
_xlfn._xlws.FILTER(cvm表[CPU],(cvm表[地域]=cvmCpu选项表[[#This Row],[地域]])
*IF(cvmCpu选项表[[#This Row],[机型]]="",TRUE,(cvm表[机型]=cvmCpu选项表[[#This Row],[机型]]))
*IF(cvmCpu选项表[[#This Row],[内存]]="",TRUE,(cvm表[内存]=cvmCpu选项表[[#This Row],[内存]]))))
)</f>
        <v>160</v>
      </c>
      <c r="FP377" t="s">
        <v>1914</v>
      </c>
      <c r="FQ377" t="s">
        <v>1984</v>
      </c>
      <c r="FR377">
        <v>2</v>
      </c>
      <c r="FS377" t="str">
        <f t="shared" si="17"/>
        <v>cvm!$FW$377#</v>
      </c>
      <c r="FT377" t="str" cm="1">
        <f t="array" ref="FT377">_xlfn.LET(_xlpm.x, FW377,
         _xlpm.cellAddress, "【 cvm!" &amp; ADDRESS(ROW(cvm内存选项表[[#This Row],[自检]]),COLUMN(cvm内存选项表[[#This Row],[自检]])) &amp; "】",
         _xlfn.IFS(ISBLANK(_xlpm.x),   "error:右侧选项不足" &amp;  _xlpm.cellAddress,
               ISERROR(_xlpm.x),   "error:右侧选项执行失败: cvm!" &amp; _xlpm.cellAddress,
               TRUE,             "ok")
)</f>
        <v>ok</v>
      </c>
      <c r="FW377" cm="1">
        <f t="array" ref="FW377:FX3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77">
        <v>8</v>
      </c>
    </row>
    <row r="378" spans="2:181">
      <c r="B378" t="e" vm="728">
        <v>#VALUE!</v>
      </c>
      <c r="C378" t="s">
        <v>1914</v>
      </c>
      <c r="D378" t="s">
        <v>2023</v>
      </c>
      <c r="E378">
        <v>72</v>
      </c>
      <c r="F378">
        <v>320</v>
      </c>
      <c r="G378" t="s">
        <v>2437</v>
      </c>
      <c r="H378">
        <v>42000</v>
      </c>
      <c r="I378">
        <v>1</v>
      </c>
      <c r="J378" t="s">
        <v>2438</v>
      </c>
      <c r="W378" t="s">
        <v>14</v>
      </c>
      <c r="X378">
        <v>2</v>
      </c>
      <c r="Z378" t="str">
        <f t="shared" si="15"/>
        <v>cvm!$AH$378#</v>
      </c>
      <c r="AA378" t="str" cm="1">
        <f t="array" ref="AA378">_xlfn.LET(_xlpm.x, AH377,
         _xlpm.cellAddress, "【 cvm!" &amp; ADDRESS(ROW(cvm机型选项表[[#This Row],[自检]]),COLUMN(cvm机型选项表[[#This Row],[自检]])) &amp; "】",
         _xlfn.IFS(ISBLANK(_xlpm.x),   "error:右侧选项不足" &amp;  _xlpm.cellAddress,
               ISERROR(_xlpm.x),   "error:右侧选项执行失败: cvm!" &amp; _xlpm.cellAddress,
               TRUE,             "ok")
)</f>
        <v>ok</v>
      </c>
      <c r="AH378" t="str" cm="1">
        <f t="array" ref="AH378:AW378">TRANSPOSE(
_xlfn.UNIQUE(
_xlfn._xlws.FILTER(cvm表[机型],(cvm表[地域]=cvm机型选项表[[#This Row],[地域]])
*IF(cvm机型选项表[[#This Row],[CPU]]="",TRUE,(cvm表[CPU]=cvm机型选项表[[#This Row],[CPU]]))
*IF(cvm机型选项表[[#This Row],[内存]]="",TRUE,(cvm表[内存]=cvm机型选项表[[#This Row],[内存]]))))
)</f>
        <v>计算型 C5</v>
      </c>
      <c r="AI378" t="str">
        <v>计算型 C4</v>
      </c>
      <c r="AJ378" t="str">
        <v>标准网络优化型 SN3ne</v>
      </c>
      <c r="AK378" t="str">
        <v>标准型 SA3</v>
      </c>
      <c r="AL378" t="str">
        <v>标准型 SA2</v>
      </c>
      <c r="AM378" t="str">
        <v>标准型 SA1</v>
      </c>
      <c r="AN378" t="str">
        <v>标准型 S6</v>
      </c>
      <c r="AO378" t="str">
        <v>标准型 S5</v>
      </c>
      <c r="AP378" t="str">
        <v>标准型 S4</v>
      </c>
      <c r="AQ378" t="str">
        <v>标准型 S3</v>
      </c>
      <c r="AR378" t="str">
        <v>标准型 S2</v>
      </c>
      <c r="AS378" t="str">
        <v>内存型 M6</v>
      </c>
      <c r="AT378" t="str">
        <v>内存型 M5</v>
      </c>
      <c r="AU378" t="str">
        <v>内存型 M4</v>
      </c>
      <c r="AV378" t="str">
        <v>内存型 M3</v>
      </c>
      <c r="AW378" t="str">
        <v>内存型 M2</v>
      </c>
      <c r="DD378" t="s">
        <v>1917</v>
      </c>
      <c r="DE378" t="s">
        <v>1970</v>
      </c>
      <c r="DF378">
        <v>432</v>
      </c>
      <c r="DG378" t="str">
        <f t="shared" si="16"/>
        <v>cvm!$DK$378#</v>
      </c>
      <c r="DH378" t="str" cm="1">
        <f t="array" ref="DH378">_xlfn.LET(_xlpm.x, DK378,
         _xlpm.cellAddress, "【 cvm!" &amp; ADDRESS(ROW(cvmCpu选项表[[#This Row],[自检]]),COLUMN(cvmCpu选项表[[#This Row],[自检]])) &amp; "】",
         _xlfn.IFS(ISBLANK(_xlpm.x),   "error:右侧选项不足" &amp;  _xlpm.cellAddress,
               ISERROR(_xlpm.x),   "error:右侧选项执行失败: cvm!" &amp; _xlpm.cellAddress,
               TRUE,             "ok")
)</f>
        <v>ok</v>
      </c>
      <c r="DK378" cm="1">
        <f t="array" ref="DK378">TRANSPOSE(
_xlfn.UNIQUE(
_xlfn._xlws.FILTER(cvm表[CPU],(cvm表[地域]=cvmCpu选项表[[#This Row],[地域]])
*IF(cvmCpu选项表[[#This Row],[机型]]="",TRUE,(cvm表[机型]=cvmCpu选项表[[#This Row],[机型]]))
*IF(cvmCpu选项表[[#This Row],[内存]]="",TRUE,(cvm表[内存]=cvmCpu选项表[[#This Row],[内存]]))))
)</f>
        <v>232</v>
      </c>
      <c r="FP378" t="s">
        <v>1914</v>
      </c>
      <c r="FQ378" t="s">
        <v>1984</v>
      </c>
      <c r="FR378">
        <v>4</v>
      </c>
      <c r="FS378" t="str">
        <f t="shared" si="17"/>
        <v>cvm!$FW$378#</v>
      </c>
      <c r="FT378" t="str" cm="1">
        <f t="array" ref="FT378">_xlfn.LET(_xlpm.x, FW378,
         _xlpm.cellAddress, "【 cvm!" &amp; ADDRESS(ROW(cvm内存选项表[[#This Row],[自检]]),COLUMN(cvm内存选项表[[#This Row],[自检]])) &amp; "】",
         _xlfn.IFS(ISBLANK(_xlpm.x),   "error:右侧选项不足" &amp;  _xlpm.cellAddress,
               ISERROR(_xlpm.x),   "error:右侧选项执行失败: cvm!" &amp; _xlpm.cellAddress,
               TRUE,             "ok")
)</f>
        <v>ok</v>
      </c>
      <c r="FW378" cm="1">
        <f t="array" ref="FW378:FX3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78">
        <v>16</v>
      </c>
    </row>
    <row r="379" spans="2:181">
      <c r="B379" t="e" vm="729">
        <v>#VALUE!</v>
      </c>
      <c r="C379" t="s">
        <v>1914</v>
      </c>
      <c r="D379" t="s">
        <v>2026</v>
      </c>
      <c r="E379">
        <v>32</v>
      </c>
      <c r="F379">
        <v>64</v>
      </c>
      <c r="G379" t="s">
        <v>1978</v>
      </c>
      <c r="H379">
        <v>4600</v>
      </c>
      <c r="I379">
        <v>1</v>
      </c>
      <c r="J379" t="s">
        <v>2439</v>
      </c>
      <c r="W379" t="s">
        <v>14</v>
      </c>
      <c r="X379">
        <v>48</v>
      </c>
      <c r="Z379" t="str">
        <f t="shared" si="15"/>
        <v>cvm!$AH$379#</v>
      </c>
      <c r="AA379" t="str" cm="1">
        <f t="array" ref="AA379">_xlfn.LET(_xlpm.x, AH378,
         _xlpm.cellAddress, "【 cvm!" &amp; ADDRESS(ROW(cvm机型选项表[[#This Row],[自检]]),COLUMN(cvm机型选项表[[#This Row],[自检]])) &amp; "】",
         _xlfn.IFS(ISBLANK(_xlpm.x),   "error:右侧选项不足" &amp;  _xlpm.cellAddress,
               ISERROR(_xlpm.x),   "error:右侧选项执行失败: cvm!" &amp; _xlpm.cellAddress,
               TRUE,             "ok")
)</f>
        <v>ok</v>
      </c>
      <c r="AH379" t="str" cm="1">
        <f t="array" ref="AH379:AR379">TRANSPOSE(
_xlfn.UNIQUE(
_xlfn._xlws.FILTER(cvm表[机型],(cvm表[地域]=cvm机型选项表[[#This Row],[地域]])
*IF(cvm机型选项表[[#This Row],[CPU]]="",TRUE,(cvm表[CPU]=cvm机型选项表[[#This Row],[CPU]]))
*IF(cvm机型选项表[[#This Row],[内存]]="",TRUE,(cvm表[内存]=cvm机型选项表[[#This Row],[内存]]))))
)</f>
        <v>计算型 C5</v>
      </c>
      <c r="AI379" t="str">
        <v>标准网络优化型 SN3ne</v>
      </c>
      <c r="AJ379" t="str">
        <v>标准型 SA3</v>
      </c>
      <c r="AK379" t="str">
        <v>标准型 SA2</v>
      </c>
      <c r="AL379" t="str">
        <v>标准型 S6</v>
      </c>
      <c r="AM379" t="str">
        <v>标准型 S5</v>
      </c>
      <c r="AN379" t="str">
        <v>标准型 S4</v>
      </c>
      <c r="AO379" t="str">
        <v>标准型 S3</v>
      </c>
      <c r="AP379" t="str">
        <v>大数据型 D2</v>
      </c>
      <c r="AQ379" t="str">
        <v>内存型 MA2</v>
      </c>
      <c r="AR379" t="str">
        <v>内存型 M2</v>
      </c>
      <c r="DD379" t="s">
        <v>1917</v>
      </c>
      <c r="DE379" t="s">
        <v>1970</v>
      </c>
      <c r="DF379">
        <v>696</v>
      </c>
      <c r="DG379" t="str">
        <f t="shared" si="16"/>
        <v>cvm!$DK$379#</v>
      </c>
      <c r="DH379" t="str" cm="1">
        <f t="array" ref="DH379">_xlfn.LET(_xlpm.x, DK379,
         _xlpm.cellAddress, "【 cvm!" &amp; ADDRESS(ROW(cvmCpu选项表[[#This Row],[自检]]),COLUMN(cvmCpu选项表[[#This Row],[自检]])) &amp; "】",
         _xlfn.IFS(ISBLANK(_xlpm.x),   "error:右侧选项不足" &amp;  _xlpm.cellAddress,
               ISERROR(_xlpm.x),   "error:右侧选项执行失败: cvm!" &amp; _xlpm.cellAddress,
               TRUE,             "ok")
)</f>
        <v>ok</v>
      </c>
      <c r="DK379" cm="1">
        <f t="array" ref="DK379">TRANSPOSE(
_xlfn.UNIQUE(
_xlfn._xlws.FILTER(cvm表[CPU],(cvm表[地域]=cvmCpu选项表[[#This Row],[地域]])
*IF(cvmCpu选项表[[#This Row],[机型]]="",TRUE,(cvm表[机型]=cvmCpu选项表[[#This Row],[机型]]))
*IF(cvmCpu选项表[[#This Row],[内存]]="",TRUE,(cvm表[内存]=cvmCpu选项表[[#This Row],[内存]]))))
)</f>
        <v>232</v>
      </c>
      <c r="FP379" t="s">
        <v>1914</v>
      </c>
      <c r="FQ379" t="s">
        <v>1984</v>
      </c>
      <c r="FR379">
        <v>8</v>
      </c>
      <c r="FS379" t="str">
        <f t="shared" si="17"/>
        <v>cvm!$FW$379#</v>
      </c>
      <c r="FT379" t="str" cm="1">
        <f t="array" ref="FT379">_xlfn.LET(_xlpm.x, FW379,
         _xlpm.cellAddress, "【 cvm!" &amp; ADDRESS(ROW(cvm内存选项表[[#This Row],[自检]]),COLUMN(cvm内存选项表[[#This Row],[自检]])) &amp; "】",
         _xlfn.IFS(ISBLANK(_xlpm.x),   "error:右侧选项不足" &amp;  _xlpm.cellAddress,
               ISERROR(_xlpm.x),   "error:右侧选项执行失败: cvm!" &amp; _xlpm.cellAddress,
               TRUE,             "ok")
)</f>
        <v>ok</v>
      </c>
      <c r="FW379" cm="1">
        <f t="array" ref="FW379:FX3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79">
        <v>32</v>
      </c>
    </row>
    <row r="380" spans="2:181">
      <c r="B380" t="e" vm="730">
        <v>#VALUE!</v>
      </c>
      <c r="C380" t="s">
        <v>1914</v>
      </c>
      <c r="D380" t="s">
        <v>2026</v>
      </c>
      <c r="E380">
        <v>90</v>
      </c>
      <c r="F380">
        <v>226</v>
      </c>
      <c r="G380" t="s">
        <v>2440</v>
      </c>
      <c r="H380">
        <v>9200</v>
      </c>
      <c r="I380">
        <v>1</v>
      </c>
      <c r="J380" t="s">
        <v>2441</v>
      </c>
      <c r="W380" t="s">
        <v>14</v>
      </c>
      <c r="X380">
        <v>52</v>
      </c>
      <c r="Z380" t="str">
        <f t="shared" si="15"/>
        <v>cvm!$AH$380#</v>
      </c>
      <c r="AA380" t="str" cm="1">
        <f t="array" ref="AA380">_xlfn.LET(_xlpm.x, AH379,
         _xlpm.cellAddress, "【 cvm!" &amp; ADDRESS(ROW(cvm机型选项表[[#This Row],[自检]]),COLUMN(cvm机型选项表[[#This Row],[自检]])) &amp; "】",
         _xlfn.IFS(ISBLANK(_xlpm.x),   "error:右侧选项不足" &amp;  _xlpm.cellAddress,
               ISERROR(_xlpm.x),   "error:右侧选项执行失败: cvm!" &amp; _xlpm.cellAddress,
               TRUE,             "ok")
)</f>
        <v>ok</v>
      </c>
      <c r="AH380" t="str" cm="1">
        <f t="array" ref="AH380">TRANSPOSE(
_xlfn.UNIQUE(
_xlfn._xlws.FILTER(cvm表[机型],(cvm表[地域]=cvm机型选项表[[#This Row],[地域]])
*IF(cvm机型选项表[[#This Row],[CPU]]="",TRUE,(cvm表[CPU]=cvm机型选项表[[#This Row],[CPU]]))
*IF(cvm机型选项表[[#This Row],[内存]]="",TRUE,(cvm表[内存]=cvm机型选项表[[#This Row],[内存]]))))
)</f>
        <v>计算型 C5</v>
      </c>
      <c r="DD380" t="s">
        <v>1917</v>
      </c>
      <c r="DE380" t="s">
        <v>1970</v>
      </c>
      <c r="DF380">
        <v>940</v>
      </c>
      <c r="DG380" t="str">
        <f t="shared" si="16"/>
        <v>cvm!$DK$380#</v>
      </c>
      <c r="DH380" t="str" cm="1">
        <f t="array" ref="DH380">_xlfn.LET(_xlpm.x, DK380,
         _xlpm.cellAddress, "【 cvm!" &amp; ADDRESS(ROW(cvmCpu选项表[[#This Row],[自检]]),COLUMN(cvmCpu选项表[[#This Row],[自检]])) &amp; "】",
         _xlfn.IFS(ISBLANK(_xlpm.x),   "error:右侧选项不足" &amp;  _xlpm.cellAddress,
               ISERROR(_xlpm.x),   "error:右侧选项执行失败: cvm!" &amp; _xlpm.cellAddress,
               TRUE,             "ok")
)</f>
        <v>ok</v>
      </c>
      <c r="DK380" cm="1">
        <f t="array" ref="DK380">TRANSPOSE(
_xlfn.UNIQUE(
_xlfn._xlws.FILTER(cvm表[CPU],(cvm表[地域]=cvmCpu选项表[[#This Row],[地域]])
*IF(cvmCpu选项表[[#This Row],[机型]]="",TRUE,(cvm表[机型]=cvmCpu选项表[[#This Row],[机型]]))
*IF(cvmCpu选项表[[#This Row],[内存]]="",TRUE,(cvm表[内存]=cvmCpu选项表[[#This Row],[内存]]))))
)</f>
        <v>232</v>
      </c>
      <c r="FP380" t="s">
        <v>1914</v>
      </c>
      <c r="FQ380" t="s">
        <v>1984</v>
      </c>
      <c r="FR380">
        <v>12</v>
      </c>
      <c r="FS380" t="str">
        <f t="shared" si="17"/>
        <v>cvm!$FW$380#</v>
      </c>
      <c r="FT380" t="str" cm="1">
        <f t="array" ref="FT380">_xlfn.LET(_xlpm.x, FW380,
         _xlpm.cellAddress, "【 cvm!" &amp; ADDRESS(ROW(cvm内存选项表[[#This Row],[自检]]),COLUMN(cvm内存选项表[[#This Row],[自检]])) &amp; "】",
         _xlfn.IFS(ISBLANK(_xlpm.x),   "error:右侧选项不足" &amp;  _xlpm.cellAddress,
               ISERROR(_xlpm.x),   "error:右侧选项执行失败: cvm!" &amp; _xlpm.cellAddress,
               TRUE,             "ok")
)</f>
        <v>ok</v>
      </c>
      <c r="FW380" cm="1">
        <f t="array" ref="FW380:FX3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380">
        <v>48</v>
      </c>
    </row>
    <row r="381" spans="2:181">
      <c r="B381" t="e" vm="731">
        <v>#VALUE!</v>
      </c>
      <c r="C381" t="s">
        <v>1914</v>
      </c>
      <c r="D381" t="s">
        <v>2026</v>
      </c>
      <c r="E381">
        <v>180</v>
      </c>
      <c r="F381">
        <v>452</v>
      </c>
      <c r="G381" t="s">
        <v>2442</v>
      </c>
      <c r="H381">
        <v>18400</v>
      </c>
      <c r="I381">
        <v>1</v>
      </c>
      <c r="J381" t="s">
        <v>2443</v>
      </c>
      <c r="W381" t="s">
        <v>14</v>
      </c>
      <c r="X381">
        <v>104</v>
      </c>
      <c r="Z381" t="str">
        <f t="shared" si="15"/>
        <v>cvm!$AH$381#</v>
      </c>
      <c r="AA381" t="str" cm="1">
        <f t="array" ref="AA381">_xlfn.LET(_xlpm.x, AH380,
         _xlpm.cellAddress, "【 cvm!" &amp; ADDRESS(ROW(cvm机型选项表[[#This Row],[自检]]),COLUMN(cvm机型选项表[[#This Row],[自检]])) &amp; "】",
         _xlfn.IFS(ISBLANK(_xlpm.x),   "error:右侧选项不足" &amp;  _xlpm.cellAddress,
               ISERROR(_xlpm.x),   "error:右侧选项执行失败: cvm!" &amp; _xlpm.cellAddress,
               TRUE,             "ok")
)</f>
        <v>ok</v>
      </c>
      <c r="AH381" t="str" cm="1">
        <f t="array" ref="AH381">TRANSPOSE(
_xlfn.UNIQUE(
_xlfn._xlws.FILTER(cvm表[机型],(cvm表[地域]=cvm机型选项表[[#This Row],[地域]])
*IF(cvm机型选项表[[#This Row],[CPU]]="",TRUE,(cvm表[CPU]=cvm机型选项表[[#This Row],[CPU]]))
*IF(cvm机型选项表[[#This Row],[内存]]="",TRUE,(cvm表[内存]=cvm机型选项表[[#This Row],[内存]]))))
)</f>
        <v>计算型 C5</v>
      </c>
      <c r="DD381" t="s">
        <v>1917</v>
      </c>
      <c r="DE381" t="s">
        <v>1972</v>
      </c>
      <c r="DF381">
        <v>1</v>
      </c>
      <c r="DG381" t="str">
        <f t="shared" si="16"/>
        <v>cvm!$DK$381#</v>
      </c>
      <c r="DH381" t="str" cm="1">
        <f t="array" ref="DH381">_xlfn.LET(_xlpm.x, DK381,
         _xlpm.cellAddress, "【 cvm!" &amp; ADDRESS(ROW(cvmCpu选项表[[#This Row],[自检]]),COLUMN(cvmCpu选项表[[#This Row],[自检]])) &amp; "】",
         _xlfn.IFS(ISBLANK(_xlpm.x),   "error:右侧选项不足" &amp;  _xlpm.cellAddress,
               ISERROR(_xlpm.x),   "error:右侧选项执行失败: cvm!" &amp; _xlpm.cellAddress,
               TRUE,             "ok")
)</f>
        <v>ok</v>
      </c>
      <c r="DK381" cm="1">
        <f t="array" ref="DK381">TRANSPOSE(
_xlfn.UNIQUE(
_xlfn._xlws.FILTER(cvm表[CPU],(cvm表[地域]=cvmCpu选项表[[#This Row],[地域]])
*IF(cvmCpu选项表[[#This Row],[机型]]="",TRUE,(cvm表[机型]=cvmCpu选项表[[#This Row],[机型]]))
*IF(cvmCpu选项表[[#This Row],[内存]]="",TRUE,(cvm表[内存]=cvmCpu选项表[[#This Row],[内存]]))))
)</f>
        <v>1</v>
      </c>
      <c r="FP381" t="s">
        <v>1914</v>
      </c>
      <c r="FQ381" t="s">
        <v>1984</v>
      </c>
      <c r="FR381">
        <v>16</v>
      </c>
      <c r="FS381" t="str">
        <f t="shared" si="17"/>
        <v>cvm!$FW$381#</v>
      </c>
      <c r="FT381" t="str" cm="1">
        <f t="array" ref="FT381">_xlfn.LET(_xlpm.x, FW381,
         _xlpm.cellAddress, "【 cvm!" &amp; ADDRESS(ROW(cvm内存选项表[[#This Row],[自检]]),COLUMN(cvm内存选项表[[#This Row],[自检]])) &amp; "】",
         _xlfn.IFS(ISBLANK(_xlpm.x),   "error:右侧选项不足" &amp;  _xlpm.cellAddress,
               ISERROR(_xlpm.x),   "error:右侧选项执行失败: cvm!" &amp; _xlpm.cellAddress,
               TRUE,             "ok")
)</f>
        <v>ok</v>
      </c>
      <c r="FW381" cm="1">
        <f t="array" ref="FW381:FX3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81">
        <v>64</v>
      </c>
    </row>
    <row r="382" spans="2:181">
      <c r="B382" t="e" vm="732">
        <v>#VALUE!</v>
      </c>
      <c r="C382" t="s">
        <v>1914</v>
      </c>
      <c r="D382" t="s">
        <v>2029</v>
      </c>
      <c r="E382">
        <v>96</v>
      </c>
      <c r="F382">
        <v>384</v>
      </c>
      <c r="G382" t="s">
        <v>1932</v>
      </c>
      <c r="H382">
        <v>25248</v>
      </c>
      <c r="I382">
        <v>1</v>
      </c>
      <c r="J382" t="s">
        <v>2444</v>
      </c>
      <c r="W382" t="s">
        <v>14</v>
      </c>
      <c r="X382">
        <v>1</v>
      </c>
      <c r="Z382" t="str">
        <f t="shared" si="15"/>
        <v>cvm!$AH$382#</v>
      </c>
      <c r="AA382" t="str" cm="1">
        <f t="array" ref="AA382">_xlfn.LET(_xlpm.x, AH381,
         _xlpm.cellAddress, "【 cvm!" &amp; ADDRESS(ROW(cvm机型选项表[[#This Row],[自检]]),COLUMN(cvm机型选项表[[#This Row],[自检]])) &amp; "】",
         _xlfn.IFS(ISBLANK(_xlpm.x),   "error:右侧选项不足" &amp;  _xlpm.cellAddress,
               ISERROR(_xlpm.x),   "error:右侧选项执行失败: cvm!" &amp; _xlpm.cellAddress,
               TRUE,             "ok")
)</f>
        <v>ok</v>
      </c>
      <c r="AH382" t="str" cm="1">
        <f t="array" ref="AH382:AV382">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382" t="str">
        <v>标准型 SA3</v>
      </c>
      <c r="AJ382" t="str">
        <v>标准型 SA2</v>
      </c>
      <c r="AK382" t="str">
        <v>标准型 SA1</v>
      </c>
      <c r="AL382" t="str">
        <v>标准型 S6</v>
      </c>
      <c r="AM382" t="str">
        <v>标准型 S5</v>
      </c>
      <c r="AN382" t="str">
        <v>标准型 S4</v>
      </c>
      <c r="AO382" t="str">
        <v>标准型 S3</v>
      </c>
      <c r="AP382" t="str">
        <v>标准型 S2</v>
      </c>
      <c r="AQ382" t="str">
        <v>内存型 MA2</v>
      </c>
      <c r="AR382" t="str">
        <v>内存型 M6</v>
      </c>
      <c r="AS382" t="str">
        <v>内存型 M5</v>
      </c>
      <c r="AT382" t="str">
        <v>内存型 M4</v>
      </c>
      <c r="AU382" t="str">
        <v>内存型 M3</v>
      </c>
      <c r="AV382" t="str">
        <v>内存型 M2</v>
      </c>
      <c r="DD382" t="s">
        <v>1917</v>
      </c>
      <c r="DE382" t="s">
        <v>1972</v>
      </c>
      <c r="DF382">
        <v>2</v>
      </c>
      <c r="DG382" t="str">
        <f t="shared" si="16"/>
        <v>cvm!$DK$382#</v>
      </c>
      <c r="DH382" t="str" cm="1">
        <f t="array" ref="DH382">_xlfn.LET(_xlpm.x, DK382,
         _xlpm.cellAddress, "【 cvm!" &amp; ADDRESS(ROW(cvmCpu选项表[[#This Row],[自检]]),COLUMN(cvmCpu选项表[[#This Row],[自检]])) &amp; "】",
         _xlfn.IFS(ISBLANK(_xlpm.x),   "error:右侧选项不足" &amp;  _xlpm.cellAddress,
               ISERROR(_xlpm.x),   "error:右侧选项执行失败: cvm!" &amp; _xlpm.cellAddress,
               TRUE,             "ok")
)</f>
        <v>ok</v>
      </c>
      <c r="DK382" cm="1">
        <f t="array" ref="DK382">TRANSPOSE(
_xlfn.UNIQUE(
_xlfn._xlws.FILTER(cvm表[CPU],(cvm表[地域]=cvmCpu选项表[[#This Row],[地域]])
*IF(cvmCpu选项表[[#This Row],[机型]]="",TRUE,(cvm表[机型]=cvmCpu选项表[[#This Row],[机型]]))
*IF(cvmCpu选项表[[#This Row],[内存]]="",TRUE,(cvm表[内存]=cvmCpu选项表[[#This Row],[内存]]))))
)</f>
        <v>1</v>
      </c>
      <c r="FP382" t="s">
        <v>1914</v>
      </c>
      <c r="FQ382" t="s">
        <v>1984</v>
      </c>
      <c r="FR382">
        <v>24</v>
      </c>
      <c r="FS382" t="str">
        <f t="shared" si="17"/>
        <v>cvm!$FW$382#</v>
      </c>
      <c r="FT382" t="str" cm="1">
        <f t="array" ref="FT382">_xlfn.LET(_xlpm.x, FW382,
         _xlpm.cellAddress, "【 cvm!" &amp; ADDRESS(ROW(cvm内存选项表[[#This Row],[自检]]),COLUMN(cvm内存选项表[[#This Row],[自检]])) &amp; "】",
         _xlfn.IFS(ISBLANK(_xlpm.x),   "error:右侧选项不足" &amp;  _xlpm.cellAddress,
               ISERROR(_xlpm.x),   "error:右侧选项执行失败: cvm!" &amp; _xlpm.cellAddress,
               TRUE,             "ok")
)</f>
        <v>ok</v>
      </c>
      <c r="FW382" cm="1">
        <f t="array" ref="FW382:FX3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382">
        <v>96</v>
      </c>
    </row>
    <row r="383" spans="2:181">
      <c r="B383" t="e" vm="733">
        <v>#VALUE!</v>
      </c>
      <c r="C383" t="s">
        <v>1914</v>
      </c>
      <c r="D383" t="s">
        <v>2032</v>
      </c>
      <c r="E383">
        <v>10</v>
      </c>
      <c r="F383">
        <v>88</v>
      </c>
      <c r="G383" t="s">
        <v>2445</v>
      </c>
      <c r="H383">
        <v>5225</v>
      </c>
      <c r="I383">
        <v>1</v>
      </c>
      <c r="J383" t="s">
        <v>2446</v>
      </c>
      <c r="W383" t="s">
        <v>14</v>
      </c>
      <c r="X383">
        <v>12</v>
      </c>
      <c r="Z383" t="str">
        <f t="shared" si="15"/>
        <v>cvm!$AH$383#</v>
      </c>
      <c r="AA383" t="str" cm="1">
        <f t="array" ref="AA383">_xlfn.LET(_xlpm.x, AH382,
         _xlpm.cellAddress, "【 cvm!" &amp; ADDRESS(ROW(cvm机型选项表[[#This Row],[自检]]),COLUMN(cvm机型选项表[[#This Row],[自检]])) &amp; "】",
         _xlfn.IFS(ISBLANK(_xlpm.x),   "error:右侧选项不足" &amp;  _xlpm.cellAddress,
               ISERROR(_xlpm.x),   "error:右侧选项执行失败: cvm!" &amp; _xlpm.cellAddress,
               TRUE,             "ok")
)</f>
        <v>ok</v>
      </c>
      <c r="AH383" t="str" cm="1">
        <f t="array" ref="AH383:AN383">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383" t="str">
        <v>标准型 S3</v>
      </c>
      <c r="AJ383" t="str">
        <v>标准型 S2</v>
      </c>
      <c r="AK383" t="str">
        <v>内存型 M5</v>
      </c>
      <c r="AL383" t="str">
        <v>内存型 M4</v>
      </c>
      <c r="AM383" t="str">
        <v>内存型 M3</v>
      </c>
      <c r="AN383" t="str">
        <v>内存型 M2</v>
      </c>
      <c r="DD383" t="s">
        <v>1917</v>
      </c>
      <c r="DE383" t="s">
        <v>1972</v>
      </c>
      <c r="DF383">
        <v>4</v>
      </c>
      <c r="DG383" t="str">
        <f t="shared" si="16"/>
        <v>cvm!$DK$383#</v>
      </c>
      <c r="DH383" t="str" cm="1">
        <f t="array" ref="DH383">_xlfn.LET(_xlpm.x, DK383,
         _xlpm.cellAddress, "【 cvm!" &amp; ADDRESS(ROW(cvmCpu选项表[[#This Row],[自检]]),COLUMN(cvmCpu选项表[[#This Row],[自检]])) &amp; "】",
         _xlfn.IFS(ISBLANK(_xlpm.x),   "error:右侧选项不足" &amp;  _xlpm.cellAddress,
               ISERROR(_xlpm.x),   "error:右侧选项执行失败: cvm!" &amp; _xlpm.cellAddress,
               TRUE,             "ok")
)</f>
        <v>ok</v>
      </c>
      <c r="DK383" cm="1">
        <f t="array" ref="DK383:DL383">TRANSPOSE(
_xlfn.UNIQUE(
_xlfn._xlws.FILTER(cvm表[CPU],(cvm表[地域]=cvmCpu选项表[[#This Row],[地域]])
*IF(cvmCpu选项表[[#This Row],[机型]]="",TRUE,(cvm表[机型]=cvmCpu选项表[[#This Row],[机型]]))
*IF(cvmCpu选项表[[#This Row],[内存]]="",TRUE,(cvm表[内存]=cvmCpu选项表[[#This Row],[内存]]))))
)</f>
        <v>1</v>
      </c>
      <c r="DL383">
        <v>2</v>
      </c>
      <c r="FP383" t="s">
        <v>1914</v>
      </c>
      <c r="FQ383" t="s">
        <v>1984</v>
      </c>
      <c r="FR383">
        <v>32</v>
      </c>
      <c r="FS383" t="str">
        <f t="shared" si="17"/>
        <v>cvm!$FW$383#</v>
      </c>
      <c r="FT383" t="str" cm="1">
        <f t="array" ref="FT383">_xlfn.LET(_xlpm.x, FW383,
         _xlpm.cellAddress, "【 cvm!" &amp; ADDRESS(ROW(cvm内存选项表[[#This Row],[自检]]),COLUMN(cvm内存选项表[[#This Row],[自检]])) &amp; "】",
         _xlfn.IFS(ISBLANK(_xlpm.x),   "error:右侧选项不足" &amp;  _xlpm.cellAddress,
               ISERROR(_xlpm.x),   "error:右侧选项执行失败: cvm!" &amp; _xlpm.cellAddress,
               TRUE,             "ok")
)</f>
        <v>ok</v>
      </c>
      <c r="FW383" cm="1">
        <f t="array" ref="FW383:FX3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83">
        <v>128</v>
      </c>
    </row>
    <row r="384" spans="2:181">
      <c r="B384" t="e" vm="734">
        <v>#VALUE!</v>
      </c>
      <c r="C384" t="s">
        <v>1914</v>
      </c>
      <c r="D384" t="s">
        <v>2032</v>
      </c>
      <c r="E384">
        <v>22</v>
      </c>
      <c r="F384">
        <v>176</v>
      </c>
      <c r="G384" t="s">
        <v>2447</v>
      </c>
      <c r="H384">
        <v>10500</v>
      </c>
      <c r="I384">
        <v>1</v>
      </c>
      <c r="J384" t="s">
        <v>2448</v>
      </c>
      <c r="W384" t="s">
        <v>14</v>
      </c>
      <c r="X384">
        <v>72</v>
      </c>
      <c r="Z384" t="str">
        <f t="shared" si="15"/>
        <v>cvm!$AH$384#</v>
      </c>
      <c r="AA384" t="str" cm="1">
        <f t="array" ref="AA384">_xlfn.LET(_xlpm.x, AH383,
         _xlpm.cellAddress, "【 cvm!" &amp; ADDRESS(ROW(cvm机型选项表[[#This Row],[自检]]),COLUMN(cvm机型选项表[[#This Row],[自检]])) &amp; "】",
         _xlfn.IFS(ISBLANK(_xlpm.x),   "error:右侧选项不足" &amp;  _xlpm.cellAddress,
               ISERROR(_xlpm.x),   "error:右侧选项执行失败: cvm!" &amp; _xlpm.cellAddress,
               TRUE,             "ok")
)</f>
        <v>ok</v>
      </c>
      <c r="AH384" t="str" cm="1">
        <f t="array" ref="AH384:AK384">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384" t="str">
        <v>标准型 S4</v>
      </c>
      <c r="AJ384" t="str">
        <v>内存型 M4</v>
      </c>
      <c r="AK384" t="str">
        <v>GPU计算型 GN10X</v>
      </c>
      <c r="DD384" t="s">
        <v>1917</v>
      </c>
      <c r="DE384" t="s">
        <v>1972</v>
      </c>
      <c r="DF384">
        <v>8</v>
      </c>
      <c r="DG384" t="str">
        <f t="shared" si="16"/>
        <v>cvm!$DK$384#</v>
      </c>
      <c r="DH384" t="str" cm="1">
        <f t="array" ref="DH384">_xlfn.LET(_xlpm.x, DK384,
         _xlpm.cellAddress, "【 cvm!" &amp; ADDRESS(ROW(cvmCpu选项表[[#This Row],[自检]]),COLUMN(cvmCpu选项表[[#This Row],[自检]])) &amp; "】",
         _xlfn.IFS(ISBLANK(_xlpm.x),   "error:右侧选项不足" &amp;  _xlpm.cellAddress,
               ISERROR(_xlpm.x),   "error:右侧选项执行失败: cvm!" &amp; _xlpm.cellAddress,
               TRUE,             "ok")
)</f>
        <v>ok</v>
      </c>
      <c r="DK384" cm="1">
        <f t="array" ref="DK384:DL384">TRANSPOSE(
_xlfn.UNIQUE(
_xlfn._xlws.FILTER(cvm表[CPU],(cvm表[地域]=cvmCpu选项表[[#This Row],[地域]])
*IF(cvmCpu选项表[[#This Row],[机型]]="",TRUE,(cvm表[机型]=cvmCpu选项表[[#This Row],[机型]]))
*IF(cvmCpu选项表[[#This Row],[内存]]="",TRUE,(cvm表[内存]=cvmCpu选项表[[#This Row],[内存]]))))
)</f>
        <v>2</v>
      </c>
      <c r="DL384">
        <v>4</v>
      </c>
      <c r="FP384" t="s">
        <v>1914</v>
      </c>
      <c r="FQ384" t="s">
        <v>1984</v>
      </c>
      <c r="FR384">
        <v>48</v>
      </c>
      <c r="FS384" t="str">
        <f t="shared" si="17"/>
        <v>cvm!$FW$384#</v>
      </c>
      <c r="FT384" t="str" cm="1">
        <f t="array" ref="FT384">_xlfn.LET(_xlpm.x, FW384,
         _xlpm.cellAddress, "【 cvm!" &amp; ADDRESS(ROW(cvm内存选项表[[#This Row],[自检]]),COLUMN(cvm内存选项表[[#This Row],[自检]])) &amp; "】",
         _xlfn.IFS(ISBLANK(_xlpm.x),   "error:右侧选项不足" &amp;  _xlpm.cellAddress,
               ISERROR(_xlpm.x),   "error:右侧选项执行失败: cvm!" &amp; _xlpm.cellAddress,
               TRUE,             "ok")
)</f>
        <v>ok</v>
      </c>
      <c r="FW384" cm="1">
        <f t="array" ref="FW384:FX3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84">
        <v>192</v>
      </c>
    </row>
    <row r="385" spans="2:181">
      <c r="B385" t="e" vm="735">
        <v>#VALUE!</v>
      </c>
      <c r="C385" t="s">
        <v>1914</v>
      </c>
      <c r="D385" t="s">
        <v>2032</v>
      </c>
      <c r="E385">
        <v>44</v>
      </c>
      <c r="F385">
        <v>352</v>
      </c>
      <c r="G385" t="s">
        <v>2449</v>
      </c>
      <c r="H385">
        <v>21000</v>
      </c>
      <c r="I385">
        <v>1</v>
      </c>
      <c r="J385" t="s">
        <v>2450</v>
      </c>
      <c r="W385" t="s">
        <v>14</v>
      </c>
      <c r="X385">
        <v>68</v>
      </c>
      <c r="Z385" t="str">
        <f t="shared" si="15"/>
        <v>cvm!$AH$385#</v>
      </c>
      <c r="AA385" t="str" cm="1">
        <f t="array" ref="AA385">_xlfn.LET(_xlpm.x, AH384,
         _xlpm.cellAddress, "【 cvm!" &amp; ADDRESS(ROW(cvm机型选项表[[#This Row],[自检]]),COLUMN(cvm机型选项表[[#This Row],[自检]])) &amp; "】",
         _xlfn.IFS(ISBLANK(_xlpm.x),   "error:右侧选项不足" &amp;  _xlpm.cellAddress,
               ISERROR(_xlpm.x),   "error:右侧选项执行失败: cvm!" &amp; _xlpm.cellAddress,
               TRUE,             "ok")
)</f>
        <v>ok</v>
      </c>
      <c r="AH385" t="str" cm="1">
        <f t="array" ref="AH385">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385" t="s">
        <v>1917</v>
      </c>
      <c r="DE385" t="s">
        <v>1972</v>
      </c>
      <c r="DF385">
        <v>16</v>
      </c>
      <c r="DG385" t="str">
        <f t="shared" si="16"/>
        <v>cvm!$DK$385#</v>
      </c>
      <c r="DH385" t="str" cm="1">
        <f t="array" ref="DH385">_xlfn.LET(_xlpm.x, DK385,
         _xlpm.cellAddress, "【 cvm!" &amp; ADDRESS(ROW(cvmCpu选项表[[#This Row],[自检]]),COLUMN(cvmCpu选项表[[#This Row],[自检]])) &amp; "】",
         _xlfn.IFS(ISBLANK(_xlpm.x),   "error:右侧选项不足" &amp;  _xlpm.cellAddress,
               ISERROR(_xlpm.x),   "error:右侧选项执行失败: cvm!" &amp; _xlpm.cellAddress,
               TRUE,             "ok")
)</f>
        <v>ok</v>
      </c>
      <c r="DK385" cm="1">
        <f t="array" ref="DK385:DL385">TRANSPOSE(
_xlfn.UNIQUE(
_xlfn._xlws.FILTER(cvm表[CPU],(cvm表[地域]=cvmCpu选项表[[#This Row],[地域]])
*IF(cvmCpu选项表[[#This Row],[机型]]="",TRUE,(cvm表[机型]=cvmCpu选项表[[#This Row],[机型]]))
*IF(cvmCpu选项表[[#This Row],[内存]]="",TRUE,(cvm表[内存]=cvmCpu选项表[[#This Row],[内存]]))))
)</f>
        <v>4</v>
      </c>
      <c r="DL385">
        <v>8</v>
      </c>
      <c r="FP385" t="s">
        <v>1914</v>
      </c>
      <c r="FQ385" t="s">
        <v>1984</v>
      </c>
      <c r="FR385">
        <v>64</v>
      </c>
      <c r="FS385" t="str">
        <f t="shared" si="17"/>
        <v>cvm!$FW$385#</v>
      </c>
      <c r="FT385" t="str" cm="1">
        <f t="array" ref="FT385">_xlfn.LET(_xlpm.x, FW385,
         _xlpm.cellAddress, "【 cvm!" &amp; ADDRESS(ROW(cvm内存选项表[[#This Row],[自检]]),COLUMN(cvm内存选项表[[#This Row],[自检]])) &amp; "】",
         _xlfn.IFS(ISBLANK(_xlpm.x),   "error:右侧选项不足" &amp;  _xlpm.cellAddress,
               ISERROR(_xlpm.x),   "error:右侧选项执行失败: cvm!" &amp; _xlpm.cellAddress,
               TRUE,             "ok")
)</f>
        <v>ok</v>
      </c>
      <c r="FW385" cm="1">
        <f t="array" ref="FW3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386" spans="2:181">
      <c r="B386" t="e" vm="736">
        <v>#VALUE!</v>
      </c>
      <c r="C386" t="s">
        <v>1917</v>
      </c>
      <c r="D386" t="s">
        <v>1931</v>
      </c>
      <c r="E386">
        <v>96</v>
      </c>
      <c r="F386">
        <v>384</v>
      </c>
      <c r="G386" t="s">
        <v>1932</v>
      </c>
      <c r="H386">
        <v>12884</v>
      </c>
      <c r="I386">
        <v>1</v>
      </c>
      <c r="J386" t="s">
        <v>2451</v>
      </c>
      <c r="W386" t="s">
        <v>14</v>
      </c>
      <c r="X386">
        <v>80</v>
      </c>
      <c r="Z386" t="str">
        <f t="shared" ref="Z386:Z449" si="18">"cvm!"&amp;ADDRESS(ROW(AH386),COLUMN(AH386)) &amp; "#"</f>
        <v>cvm!$AH$386#</v>
      </c>
      <c r="AA386" t="str" cm="1">
        <f t="array" ref="AA386">_xlfn.LET(_xlpm.x, AH385,
         _xlpm.cellAddress, "【 cvm!" &amp; ADDRESS(ROW(cvm机型选项表[[#This Row],[自检]]),COLUMN(cvm机型选项表[[#This Row],[自检]])) &amp; "】",
         _xlfn.IFS(ISBLANK(_xlpm.x),   "error:右侧选项不足" &amp;  _xlpm.cellAddress,
               ISERROR(_xlpm.x),   "error:右侧选项执行失败: cvm!" &amp; _xlpm.cellAddress,
               TRUE,             "ok")
)</f>
        <v>ok</v>
      </c>
      <c r="AH386" t="str" cm="1">
        <f t="array" ref="AH386:AN386">TRANSPOSE(
_xlfn.UNIQUE(
_xlfn._xlws.FILTER(cvm表[机型],(cvm表[地域]=cvm机型选项表[[#This Row],[地域]])
*IF(cvm机型选项表[[#This Row],[CPU]]="",TRUE,(cvm表[CPU]=cvm机型选项表[[#This Row],[CPU]]))
*IF(cvm机型选项表[[#This Row],[内存]]="",TRUE,(cvm表[内存]=cvm机型选项表[[#This Row],[内存]]))))
)</f>
        <v>标准型 黑石物理服务器BMS4</v>
      </c>
      <c r="AI386" t="str">
        <v>标准型 SA3</v>
      </c>
      <c r="AJ386" t="str">
        <v>标准型 SA2</v>
      </c>
      <c r="AK386" t="str">
        <v>标准型 S3</v>
      </c>
      <c r="AL386" t="str">
        <v>大数据型 黑石物理服务器BMD2</v>
      </c>
      <c r="AM386" t="str">
        <v>GPU计算型 GN7</v>
      </c>
      <c r="AN386" t="str">
        <v>GPU计算型 GN10Xp</v>
      </c>
      <c r="DD386" t="s">
        <v>1917</v>
      </c>
      <c r="DE386" t="s">
        <v>1972</v>
      </c>
      <c r="DF386">
        <v>32</v>
      </c>
      <c r="DG386" t="str">
        <f t="shared" ref="DG386:DG449" si="19">"cvm!"&amp;ADDRESS(ROW(DK386),COLUMN(DK386)) &amp; "#"</f>
        <v>cvm!$DK$386#</v>
      </c>
      <c r="DH386" t="str" cm="1">
        <f t="array" ref="DH386">_xlfn.LET(_xlpm.x, DK386,
         _xlpm.cellAddress, "【 cvm!" &amp; ADDRESS(ROW(cvmCpu选项表[[#This Row],[自检]]),COLUMN(cvmCpu选项表[[#This Row],[自检]])) &amp; "】",
         _xlfn.IFS(ISBLANK(_xlpm.x),   "error:右侧选项不足" &amp;  _xlpm.cellAddress,
               ISERROR(_xlpm.x),   "error:右侧选项执行失败: cvm!" &amp; _xlpm.cellAddress,
               TRUE,             "ok")
)</f>
        <v>ok</v>
      </c>
      <c r="DK386" cm="1">
        <f t="array" ref="DK386:DL386">TRANSPOSE(
_xlfn.UNIQUE(
_xlfn._xlws.FILTER(cvm表[CPU],(cvm表[地域]=cvmCpu选项表[[#This Row],[地域]])
*IF(cvmCpu选项表[[#This Row],[机型]]="",TRUE,(cvm表[机型]=cvmCpu选项表[[#This Row],[机型]]))
*IF(cvmCpu选项表[[#This Row],[内存]]="",TRUE,(cvm表[内存]=cvmCpu选项表[[#This Row],[内存]]))))
)</f>
        <v>8</v>
      </c>
      <c r="DL386">
        <v>16</v>
      </c>
      <c r="FP386" t="s">
        <v>1914</v>
      </c>
      <c r="FQ386" t="s">
        <v>1984</v>
      </c>
      <c r="FR386">
        <v>80</v>
      </c>
      <c r="FS386" t="str">
        <f t="shared" ref="FS386:FS449" si="20">"cvm!"&amp;ADDRESS(ROW(FW386),COLUMN(FW386)) &amp; "#"</f>
        <v>cvm!$FW$386#</v>
      </c>
      <c r="FT386" t="str" cm="1">
        <f t="array" ref="FT386">_xlfn.LET(_xlpm.x, FW386,
         _xlpm.cellAddress, "【 cvm!" &amp; ADDRESS(ROW(cvm内存选项表[[#This Row],[自检]]),COLUMN(cvm内存选项表[[#This Row],[自检]])) &amp; "】",
         _xlfn.IFS(ISBLANK(_xlpm.x),   "error:右侧选项不足" &amp;  _xlpm.cellAddress,
               ISERROR(_xlpm.x),   "error:右侧选项执行失败: cvm!" &amp; _xlpm.cellAddress,
               TRUE,             "ok")
)</f>
        <v>ok</v>
      </c>
      <c r="FW386" cm="1">
        <f t="array" ref="FW3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387" spans="2:181">
      <c r="B387" t="e" vm="737">
        <v>#VALUE!</v>
      </c>
      <c r="C387" t="s">
        <v>1917</v>
      </c>
      <c r="D387" t="s">
        <v>1934</v>
      </c>
      <c r="E387">
        <v>16</v>
      </c>
      <c r="F387">
        <v>64</v>
      </c>
      <c r="G387" t="s">
        <v>1935</v>
      </c>
      <c r="H387">
        <v>2608</v>
      </c>
      <c r="I387">
        <v>1</v>
      </c>
      <c r="J387" t="s">
        <v>2452</v>
      </c>
      <c r="W387" t="s">
        <v>14</v>
      </c>
      <c r="X387">
        <v>116</v>
      </c>
      <c r="Z387" t="str">
        <f t="shared" si="18"/>
        <v>cvm!$AH$387#</v>
      </c>
      <c r="AA387" t="str" cm="1">
        <f t="array" ref="AA387">_xlfn.LET(_xlpm.x, AH386,
         _xlpm.cellAddress, "【 cvm!" &amp; ADDRESS(ROW(cvm机型选项表[[#This Row],[自检]]),COLUMN(cvm机型选项表[[#This Row],[自检]])) &amp; "】",
         _xlfn.IFS(ISBLANK(_xlpm.x),   "error:右侧选项不足" &amp;  _xlpm.cellAddress,
               ISERROR(_xlpm.x),   "error:右侧选项执行失败: cvm!" &amp; _xlpm.cellAddress,
               TRUE,             "ok")
)</f>
        <v>ok</v>
      </c>
      <c r="AH387" t="str" cm="1">
        <f t="array" ref="AH387">TRANSPOSE(
_xlfn.UNIQUE(
_xlfn._xlws.FILTER(cvm表[机型],(cvm表[地域]=cvm机型选项表[[#This Row],[地域]])
*IF(cvm机型选项表[[#This Row],[CPU]]="",TRUE,(cvm表[CPU]=cvm机型选项表[[#This Row],[CPU]]))
*IF(cvm机型选项表[[#This Row],[内存]]="",TRUE,(cvm表[内存]=cvm机型选项表[[#This Row],[内存]]))))
)</f>
        <v>标准型 SA3</v>
      </c>
      <c r="DD387" t="s">
        <v>1917</v>
      </c>
      <c r="DE387" t="s">
        <v>1972</v>
      </c>
      <c r="DF387">
        <v>64</v>
      </c>
      <c r="DG387" t="str">
        <f t="shared" si="19"/>
        <v>cvm!$DK$387#</v>
      </c>
      <c r="DH387" t="str" cm="1">
        <f t="array" ref="DH387">_xlfn.LET(_xlpm.x, DK387,
         _xlpm.cellAddress, "【 cvm!" &amp; ADDRESS(ROW(cvmCpu选项表[[#This Row],[自检]]),COLUMN(cvmCpu选项表[[#This Row],[自检]])) &amp; "】",
         _xlfn.IFS(ISBLANK(_xlpm.x),   "error:右侧选项不足" &amp;  _xlpm.cellAddress,
               ISERROR(_xlpm.x),   "error:右侧选项执行失败: cvm!" &amp; _xlpm.cellAddress,
               TRUE,             "ok")
)</f>
        <v>ok</v>
      </c>
      <c r="DK387" cm="1">
        <f t="array" ref="DK387:DL387">TRANSPOSE(
_xlfn.UNIQUE(
_xlfn._xlws.FILTER(cvm表[CPU],(cvm表[地域]=cvmCpu选项表[[#This Row],[地域]])
*IF(cvmCpu选项表[[#This Row],[机型]]="",TRUE,(cvm表[机型]=cvmCpu选项表[[#This Row],[机型]]))
*IF(cvmCpu选项表[[#This Row],[内存]]="",TRUE,(cvm表[内存]=cvmCpu选项表[[#This Row],[内存]]))))
)</f>
        <v>16</v>
      </c>
      <c r="DL387">
        <v>32</v>
      </c>
      <c r="FP387" t="s">
        <v>1914</v>
      </c>
      <c r="FQ387" t="s">
        <v>1986</v>
      </c>
      <c r="FR387">
        <v>1</v>
      </c>
      <c r="FS387" t="str">
        <f t="shared" si="20"/>
        <v>cvm!$FW$387#</v>
      </c>
      <c r="FT387" t="str" cm="1">
        <f t="array" ref="FT387">_xlfn.LET(_xlpm.x, FW387,
         _xlpm.cellAddress, "【 cvm!" &amp; ADDRESS(ROW(cvm内存选项表[[#This Row],[自检]]),COLUMN(cvm内存选项表[[#This Row],[自检]])) &amp; "】",
         _xlfn.IFS(ISBLANK(_xlpm.x),   "error:右侧选项不足" &amp;  _xlpm.cellAddress,
               ISERROR(_xlpm.x),   "error:右侧选项执行失败: cvm!" &amp; _xlpm.cellAddress,
               TRUE,             "ok")
)</f>
        <v>ok</v>
      </c>
      <c r="FW387" cm="1">
        <f t="array" ref="FW387:FY3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87">
        <v>2</v>
      </c>
      <c r="FY387">
        <v>4</v>
      </c>
    </row>
    <row r="388" spans="2:181">
      <c r="B388" t="e" vm="738">
        <v>#VALUE!</v>
      </c>
      <c r="C388" t="s">
        <v>1917</v>
      </c>
      <c r="D388" t="s">
        <v>1934</v>
      </c>
      <c r="E388">
        <v>32</v>
      </c>
      <c r="F388">
        <v>128</v>
      </c>
      <c r="G388" t="s">
        <v>1937</v>
      </c>
      <c r="H388">
        <v>5216</v>
      </c>
      <c r="I388">
        <v>1</v>
      </c>
      <c r="J388" t="s">
        <v>2453</v>
      </c>
      <c r="W388" t="s">
        <v>14</v>
      </c>
      <c r="X388">
        <v>128</v>
      </c>
      <c r="Z388" t="str">
        <f t="shared" si="18"/>
        <v>cvm!$AH$388#</v>
      </c>
      <c r="AA388" t="str" cm="1">
        <f t="array" ref="AA388">_xlfn.LET(_xlpm.x, AH387,
         _xlpm.cellAddress, "【 cvm!" &amp; ADDRESS(ROW(cvm机型选项表[[#This Row],[自检]]),COLUMN(cvm机型选项表[[#This Row],[自检]])) &amp; "】",
         _xlfn.IFS(ISBLANK(_xlpm.x),   "error:右侧选项不足" &amp;  _xlpm.cellAddress,
               ISERROR(_xlpm.x),   "error:右侧选项执行失败: cvm!" &amp; _xlpm.cellAddress,
               TRUE,             "ok")
)</f>
        <v>ok</v>
      </c>
      <c r="AH388" t="str" cm="1">
        <f t="array" ref="AH388:AJ388">TRANSPOSE(
_xlfn.UNIQUE(
_xlfn._xlws.FILTER(cvm表[机型],(cvm表[地域]=cvm机型选项表[[#This Row],[地域]])
*IF(cvm机型选项表[[#This Row],[CPU]]="",TRUE,(cvm表[CPU]=cvm机型选项表[[#This Row],[CPU]]))
*IF(cvm机型选项表[[#This Row],[内存]]="",TRUE,(cvm表[内存]=cvm机型选项表[[#This Row],[内存]]))))
)</f>
        <v>标准型 SA3</v>
      </c>
      <c r="AI388" t="str">
        <v>标准型 SA2</v>
      </c>
      <c r="AJ388" t="str">
        <v>标准型 SA1</v>
      </c>
      <c r="DD388" t="s">
        <v>1917</v>
      </c>
      <c r="DE388" t="s">
        <v>1972</v>
      </c>
      <c r="DF388">
        <v>128</v>
      </c>
      <c r="DG388" t="str">
        <f t="shared" si="19"/>
        <v>cvm!$DK$388#</v>
      </c>
      <c r="DH388" t="str" cm="1">
        <f t="array" ref="DH388">_xlfn.LET(_xlpm.x, DK388,
         _xlpm.cellAddress, "【 cvm!" &amp; ADDRESS(ROW(cvmCpu选项表[[#This Row],[自检]]),COLUMN(cvmCpu选项表[[#This Row],[自检]])) &amp; "】",
         _xlfn.IFS(ISBLANK(_xlpm.x),   "error:右侧选项不足" &amp;  _xlpm.cellAddress,
               ISERROR(_xlpm.x),   "error:右侧选项执行失败: cvm!" &amp; _xlpm.cellAddress,
               TRUE,             "ok")
)</f>
        <v>ok</v>
      </c>
      <c r="DK388" cm="1">
        <f t="array" ref="DK388:DM388">TRANSPOSE(
_xlfn.UNIQUE(
_xlfn._xlws.FILTER(cvm表[CPU],(cvm表[地域]=cvmCpu选项表[[#This Row],[地域]])
*IF(cvmCpu选项表[[#This Row],[机型]]="",TRUE,(cvm表[机型]=cvmCpu选项表[[#This Row],[机型]]))
*IF(cvmCpu选项表[[#This Row],[内存]]="",TRUE,(cvm表[内存]=cvmCpu选项表[[#This Row],[内存]]))))
)</f>
        <v>32</v>
      </c>
      <c r="DL388">
        <v>48</v>
      </c>
      <c r="DM388">
        <v>64</v>
      </c>
      <c r="FP388" t="s">
        <v>1914</v>
      </c>
      <c r="FQ388" t="s">
        <v>1986</v>
      </c>
      <c r="FR388">
        <v>2</v>
      </c>
      <c r="FS388" t="str">
        <f t="shared" si="20"/>
        <v>cvm!$FW$388#</v>
      </c>
      <c r="FT388" t="str" cm="1">
        <f t="array" ref="FT388">_xlfn.LET(_xlpm.x, FW388,
         _xlpm.cellAddress, "【 cvm!" &amp; ADDRESS(ROW(cvm内存选项表[[#This Row],[自检]]),COLUMN(cvm内存选项表[[#This Row],[自检]])) &amp; "】",
         _xlfn.IFS(ISBLANK(_xlpm.x),   "error:右侧选项不足" &amp;  _xlpm.cellAddress,
               ISERROR(_xlpm.x),   "error:右侧选项执行失败: cvm!" &amp; _xlpm.cellAddress,
               TRUE,             "ok")
)</f>
        <v>ok</v>
      </c>
      <c r="FW388" cm="1">
        <f t="array" ref="FW388:FY3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388">
        <v>4</v>
      </c>
      <c r="FY388">
        <v>8</v>
      </c>
    </row>
    <row r="389" spans="2:181">
      <c r="B389" t="e" vm="739">
        <v>#VALUE!</v>
      </c>
      <c r="C389" t="s">
        <v>1917</v>
      </c>
      <c r="D389" t="s">
        <v>1934</v>
      </c>
      <c r="E389">
        <v>64</v>
      </c>
      <c r="F389">
        <v>256</v>
      </c>
      <c r="G389" t="s">
        <v>1939</v>
      </c>
      <c r="H389">
        <v>10432</v>
      </c>
      <c r="I389">
        <v>1</v>
      </c>
      <c r="J389" t="s">
        <v>2454</v>
      </c>
      <c r="W389" t="s">
        <v>14</v>
      </c>
      <c r="X389">
        <v>160</v>
      </c>
      <c r="Z389" t="str">
        <f t="shared" si="18"/>
        <v>cvm!$AH$389#</v>
      </c>
      <c r="AA389" t="str" cm="1">
        <f t="array" ref="AA389">_xlfn.LET(_xlpm.x, AH388,
         _xlpm.cellAddress, "【 cvm!" &amp; ADDRESS(ROW(cvm机型选项表[[#This Row],[自检]]),COLUMN(cvm机型选项表[[#This Row],[自检]])) &amp; "】",
         _xlfn.IFS(ISBLANK(_xlpm.x),   "error:右侧选项不足" &amp;  _xlpm.cellAddress,
               ISERROR(_xlpm.x),   "error:右侧选项执行失败: cvm!" &amp; _xlpm.cellAddress,
               TRUE,             "ok")
)</f>
        <v>ok</v>
      </c>
      <c r="AH389" t="str" cm="1">
        <f t="array" ref="AH389:AI389">TRANSPOSE(
_xlfn.UNIQUE(
_xlfn._xlws.FILTER(cvm表[机型],(cvm表[地域]=cvm机型选项表[[#This Row],[地域]])
*IF(cvm机型选项表[[#This Row],[CPU]]="",TRUE,(cvm表[CPU]=cvm机型选项表[[#This Row],[CPU]]))
*IF(cvm机型选项表[[#This Row],[内存]]="",TRUE,(cvm表[内存]=cvm机型选项表[[#This Row],[内存]]))))
)</f>
        <v>标准型 SA3</v>
      </c>
      <c r="AI389" t="str">
        <v>标准型 SA2</v>
      </c>
      <c r="DD389" t="s">
        <v>1917</v>
      </c>
      <c r="DE389" t="s">
        <v>1972</v>
      </c>
      <c r="DF389">
        <v>96</v>
      </c>
      <c r="DG389" t="str">
        <f t="shared" si="19"/>
        <v>cvm!$DK$389#</v>
      </c>
      <c r="DH389" t="str" cm="1">
        <f t="array" ref="DH389">_xlfn.LET(_xlpm.x, DK389,
         _xlpm.cellAddress, "【 cvm!" &amp; ADDRESS(ROW(cvmCpu选项表[[#This Row],[自检]]),COLUMN(cvmCpu选项表[[#This Row],[自检]])) &amp; "】",
         _xlfn.IFS(ISBLANK(_xlpm.x),   "error:右侧选项不足" &amp;  _xlpm.cellAddress,
               ISERROR(_xlpm.x),   "error:右侧选项执行失败: cvm!" &amp; _xlpm.cellAddress,
               TRUE,             "ok")
)</f>
        <v>ok</v>
      </c>
      <c r="DK389" cm="1">
        <f t="array" ref="DK389">TRANSPOSE(
_xlfn.UNIQUE(
_xlfn._xlws.FILTER(cvm表[CPU],(cvm表[地域]=cvmCpu选项表[[#This Row],[地域]])
*IF(cvmCpu选项表[[#This Row],[机型]]="",TRUE,(cvm表[机型]=cvmCpu选项表[[#This Row],[机型]]))
*IF(cvmCpu选项表[[#This Row],[内存]]="",TRUE,(cvm表[内存]=cvmCpu选项表[[#This Row],[内存]]))))
)</f>
        <v>48</v>
      </c>
      <c r="FP389" t="s">
        <v>1914</v>
      </c>
      <c r="FQ389" t="s">
        <v>1986</v>
      </c>
      <c r="FR389">
        <v>4</v>
      </c>
      <c r="FS389" t="str">
        <f t="shared" si="20"/>
        <v>cvm!$FW$389#</v>
      </c>
      <c r="FT389" t="str" cm="1">
        <f t="array" ref="FT389">_xlfn.LET(_xlpm.x, FW389,
         _xlpm.cellAddress, "【 cvm!" &amp; ADDRESS(ROW(cvm内存选项表[[#This Row],[自检]]),COLUMN(cvm内存选项表[[#This Row],[自检]])) &amp; "】",
         _xlfn.IFS(ISBLANK(_xlpm.x),   "error:右侧选项不足" &amp;  _xlpm.cellAddress,
               ISERROR(_xlpm.x),   "error:右侧选项执行失败: cvm!" &amp; _xlpm.cellAddress,
               TRUE,             "ok")
)</f>
        <v>ok</v>
      </c>
      <c r="FW389" cm="1">
        <f t="array" ref="FW389:FX3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89">
        <v>16</v>
      </c>
    </row>
    <row r="390" spans="2:181">
      <c r="B390" t="e" vm="740">
        <v>#VALUE!</v>
      </c>
      <c r="C390" t="s">
        <v>1917</v>
      </c>
      <c r="D390" t="s">
        <v>1943</v>
      </c>
      <c r="E390">
        <v>8</v>
      </c>
      <c r="F390">
        <v>32</v>
      </c>
      <c r="G390" t="s">
        <v>1949</v>
      </c>
      <c r="H390">
        <v>1652</v>
      </c>
      <c r="I390">
        <v>1</v>
      </c>
      <c r="J390" t="s">
        <v>2455</v>
      </c>
      <c r="W390" t="s">
        <v>14</v>
      </c>
      <c r="X390">
        <v>232</v>
      </c>
      <c r="Z390" t="str">
        <f t="shared" si="18"/>
        <v>cvm!$AH$390#</v>
      </c>
      <c r="AA390" t="str" cm="1">
        <f t="array" ref="AA390">_xlfn.LET(_xlpm.x, AH389,
         _xlpm.cellAddress, "【 cvm!" &amp; ADDRESS(ROW(cvm机型选项表[[#This Row],[自检]]),COLUMN(cvm机型选项表[[#This Row],[自检]])) &amp; "】",
         _xlfn.IFS(ISBLANK(_xlpm.x),   "error:右侧选项不足" &amp;  _xlpm.cellAddress,
               ISERROR(_xlpm.x),   "error:右侧选项执行失败: cvm!" &amp; _xlpm.cellAddress,
               TRUE,             "ok")
)</f>
        <v>ok</v>
      </c>
      <c r="AH390" t="str" cm="1">
        <f t="array" ref="AH390">TRANSPOSE(
_xlfn.UNIQUE(
_xlfn._xlws.FILTER(cvm表[机型],(cvm表[地域]=cvm机型选项表[[#This Row],[地域]])
*IF(cvm机型选项表[[#This Row],[CPU]]="",TRUE,(cvm表[CPU]=cvm机型选项表[[#This Row],[CPU]]))
*IF(cvm机型选项表[[#This Row],[内存]]="",TRUE,(cvm表[内存]=cvm机型选项表[[#This Row],[内存]]))))
)</f>
        <v>标准型 SA3</v>
      </c>
      <c r="DD390" t="s">
        <v>1917</v>
      </c>
      <c r="DE390" t="s">
        <v>1972</v>
      </c>
      <c r="DF390">
        <v>192</v>
      </c>
      <c r="DG390" t="str">
        <f t="shared" si="19"/>
        <v>cvm!$DK$390#</v>
      </c>
      <c r="DH390" t="str" cm="1">
        <f t="array" ref="DH390">_xlfn.LET(_xlpm.x, DK390,
         _xlpm.cellAddress, "【 cvm!" &amp; ADDRESS(ROW(cvmCpu选项表[[#This Row],[自检]]),COLUMN(cvmCpu选项表[[#This Row],[自检]])) &amp; "】",
         _xlfn.IFS(ISBLANK(_xlpm.x),   "error:右侧选项不足" &amp;  _xlpm.cellAddress,
               ISERROR(_xlpm.x),   "error:右侧选项执行失败: cvm!" &amp; _xlpm.cellAddress,
               TRUE,             "ok")
)</f>
        <v>ok</v>
      </c>
      <c r="DK390" cm="1">
        <f t="array" ref="DK390:DL390">TRANSPOSE(
_xlfn.UNIQUE(
_xlfn._xlws.FILTER(cvm表[CPU],(cvm表[地域]=cvmCpu选项表[[#This Row],[地域]])
*IF(cvmCpu选项表[[#This Row],[机型]]="",TRUE,(cvm表[机型]=cvmCpu选项表[[#This Row],[机型]]))
*IF(cvmCpu选项表[[#This Row],[内存]]="",TRUE,(cvm表[内存]=cvmCpu选项表[[#This Row],[内存]]))))
)</f>
        <v>48</v>
      </c>
      <c r="DL390">
        <v>96</v>
      </c>
      <c r="FP390" t="s">
        <v>1914</v>
      </c>
      <c r="FQ390" t="s">
        <v>1986</v>
      </c>
      <c r="FR390">
        <v>8</v>
      </c>
      <c r="FS390" t="str">
        <f t="shared" si="20"/>
        <v>cvm!$FW$390#</v>
      </c>
      <c r="FT390" t="str" cm="1">
        <f t="array" ref="FT390">_xlfn.LET(_xlpm.x, FW390,
         _xlpm.cellAddress, "【 cvm!" &amp; ADDRESS(ROW(cvm内存选项表[[#This Row],[自检]]),COLUMN(cvm内存选项表[[#This Row],[自检]])) &amp; "】",
         _xlfn.IFS(ISBLANK(_xlpm.x),   "error:右侧选项不足" &amp;  _xlpm.cellAddress,
               ISERROR(_xlpm.x),   "error:右侧选项执行失败: cvm!" &amp; _xlpm.cellAddress,
               TRUE,             "ok")
)</f>
        <v>ok</v>
      </c>
      <c r="FW390" cm="1">
        <f t="array" ref="FW390:FX3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90">
        <v>32</v>
      </c>
    </row>
    <row r="391" spans="2:181">
      <c r="B391" t="e" vm="741">
        <v>#VALUE!</v>
      </c>
      <c r="C391" t="s">
        <v>1917</v>
      </c>
      <c r="D391" t="s">
        <v>1943</v>
      </c>
      <c r="E391">
        <v>16</v>
      </c>
      <c r="F391">
        <v>64</v>
      </c>
      <c r="G391" t="s">
        <v>1935</v>
      </c>
      <c r="H391">
        <v>2804</v>
      </c>
      <c r="I391">
        <v>1</v>
      </c>
      <c r="J391" t="s">
        <v>2456</v>
      </c>
      <c r="W391" t="s">
        <v>14</v>
      </c>
      <c r="X391">
        <v>90</v>
      </c>
      <c r="Z391" t="str">
        <f t="shared" si="18"/>
        <v>cvm!$AH$391#</v>
      </c>
      <c r="AA391" t="str" cm="1">
        <f t="array" ref="AA391">_xlfn.LET(_xlpm.x, AH390,
         _xlpm.cellAddress, "【 cvm!" &amp; ADDRESS(ROW(cvm机型选项表[[#This Row],[自检]]),COLUMN(cvm机型选项表[[#This Row],[自检]])) &amp; "】",
         _xlfn.IFS(ISBLANK(_xlpm.x),   "error:右侧选项不足" &amp;  _xlpm.cellAddress,
               ISERROR(_xlpm.x),   "error:右侧选项执行失败: cvm!" &amp; _xlpm.cellAddress,
               TRUE,             "ok")
)</f>
        <v>ok</v>
      </c>
      <c r="AH391" t="str" cm="1">
        <f t="array" ref="AH391:AI391">TRANSPOSE(
_xlfn.UNIQUE(
_xlfn._xlws.FILTER(cvm表[机型],(cvm表[地域]=cvm机型选项表[[#This Row],[地域]])
*IF(cvm机型选项表[[#This Row],[CPU]]="",TRUE,(cvm表[CPU]=cvm机型选项表[[#This Row],[CPU]]))
*IF(cvm机型选项表[[#This Row],[内存]]="",TRUE,(cvm表[内存]=cvm机型选项表[[#This Row],[内存]]))))
)</f>
        <v>标准型 SA2</v>
      </c>
      <c r="AI391" t="str">
        <v>GPU推理型 GI3X</v>
      </c>
      <c r="DD391" t="s">
        <v>1917</v>
      </c>
      <c r="DE391" t="s">
        <v>1972</v>
      </c>
      <c r="DF391">
        <v>256</v>
      </c>
      <c r="DG391" t="str">
        <f t="shared" si="19"/>
        <v>cvm!$DK$391#</v>
      </c>
      <c r="DH391" t="str" cm="1">
        <f t="array" ref="DH391">_xlfn.LET(_xlpm.x, DK391,
         _xlpm.cellAddress, "【 cvm!" &amp; ADDRESS(ROW(cvmCpu选项表[[#This Row],[自检]]),COLUMN(cvmCpu选项表[[#This Row],[自检]])) &amp; "】",
         _xlfn.IFS(ISBLANK(_xlpm.x),   "error:右侧选项不足" &amp;  _xlpm.cellAddress,
               ISERROR(_xlpm.x),   "error:右侧选项执行失败: cvm!" &amp; _xlpm.cellAddress,
               TRUE,             "ok")
)</f>
        <v>ok</v>
      </c>
      <c r="DK391" cm="1">
        <f t="array" ref="DK391:DL391">TRANSPOSE(
_xlfn.UNIQUE(
_xlfn._xlws.FILTER(cvm表[CPU],(cvm表[地域]=cvmCpu选项表[[#This Row],[地域]])
*IF(cvmCpu选项表[[#This Row],[机型]]="",TRUE,(cvm表[机型]=cvmCpu选项表[[#This Row],[机型]]))
*IF(cvmCpu选项表[[#This Row],[内存]]="",TRUE,(cvm表[内存]=cvmCpu选项表[[#This Row],[内存]]))))
)</f>
        <v>64</v>
      </c>
      <c r="DL391">
        <v>128</v>
      </c>
      <c r="FP391" t="s">
        <v>1914</v>
      </c>
      <c r="FQ391" t="s">
        <v>1986</v>
      </c>
      <c r="FR391">
        <v>12</v>
      </c>
      <c r="FS391" t="str">
        <f t="shared" si="20"/>
        <v>cvm!$FW$391#</v>
      </c>
      <c r="FT391" t="str" cm="1">
        <f t="array" ref="FT391">_xlfn.LET(_xlpm.x, FW391,
         _xlpm.cellAddress, "【 cvm!" &amp; ADDRESS(ROW(cvm内存选项表[[#This Row],[自检]]),COLUMN(cvm内存选项表[[#This Row],[自检]])) &amp; "】",
         _xlfn.IFS(ISBLANK(_xlpm.x),   "error:右侧选项不足" &amp;  _xlpm.cellAddress,
               ISERROR(_xlpm.x),   "error:右侧选项执行失败: cvm!" &amp; _xlpm.cellAddress,
               TRUE,             "ok")
)</f>
        <v>ok</v>
      </c>
      <c r="FW391" cm="1">
        <f t="array" ref="FW391:FX3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391">
        <v>48</v>
      </c>
    </row>
    <row r="392" spans="2:181">
      <c r="B392" t="e" vm="742">
        <v>#VALUE!</v>
      </c>
      <c r="C392" t="s">
        <v>1917</v>
      </c>
      <c r="D392" t="s">
        <v>1943</v>
      </c>
      <c r="E392">
        <v>32</v>
      </c>
      <c r="F392">
        <v>128</v>
      </c>
      <c r="G392" t="s">
        <v>1937</v>
      </c>
      <c r="H392">
        <v>5608</v>
      </c>
      <c r="I392">
        <v>1</v>
      </c>
      <c r="J392" t="s">
        <v>2457</v>
      </c>
      <c r="W392" t="s">
        <v>14</v>
      </c>
      <c r="X392">
        <v>180</v>
      </c>
      <c r="Z392" t="str">
        <f t="shared" si="18"/>
        <v>cvm!$AH$392#</v>
      </c>
      <c r="AA392" t="str" cm="1">
        <f t="array" ref="AA392">_xlfn.LET(_xlpm.x, AH391,
         _xlpm.cellAddress, "【 cvm!" &amp; ADDRESS(ROW(cvm机型选项表[[#This Row],[自检]]),COLUMN(cvm机型选项表[[#This Row],[自检]])) &amp; "】",
         _xlfn.IFS(ISBLANK(_xlpm.x),   "error:右侧选项不足" &amp;  _xlpm.cellAddress,
               ISERROR(_xlpm.x),   "error:右侧选项执行失败: cvm!" &amp; _xlpm.cellAddress,
               TRUE,             "ok")
)</f>
        <v>ok</v>
      </c>
      <c r="AH392" t="str" cm="1">
        <f t="array" ref="AH392:AI392">TRANSPOSE(
_xlfn.UNIQUE(
_xlfn._xlws.FILTER(cvm表[机型],(cvm表[地域]=cvm机型选项表[[#This Row],[地域]])
*IF(cvm机型选项表[[#This Row],[CPU]]="",TRUE,(cvm表[CPU]=cvm机型选项表[[#This Row],[CPU]]))
*IF(cvm机型选项表[[#This Row],[内存]]="",TRUE,(cvm表[内存]=cvm机型选项表[[#This Row],[内存]]))))
)</f>
        <v>标准型 SA2</v>
      </c>
      <c r="AI392" t="str">
        <v>GPU推理型 GI3X</v>
      </c>
      <c r="DD392" t="s">
        <v>1917</v>
      </c>
      <c r="DE392" t="s">
        <v>1972</v>
      </c>
      <c r="DF392">
        <v>160</v>
      </c>
      <c r="DG392" t="str">
        <f t="shared" si="19"/>
        <v>cvm!$DK$392#</v>
      </c>
      <c r="DH392" t="str" cm="1">
        <f t="array" ref="DH392">_xlfn.LET(_xlpm.x, DK392,
         _xlpm.cellAddress, "【 cvm!" &amp; ADDRESS(ROW(cvmCpu选项表[[#This Row],[自检]]),COLUMN(cvmCpu选项表[[#This Row],[自检]])) &amp; "】",
         _xlfn.IFS(ISBLANK(_xlpm.x),   "error:右侧选项不足" &amp;  _xlpm.cellAddress,
               ISERROR(_xlpm.x),   "error:右侧选项执行失败: cvm!" &amp; _xlpm.cellAddress,
               TRUE,             "ok")
)</f>
        <v>ok</v>
      </c>
      <c r="DK392" cm="1">
        <f t="array" ref="DK392">TRANSPOSE(
_xlfn.UNIQUE(
_xlfn._xlws.FILTER(cvm表[CPU],(cvm表[地域]=cvmCpu选项表[[#This Row],[地域]])
*IF(cvmCpu选项表[[#This Row],[机型]]="",TRUE,(cvm表[机型]=cvmCpu选项表[[#This Row],[机型]]))
*IF(cvmCpu选项表[[#This Row],[内存]]="",TRUE,(cvm表[内存]=cvmCpu选项表[[#This Row],[内存]]))))
)</f>
        <v>80</v>
      </c>
      <c r="FP392" t="s">
        <v>1914</v>
      </c>
      <c r="FQ392" t="s">
        <v>1986</v>
      </c>
      <c r="FR392">
        <v>16</v>
      </c>
      <c r="FS392" t="str">
        <f t="shared" si="20"/>
        <v>cvm!$FW$392#</v>
      </c>
      <c r="FT392" t="str" cm="1">
        <f t="array" ref="FT392">_xlfn.LET(_xlpm.x, FW392,
         _xlpm.cellAddress, "【 cvm!" &amp; ADDRESS(ROW(cvm内存选项表[[#This Row],[自检]]),COLUMN(cvm内存选项表[[#This Row],[自检]])) &amp; "】",
         _xlfn.IFS(ISBLANK(_xlpm.x),   "error:右侧选项不足" &amp;  _xlpm.cellAddress,
               ISERROR(_xlpm.x),   "error:右侧选项执行失败: cvm!" &amp; _xlpm.cellAddress,
               TRUE,             "ok")
)</f>
        <v>ok</v>
      </c>
      <c r="FW392" cm="1">
        <f t="array" ref="FW392:FX3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92">
        <v>64</v>
      </c>
    </row>
    <row r="393" spans="2:181">
      <c r="B393" t="e" vm="743">
        <v>#VALUE!</v>
      </c>
      <c r="C393" t="s">
        <v>1917</v>
      </c>
      <c r="D393" t="s">
        <v>1943</v>
      </c>
      <c r="E393">
        <v>64</v>
      </c>
      <c r="F393">
        <v>256</v>
      </c>
      <c r="G393" t="s">
        <v>1939</v>
      </c>
      <c r="H393">
        <v>11216</v>
      </c>
      <c r="I393">
        <v>1</v>
      </c>
      <c r="J393" t="s">
        <v>2458</v>
      </c>
      <c r="W393" t="s">
        <v>14</v>
      </c>
      <c r="X393">
        <v>62</v>
      </c>
      <c r="Z393" t="str">
        <f t="shared" si="18"/>
        <v>cvm!$AH$393#</v>
      </c>
      <c r="AA393" t="str" cm="1">
        <f t="array" ref="AA393">_xlfn.LET(_xlpm.x, AH392,
         _xlpm.cellAddress, "【 cvm!" &amp; ADDRESS(ROW(cvm机型选项表[[#This Row],[自检]]),COLUMN(cvm机型选项表[[#This Row],[自检]])) &amp; "】",
         _xlfn.IFS(ISBLANK(_xlpm.x),   "error:右侧选项不足" &amp;  _xlpm.cellAddress,
               ISERROR(_xlpm.x),   "error:右侧选项执行失败: cvm!" &amp; _xlpm.cellAddress,
               TRUE,             "ok")
)</f>
        <v>ok</v>
      </c>
      <c r="AH393" t="str" cm="1">
        <f t="array" ref="AH393:AI393">TRANSPOSE(
_xlfn.UNIQUE(
_xlfn._xlws.FILTER(cvm表[机型],(cvm表[地域]=cvm机型选项表[[#This Row],[地域]])
*IF(cvm机型选项表[[#This Row],[CPU]]="",TRUE,(cvm表[CPU]=cvm机型选项表[[#This Row],[CPU]]))
*IF(cvm机型选项表[[#This Row],[内存]]="",TRUE,(cvm表[内存]=cvm机型选项表[[#This Row],[内存]]))))
)</f>
        <v>标准型 S6</v>
      </c>
      <c r="AI393" t="str">
        <v>内存型 M6</v>
      </c>
      <c r="DD393" t="s">
        <v>1917</v>
      </c>
      <c r="DE393" t="s">
        <v>1972</v>
      </c>
      <c r="DF393">
        <v>224</v>
      </c>
      <c r="DG393" t="str">
        <f t="shared" si="19"/>
        <v>cvm!$DK$393#</v>
      </c>
      <c r="DH393" t="str" cm="1">
        <f t="array" ref="DH393">_xlfn.LET(_xlpm.x, DK393,
         _xlpm.cellAddress, "【 cvm!" &amp; ADDRESS(ROW(cvmCpu选项表[[#This Row],[自检]]),COLUMN(cvmCpu选项表[[#This Row],[自检]])) &amp; "】",
         _xlfn.IFS(ISBLANK(_xlpm.x),   "error:右侧选项不足" &amp;  _xlpm.cellAddress,
               ISERROR(_xlpm.x),   "error:右侧选项执行失败: cvm!" &amp; _xlpm.cellAddress,
               TRUE,             "ok")
)</f>
        <v>ok</v>
      </c>
      <c r="DK393" cm="1">
        <f t="array" ref="DK393">TRANSPOSE(
_xlfn.UNIQUE(
_xlfn._xlws.FILTER(cvm表[CPU],(cvm表[地域]=cvmCpu选项表[[#This Row],[地域]])
*IF(cvmCpu选项表[[#This Row],[机型]]="",TRUE,(cvm表[机型]=cvmCpu选项表[[#This Row],[机型]]))
*IF(cvmCpu选项表[[#This Row],[内存]]="",TRUE,(cvm表[内存]=cvmCpu选项表[[#This Row],[内存]]))))
)</f>
        <v>90</v>
      </c>
      <c r="FP393" t="s">
        <v>1914</v>
      </c>
      <c r="FQ393" t="s">
        <v>1986</v>
      </c>
      <c r="FR393">
        <v>24</v>
      </c>
      <c r="FS393" t="str">
        <f t="shared" si="20"/>
        <v>cvm!$FW$393#</v>
      </c>
      <c r="FT393" t="str" cm="1">
        <f t="array" ref="FT393">_xlfn.LET(_xlpm.x, FW393,
         _xlpm.cellAddress, "【 cvm!" &amp; ADDRESS(ROW(cvm内存选项表[[#This Row],[自检]]),COLUMN(cvm内存选项表[[#This Row],[自检]])) &amp; "】",
         _xlfn.IFS(ISBLANK(_xlpm.x),   "error:右侧选项不足" &amp;  _xlpm.cellAddress,
               ISERROR(_xlpm.x),   "error:右侧选项执行失败: cvm!" &amp; _xlpm.cellAddress,
               TRUE,             "ok")
)</f>
        <v>ok</v>
      </c>
      <c r="FW393" cm="1">
        <f t="array" ref="FW393:FX3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393">
        <v>96</v>
      </c>
    </row>
    <row r="394" spans="2:181">
      <c r="B394" t="e" vm="744">
        <v>#VALUE!</v>
      </c>
      <c r="C394" t="s">
        <v>1917</v>
      </c>
      <c r="D394" t="s">
        <v>1946</v>
      </c>
      <c r="E394">
        <v>8</v>
      </c>
      <c r="F394">
        <v>32</v>
      </c>
      <c r="G394" t="s">
        <v>1949</v>
      </c>
      <c r="H394">
        <v>1404</v>
      </c>
      <c r="I394">
        <v>1</v>
      </c>
      <c r="J394" t="s">
        <v>2459</v>
      </c>
      <c r="W394" t="s">
        <v>14</v>
      </c>
      <c r="X394">
        <v>124</v>
      </c>
      <c r="Z394" t="str">
        <f t="shared" si="18"/>
        <v>cvm!$AH$394#</v>
      </c>
      <c r="AA394" t="str" cm="1">
        <f t="array" ref="AA394">_xlfn.LET(_xlpm.x, AH393,
         _xlpm.cellAddress, "【 cvm!" &amp; ADDRESS(ROW(cvm机型选项表[[#This Row],[自检]]),COLUMN(cvm机型选项表[[#This Row],[自检]])) &amp; "】",
         _xlfn.IFS(ISBLANK(_xlpm.x),   "error:右侧选项不足" &amp;  _xlpm.cellAddress,
               ISERROR(_xlpm.x),   "error:右侧选项执行失败: cvm!" &amp; _xlpm.cellAddress,
               TRUE,             "ok")
)</f>
        <v>ok</v>
      </c>
      <c r="AH394" t="str" cm="1">
        <f t="array" ref="AH394:AI394">TRANSPOSE(
_xlfn.UNIQUE(
_xlfn._xlws.FILTER(cvm表[机型],(cvm表[地域]=cvm机型选项表[[#This Row],[地域]])
*IF(cvm机型选项表[[#This Row],[CPU]]="",TRUE,(cvm表[CPU]=cvm机型选项表[[#This Row],[CPU]]))
*IF(cvm机型选项表[[#This Row],[内存]]="",TRUE,(cvm表[内存]=cvm机型选项表[[#This Row],[内存]]))))
)</f>
        <v>标准型 S6</v>
      </c>
      <c r="AI394" t="str">
        <v>内存型 M6</v>
      </c>
      <c r="DD394" t="s">
        <v>1917</v>
      </c>
      <c r="DE394" t="s">
        <v>1972</v>
      </c>
      <c r="DF394">
        <v>480</v>
      </c>
      <c r="DG394" t="str">
        <f t="shared" si="19"/>
        <v>cvm!$DK$394#</v>
      </c>
      <c r="DH394" t="str" cm="1">
        <f t="array" ref="DH394">_xlfn.LET(_xlpm.x, DK394,
         _xlpm.cellAddress, "【 cvm!" &amp; ADDRESS(ROW(cvmCpu选项表[[#This Row],[自检]]),COLUMN(cvmCpu选项表[[#This Row],[自检]])) &amp; "】",
         _xlfn.IFS(ISBLANK(_xlpm.x),   "error:右侧选项不足" &amp;  _xlpm.cellAddress,
               ISERROR(_xlpm.x),   "error:右侧选项执行失败: cvm!" &amp; _xlpm.cellAddress,
               TRUE,             "ok")
)</f>
        <v>ok</v>
      </c>
      <c r="DK394" cm="1">
        <f t="array" ref="DK394">TRANSPOSE(
_xlfn.UNIQUE(
_xlfn._xlws.FILTER(cvm表[CPU],(cvm表[地域]=cvmCpu选项表[[#This Row],[地域]])
*IF(cvmCpu选项表[[#This Row],[机型]]="",TRUE,(cvm表[机型]=cvmCpu选项表[[#This Row],[机型]]))
*IF(cvmCpu选项表[[#This Row],[内存]]="",TRUE,(cvm表[内存]=cvmCpu选项表[[#This Row],[内存]]))))
)</f>
        <v>90</v>
      </c>
      <c r="FP394" t="s">
        <v>1914</v>
      </c>
      <c r="FQ394" t="s">
        <v>1986</v>
      </c>
      <c r="FR394">
        <v>32</v>
      </c>
      <c r="FS394" t="str">
        <f t="shared" si="20"/>
        <v>cvm!$FW$394#</v>
      </c>
      <c r="FT394" t="str" cm="1">
        <f t="array" ref="FT394">_xlfn.LET(_xlpm.x, FW394,
         _xlpm.cellAddress, "【 cvm!" &amp; ADDRESS(ROW(cvm内存选项表[[#This Row],[自检]]),COLUMN(cvm内存选项表[[#This Row],[自检]])) &amp; "】",
         _xlfn.IFS(ISBLANK(_xlpm.x),   "error:右侧选项不足" &amp;  _xlpm.cellAddress,
               ISERROR(_xlpm.x),   "error:右侧选项执行失败: cvm!" &amp; _xlpm.cellAddress,
               TRUE,             "ok")
)</f>
        <v>ok</v>
      </c>
      <c r="FW394" cm="1">
        <f t="array" ref="FW394:FX3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94">
        <v>128</v>
      </c>
    </row>
    <row r="395" spans="2:181">
      <c r="B395" t="e" vm="745">
        <v>#VALUE!</v>
      </c>
      <c r="C395" t="s">
        <v>1917</v>
      </c>
      <c r="D395" t="s">
        <v>1946</v>
      </c>
      <c r="E395">
        <v>16</v>
      </c>
      <c r="F395">
        <v>64</v>
      </c>
      <c r="G395" t="s">
        <v>1935</v>
      </c>
      <c r="H395">
        <v>2808</v>
      </c>
      <c r="I395">
        <v>1</v>
      </c>
      <c r="J395" t="s">
        <v>2460</v>
      </c>
      <c r="W395" t="s">
        <v>14</v>
      </c>
      <c r="X395">
        <v>40</v>
      </c>
      <c r="Z395" t="str">
        <f t="shared" si="18"/>
        <v>cvm!$AH$395#</v>
      </c>
      <c r="AA395" t="str" cm="1">
        <f t="array" ref="AA395">_xlfn.LET(_xlpm.x, AH394,
         _xlpm.cellAddress, "【 cvm!" &amp; ADDRESS(ROW(cvm机型选项表[[#This Row],[自检]]),COLUMN(cvm机型选项表[[#This Row],[自检]])) &amp; "】",
         _xlfn.IFS(ISBLANK(_xlpm.x),   "error:右侧选项不足" &amp;  _xlpm.cellAddress,
               ISERROR(_xlpm.x),   "error:右侧选项执行失败: cvm!" &amp; _xlpm.cellAddress,
               TRUE,             "ok")
)</f>
        <v>ok</v>
      </c>
      <c r="AH395" t="str" cm="1">
        <f t="array" ref="AH395:AJ395">TRANSPOSE(
_xlfn.UNIQUE(
_xlfn._xlws.FILTER(cvm表[机型],(cvm表[地域]=cvm机型选项表[[#This Row],[地域]])
*IF(cvm机型选项表[[#This Row],[CPU]]="",TRUE,(cvm表[CPU]=cvm机型选项表[[#This Row],[CPU]]))
*IF(cvm机型选项表[[#This Row],[内存]]="",TRUE,(cvm表[内存]=cvm机型选项表[[#This Row],[内存]]))))
)</f>
        <v>标准型 S3</v>
      </c>
      <c r="AI395" t="str">
        <v>GPU计算型 GN7</v>
      </c>
      <c r="AJ395" t="str">
        <v>GPU计算型 GN10Xp</v>
      </c>
      <c r="DD395" t="s">
        <v>1917</v>
      </c>
      <c r="DE395" t="s">
        <v>1972</v>
      </c>
      <c r="DF395">
        <v>320</v>
      </c>
      <c r="DG395" t="str">
        <f t="shared" si="19"/>
        <v>cvm!$DK$395#</v>
      </c>
      <c r="DH395" t="str" cm="1">
        <f t="array" ref="DH395">_xlfn.LET(_xlpm.x, DK395,
         _xlpm.cellAddress, "【 cvm!" &amp; ADDRESS(ROW(cvmCpu选项表[[#This Row],[自检]]),COLUMN(cvmCpu选项表[[#This Row],[自检]])) &amp; "】",
         _xlfn.IFS(ISBLANK(_xlpm.x),   "error:右侧选项不足" &amp;  _xlpm.cellAddress,
               ISERROR(_xlpm.x),   "error:右侧选项执行失败: cvm!" &amp; _xlpm.cellAddress,
               TRUE,             "ok")
)</f>
        <v>ok</v>
      </c>
      <c r="DK395" cm="1">
        <f t="array" ref="DK395">TRANSPOSE(
_xlfn.UNIQUE(
_xlfn._xlws.FILTER(cvm表[CPU],(cvm表[地域]=cvmCpu选项表[[#This Row],[地域]])
*IF(cvmCpu选项表[[#This Row],[机型]]="",TRUE,(cvm表[机型]=cvmCpu选项表[[#This Row],[机型]]))
*IF(cvmCpu选项表[[#This Row],[内存]]="",TRUE,(cvm表[内存]=cvmCpu选项表[[#This Row],[内存]]))))
)</f>
        <v>160</v>
      </c>
      <c r="FP395" t="s">
        <v>1914</v>
      </c>
      <c r="FQ395" t="s">
        <v>1986</v>
      </c>
      <c r="FR395">
        <v>56</v>
      </c>
      <c r="FS395" t="str">
        <f t="shared" si="20"/>
        <v>cvm!$FW$395#</v>
      </c>
      <c r="FT395" t="str" cm="1">
        <f t="array" ref="FT395">_xlfn.LET(_xlpm.x, FW395,
         _xlpm.cellAddress, "【 cvm!" &amp; ADDRESS(ROW(cvm内存选项表[[#This Row],[自检]]),COLUMN(cvm内存选项表[[#This Row],[自检]])) &amp; "】",
         _xlfn.IFS(ISBLANK(_xlpm.x),   "error:右侧选项不足" &amp;  _xlpm.cellAddress,
               ISERROR(_xlpm.x),   "error:右侧选项执行失败: cvm!" &amp; _xlpm.cellAddress,
               TRUE,             "ok")
)</f>
        <v>ok</v>
      </c>
      <c r="FW395" cm="1">
        <f t="array" ref="FW3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396" spans="2:181">
      <c r="B396" t="e" vm="746">
        <v>#VALUE!</v>
      </c>
      <c r="C396" t="s">
        <v>1917</v>
      </c>
      <c r="D396" t="s">
        <v>1946</v>
      </c>
      <c r="E396">
        <v>24</v>
      </c>
      <c r="F396">
        <v>96</v>
      </c>
      <c r="G396" t="s">
        <v>1954</v>
      </c>
      <c r="H396">
        <v>4512</v>
      </c>
      <c r="I396">
        <v>1</v>
      </c>
      <c r="J396" t="s">
        <v>2461</v>
      </c>
      <c r="W396" t="s">
        <v>14</v>
      </c>
      <c r="X396">
        <v>56</v>
      </c>
      <c r="Z396" t="str">
        <f t="shared" si="18"/>
        <v>cvm!$AH$396#</v>
      </c>
      <c r="AA396" t="str" cm="1">
        <f t="array" ref="AA396">_xlfn.LET(_xlpm.x, AH395,
         _xlpm.cellAddress, "【 cvm!" &amp; ADDRESS(ROW(cvm机型选项表[[#This Row],[自检]]),COLUMN(cvm机型选项表[[#This Row],[自检]])) &amp; "】",
         _xlfn.IFS(ISBLANK(_xlpm.x),   "error:右侧选项不足" &amp;  _xlpm.cellAddress,
               ISERROR(_xlpm.x),   "error:右侧选项执行失败: cvm!" &amp; _xlpm.cellAddress,
               TRUE,             "ok")
)</f>
        <v>ok</v>
      </c>
      <c r="AH396" t="str" cm="1">
        <f t="array" ref="AH396:AK396">TRANSPOSE(
_xlfn.UNIQUE(
_xlfn._xlws.FILTER(cvm表[机型],(cvm表[地域]=cvm机型选项表[[#This Row],[地域]])
*IF(cvm机型选项表[[#This Row],[CPU]]="",TRUE,(cvm表[CPU]=cvm机型选项表[[#This Row],[CPU]]))
*IF(cvm机型选项表[[#This Row],[内存]]="",TRUE,(cvm表[内存]=cvm机型选项表[[#This Row],[内存]]))))
)</f>
        <v>标准型 S2</v>
      </c>
      <c r="AI396" t="str">
        <v>大数据型 D1</v>
      </c>
      <c r="AJ396" t="str">
        <v>内存型 M2</v>
      </c>
      <c r="AK396" t="str">
        <v>GPU计算型 GN8</v>
      </c>
      <c r="DD396" t="s">
        <v>1917</v>
      </c>
      <c r="DE396" t="s">
        <v>1972</v>
      </c>
      <c r="DF396">
        <v>464</v>
      </c>
      <c r="DG396" t="str">
        <f t="shared" si="19"/>
        <v>cvm!$DK$396#</v>
      </c>
      <c r="DH396" t="str" cm="1">
        <f t="array" ref="DH396">_xlfn.LET(_xlpm.x, DK396,
         _xlpm.cellAddress, "【 cvm!" &amp; ADDRESS(ROW(cvmCpu选项表[[#This Row],[自检]]),COLUMN(cvmCpu选项表[[#This Row],[自检]])) &amp; "】",
         _xlfn.IFS(ISBLANK(_xlpm.x),   "error:右侧选项不足" &amp;  _xlpm.cellAddress,
               ISERROR(_xlpm.x),   "error:右侧选项执行失败: cvm!" &amp; _xlpm.cellAddress,
               TRUE,             "ok")
)</f>
        <v>ok</v>
      </c>
      <c r="DK396" cm="1">
        <f t="array" ref="DK396">TRANSPOSE(
_xlfn.UNIQUE(
_xlfn._xlws.FILTER(cvm表[CPU],(cvm表[地域]=cvmCpu选项表[[#This Row],[地域]])
*IF(cvmCpu选项表[[#This Row],[机型]]="",TRUE,(cvm表[机型]=cvmCpu选项表[[#This Row],[机型]]))
*IF(cvmCpu选项表[[#This Row],[内存]]="",TRUE,(cvm表[内存]=cvmCpu选项表[[#This Row],[内存]]))))
)</f>
        <v>180</v>
      </c>
      <c r="FP396" t="s">
        <v>1914</v>
      </c>
      <c r="FQ396" t="s">
        <v>1988</v>
      </c>
      <c r="FR396">
        <v>1</v>
      </c>
      <c r="FS396" t="str">
        <f t="shared" si="20"/>
        <v>cvm!$FW$396#</v>
      </c>
      <c r="FT396" t="str" cm="1">
        <f t="array" ref="FT396">_xlfn.LET(_xlpm.x, FW396,
         _xlpm.cellAddress, "【 cvm!" &amp; ADDRESS(ROW(cvm内存选项表[[#This Row],[自检]]),COLUMN(cvm内存选项表[[#This Row],[自检]])) &amp; "】",
         _xlfn.IFS(ISBLANK(_xlpm.x),   "error:右侧选项不足" &amp;  _xlpm.cellAddress,
               ISERROR(_xlpm.x),   "error:右侧选项执行失败: cvm!" &amp; _xlpm.cellAddress,
               TRUE,             "ok")
)</f>
        <v>ok</v>
      </c>
      <c r="FW396" cm="1">
        <f t="array" ref="FW396:FY3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96">
        <v>2</v>
      </c>
      <c r="FY396">
        <v>4</v>
      </c>
    </row>
    <row r="397" spans="2:181">
      <c r="B397" t="e" vm="747">
        <v>#VALUE!</v>
      </c>
      <c r="C397" t="s">
        <v>1917</v>
      </c>
      <c r="D397" t="s">
        <v>1946</v>
      </c>
      <c r="E397">
        <v>32</v>
      </c>
      <c r="F397">
        <v>128</v>
      </c>
      <c r="G397" t="s">
        <v>1937</v>
      </c>
      <c r="H397">
        <v>6216</v>
      </c>
      <c r="I397">
        <v>1</v>
      </c>
      <c r="J397" t="s">
        <v>2462</v>
      </c>
      <c r="W397" t="s">
        <v>14</v>
      </c>
      <c r="X397">
        <v>82</v>
      </c>
      <c r="Z397" t="str">
        <f t="shared" si="18"/>
        <v>cvm!$AH$397#</v>
      </c>
      <c r="AA397" t="str" cm="1">
        <f t="array" ref="AA397">_xlfn.LET(_xlpm.x, AH396,
         _xlpm.cellAddress, "【 cvm!" &amp; ADDRESS(ROW(cvm机型选项表[[#This Row],[自检]]),COLUMN(cvm机型选项表[[#This Row],[自检]])) &amp; "】",
         _xlfn.IFS(ISBLANK(_xlpm.x),   "error:右侧选项不足" &amp;  _xlpm.cellAddress,
               ISERROR(_xlpm.x),   "error:右侧选项执行失败: cvm!" &amp; _xlpm.cellAddress,
               TRUE,             "ok")
)</f>
        <v>ok</v>
      </c>
      <c r="AH397" t="str" cm="1">
        <f t="array" ref="AH397">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397" t="s">
        <v>1917</v>
      </c>
      <c r="DE397" t="s">
        <v>1972</v>
      </c>
      <c r="DF397">
        <v>960</v>
      </c>
      <c r="DG397" t="str">
        <f t="shared" si="19"/>
        <v>cvm!$DK$397#</v>
      </c>
      <c r="DH397" t="str" cm="1">
        <f t="array" ref="DH397">_xlfn.LET(_xlpm.x, DK397,
         _xlpm.cellAddress, "【 cvm!" &amp; ADDRESS(ROW(cvmCpu选项表[[#This Row],[自检]]),COLUMN(cvmCpu选项表[[#This Row],[自检]])) &amp; "】",
         _xlfn.IFS(ISBLANK(_xlpm.x),   "error:右侧选项不足" &amp;  _xlpm.cellAddress,
               ISERROR(_xlpm.x),   "error:右侧选项执行失败: cvm!" &amp; _xlpm.cellAddress,
               TRUE,             "ok")
)</f>
        <v>ok</v>
      </c>
      <c r="DK397" cm="1">
        <f t="array" ref="DK397">TRANSPOSE(
_xlfn.UNIQUE(
_xlfn._xlws.FILTER(cvm表[CPU],(cvm表[地域]=cvmCpu选项表[[#This Row],[地域]])
*IF(cvmCpu选项表[[#This Row],[机型]]="",TRUE,(cvm表[机型]=cvmCpu选项表[[#This Row],[机型]]))
*IF(cvmCpu选项表[[#This Row],[内存]]="",TRUE,(cvm表[内存]=cvmCpu选项表[[#This Row],[内存]]))))
)</f>
        <v>180</v>
      </c>
      <c r="FP397" t="s">
        <v>1914</v>
      </c>
      <c r="FQ397" t="s">
        <v>1988</v>
      </c>
      <c r="FR397">
        <v>2</v>
      </c>
      <c r="FS397" t="str">
        <f t="shared" si="20"/>
        <v>cvm!$FW$397#</v>
      </c>
      <c r="FT397" t="str" cm="1">
        <f t="array" ref="FT397">_xlfn.LET(_xlpm.x, FW397,
         _xlpm.cellAddress, "【 cvm!" &amp; ADDRESS(ROW(cvm内存选项表[[#This Row],[自检]]),COLUMN(cvm内存选项表[[#This Row],[自检]])) &amp; "】",
         _xlfn.IFS(ISBLANK(_xlpm.x),   "error:右侧选项不足" &amp;  _xlpm.cellAddress,
               ISERROR(_xlpm.x),   "error:右侧选项执行失败: cvm!" &amp; _xlpm.cellAddress,
               TRUE,             "ok")
)</f>
        <v>ok</v>
      </c>
      <c r="FW397" cm="1">
        <f t="array" ref="FW397:FY3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397">
        <v>4</v>
      </c>
      <c r="FY397">
        <v>8</v>
      </c>
    </row>
    <row r="398" spans="2:181">
      <c r="B398" t="e" vm="748">
        <v>#VALUE!</v>
      </c>
      <c r="C398" t="s">
        <v>1917</v>
      </c>
      <c r="D398" t="s">
        <v>1946</v>
      </c>
      <c r="E398">
        <v>64</v>
      </c>
      <c r="F398">
        <v>256</v>
      </c>
      <c r="G398" t="s">
        <v>1939</v>
      </c>
      <c r="H398">
        <v>11232</v>
      </c>
      <c r="I398">
        <v>1</v>
      </c>
      <c r="J398" t="s">
        <v>2463</v>
      </c>
      <c r="W398" t="s">
        <v>14</v>
      </c>
      <c r="X398">
        <v>164</v>
      </c>
      <c r="Z398" t="str">
        <f t="shared" si="18"/>
        <v>cvm!$AH$398#</v>
      </c>
      <c r="AA398" t="str" cm="1">
        <f t="array" ref="AA398">_xlfn.LET(_xlpm.x, AH397,
         _xlpm.cellAddress, "【 cvm!" &amp; ADDRESS(ROW(cvm机型选项表[[#This Row],[自检]]),COLUMN(cvm机型选项表[[#This Row],[自检]])) &amp; "】",
         _xlfn.IFS(ISBLANK(_xlpm.x),   "error:右侧选项不足" &amp;  _xlpm.cellAddress,
               ISERROR(_xlpm.x),   "error:右侧选项执行失败: cvm!" &amp; _xlpm.cellAddress,
               TRUE,             "ok")
)</f>
        <v>ok</v>
      </c>
      <c r="AH398" t="str" cm="1">
        <f t="array" ref="AH398">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398" t="s">
        <v>1917</v>
      </c>
      <c r="DE398" t="s">
        <v>1975</v>
      </c>
      <c r="DF398">
        <v>1</v>
      </c>
      <c r="DG398" t="str">
        <f t="shared" si="19"/>
        <v>cvm!$DK$398#</v>
      </c>
      <c r="DH398" t="str" cm="1">
        <f t="array" ref="DH398">_xlfn.LET(_xlpm.x, DK398,
         _xlpm.cellAddress, "【 cvm!" &amp; ADDRESS(ROW(cvmCpu选项表[[#This Row],[自检]]),COLUMN(cvmCpu选项表[[#This Row],[自检]])) &amp; "】",
         _xlfn.IFS(ISBLANK(_xlpm.x),   "error:右侧选项不足" &amp;  _xlpm.cellAddress,
               ISERROR(_xlpm.x),   "error:右侧选项执行失败: cvm!" &amp; _xlpm.cellAddress,
               TRUE,             "ok")
)</f>
        <v>ok</v>
      </c>
      <c r="DK398" cm="1">
        <f t="array" ref="DK398">TRANSPOSE(
_xlfn.UNIQUE(
_xlfn._xlws.FILTER(cvm表[CPU],(cvm表[地域]=cvmCpu选项表[[#This Row],[地域]])
*IF(cvmCpu选项表[[#This Row],[机型]]="",TRUE,(cvm表[机型]=cvmCpu选项表[[#This Row],[机型]]))
*IF(cvmCpu选项表[[#This Row],[内存]]="",TRUE,(cvm表[内存]=cvmCpu选项表[[#This Row],[内存]]))))
)</f>
        <v>1</v>
      </c>
      <c r="FP398" t="s">
        <v>1914</v>
      </c>
      <c r="FQ398" t="s">
        <v>1988</v>
      </c>
      <c r="FR398">
        <v>4</v>
      </c>
      <c r="FS398" t="str">
        <f t="shared" si="20"/>
        <v>cvm!$FW$398#</v>
      </c>
      <c r="FT398" t="str" cm="1">
        <f t="array" ref="FT398">_xlfn.LET(_xlpm.x, FW398,
         _xlpm.cellAddress, "【 cvm!" &amp; ADDRESS(ROW(cvm内存选项表[[#This Row],[自检]]),COLUMN(cvm内存选项表[[#This Row],[自检]])) &amp; "】",
         _xlfn.IFS(ISBLANK(_xlpm.x),   "error:右侧选项不足" &amp;  _xlpm.cellAddress,
               ISERROR(_xlpm.x),   "error:右侧选项执行失败: cvm!" &amp; _xlpm.cellAddress,
               TRUE,             "ok")
)</f>
        <v>ok</v>
      </c>
      <c r="FW398" cm="1">
        <f t="array" ref="FW398:FY3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98">
        <v>8</v>
      </c>
      <c r="FY398">
        <v>16</v>
      </c>
    </row>
    <row r="399" spans="2:181">
      <c r="B399" t="e" vm="749">
        <v>#VALUE!</v>
      </c>
      <c r="C399" t="s">
        <v>1917</v>
      </c>
      <c r="D399" t="s">
        <v>1946</v>
      </c>
      <c r="E399">
        <v>76</v>
      </c>
      <c r="F399">
        <v>320</v>
      </c>
      <c r="G399" t="s">
        <v>2315</v>
      </c>
      <c r="H399">
        <v>14456</v>
      </c>
      <c r="I399">
        <v>1</v>
      </c>
      <c r="J399" t="s">
        <v>2464</v>
      </c>
      <c r="W399" t="s">
        <v>14</v>
      </c>
      <c r="X399">
        <v>6</v>
      </c>
      <c r="Z399" t="str">
        <f t="shared" si="18"/>
        <v>cvm!$AH$399#</v>
      </c>
      <c r="AA399" t="str" cm="1">
        <f t="array" ref="AA399">_xlfn.LET(_xlpm.x, AH398,
         _xlpm.cellAddress, "【 cvm!" &amp; ADDRESS(ROW(cvm机型选项表[[#This Row],[自检]]),COLUMN(cvm机型选项表[[#This Row],[自检]])) &amp; "】",
         _xlfn.IFS(ISBLANK(_xlpm.x),   "error:右侧选项不足" &amp;  _xlpm.cellAddress,
               ISERROR(_xlpm.x),   "error:右侧选项执行失败: cvm!" &amp; _xlpm.cellAddress,
               TRUE,             "ok")
)</f>
        <v>ok</v>
      </c>
      <c r="AH399" t="str" cm="1">
        <f t="array" ref="AH399">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399" t="s">
        <v>1917</v>
      </c>
      <c r="DE399" t="s">
        <v>1975</v>
      </c>
      <c r="DF399">
        <v>2</v>
      </c>
      <c r="DG399" t="str">
        <f t="shared" si="19"/>
        <v>cvm!$DK$399#</v>
      </c>
      <c r="DH399" t="str" cm="1">
        <f t="array" ref="DH399">_xlfn.LET(_xlpm.x, DK399,
         _xlpm.cellAddress, "【 cvm!" &amp; ADDRESS(ROW(cvmCpu选项表[[#This Row],[自检]]),COLUMN(cvmCpu选项表[[#This Row],[自检]])) &amp; "】",
         _xlfn.IFS(ISBLANK(_xlpm.x),   "error:右侧选项不足" &amp;  _xlpm.cellAddress,
               ISERROR(_xlpm.x),   "error:右侧选项执行失败: cvm!" &amp; _xlpm.cellAddress,
               TRUE,             "ok")
)</f>
        <v>ok</v>
      </c>
      <c r="DK399" cm="1">
        <f t="array" ref="DK399">TRANSPOSE(
_xlfn.UNIQUE(
_xlfn._xlws.FILTER(cvm表[CPU],(cvm表[地域]=cvmCpu选项表[[#This Row],[地域]])
*IF(cvmCpu选项表[[#This Row],[机型]]="",TRUE,(cvm表[机型]=cvmCpu选项表[[#This Row],[机型]]))
*IF(cvmCpu选项表[[#This Row],[内存]]="",TRUE,(cvm表[内存]=cvmCpu选项表[[#This Row],[内存]]))))
)</f>
        <v>1</v>
      </c>
      <c r="FP399" t="s">
        <v>1914</v>
      </c>
      <c r="FQ399" t="s">
        <v>1988</v>
      </c>
      <c r="FR399">
        <v>8</v>
      </c>
      <c r="FS399" t="str">
        <f t="shared" si="20"/>
        <v>cvm!$FW$399#</v>
      </c>
      <c r="FT399" t="str" cm="1">
        <f t="array" ref="FT399">_xlfn.LET(_xlpm.x, FW399,
         _xlpm.cellAddress, "【 cvm!" &amp; ADDRESS(ROW(cvm内存选项表[[#This Row],[自检]]),COLUMN(cvm内存选项表[[#This Row],[自检]])) &amp; "】",
         _xlfn.IFS(ISBLANK(_xlpm.x),   "error:右侧选项不足" &amp;  _xlpm.cellAddress,
               ISERROR(_xlpm.x),   "error:右侧选项执行失败: cvm!" &amp; _xlpm.cellAddress,
               TRUE,             "ok")
)</f>
        <v>ok</v>
      </c>
      <c r="FW399" cm="1">
        <f t="array" ref="FW399:FY3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99">
        <v>16</v>
      </c>
      <c r="FY399">
        <v>32</v>
      </c>
    </row>
    <row r="400" spans="2:181">
      <c r="B400" t="e" vm="750">
        <v>#VALUE!</v>
      </c>
      <c r="C400" t="s">
        <v>1917</v>
      </c>
      <c r="D400" t="s">
        <v>1948</v>
      </c>
      <c r="E400">
        <v>4</v>
      </c>
      <c r="F400">
        <v>8</v>
      </c>
      <c r="G400" t="s">
        <v>1963</v>
      </c>
      <c r="H400">
        <v>452</v>
      </c>
      <c r="I400">
        <v>1</v>
      </c>
      <c r="J400" t="s">
        <v>2466</v>
      </c>
      <c r="W400" t="s">
        <v>14</v>
      </c>
      <c r="X400">
        <v>14</v>
      </c>
      <c r="Z400" t="str">
        <f t="shared" si="18"/>
        <v>cvm!$AH$400#</v>
      </c>
      <c r="AA400" t="str" cm="1">
        <f t="array" ref="AA400">_xlfn.LET(_xlpm.x, AH399,
         _xlpm.cellAddress, "【 cvm!" &amp; ADDRESS(ROW(cvm机型选项表[[#This Row],[自检]]),COLUMN(cvm机型选项表[[#This Row],[自检]])) &amp; "】",
         _xlfn.IFS(ISBLANK(_xlpm.x),   "error:右侧选项不足" &amp;  _xlpm.cellAddress,
               ISERROR(_xlpm.x),   "error:右侧选项执行失败: cvm!" &amp; _xlpm.cellAddress,
               TRUE,             "ok")
)</f>
        <v>ok</v>
      </c>
      <c r="AH400" t="str" cm="1">
        <f t="array" ref="AH400">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400" t="s">
        <v>1917</v>
      </c>
      <c r="DE400" t="s">
        <v>1975</v>
      </c>
      <c r="DF400">
        <v>4</v>
      </c>
      <c r="DG400" t="str">
        <f t="shared" si="19"/>
        <v>cvm!$DK$400#</v>
      </c>
      <c r="DH400" t="str" cm="1">
        <f t="array" ref="DH400">_xlfn.LET(_xlpm.x, DK400,
         _xlpm.cellAddress, "【 cvm!" &amp; ADDRESS(ROW(cvmCpu选项表[[#This Row],[自检]]),COLUMN(cvmCpu选项表[[#This Row],[自检]])) &amp; "】",
         _xlfn.IFS(ISBLANK(_xlpm.x),   "error:右侧选项不足" &amp;  _xlpm.cellAddress,
               ISERROR(_xlpm.x),   "error:右侧选项执行失败: cvm!" &amp; _xlpm.cellAddress,
               TRUE,             "ok")
)</f>
        <v>ok</v>
      </c>
      <c r="DK400" cm="1">
        <f t="array" ref="DK400:DL400">TRANSPOSE(
_xlfn.UNIQUE(
_xlfn._xlws.FILTER(cvm表[CPU],(cvm表[地域]=cvmCpu选项表[[#This Row],[地域]])
*IF(cvmCpu选项表[[#This Row],[机型]]="",TRUE,(cvm表[机型]=cvmCpu选项表[[#This Row],[机型]]))
*IF(cvmCpu选项表[[#This Row],[内存]]="",TRUE,(cvm表[内存]=cvmCpu选项表[[#This Row],[内存]]))))
)</f>
        <v>1</v>
      </c>
      <c r="DL400">
        <v>2</v>
      </c>
      <c r="FP400" t="s">
        <v>1914</v>
      </c>
      <c r="FQ400" t="s">
        <v>1988</v>
      </c>
      <c r="FR400">
        <v>12</v>
      </c>
      <c r="FS400" t="str">
        <f t="shared" si="20"/>
        <v>cvm!$FW$400#</v>
      </c>
      <c r="FT400" t="str" cm="1">
        <f t="array" ref="FT400">_xlfn.LET(_xlpm.x, FW400,
         _xlpm.cellAddress, "【 cvm!" &amp; ADDRESS(ROW(cvm内存选项表[[#This Row],[自检]]),COLUMN(cvm内存选项表[[#This Row],[自检]])) &amp; "】",
         _xlfn.IFS(ISBLANK(_xlpm.x),   "error:右侧选项不足" &amp;  _xlpm.cellAddress,
               ISERROR(_xlpm.x),   "error:右侧选项执行失败: cvm!" &amp; _xlpm.cellAddress,
               TRUE,             "ok")
)</f>
        <v>ok</v>
      </c>
      <c r="FW400" cm="1">
        <f t="array" ref="FW400:FX4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400">
        <v>48</v>
      </c>
    </row>
    <row r="401" spans="2:179">
      <c r="B401" t="e" vm="751">
        <v>#VALUE!</v>
      </c>
      <c r="C401" t="s">
        <v>1917</v>
      </c>
      <c r="D401" t="s">
        <v>1948</v>
      </c>
      <c r="E401">
        <v>4</v>
      </c>
      <c r="F401">
        <v>16</v>
      </c>
      <c r="G401" t="s">
        <v>1960</v>
      </c>
      <c r="H401">
        <v>678</v>
      </c>
      <c r="I401">
        <v>1</v>
      </c>
      <c r="J401" t="s">
        <v>2465</v>
      </c>
      <c r="W401" t="s">
        <v>14</v>
      </c>
      <c r="X401">
        <v>28</v>
      </c>
      <c r="Z401" t="str">
        <f t="shared" si="18"/>
        <v>cvm!$AH$401#</v>
      </c>
      <c r="AA401" t="str" cm="1">
        <f t="array" ref="AA401">_xlfn.LET(_xlpm.x, AH400,
         _xlpm.cellAddress, "【 cvm!" &amp; ADDRESS(ROW(cvm机型选项表[[#This Row],[自检]]),COLUMN(cvm机型选项表[[#This Row],[自检]])) &amp; "】",
         _xlfn.IFS(ISBLANK(_xlpm.x),   "error:右侧选项不足" &amp;  _xlpm.cellAddress,
               ISERROR(_xlpm.x),   "error:右侧选项执行失败: cvm!" &amp; _xlpm.cellAddress,
               TRUE,             "ok")
)</f>
        <v>ok</v>
      </c>
      <c r="AH401" t="str" cm="1">
        <f t="array" ref="AH401">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401" t="s">
        <v>1917</v>
      </c>
      <c r="DE401" t="s">
        <v>1975</v>
      </c>
      <c r="DF401">
        <v>8</v>
      </c>
      <c r="DG401" t="str">
        <f t="shared" si="19"/>
        <v>cvm!$DK$401#</v>
      </c>
      <c r="DH401" t="str" cm="1">
        <f t="array" ref="DH401">_xlfn.LET(_xlpm.x, DK401,
         _xlpm.cellAddress, "【 cvm!" &amp; ADDRESS(ROW(cvmCpu选项表[[#This Row],[自检]]),COLUMN(cvmCpu选项表[[#This Row],[自检]])) &amp; "】",
         _xlfn.IFS(ISBLANK(_xlpm.x),   "error:右侧选项不足" &amp;  _xlpm.cellAddress,
               ISERROR(_xlpm.x),   "error:右侧选项执行失败: cvm!" &amp; _xlpm.cellAddress,
               TRUE,             "ok")
)</f>
        <v>ok</v>
      </c>
      <c r="DK401" cm="1">
        <f t="array" ref="DK401:DL401">TRANSPOSE(
_xlfn.UNIQUE(
_xlfn._xlws.FILTER(cvm表[CPU],(cvm表[地域]=cvmCpu选项表[[#This Row],[地域]])
*IF(cvmCpu选项表[[#This Row],[机型]]="",TRUE,(cvm表[机型]=cvmCpu选项表[[#This Row],[机型]]))
*IF(cvmCpu选项表[[#This Row],[内存]]="",TRUE,(cvm表[内存]=cvmCpu选项表[[#This Row],[内存]]))))
)</f>
        <v>2</v>
      </c>
      <c r="DL401">
        <v>4</v>
      </c>
      <c r="FP401" t="s">
        <v>1914</v>
      </c>
      <c r="FQ401" t="s">
        <v>1988</v>
      </c>
      <c r="FR401">
        <v>16</v>
      </c>
      <c r="FS401" t="str">
        <f t="shared" si="20"/>
        <v>cvm!$FW$401#</v>
      </c>
      <c r="FT401" t="str" cm="1">
        <f t="array" ref="FT401">_xlfn.LET(_xlpm.x, FW401,
         _xlpm.cellAddress, "【 cvm!" &amp; ADDRESS(ROW(cvm内存选项表[[#This Row],[自检]]),COLUMN(cvm内存选项表[[#This Row],[自检]])) &amp; "】",
         _xlfn.IFS(ISBLANK(_xlpm.x),   "error:右侧选项不足" &amp;  _xlpm.cellAddress,
               ISERROR(_xlpm.x),   "error:右侧选项执行失败: cvm!" &amp; _xlpm.cellAddress,
               TRUE,             "ok")
)</f>
        <v>ok</v>
      </c>
      <c r="FW401" cm="1">
        <f t="array" ref="FW4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02" spans="2:179">
      <c r="B402" t="e" vm="752">
        <v>#VALUE!</v>
      </c>
      <c r="C402" t="s">
        <v>1917</v>
      </c>
      <c r="D402" t="s">
        <v>1948</v>
      </c>
      <c r="E402">
        <v>8</v>
      </c>
      <c r="F402">
        <v>16</v>
      </c>
      <c r="G402" t="s">
        <v>1968</v>
      </c>
      <c r="H402">
        <v>904</v>
      </c>
      <c r="I402">
        <v>1</v>
      </c>
      <c r="J402" t="s">
        <v>2468</v>
      </c>
      <c r="W402" t="s">
        <v>14</v>
      </c>
      <c r="X402">
        <v>10</v>
      </c>
      <c r="Z402" t="str">
        <f t="shared" si="18"/>
        <v>cvm!$AH$402#</v>
      </c>
      <c r="AA402" t="str" cm="1">
        <f t="array" ref="AA402">_xlfn.LET(_xlpm.x, AH401,
         _xlpm.cellAddress, "【 cvm!" &amp; ADDRESS(ROW(cvm机型选项表[[#This Row],[自检]]),COLUMN(cvm机型选项表[[#This Row],[自检]])) &amp; "】",
         _xlfn.IFS(ISBLANK(_xlpm.x),   "error:右侧选项不足" &amp;  _xlpm.cellAddress,
               ISERROR(_xlpm.x),   "error:右侧选项执行失败: cvm!" &amp; _xlpm.cellAddress,
               TRUE,             "ok")
)</f>
        <v>ok</v>
      </c>
      <c r="AH402" t="str" cm="1">
        <f t="array" ref="AH402:AJ402">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402" t="str">
        <v>GPU计算型 GN10Xp</v>
      </c>
      <c r="AJ402" t="str">
        <v>FPGA加速型 FX4</v>
      </c>
      <c r="DD402" t="s">
        <v>1917</v>
      </c>
      <c r="DE402" t="s">
        <v>1975</v>
      </c>
      <c r="DF402">
        <v>16</v>
      </c>
      <c r="DG402" t="str">
        <f t="shared" si="19"/>
        <v>cvm!$DK$402#</v>
      </c>
      <c r="DH402" t="str" cm="1">
        <f t="array" ref="DH402">_xlfn.LET(_xlpm.x, DK402,
         _xlpm.cellAddress, "【 cvm!" &amp; ADDRESS(ROW(cvmCpu选项表[[#This Row],[自检]]),COLUMN(cvmCpu选项表[[#This Row],[自检]])) &amp; "】",
         _xlfn.IFS(ISBLANK(_xlpm.x),   "error:右侧选项不足" &amp;  _xlpm.cellAddress,
               ISERROR(_xlpm.x),   "error:右侧选项执行失败: cvm!" &amp; _xlpm.cellAddress,
               TRUE,             "ok")
)</f>
        <v>ok</v>
      </c>
      <c r="DK402" cm="1">
        <f t="array" ref="DK402:DL402">TRANSPOSE(
_xlfn.UNIQUE(
_xlfn._xlws.FILTER(cvm表[CPU],(cvm表[地域]=cvmCpu选项表[[#This Row],[地域]])
*IF(cvmCpu选项表[[#This Row],[机型]]="",TRUE,(cvm表[机型]=cvmCpu选项表[[#This Row],[机型]]))
*IF(cvmCpu选项表[[#This Row],[内存]]="",TRUE,(cvm表[内存]=cvmCpu选项表[[#This Row],[内存]]))))
)</f>
        <v>4</v>
      </c>
      <c r="DL402">
        <v>8</v>
      </c>
      <c r="FP402" t="s">
        <v>1914</v>
      </c>
      <c r="FQ402" t="s">
        <v>1988</v>
      </c>
      <c r="FR402">
        <v>24</v>
      </c>
      <c r="FS402" t="str">
        <f t="shared" si="20"/>
        <v>cvm!$FW$402#</v>
      </c>
      <c r="FT402" t="str" cm="1">
        <f t="array" ref="FT402">_xlfn.LET(_xlpm.x, FW402,
         _xlpm.cellAddress, "【 cvm!" &amp; ADDRESS(ROW(cvm内存选项表[[#This Row],[自检]]),COLUMN(cvm内存选项表[[#This Row],[自检]])) &amp; "】",
         _xlfn.IFS(ISBLANK(_xlpm.x),   "error:右侧选项不足" &amp;  _xlpm.cellAddress,
               ISERROR(_xlpm.x),   "error:右侧选项执行失败: cvm!" &amp; _xlpm.cellAddress,
               TRUE,             "ok")
)</f>
        <v>ok</v>
      </c>
      <c r="FW402" cm="1">
        <f t="array" ref="FW4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row>
    <row r="403" spans="2:179">
      <c r="B403" t="e" vm="753">
        <v>#VALUE!</v>
      </c>
      <c r="C403" t="s">
        <v>1917</v>
      </c>
      <c r="D403" t="s">
        <v>1948</v>
      </c>
      <c r="E403">
        <v>8</v>
      </c>
      <c r="F403">
        <v>32</v>
      </c>
      <c r="G403" t="s">
        <v>1949</v>
      </c>
      <c r="H403">
        <v>1356</v>
      </c>
      <c r="I403">
        <v>1</v>
      </c>
      <c r="J403" t="s">
        <v>2467</v>
      </c>
      <c r="W403" t="s">
        <v>14</v>
      </c>
      <c r="X403">
        <v>20</v>
      </c>
      <c r="Z403" t="str">
        <f t="shared" si="18"/>
        <v>cvm!$AH$403#</v>
      </c>
      <c r="AA403" t="str" cm="1">
        <f t="array" ref="AA403">_xlfn.LET(_xlpm.x, AH402,
         _xlpm.cellAddress, "【 cvm!" &amp; ADDRESS(ROW(cvm机型选项表[[#This Row],[自检]]),COLUMN(cvm机型选项表[[#This Row],[自检]])) &amp; "】",
         _xlfn.IFS(ISBLANK(_xlpm.x),   "error:右侧选项不足" &amp;  _xlpm.cellAddress,
               ISERROR(_xlpm.x),   "error:右侧选项执行失败: cvm!" &amp; _xlpm.cellAddress,
               TRUE,             "ok")
)</f>
        <v>ok</v>
      </c>
      <c r="AH403" t="str" cm="1">
        <f t="array" ref="AH403:AI403">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403" t="str">
        <v>GPU计算型 GN10Xp</v>
      </c>
      <c r="DD403" t="s">
        <v>1917</v>
      </c>
      <c r="DE403" t="s">
        <v>1975</v>
      </c>
      <c r="DF403">
        <v>32</v>
      </c>
      <c r="DG403" t="str">
        <f t="shared" si="19"/>
        <v>cvm!$DK$403#</v>
      </c>
      <c r="DH403" t="str" cm="1">
        <f t="array" ref="DH403">_xlfn.LET(_xlpm.x, DK403,
         _xlpm.cellAddress, "【 cvm!" &amp; ADDRESS(ROW(cvmCpu选项表[[#This Row],[自检]]),COLUMN(cvmCpu选项表[[#This Row],[自检]])) &amp; "】",
         _xlfn.IFS(ISBLANK(_xlpm.x),   "error:右侧选项不足" &amp;  _xlpm.cellAddress,
               ISERROR(_xlpm.x),   "error:右侧选项执行失败: cvm!" &amp; _xlpm.cellAddress,
               TRUE,             "ok")
)</f>
        <v>ok</v>
      </c>
      <c r="DK403" cm="1">
        <f t="array" ref="DK403:DL403">TRANSPOSE(
_xlfn.UNIQUE(
_xlfn._xlws.FILTER(cvm表[CPU],(cvm表[地域]=cvmCpu选项表[[#This Row],[地域]])
*IF(cvmCpu选项表[[#This Row],[机型]]="",TRUE,(cvm表[机型]=cvmCpu选项表[[#This Row],[机型]]))
*IF(cvmCpu选项表[[#This Row],[内存]]="",TRUE,(cvm表[内存]=cvmCpu选项表[[#This Row],[内存]]))))
)</f>
        <v>8</v>
      </c>
      <c r="DL403">
        <v>16</v>
      </c>
      <c r="FP403" t="s">
        <v>1914</v>
      </c>
      <c r="FQ403" t="s">
        <v>1988</v>
      </c>
      <c r="FR403">
        <v>32</v>
      </c>
      <c r="FS403" t="str">
        <f t="shared" si="20"/>
        <v>cvm!$FW$403#</v>
      </c>
      <c r="FT403" t="str" cm="1">
        <f t="array" ref="FT403">_xlfn.LET(_xlpm.x, FW403,
         _xlpm.cellAddress, "【 cvm!" &amp; ADDRESS(ROW(cvm内存选项表[[#This Row],[自检]]),COLUMN(cvm内存选项表[[#This Row],[自检]])) &amp; "】",
         _xlfn.IFS(ISBLANK(_xlpm.x),   "error:右侧选项不足" &amp;  _xlpm.cellAddress,
               ISERROR(_xlpm.x),   "error:右侧选项执行失败: cvm!" &amp; _xlpm.cellAddress,
               TRUE,             "ok")
)</f>
        <v>ok</v>
      </c>
      <c r="FW403" cm="1">
        <f t="array" ref="FW4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04" spans="2:179">
      <c r="B404" t="e" vm="754">
        <v>#VALUE!</v>
      </c>
      <c r="C404" t="s">
        <v>1917</v>
      </c>
      <c r="D404" t="s">
        <v>1948</v>
      </c>
      <c r="E404">
        <v>16</v>
      </c>
      <c r="F404">
        <v>32</v>
      </c>
      <c r="G404" t="s">
        <v>1973</v>
      </c>
      <c r="H404">
        <v>1808</v>
      </c>
      <c r="I404">
        <v>1</v>
      </c>
      <c r="J404" t="s">
        <v>2470</v>
      </c>
      <c r="W404" t="s">
        <v>14</v>
      </c>
      <c r="X404">
        <v>36</v>
      </c>
      <c r="Z404" t="str">
        <f t="shared" si="18"/>
        <v>cvm!$AH$404#</v>
      </c>
      <c r="AA404" t="str" cm="1">
        <f t="array" ref="AA404">_xlfn.LET(_xlpm.x, AH403,
         _xlpm.cellAddress, "【 cvm!" &amp; ADDRESS(ROW(cvm机型选项表[[#This Row],[自检]]),COLUMN(cvm机型选项表[[#This Row],[自检]])) &amp; "】",
         _xlfn.IFS(ISBLANK(_xlpm.x),   "error:右侧选项不足" &amp;  _xlpm.cellAddress,
               ISERROR(_xlpm.x),   "error:右侧选项执行失败: cvm!" &amp; _xlpm.cellAddress,
               TRUE,             "ok")
)</f>
        <v>ok</v>
      </c>
      <c r="AH404" t="str" cm="1">
        <f t="array" ref="AH404">TRANSPOSE(
_xlfn.UNIQUE(
_xlfn._xlws.FILTER(cvm表[机型],(cvm表[地域]=cvm机型选项表[[#This Row],[地域]])
*IF(cvm机型选项表[[#This Row],[CPU]]="",TRUE,(cvm表[CPU]=cvm机型选项表[[#This Row],[CPU]]))
*IF(cvm机型选项表[[#This Row],[内存]]="",TRUE,(cvm表[内存]=cvm机型选项表[[#This Row],[内存]]))))
)</f>
        <v>GPU计算型 GN10X</v>
      </c>
      <c r="DD404" t="s">
        <v>1917</v>
      </c>
      <c r="DE404" t="s">
        <v>1975</v>
      </c>
      <c r="DF404">
        <v>64</v>
      </c>
      <c r="DG404" t="str">
        <f t="shared" si="19"/>
        <v>cvm!$DK$404#</v>
      </c>
      <c r="DH404" t="str" cm="1">
        <f t="array" ref="DH404">_xlfn.LET(_xlpm.x, DK404,
         _xlpm.cellAddress, "【 cvm!" &amp; ADDRESS(ROW(cvmCpu选项表[[#This Row],[自检]]),COLUMN(cvmCpu选项表[[#This Row],[自检]])) &amp; "】",
         _xlfn.IFS(ISBLANK(_xlpm.x),   "error:右侧选项不足" &amp;  _xlpm.cellAddress,
               ISERROR(_xlpm.x),   "error:右侧选项执行失败: cvm!" &amp; _xlpm.cellAddress,
               TRUE,             "ok")
)</f>
        <v>ok</v>
      </c>
      <c r="DK404" cm="1">
        <f t="array" ref="DK404:DL404">TRANSPOSE(
_xlfn.UNIQUE(
_xlfn._xlws.FILTER(cvm表[CPU],(cvm表[地域]=cvmCpu选项表[[#This Row],[地域]])
*IF(cvmCpu选项表[[#This Row],[机型]]="",TRUE,(cvm表[机型]=cvmCpu选项表[[#This Row],[机型]]))
*IF(cvmCpu选项表[[#This Row],[内存]]="",TRUE,(cvm表[内存]=cvmCpu选项表[[#This Row],[内存]]))))
)</f>
        <v>16</v>
      </c>
      <c r="DL404">
        <v>32</v>
      </c>
      <c r="FP404" t="s">
        <v>1914</v>
      </c>
      <c r="FQ404" t="s">
        <v>1988</v>
      </c>
      <c r="FR404">
        <v>48</v>
      </c>
      <c r="FS404" t="str">
        <f t="shared" si="20"/>
        <v>cvm!$FW$404#</v>
      </c>
      <c r="FT404" t="str" cm="1">
        <f t="array" ref="FT404">_xlfn.LET(_xlpm.x, FW404,
         _xlpm.cellAddress, "【 cvm!" &amp; ADDRESS(ROW(cvm内存选项表[[#This Row],[自检]]),COLUMN(cvm内存选项表[[#This Row],[自检]])) &amp; "】",
         _xlfn.IFS(ISBLANK(_xlpm.x),   "error:右侧选项不足" &amp;  _xlpm.cellAddress,
               ISERROR(_xlpm.x),   "error:右侧选项执行失败: cvm!" &amp; _xlpm.cellAddress,
               TRUE,             "ok")
)</f>
        <v>ok</v>
      </c>
      <c r="FW404" cm="1">
        <f t="array" ref="FW4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405" spans="2:179">
      <c r="B405" t="e" vm="755">
        <v>#VALUE!</v>
      </c>
      <c r="C405" t="s">
        <v>1917</v>
      </c>
      <c r="D405" t="s">
        <v>1948</v>
      </c>
      <c r="E405">
        <v>16</v>
      </c>
      <c r="F405">
        <v>64</v>
      </c>
      <c r="G405" t="s">
        <v>1935</v>
      </c>
      <c r="H405">
        <v>2712</v>
      </c>
      <c r="I405">
        <v>1</v>
      </c>
      <c r="J405" t="s">
        <v>2469</v>
      </c>
      <c r="W405" t="s">
        <v>14</v>
      </c>
      <c r="X405">
        <v>22</v>
      </c>
      <c r="Z405" t="str">
        <f t="shared" si="18"/>
        <v>cvm!$AH$405#</v>
      </c>
      <c r="AA405" t="str" cm="1">
        <f t="array" ref="AA405">_xlfn.LET(_xlpm.x, AH404,
         _xlpm.cellAddress, "【 cvm!" &amp; ADDRESS(ROW(cvm机型选项表[[#This Row],[自检]]),COLUMN(cvm机型选项表[[#This Row],[自检]])) &amp; "】",
         _xlfn.IFS(ISBLANK(_xlpm.x),   "error:右侧选项不足" &amp;  _xlpm.cellAddress,
               ISERROR(_xlpm.x),   "error:右侧选项执行失败: cvm!" &amp; _xlpm.cellAddress,
               TRUE,             "ok")
)</f>
        <v>ok</v>
      </c>
      <c r="AH405" t="str" cm="1">
        <f t="array" ref="AH405">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405" t="s">
        <v>1917</v>
      </c>
      <c r="DE405" t="s">
        <v>1975</v>
      </c>
      <c r="DF405">
        <v>128</v>
      </c>
      <c r="DG405" t="str">
        <f t="shared" si="19"/>
        <v>cvm!$DK$405#</v>
      </c>
      <c r="DH405" t="str" cm="1">
        <f t="array" ref="DH405">_xlfn.LET(_xlpm.x, DK405,
         _xlpm.cellAddress, "【 cvm!" &amp; ADDRESS(ROW(cvmCpu选项表[[#This Row],[自检]]),COLUMN(cvmCpu选项表[[#This Row],[自检]])) &amp; "】",
         _xlfn.IFS(ISBLANK(_xlpm.x),   "error:右侧选项不足" &amp;  _xlpm.cellAddress,
               ISERROR(_xlpm.x),   "error:右侧选项执行失败: cvm!" &amp; _xlpm.cellAddress,
               TRUE,             "ok")
)</f>
        <v>ok</v>
      </c>
      <c r="DK405" cm="1">
        <f t="array" ref="DK405:DL405">TRANSPOSE(
_xlfn.UNIQUE(
_xlfn._xlws.FILTER(cvm表[CPU],(cvm表[地域]=cvmCpu选项表[[#This Row],[地域]])
*IF(cvmCpu选项表[[#This Row],[机型]]="",TRUE,(cvm表[机型]=cvmCpu选项表[[#This Row],[机型]]))
*IF(cvmCpu选项表[[#This Row],[内存]]="",TRUE,(cvm表[内存]=cvmCpu选项表[[#This Row],[内存]]))))
)</f>
        <v>32</v>
      </c>
      <c r="DL405">
        <v>64</v>
      </c>
      <c r="FP405" t="s">
        <v>1914</v>
      </c>
      <c r="FQ405" t="s">
        <v>1990</v>
      </c>
      <c r="FR405">
        <v>80</v>
      </c>
      <c r="FS405" t="str">
        <f t="shared" si="20"/>
        <v>cvm!$FW$405#</v>
      </c>
      <c r="FT405" t="str" cm="1">
        <f t="array" ref="FT405">_xlfn.LET(_xlpm.x, FW405,
         _xlpm.cellAddress, "【 cvm!" &amp; ADDRESS(ROW(cvm内存选项表[[#This Row],[自检]]),COLUMN(cvm内存选项表[[#This Row],[自检]])) &amp; "】",
         _xlfn.IFS(ISBLANK(_xlpm.x),   "error:右侧选项不足" &amp;  _xlpm.cellAddress,
               ISERROR(_xlpm.x),   "error:右侧选项执行失败: cvm!" &amp; _xlpm.cellAddress,
               TRUE,             "ok")
)</f>
        <v>ok</v>
      </c>
      <c r="FW405" cm="1">
        <f t="array" ref="FW4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406" spans="2:179">
      <c r="B406" t="e" vm="756">
        <v>#VALUE!</v>
      </c>
      <c r="C406" t="s">
        <v>1917</v>
      </c>
      <c r="D406" t="s">
        <v>1948</v>
      </c>
      <c r="E406">
        <v>32</v>
      </c>
      <c r="F406">
        <v>64</v>
      </c>
      <c r="G406" t="s">
        <v>1978</v>
      </c>
      <c r="H406">
        <v>3616</v>
      </c>
      <c r="I406">
        <v>1</v>
      </c>
      <c r="J406" t="s">
        <v>2472</v>
      </c>
      <c r="W406" t="s">
        <v>14</v>
      </c>
      <c r="X406">
        <v>44</v>
      </c>
      <c r="Z406" t="str">
        <f t="shared" si="18"/>
        <v>cvm!$AH$406#</v>
      </c>
      <c r="AA406" t="str" cm="1">
        <f t="array" ref="AA406">_xlfn.LET(_xlpm.x, AH405,
         _xlpm.cellAddress, "【 cvm!" &amp; ADDRESS(ROW(cvm机型选项表[[#This Row],[自检]]),COLUMN(cvm机型选项表[[#This Row],[自检]])) &amp; "】",
         _xlfn.IFS(ISBLANK(_xlpm.x),   "error:右侧选项不足" &amp;  _xlpm.cellAddress,
               ISERROR(_xlpm.x),   "error:右侧选项执行失败: cvm!" &amp; _xlpm.cellAddress,
               TRUE,             "ok")
)</f>
        <v>ok</v>
      </c>
      <c r="AH406" t="str" cm="1">
        <f t="array" ref="AH406">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406" t="s">
        <v>1917</v>
      </c>
      <c r="DE406" t="s">
        <v>1975</v>
      </c>
      <c r="DF406">
        <v>256</v>
      </c>
      <c r="DG406" t="str">
        <f t="shared" si="19"/>
        <v>cvm!$DK$406#</v>
      </c>
      <c r="DH406" t="str" cm="1">
        <f t="array" ref="DH406">_xlfn.LET(_xlpm.x, DK406,
         _xlpm.cellAddress, "【 cvm!" &amp; ADDRESS(ROW(cvmCpu选项表[[#This Row],[自检]]),COLUMN(cvmCpu选项表[[#This Row],[自检]])) &amp; "】",
         _xlfn.IFS(ISBLANK(_xlpm.x),   "error:右侧选项不足" &amp;  _xlpm.cellAddress,
               ISERROR(_xlpm.x),   "error:右侧选项执行失败: cvm!" &amp; _xlpm.cellAddress,
               TRUE,             "ok")
)</f>
        <v>ok</v>
      </c>
      <c r="DK406" cm="1">
        <f t="array" ref="DK406">TRANSPOSE(
_xlfn.UNIQUE(
_xlfn._xlws.FILTER(cvm表[CPU],(cvm表[地域]=cvmCpu选项表[[#This Row],[地域]])
*IF(cvmCpu选项表[[#This Row],[机型]]="",TRUE,(cvm表[机型]=cvmCpu选项表[[#This Row],[机型]]))
*IF(cvmCpu选项表[[#This Row],[内存]]="",TRUE,(cvm表[内存]=cvmCpu选项表[[#This Row],[内存]]))))
)</f>
        <v>64</v>
      </c>
      <c r="FP406" t="s">
        <v>1914</v>
      </c>
      <c r="FQ406" t="s">
        <v>1992</v>
      </c>
      <c r="FR406">
        <v>8</v>
      </c>
      <c r="FS406" t="str">
        <f t="shared" si="20"/>
        <v>cvm!$FW$406#</v>
      </c>
      <c r="FT406" t="str" cm="1">
        <f t="array" ref="FT406">_xlfn.LET(_xlpm.x, FW406,
         _xlpm.cellAddress, "【 cvm!" &amp; ADDRESS(ROW(cvm内存选项表[[#This Row],[自检]]),COLUMN(cvm内存选项表[[#This Row],[自检]])) &amp; "】",
         _xlfn.IFS(ISBLANK(_xlpm.x),   "error:右侧选项不足" &amp;  _xlpm.cellAddress,
               ISERROR(_xlpm.x),   "error:右侧选项执行失败: cvm!" &amp; _xlpm.cellAddress,
               TRUE,             "ok")
)</f>
        <v>ok</v>
      </c>
      <c r="FW406" cm="1">
        <f t="array" ref="FW4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07" spans="2:179">
      <c r="B407" t="e" vm="757">
        <v>#VALUE!</v>
      </c>
      <c r="C407" t="s">
        <v>1917</v>
      </c>
      <c r="D407" t="s">
        <v>1948</v>
      </c>
      <c r="E407">
        <v>32</v>
      </c>
      <c r="F407">
        <v>128</v>
      </c>
      <c r="G407" t="s">
        <v>1937</v>
      </c>
      <c r="H407">
        <v>5424</v>
      </c>
      <c r="I407">
        <v>1</v>
      </c>
      <c r="J407" t="s">
        <v>2471</v>
      </c>
      <c r="W407" t="s">
        <v>1914</v>
      </c>
      <c r="Y407">
        <v>384</v>
      </c>
      <c r="Z407" t="str">
        <f t="shared" si="18"/>
        <v>cvm!$AH$407#</v>
      </c>
      <c r="AA407" t="str" cm="1">
        <f t="array" ref="AA407">_xlfn.LET(_xlpm.x, AH406,
         _xlpm.cellAddress, "【 cvm!" &amp; ADDRESS(ROW(cvm机型选项表[[#This Row],[自检]]),COLUMN(cvm机型选项表[[#This Row],[自检]])) &amp; "】",
         _xlfn.IFS(ISBLANK(_xlpm.x),   "error:右侧选项不足" &amp;  _xlpm.cellAddress,
               ISERROR(_xlpm.x),   "error:右侧选项执行失败: cvm!" &amp; _xlpm.cellAddress,
               TRUE,             "ok")
)</f>
        <v>ok</v>
      </c>
      <c r="AH407" t="str" cm="1">
        <f t="array" ref="AH407:AP407">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407" t="str">
        <v>标准型 黑石物理服务器BMS4</v>
      </c>
      <c r="AJ407" t="str">
        <v>标准型 SA3</v>
      </c>
      <c r="AK407" t="str">
        <v>大数据型 黑石物理服务器BMD2</v>
      </c>
      <c r="AL407" t="str">
        <v>内存型 MA2</v>
      </c>
      <c r="AM407" t="str">
        <v>内存型 M4</v>
      </c>
      <c r="AN407" t="str">
        <v>内存型 M3</v>
      </c>
      <c r="AO407" t="str">
        <v>内存型 M2</v>
      </c>
      <c r="AP407" t="str">
        <v>GPU型 黑石物理服务器BMG5t</v>
      </c>
      <c r="DD407" t="s">
        <v>1917</v>
      </c>
      <c r="DE407" t="s">
        <v>1975</v>
      </c>
      <c r="DF407">
        <v>448</v>
      </c>
      <c r="DG407" t="str">
        <f t="shared" si="19"/>
        <v>cvm!$DK$407#</v>
      </c>
      <c r="DH407" t="str" cm="1">
        <f t="array" ref="DH407">_xlfn.LET(_xlpm.x, DK407,
         _xlpm.cellAddress, "【 cvm!" &amp; ADDRESS(ROW(cvmCpu选项表[[#This Row],[自检]]),COLUMN(cvmCpu选项表[[#This Row],[自检]])) &amp; "】",
         _xlfn.IFS(ISBLANK(_xlpm.x),   "error:右侧选项不足" &amp;  _xlpm.cellAddress,
               ISERROR(_xlpm.x),   "error:右侧选项执行失败: cvm!" &amp; _xlpm.cellAddress,
               TRUE,             "ok")
)</f>
        <v>ok</v>
      </c>
      <c r="DK407" cm="1">
        <f t="array" ref="DK407">TRANSPOSE(
_xlfn.UNIQUE(
_xlfn._xlws.FILTER(cvm表[CPU],(cvm表[地域]=cvmCpu选项表[[#This Row],[地域]])
*IF(cvmCpu选项表[[#This Row],[机型]]="",TRUE,(cvm表[机型]=cvmCpu选项表[[#This Row],[机型]]))
*IF(cvmCpu选项表[[#This Row],[内存]]="",TRUE,(cvm表[内存]=cvmCpu选项表[[#This Row],[内存]]))))
)</f>
        <v>128</v>
      </c>
      <c r="FP407" t="s">
        <v>1914</v>
      </c>
      <c r="FQ407" t="s">
        <v>1992</v>
      </c>
      <c r="FR407">
        <v>16</v>
      </c>
      <c r="FS407" t="str">
        <f t="shared" si="20"/>
        <v>cvm!$FW$407#</v>
      </c>
      <c r="FT407" t="str" cm="1">
        <f t="array" ref="FT407">_xlfn.LET(_xlpm.x, FW407,
         _xlpm.cellAddress, "【 cvm!" &amp; ADDRESS(ROW(cvm内存选项表[[#This Row],[自检]]),COLUMN(cvm内存选项表[[#This Row],[自检]])) &amp; "】",
         _xlfn.IFS(ISBLANK(_xlpm.x),   "error:右侧选项不足" &amp;  _xlpm.cellAddress,
               ISERROR(_xlpm.x),   "error:右侧选项执行失败: cvm!" &amp; _xlpm.cellAddress,
               TRUE,             "ok")
)</f>
        <v>ok</v>
      </c>
      <c r="FW407" cm="1">
        <f t="array" ref="FW4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08" spans="2:179">
      <c r="B408" t="e" vm="758">
        <v>#VALUE!</v>
      </c>
      <c r="C408" t="s">
        <v>1917</v>
      </c>
      <c r="D408" t="s">
        <v>1951</v>
      </c>
      <c r="E408">
        <v>4</v>
      </c>
      <c r="F408">
        <v>8</v>
      </c>
      <c r="G408" t="s">
        <v>1963</v>
      </c>
      <c r="H408">
        <v>376</v>
      </c>
      <c r="I408">
        <v>1</v>
      </c>
      <c r="J408" t="s">
        <v>2474</v>
      </c>
      <c r="W408" t="s">
        <v>1914</v>
      </c>
      <c r="Y408">
        <v>64</v>
      </c>
      <c r="Z408" t="str">
        <f t="shared" si="18"/>
        <v>cvm!$AH$408#</v>
      </c>
      <c r="AA408" t="str" cm="1">
        <f t="array" ref="AA408">_xlfn.LET(_xlpm.x, AH407,
         _xlpm.cellAddress, "【 cvm!" &amp; ADDRESS(ROW(cvm机型选项表[[#This Row],[自检]]),COLUMN(cvm机型选项表[[#This Row],[自检]])) &amp; "】",
         _xlfn.IFS(ISBLANK(_xlpm.x),   "error:右侧选项不足" &amp;  _xlpm.cellAddress,
               ISERROR(_xlpm.x),   "error:右侧选项执行失败: cvm!" &amp; _xlpm.cellAddress,
               TRUE,             "ok")
)</f>
        <v>ok</v>
      </c>
      <c r="AH408" t="str" cm="1">
        <f t="array" ref="AH408:BK408">TRANSPOSE(
_xlfn.UNIQUE(
_xlfn._xlws.FILTER(cvm表[机型],(cvm表[地域]=cvm机型选项表[[#This Row],[地域]])
*IF(cvm机型选项表[[#This Row],[CPU]]="",TRUE,(cvm表[CPU]=cvm机型选项表[[#This Row],[CPU]]))
*IF(cvm机型选项表[[#This Row],[内存]]="",TRUE,(cvm表[内存]=cvm机型选项表[[#This Row],[内存]]))))
)</f>
        <v>高IO型 IT5</v>
      </c>
      <c r="AI408" t="str">
        <v>高IO型 IT3</v>
      </c>
      <c r="AJ408" t="str">
        <v>高IO型 I3</v>
      </c>
      <c r="AK408" t="str">
        <v>计算网络增强型 CN3</v>
      </c>
      <c r="AL408" t="str">
        <v>计算型 C6</v>
      </c>
      <c r="AM408" t="str">
        <v>计算型 C5</v>
      </c>
      <c r="AN408" t="str">
        <v>计算型 C4</v>
      </c>
      <c r="AO408" t="str">
        <v>计算型 C3</v>
      </c>
      <c r="AP408" t="str">
        <v>计算型 C2</v>
      </c>
      <c r="AQ408" t="str">
        <v>标准网络优化型 SN3ne</v>
      </c>
      <c r="AR408" t="str">
        <v>标准存储增强型 S5se</v>
      </c>
      <c r="AS408" t="str">
        <v>标准型 SA3</v>
      </c>
      <c r="AT408" t="str">
        <v>标准型 SA2</v>
      </c>
      <c r="AU408" t="str">
        <v>标准型 SA1</v>
      </c>
      <c r="AV408" t="str">
        <v>标准型 S6</v>
      </c>
      <c r="AW408" t="str">
        <v>标准型 S5</v>
      </c>
      <c r="AX408" t="str">
        <v>标准型 S4</v>
      </c>
      <c r="AY408" t="str">
        <v>标准型 S3</v>
      </c>
      <c r="AZ408" t="str">
        <v>标准型 S2</v>
      </c>
      <c r="BA408" t="str">
        <v>标准型 S1</v>
      </c>
      <c r="BB408" t="str">
        <v>大数据型 D3</v>
      </c>
      <c r="BC408" t="str">
        <v>大数据型 D2</v>
      </c>
      <c r="BD408" t="str">
        <v>内存型 MA2</v>
      </c>
      <c r="BE408" t="str">
        <v>内存型 M6</v>
      </c>
      <c r="BF408" t="str">
        <v>内存型 M5</v>
      </c>
      <c r="BG408" t="str">
        <v>内存型 M4</v>
      </c>
      <c r="BH408" t="str">
        <v>内存型 M3</v>
      </c>
      <c r="BI408" t="str">
        <v>内存型 M2</v>
      </c>
      <c r="BJ408" t="str">
        <v>内存型 M1</v>
      </c>
      <c r="BK408" t="str">
        <v>GPU推理型 GI3X</v>
      </c>
      <c r="DD408" t="s">
        <v>1917</v>
      </c>
      <c r="DE408" t="s">
        <v>1977</v>
      </c>
      <c r="DF408">
        <v>64</v>
      </c>
      <c r="DG408" t="str">
        <f t="shared" si="19"/>
        <v>cvm!$DK$408#</v>
      </c>
      <c r="DH408" t="str" cm="1">
        <f t="array" ref="DH408">_xlfn.LET(_xlpm.x, DK408,
         _xlpm.cellAddress, "【 cvm!" &amp; ADDRESS(ROW(cvmCpu选项表[[#This Row],[自检]]),COLUMN(cvmCpu选项表[[#This Row],[自检]])) &amp; "】",
         _xlfn.IFS(ISBLANK(_xlpm.x),   "error:右侧选项不足" &amp;  _xlpm.cellAddress,
               ISERROR(_xlpm.x),   "error:右侧选项执行失败: cvm!" &amp; _xlpm.cellAddress,
               TRUE,             "ok")
)</f>
        <v>ok</v>
      </c>
      <c r="DK408" cm="1">
        <f t="array" ref="DK408">TRANSPOSE(
_xlfn.UNIQUE(
_xlfn._xlws.FILTER(cvm表[CPU],(cvm表[地域]=cvmCpu选项表[[#This Row],[地域]])
*IF(cvmCpu选项表[[#This Row],[机型]]="",TRUE,(cvm表[机型]=cvmCpu选项表[[#This Row],[机型]]))
*IF(cvmCpu选项表[[#This Row],[内存]]="",TRUE,(cvm表[内存]=cvmCpu选项表[[#This Row],[内存]]))))
)</f>
        <v>32</v>
      </c>
      <c r="FP408" t="s">
        <v>1914</v>
      </c>
      <c r="FQ408" t="s">
        <v>1992</v>
      </c>
      <c r="FR408">
        <v>32</v>
      </c>
      <c r="FS408" t="str">
        <f t="shared" si="20"/>
        <v>cvm!$FW$408#</v>
      </c>
      <c r="FT408" t="str" cm="1">
        <f t="array" ref="FT408">_xlfn.LET(_xlpm.x, FW408,
         _xlpm.cellAddress, "【 cvm!" &amp; ADDRESS(ROW(cvm内存选项表[[#This Row],[自检]]),COLUMN(cvm内存选项表[[#This Row],[自检]])) &amp; "】",
         _xlfn.IFS(ISBLANK(_xlpm.x),   "error:右侧选项不足" &amp;  _xlpm.cellAddress,
               ISERROR(_xlpm.x),   "error:右侧选项执行失败: cvm!" &amp; _xlpm.cellAddress,
               TRUE,             "ok")
)</f>
        <v>ok</v>
      </c>
      <c r="FW408" cm="1">
        <f t="array" ref="FW4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09" spans="2:179">
      <c r="B409" t="e" vm="759">
        <v>#VALUE!</v>
      </c>
      <c r="C409" t="s">
        <v>1917</v>
      </c>
      <c r="D409" t="s">
        <v>1951</v>
      </c>
      <c r="E409">
        <v>4</v>
      </c>
      <c r="F409">
        <v>16</v>
      </c>
      <c r="G409" t="s">
        <v>1960</v>
      </c>
      <c r="H409">
        <v>564</v>
      </c>
      <c r="I409">
        <v>1</v>
      </c>
      <c r="J409" t="s">
        <v>2473</v>
      </c>
      <c r="W409" t="s">
        <v>1914</v>
      </c>
      <c r="Y409">
        <v>128</v>
      </c>
      <c r="Z409" t="str">
        <f t="shared" si="18"/>
        <v>cvm!$AH$409#</v>
      </c>
      <c r="AA409" t="str" cm="1">
        <f t="array" ref="AA409">_xlfn.LET(_xlpm.x, AH408,
         _xlpm.cellAddress, "【 cvm!" &amp; ADDRESS(ROW(cvm机型选项表[[#This Row],[自检]]),COLUMN(cvm机型选项表[[#This Row],[自检]])) &amp; "】",
         _xlfn.IFS(ISBLANK(_xlpm.x),   "error:右侧选项不足" &amp;  _xlpm.cellAddress,
               ISERROR(_xlpm.x),   "error:右侧选项执行失败: cvm!" &amp; _xlpm.cellAddress,
               TRUE,             "ok")
)</f>
        <v>ok</v>
      </c>
      <c r="AH409" t="str" cm="1">
        <f t="array" ref="AH409:BH409">TRANSPOSE(
_xlfn.UNIQUE(
_xlfn._xlws.FILTER(cvm表[机型],(cvm表[地域]=cvm机型选项表[[#This Row],[地域]])
*IF(cvm机型选项表[[#This Row],[CPU]]="",TRUE,(cvm表[CPU]=cvm机型选项表[[#This Row],[CPU]]))
*IF(cvm机型选项表[[#This Row],[内存]]="",TRUE,(cvm表[内存]=cvm机型选项表[[#This Row],[内存]]))))
)</f>
        <v>高IO型 IT5</v>
      </c>
      <c r="AI409" t="str">
        <v>高IO型 IT3</v>
      </c>
      <c r="AJ409" t="str">
        <v>高IO型 I3</v>
      </c>
      <c r="AK409" t="str">
        <v>计算网络增强型 CN3</v>
      </c>
      <c r="AL409" t="str">
        <v>计算型 C6</v>
      </c>
      <c r="AM409" t="str">
        <v>计算型 C5</v>
      </c>
      <c r="AN409" t="str">
        <v>计算型 C3</v>
      </c>
      <c r="AO409" t="str">
        <v>标准网络优化型 SN3ne</v>
      </c>
      <c r="AP409" t="str">
        <v>标准存储增强型 S5se</v>
      </c>
      <c r="AQ409" t="str">
        <v>标准型 SA3</v>
      </c>
      <c r="AR409" t="str">
        <v>标准型 SA2</v>
      </c>
      <c r="AS409" t="str">
        <v>标准型 SA1</v>
      </c>
      <c r="AT409" t="str">
        <v>标准型 S6</v>
      </c>
      <c r="AU409" t="str">
        <v>标准型 S5</v>
      </c>
      <c r="AV409" t="str">
        <v>标准型 S4</v>
      </c>
      <c r="AW409" t="str">
        <v>标准型 S3</v>
      </c>
      <c r="AX409" t="str">
        <v>标准型 S2</v>
      </c>
      <c r="AY409" t="str">
        <v>大数据型 D3</v>
      </c>
      <c r="AZ409" t="str">
        <v>大数据型 D2</v>
      </c>
      <c r="BA409" t="str">
        <v>内存型 MA2</v>
      </c>
      <c r="BB409" t="str">
        <v>内存型 M6</v>
      </c>
      <c r="BC409" t="str">
        <v>内存型 M5</v>
      </c>
      <c r="BD409" t="str">
        <v>内存型 M4</v>
      </c>
      <c r="BE409" t="str">
        <v>内存型 M3</v>
      </c>
      <c r="BF409" t="str">
        <v>内存型 M2</v>
      </c>
      <c r="BG409" t="str">
        <v>内存型 M1</v>
      </c>
      <c r="BH409" t="str">
        <v>GPU计算型 GN7</v>
      </c>
      <c r="DD409" t="s">
        <v>1917</v>
      </c>
      <c r="DE409" t="s">
        <v>1977</v>
      </c>
      <c r="DF409">
        <v>128</v>
      </c>
      <c r="DG409" t="str">
        <f t="shared" si="19"/>
        <v>cvm!$DK$409#</v>
      </c>
      <c r="DH409" t="str" cm="1">
        <f t="array" ref="DH409">_xlfn.LET(_xlpm.x, DK409,
         _xlpm.cellAddress, "【 cvm!" &amp; ADDRESS(ROW(cvmCpu选项表[[#This Row],[自检]]),COLUMN(cvmCpu选项表[[#This Row],[自检]])) &amp; "】",
         _xlfn.IFS(ISBLANK(_xlpm.x),   "error:右侧选项不足" &amp;  _xlpm.cellAddress,
               ISERROR(_xlpm.x),   "error:右侧选项执行失败: cvm!" &amp; _xlpm.cellAddress,
               TRUE,             "ok")
)</f>
        <v>ok</v>
      </c>
      <c r="DK409" cm="1">
        <f t="array" ref="DK409">TRANSPOSE(
_xlfn.UNIQUE(
_xlfn._xlws.FILTER(cvm表[CPU],(cvm表[地域]=cvmCpu选项表[[#This Row],[地域]])
*IF(cvmCpu选项表[[#This Row],[机型]]="",TRUE,(cvm表[机型]=cvmCpu选项表[[#This Row],[机型]]))
*IF(cvmCpu选项表[[#This Row],[内存]]="",TRUE,(cvm表[内存]=cvmCpu选项表[[#This Row],[内存]]))))
)</f>
        <v>32</v>
      </c>
      <c r="FP409" t="s">
        <v>1914</v>
      </c>
      <c r="FQ409" t="s">
        <v>1992</v>
      </c>
      <c r="FR409">
        <v>64</v>
      </c>
      <c r="FS409" t="str">
        <f t="shared" si="20"/>
        <v>cvm!$FW$409#</v>
      </c>
      <c r="FT409" t="str" cm="1">
        <f t="array" ref="FT409">_xlfn.LET(_xlpm.x, FW409,
         _xlpm.cellAddress, "【 cvm!" &amp; ADDRESS(ROW(cvm内存选项表[[#This Row],[自检]]),COLUMN(cvm内存选项表[[#This Row],[自检]])) &amp; "】",
         _xlfn.IFS(ISBLANK(_xlpm.x),   "error:右侧选项不足" &amp;  _xlpm.cellAddress,
               ISERROR(_xlpm.x),   "error:右侧选项执行失败: cvm!" &amp; _xlpm.cellAddress,
               TRUE,             "ok")
)</f>
        <v>ok</v>
      </c>
      <c r="FW409" cm="1">
        <f t="array" ref="FW4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10" spans="2:179">
      <c r="B410" t="e" vm="760">
        <v>#VALUE!</v>
      </c>
      <c r="C410" t="s">
        <v>1917</v>
      </c>
      <c r="D410" t="s">
        <v>1951</v>
      </c>
      <c r="E410">
        <v>8</v>
      </c>
      <c r="F410">
        <v>16</v>
      </c>
      <c r="G410" t="s">
        <v>1968</v>
      </c>
      <c r="H410">
        <v>752</v>
      </c>
      <c r="I410">
        <v>1</v>
      </c>
      <c r="J410" t="s">
        <v>2475</v>
      </c>
      <c r="W410" t="s">
        <v>1914</v>
      </c>
      <c r="Y410">
        <v>256</v>
      </c>
      <c r="Z410" t="str">
        <f t="shared" si="18"/>
        <v>cvm!$AH$410#</v>
      </c>
      <c r="AA410" t="str" cm="1">
        <f t="array" ref="AA410">_xlfn.LET(_xlpm.x, AH409,
         _xlpm.cellAddress, "【 cvm!" &amp; ADDRESS(ROW(cvm机型选项表[[#This Row],[自检]]),COLUMN(cvm机型选项表[[#This Row],[自检]])) &amp; "】",
         _xlfn.IFS(ISBLANK(_xlpm.x),   "error:右侧选项不足" &amp;  _xlpm.cellAddress,
               ISERROR(_xlpm.x),   "error:右侧选项执行失败: cvm!" &amp; _xlpm.cellAddress,
               TRUE,             "ok")
)</f>
        <v>ok</v>
      </c>
      <c r="AH410" t="str" cm="1">
        <f t="array" ref="AH410:BC410">TRANSPOSE(
_xlfn.UNIQUE(
_xlfn._xlws.FILTER(cvm表[机型],(cvm表[地域]=cvm机型选项表[[#This Row],[地域]])
*IF(cvm机型选项表[[#This Row],[CPU]]="",TRUE,(cvm表[CPU]=cvm机型选项表[[#This Row],[CPU]]))
*IF(cvm机型选项表[[#This Row],[内存]]="",TRUE,(cvm表[内存]=cvm机型选项表[[#This Row],[内存]]))))
)</f>
        <v>高IO型 IT5</v>
      </c>
      <c r="AI410" t="str">
        <v>高IO型 IT3</v>
      </c>
      <c r="AJ410" t="str">
        <v>高IO型 I3</v>
      </c>
      <c r="AK410" t="str">
        <v>计算型 C6</v>
      </c>
      <c r="AL410" t="str">
        <v>计算型 C5</v>
      </c>
      <c r="AM410" t="str">
        <v>标准网络优化型 SN3ne</v>
      </c>
      <c r="AN410" t="str">
        <v>标准型 SA3</v>
      </c>
      <c r="AO410" t="str">
        <v>标准型 SA2</v>
      </c>
      <c r="AP410" t="str">
        <v>标准型 SA1</v>
      </c>
      <c r="AQ410" t="str">
        <v>标准型 S6</v>
      </c>
      <c r="AR410" t="str">
        <v>标准型 S5</v>
      </c>
      <c r="AS410" t="str">
        <v>标准型 S4</v>
      </c>
      <c r="AT410" t="str">
        <v>标准型 S3</v>
      </c>
      <c r="AU410" t="str">
        <v>大数据型 D3</v>
      </c>
      <c r="AV410" t="str">
        <v>大数据型 D2</v>
      </c>
      <c r="AW410" t="str">
        <v>内存型 MA2</v>
      </c>
      <c r="AX410" t="str">
        <v>内存型 M6</v>
      </c>
      <c r="AY410" t="str">
        <v>内存型 M5</v>
      </c>
      <c r="AZ410" t="str">
        <v>内存型 M4</v>
      </c>
      <c r="BA410" t="str">
        <v>内存型 M3</v>
      </c>
      <c r="BB410" t="str">
        <v>内存型 M2</v>
      </c>
      <c r="BC410" t="str">
        <v>内存型 M1</v>
      </c>
      <c r="DD410" t="s">
        <v>1917</v>
      </c>
      <c r="DE410" t="s">
        <v>1977</v>
      </c>
      <c r="DF410">
        <v>256</v>
      </c>
      <c r="DG410" t="str">
        <f t="shared" si="19"/>
        <v>cvm!$DK$410#</v>
      </c>
      <c r="DH410" t="str" cm="1">
        <f t="array" ref="DH410">_xlfn.LET(_xlpm.x, DK410,
         _xlpm.cellAddress, "【 cvm!" &amp; ADDRESS(ROW(cvmCpu选项表[[#This Row],[自检]]),COLUMN(cvmCpu选项表[[#This Row],[自检]])) &amp; "】",
         _xlfn.IFS(ISBLANK(_xlpm.x),   "error:右侧选项不足" &amp;  _xlpm.cellAddress,
               ISERROR(_xlpm.x),   "error:右侧选项执行失败: cvm!" &amp; _xlpm.cellAddress,
               TRUE,             "ok")
)</f>
        <v>ok</v>
      </c>
      <c r="DK410" cm="1">
        <f t="array" ref="DK410">TRANSPOSE(
_xlfn.UNIQUE(
_xlfn._xlws.FILTER(cvm表[CPU],(cvm表[地域]=cvmCpu选项表[[#This Row],[地域]])
*IF(cvmCpu选项表[[#This Row],[机型]]="",TRUE,(cvm表[机型]=cvmCpu选项表[[#This Row],[机型]]))
*IF(cvmCpu选项表[[#This Row],[内存]]="",TRUE,(cvm表[内存]=cvmCpu选项表[[#This Row],[内存]]))))
)</f>
        <v>64</v>
      </c>
      <c r="FP410" t="s">
        <v>1914</v>
      </c>
      <c r="FQ410" t="s">
        <v>1992</v>
      </c>
      <c r="FR410">
        <v>84</v>
      </c>
      <c r="FS410" t="str">
        <f t="shared" si="20"/>
        <v>cvm!$FW$410#</v>
      </c>
      <c r="FT410" t="str" cm="1">
        <f t="array" ref="FT410">_xlfn.LET(_xlpm.x, FW410,
         _xlpm.cellAddress, "【 cvm!" &amp; ADDRESS(ROW(cvm内存选项表[[#This Row],[自检]]),COLUMN(cvm内存选项表[[#This Row],[自检]])) &amp; "】",
         _xlfn.IFS(ISBLANK(_xlpm.x),   "error:右侧选项不足" &amp;  _xlpm.cellAddress,
               ISERROR(_xlpm.x),   "error:右侧选项执行失败: cvm!" &amp; _xlpm.cellAddress,
               TRUE,             "ok")
)</f>
        <v>ok</v>
      </c>
      <c r="FW410" cm="1">
        <f t="array" ref="FW4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411" spans="2:179">
      <c r="B411" t="e" vm="761">
        <v>#VALUE!</v>
      </c>
      <c r="C411" t="s">
        <v>1917</v>
      </c>
      <c r="D411" t="s">
        <v>1951</v>
      </c>
      <c r="E411">
        <v>8</v>
      </c>
      <c r="F411">
        <v>32</v>
      </c>
      <c r="G411" t="s">
        <v>1949</v>
      </c>
      <c r="H411">
        <v>1128</v>
      </c>
      <c r="I411">
        <v>1</v>
      </c>
      <c r="J411" t="s">
        <v>2476</v>
      </c>
      <c r="W411" t="s">
        <v>1914</v>
      </c>
      <c r="Y411">
        <v>320</v>
      </c>
      <c r="Z411" t="str">
        <f t="shared" si="18"/>
        <v>cvm!$AH$411#</v>
      </c>
      <c r="AA411" t="str" cm="1">
        <f t="array" ref="AA411">_xlfn.LET(_xlpm.x, AH410,
         _xlpm.cellAddress, "【 cvm!" &amp; ADDRESS(ROW(cvm机型选项表[[#This Row],[自检]]),COLUMN(cvm机型选项表[[#This Row],[自检]])) &amp; "】",
         _xlfn.IFS(ISBLANK(_xlpm.x),   "error:右侧选项不足" &amp;  _xlpm.cellAddress,
               ISERROR(_xlpm.x),   "error:右侧选项执行失败: cvm!" &amp; _xlpm.cellAddress,
               TRUE,             "ok")
)</f>
        <v>ok</v>
      </c>
      <c r="AH411" t="str" cm="1">
        <f t="array" ref="AH411:AQ411">TRANSPOSE(
_xlfn.UNIQUE(
_xlfn._xlws.FILTER(cvm表[机型],(cvm表[地域]=cvm机型选项表[[#This Row],[地域]])
*IF(cvm机型选项表[[#This Row],[CPU]]="",TRUE,(cvm表[CPU]=cvm机型选项表[[#This Row],[CPU]]))
*IF(cvm机型选项表[[#This Row],[内存]]="",TRUE,(cvm表[内存]=cvm机型选项表[[#This Row],[内存]]))))
)</f>
        <v>高IO型 IT5</v>
      </c>
      <c r="AI411" t="str">
        <v>计算型 C6</v>
      </c>
      <c r="AJ411" t="str">
        <v>标准型 SA3</v>
      </c>
      <c r="AK411" t="str">
        <v>标准型 SA2</v>
      </c>
      <c r="AL411" t="str">
        <v>标准型 S3</v>
      </c>
      <c r="AM411" t="str">
        <v>大数据型 D3</v>
      </c>
      <c r="AN411" t="str">
        <v>大数据型 D2</v>
      </c>
      <c r="AO411" t="str">
        <v>GPU计算型 GN7</v>
      </c>
      <c r="AP411" t="str">
        <v>GPU计算型 GN10Xp</v>
      </c>
      <c r="AQ411" t="str">
        <v>GPU计算型 GN10X</v>
      </c>
      <c r="DD411" t="s">
        <v>1917</v>
      </c>
      <c r="DE411" t="s">
        <v>1977</v>
      </c>
      <c r="DF411">
        <v>432</v>
      </c>
      <c r="DG411" t="str">
        <f t="shared" si="19"/>
        <v>cvm!$DK$411#</v>
      </c>
      <c r="DH411" t="str" cm="1">
        <f t="array" ref="DH411">_xlfn.LET(_xlpm.x, DK411,
         _xlpm.cellAddress, "【 cvm!" &amp; ADDRESS(ROW(cvmCpu选项表[[#This Row],[自检]]),COLUMN(cvmCpu选项表[[#This Row],[自检]])) &amp; "】",
         _xlfn.IFS(ISBLANK(_xlpm.x),   "error:右侧选项不足" &amp;  _xlpm.cellAddress,
               ISERROR(_xlpm.x),   "error:右侧选项执行失败: cvm!" &amp; _xlpm.cellAddress,
               TRUE,             "ok")
)</f>
        <v>ok</v>
      </c>
      <c r="DK411" cm="1">
        <f t="array" ref="DK411">TRANSPOSE(
_xlfn.UNIQUE(
_xlfn._xlws.FILTER(cvm表[CPU],(cvm表[地域]=cvmCpu选项表[[#This Row],[地域]])
*IF(cvmCpu选项表[[#This Row],[机型]]="",TRUE,(cvm表[机型]=cvmCpu选项表[[#This Row],[机型]]))
*IF(cvmCpu选项表[[#This Row],[内存]]="",TRUE,(cvm表[内存]=cvmCpu选项表[[#This Row],[内存]]))))
)</f>
        <v>124</v>
      </c>
      <c r="FP411" t="s">
        <v>1914</v>
      </c>
      <c r="FQ411" t="s">
        <v>1994</v>
      </c>
      <c r="FR411">
        <v>8</v>
      </c>
      <c r="FS411" t="str">
        <f t="shared" si="20"/>
        <v>cvm!$FW$411#</v>
      </c>
      <c r="FT411" t="str" cm="1">
        <f t="array" ref="FT411">_xlfn.LET(_xlpm.x, FW411,
         _xlpm.cellAddress, "【 cvm!" &amp; ADDRESS(ROW(cvm内存选项表[[#This Row],[自检]]),COLUMN(cvm内存选项表[[#This Row],[自检]])) &amp; "】",
         _xlfn.IFS(ISBLANK(_xlpm.x),   "error:右侧选项不足" &amp;  _xlpm.cellAddress,
               ISERROR(_xlpm.x),   "error:右侧选项执行失败: cvm!" &amp; _xlpm.cellAddress,
               TRUE,             "ok")
)</f>
        <v>ok</v>
      </c>
      <c r="FW411" cm="1">
        <f t="array" ref="FW4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12" spans="2:179">
      <c r="B412" t="e" vm="762">
        <v>#VALUE!</v>
      </c>
      <c r="C412" t="s">
        <v>1917</v>
      </c>
      <c r="D412" t="s">
        <v>1951</v>
      </c>
      <c r="E412">
        <v>16</v>
      </c>
      <c r="F412">
        <v>32</v>
      </c>
      <c r="G412" t="s">
        <v>1973</v>
      </c>
      <c r="H412">
        <v>1504</v>
      </c>
      <c r="I412">
        <v>1</v>
      </c>
      <c r="J412" t="s">
        <v>2478</v>
      </c>
      <c r="W412" t="s">
        <v>1914</v>
      </c>
      <c r="Y412">
        <v>32</v>
      </c>
      <c r="Z412" t="str">
        <f t="shared" si="18"/>
        <v>cvm!$AH$412#</v>
      </c>
      <c r="AA412" t="str" cm="1">
        <f t="array" ref="AA412">_xlfn.LET(_xlpm.x, AH411,
         _xlpm.cellAddress, "【 cvm!" &amp; ADDRESS(ROW(cvm机型选项表[[#This Row],[自检]]),COLUMN(cvm机型选项表[[#This Row],[自检]])) &amp; "】",
         _xlfn.IFS(ISBLANK(_xlpm.x),   "error:右侧选项不足" &amp;  _xlpm.cellAddress,
               ISERROR(_xlpm.x),   "error:右侧选项执行失败: cvm!" &amp; _xlpm.cellAddress,
               TRUE,             "ok")
)</f>
        <v>ok</v>
      </c>
      <c r="AH412" t="str" cm="1">
        <f t="array" ref="AH412:BI412">TRANSPOSE(
_xlfn.UNIQUE(
_xlfn._xlws.FILTER(cvm表[机型],(cvm表[地域]=cvm机型选项表[[#This Row],[地域]])
*IF(cvm机型选项表[[#This Row],[CPU]]="",TRUE,(cvm表[CPU]=cvm机型选项表[[#This Row],[CPU]]))
*IF(cvm机型选项表[[#This Row],[内存]]="",TRUE,(cvm表[内存]=cvm机型选项表[[#This Row],[内存]]))))
)</f>
        <v>高IO型 I3</v>
      </c>
      <c r="AI412" t="str">
        <v>计算网络增强型 CN3</v>
      </c>
      <c r="AJ412" t="str">
        <v>计算型 C6</v>
      </c>
      <c r="AK412" t="str">
        <v>计算型 C5</v>
      </c>
      <c r="AL412" t="str">
        <v>计算型 C4</v>
      </c>
      <c r="AM412" t="str">
        <v>计算型 C3</v>
      </c>
      <c r="AN412" t="str">
        <v>计算型 C2</v>
      </c>
      <c r="AO412" t="str">
        <v>标准网络优化型 SN3ne</v>
      </c>
      <c r="AP412" t="str">
        <v>标准存储增强型 S5se</v>
      </c>
      <c r="AQ412" t="str">
        <v>标准型 SA3</v>
      </c>
      <c r="AR412" t="str">
        <v>标准型 SA2</v>
      </c>
      <c r="AS412" t="str">
        <v>标准型 SA1</v>
      </c>
      <c r="AT412" t="str">
        <v>标准型 S6</v>
      </c>
      <c r="AU412" t="str">
        <v>标准型 S5</v>
      </c>
      <c r="AV412" t="str">
        <v>标准型 S4</v>
      </c>
      <c r="AW412" t="str">
        <v>标准型 S3</v>
      </c>
      <c r="AX412" t="str">
        <v>标准型 S2</v>
      </c>
      <c r="AY412" t="str">
        <v>标准型 S1</v>
      </c>
      <c r="AZ412" t="str">
        <v>大数据型 D3</v>
      </c>
      <c r="BA412" t="str">
        <v>大数据型 D2</v>
      </c>
      <c r="BB412" t="str">
        <v>内存型 MA2</v>
      </c>
      <c r="BC412" t="str">
        <v>内存型 M6</v>
      </c>
      <c r="BD412" t="str">
        <v>内存型 M5</v>
      </c>
      <c r="BE412" t="str">
        <v>内存型 M4</v>
      </c>
      <c r="BF412" t="str">
        <v>内存型 M3</v>
      </c>
      <c r="BG412" t="str">
        <v>内存型 M2</v>
      </c>
      <c r="BH412" t="str">
        <v>内存型 M1</v>
      </c>
      <c r="BI412" t="str">
        <v>GPU计算型 GN7</v>
      </c>
      <c r="DD412" t="s">
        <v>1917</v>
      </c>
      <c r="DE412" t="s">
        <v>1980</v>
      </c>
      <c r="DF412">
        <v>1</v>
      </c>
      <c r="DG412" t="str">
        <f t="shared" si="19"/>
        <v>cvm!$DK$412#</v>
      </c>
      <c r="DH412" t="str" cm="1">
        <f t="array" ref="DH412">_xlfn.LET(_xlpm.x, DK412,
         _xlpm.cellAddress, "【 cvm!" &amp; ADDRESS(ROW(cvmCpu选项表[[#This Row],[自检]]),COLUMN(cvmCpu选项表[[#This Row],[自检]])) &amp; "】",
         _xlfn.IFS(ISBLANK(_xlpm.x),   "error:右侧选项不足" &amp;  _xlpm.cellAddress,
               ISERROR(_xlpm.x),   "error:右侧选项执行失败: cvm!" &amp; _xlpm.cellAddress,
               TRUE,             "ok")
)</f>
        <v>ok</v>
      </c>
      <c r="DK412" cm="1">
        <f t="array" ref="DK412">TRANSPOSE(
_xlfn.UNIQUE(
_xlfn._xlws.FILTER(cvm表[CPU],(cvm表[地域]=cvmCpu选项表[[#This Row],[地域]])
*IF(cvmCpu选项表[[#This Row],[机型]]="",TRUE,(cvm表[机型]=cvmCpu选项表[[#This Row],[机型]]))
*IF(cvmCpu选项表[[#This Row],[内存]]="",TRUE,(cvm表[内存]=cvmCpu选项表[[#This Row],[内存]]))))
)</f>
        <v>1</v>
      </c>
      <c r="FP412" t="s">
        <v>1914</v>
      </c>
      <c r="FQ412" t="s">
        <v>1994</v>
      </c>
      <c r="FR412">
        <v>16</v>
      </c>
      <c r="FS412" t="str">
        <f t="shared" si="20"/>
        <v>cvm!$FW$412#</v>
      </c>
      <c r="FT412" t="str" cm="1">
        <f t="array" ref="FT412">_xlfn.LET(_xlpm.x, FW412,
         _xlpm.cellAddress, "【 cvm!" &amp; ADDRESS(ROW(cvm内存选项表[[#This Row],[自检]]),COLUMN(cvm内存选项表[[#This Row],[自检]])) &amp; "】",
         _xlfn.IFS(ISBLANK(_xlpm.x),   "error:右侧选项不足" &amp;  _xlpm.cellAddress,
               ISERROR(_xlpm.x),   "error:右侧选项执行失败: cvm!" &amp; _xlpm.cellAddress,
               TRUE,             "ok")
)</f>
        <v>ok</v>
      </c>
      <c r="FW412" cm="1">
        <f t="array" ref="FW4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13" spans="2:179">
      <c r="B413" t="e" vm="763">
        <v>#VALUE!</v>
      </c>
      <c r="C413" t="s">
        <v>1917</v>
      </c>
      <c r="D413" t="s">
        <v>1951</v>
      </c>
      <c r="E413">
        <v>16</v>
      </c>
      <c r="F413">
        <v>64</v>
      </c>
      <c r="G413" t="s">
        <v>1935</v>
      </c>
      <c r="H413">
        <v>2256</v>
      </c>
      <c r="I413">
        <v>1</v>
      </c>
      <c r="J413" t="s">
        <v>2477</v>
      </c>
      <c r="W413" t="s">
        <v>1914</v>
      </c>
      <c r="Y413">
        <v>96</v>
      </c>
      <c r="Z413" t="str">
        <f t="shared" si="18"/>
        <v>cvm!$AH$413#</v>
      </c>
      <c r="AA413" t="str" cm="1">
        <f t="array" ref="AA413">_xlfn.LET(_xlpm.x, AH412,
         _xlpm.cellAddress, "【 cvm!" &amp; ADDRESS(ROW(cvm机型选项表[[#This Row],[自检]]),COLUMN(cvm机型选项表[[#This Row],[自检]])) &amp; "】",
         _xlfn.IFS(ISBLANK(_xlpm.x),   "error:右侧选项不足" &amp;  _xlpm.cellAddress,
               ISERROR(_xlpm.x),   "error:右侧选项执行失败: cvm!" &amp; _xlpm.cellAddress,
               TRUE,             "ok")
)</f>
        <v>ok</v>
      </c>
      <c r="AH413" t="str" cm="1">
        <f t="array" ref="AH413:AZ413">TRANSPOSE(
_xlfn.UNIQUE(
_xlfn._xlws.FILTER(cvm表[机型],(cvm表[地域]=cvm机型选项表[[#This Row],[地域]])
*IF(cvm机型选项表[[#This Row],[CPU]]="",TRUE,(cvm表[CPU]=cvm机型选项表[[#This Row],[CPU]]))
*IF(cvm机型选项表[[#This Row],[内存]]="",TRUE,(cvm表[内存]=cvm机型选项表[[#This Row],[内存]]))))
)</f>
        <v>高IO型 I3</v>
      </c>
      <c r="AI413" t="str">
        <v>计算型 C5</v>
      </c>
      <c r="AJ413" t="str">
        <v>计算型 C2</v>
      </c>
      <c r="AK413" t="str">
        <v>标准网络优化型 SN3ne</v>
      </c>
      <c r="AL413" t="str">
        <v>标准型 SA3</v>
      </c>
      <c r="AM413" t="str">
        <v>标准型 SA2</v>
      </c>
      <c r="AN413" t="str">
        <v>标准型 S6</v>
      </c>
      <c r="AO413" t="str">
        <v>标准型 S5</v>
      </c>
      <c r="AP413" t="str">
        <v>标准型 S4</v>
      </c>
      <c r="AQ413" t="str">
        <v>标准型 S3</v>
      </c>
      <c r="AR413" t="str">
        <v>标准型 S2</v>
      </c>
      <c r="AS413" t="str">
        <v>标准型 S1</v>
      </c>
      <c r="AT413" t="str">
        <v>大数据型 D2</v>
      </c>
      <c r="AU413" t="str">
        <v>内存型 M5</v>
      </c>
      <c r="AV413" t="str">
        <v>内存型 M4</v>
      </c>
      <c r="AW413" t="str">
        <v>内存型 M3</v>
      </c>
      <c r="AX413" t="str">
        <v>内存型 M2</v>
      </c>
      <c r="AY413" t="str">
        <v>内存型 M1</v>
      </c>
      <c r="AZ413" t="str">
        <v>GPU计算型 GT4</v>
      </c>
      <c r="DD413" t="s">
        <v>1917</v>
      </c>
      <c r="DE413" t="s">
        <v>1980</v>
      </c>
      <c r="DF413">
        <v>2</v>
      </c>
      <c r="DG413" t="str">
        <f t="shared" si="19"/>
        <v>cvm!$DK$413#</v>
      </c>
      <c r="DH413" t="str" cm="1">
        <f t="array" ref="DH413">_xlfn.LET(_xlpm.x, DK413,
         _xlpm.cellAddress, "【 cvm!" &amp; ADDRESS(ROW(cvmCpu选项表[[#This Row],[自检]]),COLUMN(cvmCpu选项表[[#This Row],[自检]])) &amp; "】",
         _xlfn.IFS(ISBLANK(_xlpm.x),   "error:右侧选项不足" &amp;  _xlpm.cellAddress,
               ISERROR(_xlpm.x),   "error:右侧选项执行失败: cvm!" &amp; _xlpm.cellAddress,
               TRUE,             "ok")
)</f>
        <v>ok</v>
      </c>
      <c r="DK413" cm="1">
        <f t="array" ref="DK413">TRANSPOSE(
_xlfn.UNIQUE(
_xlfn._xlws.FILTER(cvm表[CPU],(cvm表[地域]=cvmCpu选项表[[#This Row],[地域]])
*IF(cvmCpu选项表[[#This Row],[机型]]="",TRUE,(cvm表[机型]=cvmCpu选项表[[#This Row],[机型]]))
*IF(cvmCpu选项表[[#This Row],[内存]]="",TRUE,(cvm表[内存]=cvmCpu选项表[[#This Row],[内存]]))))
)</f>
        <v>1</v>
      </c>
      <c r="FP413" t="s">
        <v>1914</v>
      </c>
      <c r="FQ413" t="s">
        <v>1994</v>
      </c>
      <c r="FR413">
        <v>24</v>
      </c>
      <c r="FS413" t="str">
        <f t="shared" si="20"/>
        <v>cvm!$FW$413#</v>
      </c>
      <c r="FT413" t="str" cm="1">
        <f t="array" ref="FT413">_xlfn.LET(_xlpm.x, FW413,
         _xlpm.cellAddress, "【 cvm!" &amp; ADDRESS(ROW(cvm内存选项表[[#This Row],[自检]]),COLUMN(cvm内存选项表[[#This Row],[自检]])) &amp; "】",
         _xlfn.IFS(ISBLANK(_xlpm.x),   "error:右侧选项不足" &amp;  _xlpm.cellAddress,
               ISERROR(_xlpm.x),   "error:右侧选项执行失败: cvm!" &amp; _xlpm.cellAddress,
               TRUE,             "ok")
)</f>
        <v>ok</v>
      </c>
      <c r="FW413" cm="1">
        <f t="array" ref="FW4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414" spans="2:179">
      <c r="B414" t="e" vm="764">
        <v>#VALUE!</v>
      </c>
      <c r="C414" t="s">
        <v>1917</v>
      </c>
      <c r="D414" t="s">
        <v>1951</v>
      </c>
      <c r="E414">
        <v>32</v>
      </c>
      <c r="F414">
        <v>128</v>
      </c>
      <c r="G414" t="s">
        <v>1937</v>
      </c>
      <c r="H414">
        <v>4512</v>
      </c>
      <c r="I414">
        <v>1</v>
      </c>
      <c r="J414" t="s">
        <v>2479</v>
      </c>
      <c r="W414" t="s">
        <v>1914</v>
      </c>
      <c r="Y414">
        <v>8</v>
      </c>
      <c r="Z414" t="str">
        <f t="shared" si="18"/>
        <v>cvm!$AH$414#</v>
      </c>
      <c r="AA414" t="str" cm="1">
        <f t="array" ref="AA414">_xlfn.LET(_xlpm.x, AH413,
         _xlpm.cellAddress, "【 cvm!" &amp; ADDRESS(ROW(cvm机型选项表[[#This Row],[自检]]),COLUMN(cvm机型选项表[[#This Row],[自检]])) &amp; "】",
         _xlfn.IFS(ISBLANK(_xlpm.x),   "error:右侧选项不足" &amp;  _xlpm.cellAddress,
               ISERROR(_xlpm.x),   "error:右侧选项执行失败: cvm!" &amp; _xlpm.cellAddress,
               TRUE,             "ok")
)</f>
        <v>ok</v>
      </c>
      <c r="AH414" t="str" cm="1">
        <f t="array" ref="AH414:BD414">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414" t="str">
        <v>计算型 C6</v>
      </c>
      <c r="AJ414" t="str">
        <v>计算型 C5</v>
      </c>
      <c r="AK414" t="str">
        <v>计算型 C4</v>
      </c>
      <c r="AL414" t="str">
        <v>计算型 C3</v>
      </c>
      <c r="AM414" t="str">
        <v>计算型 C2</v>
      </c>
      <c r="AN414" t="str">
        <v>标准网络优化型 SN3ne</v>
      </c>
      <c r="AO414" t="str">
        <v>标准型 SA3</v>
      </c>
      <c r="AP414" t="str">
        <v>标准型 SA2</v>
      </c>
      <c r="AQ414" t="str">
        <v>标准型 SA1</v>
      </c>
      <c r="AR414" t="str">
        <v>标准型 S6</v>
      </c>
      <c r="AS414" t="str">
        <v>标准型 S5</v>
      </c>
      <c r="AT414" t="str">
        <v>标准型 S4</v>
      </c>
      <c r="AU414" t="str">
        <v>标准型 S3</v>
      </c>
      <c r="AV414" t="str">
        <v>标准型 S2</v>
      </c>
      <c r="AW414" t="str">
        <v>标准型 S1</v>
      </c>
      <c r="AX414" t="str">
        <v>内存型 MA2</v>
      </c>
      <c r="AY414" t="str">
        <v>内存型 M6</v>
      </c>
      <c r="AZ414" t="str">
        <v>内存型 M5</v>
      </c>
      <c r="BA414" t="str">
        <v>内存型 M4</v>
      </c>
      <c r="BB414" t="str">
        <v>内存型 M3</v>
      </c>
      <c r="BC414" t="str">
        <v>内存型 M2</v>
      </c>
      <c r="BD414" t="str">
        <v>内存型 M1</v>
      </c>
      <c r="DD414" t="s">
        <v>1917</v>
      </c>
      <c r="DE414" t="s">
        <v>1980</v>
      </c>
      <c r="DF414">
        <v>4</v>
      </c>
      <c r="DG414" t="str">
        <f t="shared" si="19"/>
        <v>cvm!$DK$414#</v>
      </c>
      <c r="DH414" t="str" cm="1">
        <f t="array" ref="DH414">_xlfn.LET(_xlpm.x, DK414,
         _xlpm.cellAddress, "【 cvm!" &amp; ADDRESS(ROW(cvmCpu选项表[[#This Row],[自检]]),COLUMN(cvmCpu选项表[[#This Row],[自检]])) &amp; "】",
         _xlfn.IFS(ISBLANK(_xlpm.x),   "error:右侧选项不足" &amp;  _xlpm.cellAddress,
               ISERROR(_xlpm.x),   "error:右侧选项执行失败: cvm!" &amp; _xlpm.cellAddress,
               TRUE,             "ok")
)</f>
        <v>ok</v>
      </c>
      <c r="DK414" cm="1">
        <f t="array" ref="DK414:DL414">TRANSPOSE(
_xlfn.UNIQUE(
_xlfn._xlws.FILTER(cvm表[CPU],(cvm表[地域]=cvmCpu选项表[[#This Row],[地域]])
*IF(cvmCpu选项表[[#This Row],[机型]]="",TRUE,(cvm表[机型]=cvmCpu选项表[[#This Row],[机型]]))
*IF(cvmCpu选项表[[#This Row],[内存]]="",TRUE,(cvm表[内存]=cvmCpu选项表[[#This Row],[内存]]))))
)</f>
        <v>1</v>
      </c>
      <c r="DL414">
        <v>2</v>
      </c>
      <c r="FP414" t="s">
        <v>1914</v>
      </c>
      <c r="FQ414" t="s">
        <v>1994</v>
      </c>
      <c r="FR414">
        <v>32</v>
      </c>
      <c r="FS414" t="str">
        <f t="shared" si="20"/>
        <v>cvm!$FW$414#</v>
      </c>
      <c r="FT414" t="str" cm="1">
        <f t="array" ref="FT414">_xlfn.LET(_xlpm.x, FW414,
         _xlpm.cellAddress, "【 cvm!" &amp; ADDRESS(ROW(cvm内存选项表[[#This Row],[自检]]),COLUMN(cvm内存选项表[[#This Row],[自检]])) &amp; "】",
         _xlfn.IFS(ISBLANK(_xlpm.x),   "error:右侧选项不足" &amp;  _xlpm.cellAddress,
               ISERROR(_xlpm.x),   "error:右侧选项执行失败: cvm!" &amp; _xlpm.cellAddress,
               TRUE,             "ok")
)</f>
        <v>ok</v>
      </c>
      <c r="FW414" cm="1">
        <f t="array" ref="FW4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15" spans="2:179">
      <c r="B415" t="e" vm="765">
        <v>#VALUE!</v>
      </c>
      <c r="C415" t="s">
        <v>1917</v>
      </c>
      <c r="D415" t="s">
        <v>1951</v>
      </c>
      <c r="E415">
        <v>46</v>
      </c>
      <c r="F415">
        <v>216</v>
      </c>
      <c r="G415" t="s">
        <v>1995</v>
      </c>
      <c r="H415">
        <v>7238</v>
      </c>
      <c r="I415">
        <v>1</v>
      </c>
      <c r="J415" t="s">
        <v>2480</v>
      </c>
      <c r="W415" t="s">
        <v>1914</v>
      </c>
      <c r="Y415">
        <v>16</v>
      </c>
      <c r="Z415" t="str">
        <f t="shared" si="18"/>
        <v>cvm!$AH$415#</v>
      </c>
      <c r="AA415" t="str" cm="1">
        <f t="array" ref="AA415">_xlfn.LET(_xlpm.x, AH414,
         _xlpm.cellAddress, "【 cvm!" &amp; ADDRESS(ROW(cvm机型选项表[[#This Row],[自检]]),COLUMN(cvm机型选项表[[#This Row],[自检]])) &amp; "】",
         _xlfn.IFS(ISBLANK(_xlpm.x),   "error:右侧选项不足" &amp;  _xlpm.cellAddress,
               ISERROR(_xlpm.x),   "error:右侧选项执行失败: cvm!" &amp; _xlpm.cellAddress,
               TRUE,             "ok")
)</f>
        <v>ok</v>
      </c>
      <c r="AH415" t="str" cm="1">
        <f t="array" ref="AH415:BC415">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415" t="str">
        <v>计算型 C6</v>
      </c>
      <c r="AJ415" t="str">
        <v>计算型 C5</v>
      </c>
      <c r="AK415" t="str">
        <v>计算型 C4</v>
      </c>
      <c r="AL415" t="str">
        <v>计算型 C3</v>
      </c>
      <c r="AM415" t="str">
        <v>计算型 C2</v>
      </c>
      <c r="AN415" t="str">
        <v>标准网络优化型 SN3ne</v>
      </c>
      <c r="AO415" t="str">
        <v>标准存储增强型 S5se</v>
      </c>
      <c r="AP415" t="str">
        <v>标准型 SA3</v>
      </c>
      <c r="AQ415" t="str">
        <v>标准型 SA2</v>
      </c>
      <c r="AR415" t="str">
        <v>标准型 SA1</v>
      </c>
      <c r="AS415" t="str">
        <v>标准型 S6</v>
      </c>
      <c r="AT415" t="str">
        <v>标准型 S5</v>
      </c>
      <c r="AU415" t="str">
        <v>标准型 S4</v>
      </c>
      <c r="AV415" t="str">
        <v>标准型 S3</v>
      </c>
      <c r="AW415" t="str">
        <v>标准型 S2</v>
      </c>
      <c r="AX415" t="str">
        <v>标准型 S1</v>
      </c>
      <c r="AY415" t="str">
        <v>内存型 M5</v>
      </c>
      <c r="AZ415" t="str">
        <v>内存型 M4</v>
      </c>
      <c r="BA415" t="str">
        <v>内存型 M3</v>
      </c>
      <c r="BB415" t="str">
        <v>内存型 M2</v>
      </c>
      <c r="BC415" t="str">
        <v>内存型 M1</v>
      </c>
      <c r="DD415" t="s">
        <v>1917</v>
      </c>
      <c r="DE415" t="s">
        <v>1980</v>
      </c>
      <c r="DF415">
        <v>8</v>
      </c>
      <c r="DG415" t="str">
        <f t="shared" si="19"/>
        <v>cvm!$DK$415#</v>
      </c>
      <c r="DH415" t="str" cm="1">
        <f t="array" ref="DH415">_xlfn.LET(_xlpm.x, DK415,
         _xlpm.cellAddress, "【 cvm!" &amp; ADDRESS(ROW(cvmCpu选项表[[#This Row],[自检]]),COLUMN(cvmCpu选项表[[#This Row],[自检]])) &amp; "】",
         _xlfn.IFS(ISBLANK(_xlpm.x),   "error:右侧选项不足" &amp;  _xlpm.cellAddress,
               ISERROR(_xlpm.x),   "error:右侧选项执行失败: cvm!" &amp; _xlpm.cellAddress,
               TRUE,             "ok")
)</f>
        <v>ok</v>
      </c>
      <c r="DK415" cm="1">
        <f t="array" ref="DK415:DL415">TRANSPOSE(
_xlfn.UNIQUE(
_xlfn._xlws.FILTER(cvm表[CPU],(cvm表[地域]=cvmCpu选项表[[#This Row],[地域]])
*IF(cvmCpu选项表[[#This Row],[机型]]="",TRUE,(cvm表[机型]=cvmCpu选项表[[#This Row],[机型]]))
*IF(cvmCpu选项表[[#This Row],[内存]]="",TRUE,(cvm表[内存]=cvmCpu选项表[[#This Row],[内存]]))))
)</f>
        <v>2</v>
      </c>
      <c r="DL415">
        <v>4</v>
      </c>
      <c r="FP415" t="s">
        <v>1914</v>
      </c>
      <c r="FQ415" t="s">
        <v>1994</v>
      </c>
      <c r="FR415">
        <v>64</v>
      </c>
      <c r="FS415" t="str">
        <f t="shared" si="20"/>
        <v>cvm!$FW$415#</v>
      </c>
      <c r="FT415" t="str" cm="1">
        <f t="array" ref="FT415">_xlfn.LET(_xlpm.x, FW415,
         _xlpm.cellAddress, "【 cvm!" &amp; ADDRESS(ROW(cvm内存选项表[[#This Row],[自检]]),COLUMN(cvm内存选项表[[#This Row],[自检]])) &amp; "】",
         _xlfn.IFS(ISBLANK(_xlpm.x),   "error:右侧选项不足" &amp;  _xlpm.cellAddress,
               ISERROR(_xlpm.x),   "error:右侧选项执行失败: cvm!" &amp; _xlpm.cellAddress,
               TRUE,             "ok")
)</f>
        <v>ok</v>
      </c>
      <c r="FW415" cm="1">
        <f t="array" ref="FW4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16" spans="2:179">
      <c r="B416" t="e" vm="766">
        <v>#VALUE!</v>
      </c>
      <c r="C416" t="s">
        <v>1917</v>
      </c>
      <c r="D416" t="s">
        <v>1951</v>
      </c>
      <c r="E416">
        <v>64</v>
      </c>
      <c r="F416">
        <v>256</v>
      </c>
      <c r="G416" t="s">
        <v>1939</v>
      </c>
      <c r="H416">
        <v>9024</v>
      </c>
      <c r="I416">
        <v>1</v>
      </c>
      <c r="J416" t="s">
        <v>2481</v>
      </c>
      <c r="W416" t="s">
        <v>1914</v>
      </c>
      <c r="Y416">
        <v>216</v>
      </c>
      <c r="Z416" t="str">
        <f t="shared" si="18"/>
        <v>cvm!$AH$416#</v>
      </c>
      <c r="AA416" t="str" cm="1">
        <f t="array" ref="AA416">_xlfn.LET(_xlpm.x, AH415,
         _xlpm.cellAddress, "【 cvm!" &amp; ADDRESS(ROW(cvm机型选项表[[#This Row],[自检]]),COLUMN(cvm机型选项表[[#This Row],[自检]])) &amp; "】",
         _xlfn.IFS(ISBLANK(_xlpm.x),   "error:右侧选项不足" &amp;  _xlpm.cellAddress,
               ISERROR(_xlpm.x),   "error:右侧选项执行失败: cvm!" &amp; _xlpm.cellAddress,
               TRUE,             "ok")
)</f>
        <v>ok</v>
      </c>
      <c r="AH416" t="str" cm="1">
        <f t="array" ref="AH416:AJ416">TRANSPOSE(
_xlfn.UNIQUE(
_xlfn._xlws.FILTER(cvm表[机型],(cvm表[地域]=cvm机型选项表[[#This Row],[地域]])
*IF(cvm机型选项表[[#This Row],[CPU]]="",TRUE,(cvm表[CPU]=cvm机型选项表[[#This Row],[CPU]]))
*IF(cvm机型选项表[[#This Row],[内存]]="",TRUE,(cvm表[内存]=cvm机型选项表[[#This Row],[内存]]))))
)</f>
        <v>计算型 C6</v>
      </c>
      <c r="AI416" t="str">
        <v>标准型 SA3</v>
      </c>
      <c r="AJ416" t="str">
        <v>标准型 S6</v>
      </c>
      <c r="DD416" t="s">
        <v>1917</v>
      </c>
      <c r="DE416" t="s">
        <v>1980</v>
      </c>
      <c r="DF416">
        <v>16</v>
      </c>
      <c r="DG416" t="str">
        <f t="shared" si="19"/>
        <v>cvm!$DK$416#</v>
      </c>
      <c r="DH416" t="str" cm="1">
        <f t="array" ref="DH416">_xlfn.LET(_xlpm.x, DK416,
         _xlpm.cellAddress, "【 cvm!" &amp; ADDRESS(ROW(cvmCpu选项表[[#This Row],[自检]]),COLUMN(cvmCpu选项表[[#This Row],[自检]])) &amp; "】",
         _xlfn.IFS(ISBLANK(_xlpm.x),   "error:右侧选项不足" &amp;  _xlpm.cellAddress,
               ISERROR(_xlpm.x),   "error:右侧选项执行失败: cvm!" &amp; _xlpm.cellAddress,
               TRUE,             "ok")
)</f>
        <v>ok</v>
      </c>
      <c r="DK416" cm="1">
        <f t="array" ref="DK416:DL416">TRANSPOSE(
_xlfn.UNIQUE(
_xlfn._xlws.FILTER(cvm表[CPU],(cvm表[地域]=cvmCpu选项表[[#This Row],[地域]])
*IF(cvmCpu选项表[[#This Row],[机型]]="",TRUE,(cvm表[机型]=cvmCpu选项表[[#This Row],[机型]]))
*IF(cvmCpu选项表[[#This Row],[内存]]="",TRUE,(cvm表[内存]=cvmCpu选项表[[#This Row],[内存]]))))
)</f>
        <v>4</v>
      </c>
      <c r="DL416">
        <v>8</v>
      </c>
      <c r="FP416" t="s">
        <v>1914</v>
      </c>
      <c r="FQ416" t="s">
        <v>1994</v>
      </c>
      <c r="FR416">
        <v>76</v>
      </c>
      <c r="FS416" t="str">
        <f t="shared" si="20"/>
        <v>cvm!$FW$416#</v>
      </c>
      <c r="FT416" t="str" cm="1">
        <f t="array" ref="FT416">_xlfn.LET(_xlpm.x, FW416,
         _xlpm.cellAddress, "【 cvm!" &amp; ADDRESS(ROW(cvm内存选项表[[#This Row],[自检]]),COLUMN(cvm内存选项表[[#This Row],[自检]])) &amp; "】",
         _xlfn.IFS(ISBLANK(_xlpm.x),   "error:右侧选项不足" &amp;  _xlpm.cellAddress,
               ISERROR(_xlpm.x),   "error:右侧选项执行失败: cvm!" &amp; _xlpm.cellAddress,
               TRUE,             "ok")
)</f>
        <v>ok</v>
      </c>
      <c r="FW416" cm="1">
        <f t="array" ref="FW4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417" spans="2:179">
      <c r="B417" t="e" vm="767">
        <v>#VALUE!</v>
      </c>
      <c r="C417" t="s">
        <v>1917</v>
      </c>
      <c r="D417" t="s">
        <v>1951</v>
      </c>
      <c r="E417">
        <v>80</v>
      </c>
      <c r="F417">
        <v>320</v>
      </c>
      <c r="G417" t="s">
        <v>1999</v>
      </c>
      <c r="H417">
        <v>11280</v>
      </c>
      <c r="I417">
        <v>1</v>
      </c>
      <c r="J417" t="s">
        <v>2482</v>
      </c>
      <c r="W417" t="s">
        <v>1914</v>
      </c>
      <c r="Y417">
        <v>432</v>
      </c>
      <c r="Z417" t="str">
        <f t="shared" si="18"/>
        <v>cvm!$AH$417#</v>
      </c>
      <c r="AA417" t="str" cm="1">
        <f t="array" ref="AA417">_xlfn.LET(_xlpm.x, AH416,
         _xlpm.cellAddress, "【 cvm!" &amp; ADDRESS(ROW(cvm机型选项表[[#This Row],[自检]]),COLUMN(cvm机型选项表[[#This Row],[自检]])) &amp; "】",
         _xlfn.IFS(ISBLANK(_xlpm.x),   "error:右侧选项不足" &amp;  _xlpm.cellAddress,
               ISERROR(_xlpm.x),   "error:右侧选项执行失败: cvm!" &amp; _xlpm.cellAddress,
               TRUE,             "ok")
)</f>
        <v>ok</v>
      </c>
      <c r="AH417" t="str" cm="1">
        <f t="array" ref="AH417:AJ417">TRANSPOSE(
_xlfn.UNIQUE(
_xlfn._xlws.FILTER(cvm表[机型],(cvm表[地域]=cvm机型选项表[[#This Row],[地域]])
*IF(cvm机型选项表[[#This Row],[CPU]]="",TRUE,(cvm表[CPU]=cvm机型选项表[[#This Row],[CPU]]))
*IF(cvm机型选项表[[#This Row],[内存]]="",TRUE,(cvm表[内存]=cvm机型选项表[[#This Row],[内存]]))))
)</f>
        <v>计算型 C6</v>
      </c>
      <c r="AI417" t="str">
        <v>标准型 SA3</v>
      </c>
      <c r="AJ417" t="str">
        <v>标准型 S6</v>
      </c>
      <c r="DD417" t="s">
        <v>1917</v>
      </c>
      <c r="DE417" t="s">
        <v>1980</v>
      </c>
      <c r="DF417">
        <v>32</v>
      </c>
      <c r="DG417" t="str">
        <f t="shared" si="19"/>
        <v>cvm!$DK$417#</v>
      </c>
      <c r="DH417" t="str" cm="1">
        <f t="array" ref="DH417">_xlfn.LET(_xlpm.x, DK417,
         _xlpm.cellAddress, "【 cvm!" &amp; ADDRESS(ROW(cvmCpu选项表[[#This Row],[自检]]),COLUMN(cvmCpu选项表[[#This Row],[自检]])) &amp; "】",
         _xlfn.IFS(ISBLANK(_xlpm.x),   "error:右侧选项不足" &amp;  _xlpm.cellAddress,
               ISERROR(_xlpm.x),   "error:右侧选项执行失败: cvm!" &amp; _xlpm.cellAddress,
               TRUE,             "ok")
)</f>
        <v>ok</v>
      </c>
      <c r="DK417" cm="1">
        <f t="array" ref="DK417:DL417">TRANSPOSE(
_xlfn.UNIQUE(
_xlfn._xlws.FILTER(cvm表[CPU],(cvm表[地域]=cvmCpu选项表[[#This Row],[地域]])
*IF(cvmCpu选项表[[#This Row],[机型]]="",TRUE,(cvm表[机型]=cvmCpu选项表[[#This Row],[机型]]))
*IF(cvmCpu选项表[[#This Row],[内存]]="",TRUE,(cvm表[内存]=cvmCpu选项表[[#This Row],[内存]]))))
)</f>
        <v>8</v>
      </c>
      <c r="DL417">
        <v>16</v>
      </c>
      <c r="FP417" t="s">
        <v>1914</v>
      </c>
      <c r="FQ417" t="s">
        <v>1997</v>
      </c>
      <c r="FR417">
        <v>1</v>
      </c>
      <c r="FS417" t="str">
        <f t="shared" si="20"/>
        <v>cvm!$FW$417#</v>
      </c>
      <c r="FT417" t="str" cm="1">
        <f t="array" ref="FT417">_xlfn.LET(_xlpm.x, FW417,
         _xlpm.cellAddress, "【 cvm!" &amp; ADDRESS(ROW(cvm内存选项表[[#This Row],[自检]]),COLUMN(cvm内存选项表[[#This Row],[自检]])) &amp; "】",
         _xlfn.IFS(ISBLANK(_xlpm.x),   "error:右侧选项不足" &amp;  _xlpm.cellAddress,
               ISERROR(_xlpm.x),   "error:右侧选项执行失败: cvm!" &amp; _xlpm.cellAddress,
               TRUE,             "ok")
)</f>
        <v>ok</v>
      </c>
      <c r="FW417" cm="1">
        <f t="array" ref="FW4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18" spans="2:179">
      <c r="B418" t="e" vm="768">
        <v>#VALUE!</v>
      </c>
      <c r="C418" t="s">
        <v>1917</v>
      </c>
      <c r="D418" t="s">
        <v>1951</v>
      </c>
      <c r="E418">
        <v>92</v>
      </c>
      <c r="F418">
        <v>432</v>
      </c>
      <c r="G418" t="s">
        <v>2002</v>
      </c>
      <c r="H418">
        <v>14476</v>
      </c>
      <c r="I418">
        <v>1</v>
      </c>
      <c r="J418" t="s">
        <v>2483</v>
      </c>
      <c r="W418" t="s">
        <v>1914</v>
      </c>
      <c r="Y418">
        <v>192</v>
      </c>
      <c r="Z418" t="str">
        <f t="shared" si="18"/>
        <v>cvm!$AH$418#</v>
      </c>
      <c r="AA418" t="str" cm="1">
        <f t="array" ref="AA418">_xlfn.LET(_xlpm.x, AH417,
         _xlpm.cellAddress, "【 cvm!" &amp; ADDRESS(ROW(cvm机型选项表[[#This Row],[自检]]),COLUMN(cvm机型选项表[[#This Row],[自检]])) &amp; "】",
         _xlfn.IFS(ISBLANK(_xlpm.x),   "error:右侧选项不足" &amp;  _xlpm.cellAddress,
               ISERROR(_xlpm.x),   "error:右侧选项执行失败: cvm!" &amp; _xlpm.cellAddress,
               TRUE,             "ok")
)</f>
        <v>ok</v>
      </c>
      <c r="AH418" t="str" cm="1">
        <f t="array" ref="AH418:AS418">TRANSPOSE(
_xlfn.UNIQUE(
_xlfn._xlws.FILTER(cvm表[机型],(cvm表[地域]=cvm机型选项表[[#This Row],[地域]])
*IF(cvm机型选项表[[#This Row],[CPU]]="",TRUE,(cvm表[CPU]=cvm机型选项表[[#This Row],[CPU]]))
*IF(cvm机型选项表[[#This Row],[内存]]="",TRUE,(cvm表[内存]=cvm机型选项表[[#This Row],[内存]]))))
)</f>
        <v>计算型 C5</v>
      </c>
      <c r="AI418" t="str">
        <v>标准网络优化型 SN3ne</v>
      </c>
      <c r="AJ418" t="str">
        <v>标准型 SA3</v>
      </c>
      <c r="AK418" t="str">
        <v>标准型 S6</v>
      </c>
      <c r="AL418" t="str">
        <v>标准型 S5</v>
      </c>
      <c r="AM418" t="str">
        <v>标准型 S4</v>
      </c>
      <c r="AN418" t="str">
        <v>标准型 S3</v>
      </c>
      <c r="AO418" t="str">
        <v>内存型 M4</v>
      </c>
      <c r="AP418" t="str">
        <v>内存型 M3</v>
      </c>
      <c r="AQ418" t="str">
        <v>内存型 M2</v>
      </c>
      <c r="AR418" t="str">
        <v>内存型 M1</v>
      </c>
      <c r="AS418" t="str">
        <v>GPU计算型 GT4</v>
      </c>
      <c r="DD418" t="s">
        <v>1917</v>
      </c>
      <c r="DE418" t="s">
        <v>1980</v>
      </c>
      <c r="DF418">
        <v>64</v>
      </c>
      <c r="DG418" t="str">
        <f t="shared" si="19"/>
        <v>cvm!$DK$418#</v>
      </c>
      <c r="DH418" t="str" cm="1">
        <f t="array" ref="DH418">_xlfn.LET(_xlpm.x, DK418,
         _xlpm.cellAddress, "【 cvm!" &amp; ADDRESS(ROW(cvmCpu选项表[[#This Row],[自检]]),COLUMN(cvmCpu选项表[[#This Row],[自检]])) &amp; "】",
         _xlfn.IFS(ISBLANK(_xlpm.x),   "error:右侧选项不足" &amp;  _xlpm.cellAddress,
               ISERROR(_xlpm.x),   "error:右侧选项执行失败: cvm!" &amp; _xlpm.cellAddress,
               TRUE,             "ok")
)</f>
        <v>ok</v>
      </c>
      <c r="DK418" cm="1">
        <f t="array" ref="DK418:DL418">TRANSPOSE(
_xlfn.UNIQUE(
_xlfn._xlws.FILTER(cvm表[CPU],(cvm表[地域]=cvmCpu选项表[[#This Row],[地域]])
*IF(cvmCpu选项表[[#This Row],[机型]]="",TRUE,(cvm表[机型]=cvmCpu选项表[[#This Row],[机型]]))
*IF(cvmCpu选项表[[#This Row],[内存]]="",TRUE,(cvm表[内存]=cvmCpu选项表[[#This Row],[内存]]))))
)</f>
        <v>16</v>
      </c>
      <c r="DL418">
        <v>32</v>
      </c>
      <c r="FP418" t="s">
        <v>1914</v>
      </c>
      <c r="FQ418" t="s">
        <v>1997</v>
      </c>
      <c r="FR418">
        <v>4</v>
      </c>
      <c r="FS418" t="str">
        <f t="shared" si="20"/>
        <v>cvm!$FW$418#</v>
      </c>
      <c r="FT418" t="str" cm="1">
        <f t="array" ref="FT418">_xlfn.LET(_xlpm.x, FW418,
         _xlpm.cellAddress, "【 cvm!" &amp; ADDRESS(ROW(cvm内存选项表[[#This Row],[自检]]),COLUMN(cvm内存选项表[[#This Row],[自检]])) &amp; "】",
         _xlfn.IFS(ISBLANK(_xlpm.x),   "error:右侧选项不足" &amp;  _xlpm.cellAddress,
               ISERROR(_xlpm.x),   "error:右侧选项执行失败: cvm!" &amp; _xlpm.cellAddress,
               TRUE,             "ok")
)</f>
        <v>ok</v>
      </c>
      <c r="FW418" cm="1">
        <f t="array" ref="FW4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19" spans="2:179">
      <c r="B419" t="e" vm="769">
        <v>#VALUE!</v>
      </c>
      <c r="C419" t="s">
        <v>1917</v>
      </c>
      <c r="D419" t="s">
        <v>1953</v>
      </c>
      <c r="E419">
        <v>4</v>
      </c>
      <c r="F419">
        <v>8</v>
      </c>
      <c r="G419" t="s">
        <v>1963</v>
      </c>
      <c r="H419">
        <v>400</v>
      </c>
      <c r="I419">
        <v>1</v>
      </c>
      <c r="J419" t="s">
        <v>2484</v>
      </c>
      <c r="W419" t="s">
        <v>1914</v>
      </c>
      <c r="Y419">
        <v>184</v>
      </c>
      <c r="Z419" t="str">
        <f t="shared" si="18"/>
        <v>cvm!$AH$419#</v>
      </c>
      <c r="AA419" t="str" cm="1">
        <f t="array" ref="AA419">_xlfn.LET(_xlpm.x, AH418,
         _xlpm.cellAddress, "【 cvm!" &amp; ADDRESS(ROW(cvm机型选项表[[#This Row],[自检]]),COLUMN(cvm机型选项表[[#This Row],[自检]])) &amp; "】",
         _xlfn.IFS(ISBLANK(_xlpm.x),   "error:右侧选项不足" &amp;  _xlpm.cellAddress,
               ISERROR(_xlpm.x),   "error:右侧选项执行失败: cvm!" &amp; _xlpm.cellAddress,
               TRUE,             "ok")
)</f>
        <v>ok</v>
      </c>
      <c r="AH419" t="str" cm="1">
        <f t="array" ref="AH419">TRANSPOSE(
_xlfn.UNIQUE(
_xlfn._xlws.FILTER(cvm表[机型],(cvm表[地域]=cvm机型选项表[[#This Row],[地域]])
*IF(cvm机型选项表[[#This Row],[CPU]]="",TRUE,(cvm表[CPU]=cvm机型选项表[[#This Row],[CPU]]))
*IF(cvm机型选项表[[#This Row],[内存]]="",TRUE,(cvm表[内存]=cvm机型选项表[[#This Row],[内存]]))))
)</f>
        <v>计算型 C5</v>
      </c>
      <c r="DD419" t="s">
        <v>1917</v>
      </c>
      <c r="DE419" t="s">
        <v>1980</v>
      </c>
      <c r="DF419">
        <v>48</v>
      </c>
      <c r="DG419" t="str">
        <f t="shared" si="19"/>
        <v>cvm!$DK$419#</v>
      </c>
      <c r="DH419" t="str" cm="1">
        <f t="array" ref="DH419">_xlfn.LET(_xlpm.x, DK419,
         _xlpm.cellAddress, "【 cvm!" &amp; ADDRESS(ROW(cvmCpu选项表[[#This Row],[自检]]),COLUMN(cvmCpu选项表[[#This Row],[自检]])) &amp; "】",
         _xlfn.IFS(ISBLANK(_xlpm.x),   "error:右侧选项不足" &amp;  _xlpm.cellAddress,
               ISERROR(_xlpm.x),   "error:右侧选项执行失败: cvm!" &amp; _xlpm.cellAddress,
               TRUE,             "ok")
)</f>
        <v>ok</v>
      </c>
      <c r="DK419" cm="1">
        <f t="array" ref="DK419">TRANSPOSE(
_xlfn.UNIQUE(
_xlfn._xlws.FILTER(cvm表[CPU],(cvm表[地域]=cvmCpu选项表[[#This Row],[地域]])
*IF(cvmCpu选项表[[#This Row],[机型]]="",TRUE,(cvm表[机型]=cvmCpu选项表[[#This Row],[机型]]))
*IF(cvmCpu选项表[[#This Row],[内存]]="",TRUE,(cvm表[内存]=cvmCpu选项表[[#This Row],[内存]]))))
)</f>
        <v>24</v>
      </c>
      <c r="FP419" t="s">
        <v>1914</v>
      </c>
      <c r="FQ419" t="s">
        <v>1997</v>
      </c>
      <c r="FR419">
        <v>8</v>
      </c>
      <c r="FS419" t="str">
        <f t="shared" si="20"/>
        <v>cvm!$FW$419#</v>
      </c>
      <c r="FT419" t="str" cm="1">
        <f t="array" ref="FT419">_xlfn.LET(_xlpm.x, FW419,
         _xlpm.cellAddress, "【 cvm!" &amp; ADDRESS(ROW(cvm内存选项表[[#This Row],[自检]]),COLUMN(cvm内存选项表[[#This Row],[自检]])) &amp; "】",
         _xlfn.IFS(ISBLANK(_xlpm.x),   "error:右侧选项不足" &amp;  _xlpm.cellAddress,
               ISERROR(_xlpm.x),   "error:右侧选项执行失败: cvm!" &amp; _xlpm.cellAddress,
               TRUE,             "ok")
)</f>
        <v>ok</v>
      </c>
      <c r="FW419" cm="1">
        <f t="array" ref="FW4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20" spans="2:179">
      <c r="B420" t="e" vm="770">
        <v>#VALUE!</v>
      </c>
      <c r="C420" t="s">
        <v>1917</v>
      </c>
      <c r="D420" t="s">
        <v>1953</v>
      </c>
      <c r="E420">
        <v>4</v>
      </c>
      <c r="F420">
        <v>16</v>
      </c>
      <c r="G420" t="s">
        <v>1960</v>
      </c>
      <c r="H420">
        <v>600</v>
      </c>
      <c r="I420">
        <v>1</v>
      </c>
      <c r="J420" t="s">
        <v>2485</v>
      </c>
      <c r="W420" t="s">
        <v>1914</v>
      </c>
      <c r="Y420">
        <v>368</v>
      </c>
      <c r="Z420" t="str">
        <f t="shared" si="18"/>
        <v>cvm!$AH$420#</v>
      </c>
      <c r="AA420" t="str" cm="1">
        <f t="array" ref="AA420">_xlfn.LET(_xlpm.x, AH419,
         _xlpm.cellAddress, "【 cvm!" &amp; ADDRESS(ROW(cvm机型选项表[[#This Row],[自检]]),COLUMN(cvm机型选项表[[#This Row],[自检]])) &amp; "】",
         _xlfn.IFS(ISBLANK(_xlpm.x),   "error:右侧选项不足" &amp;  _xlpm.cellAddress,
               ISERROR(_xlpm.x),   "error:右侧选项执行失败: cvm!" &amp; _xlpm.cellAddress,
               TRUE,             "ok")
)</f>
        <v>ok</v>
      </c>
      <c r="AH420" t="str" cm="1">
        <f t="array" ref="AH420">TRANSPOSE(
_xlfn.UNIQUE(
_xlfn._xlws.FILTER(cvm表[机型],(cvm表[地域]=cvm机型选项表[[#This Row],[地域]])
*IF(cvm机型选项表[[#This Row],[CPU]]="",TRUE,(cvm表[CPU]=cvm机型选项表[[#This Row],[CPU]]))
*IF(cvm机型选项表[[#This Row],[内存]]="",TRUE,(cvm表[内存]=cvm机型选项表[[#This Row],[内存]]))))
)</f>
        <v>计算型 C5</v>
      </c>
      <c r="DD420" t="s">
        <v>1917</v>
      </c>
      <c r="DE420" t="s">
        <v>1980</v>
      </c>
      <c r="DF420">
        <v>96</v>
      </c>
      <c r="DG420" t="str">
        <f t="shared" si="19"/>
        <v>cvm!$DK$420#</v>
      </c>
      <c r="DH420" t="str" cm="1">
        <f t="array" ref="DH420">_xlfn.LET(_xlpm.x, DK420,
         _xlpm.cellAddress, "【 cvm!" &amp; ADDRESS(ROW(cvmCpu选项表[[#This Row],[自检]]),COLUMN(cvmCpu选项表[[#This Row],[自检]])) &amp; "】",
         _xlfn.IFS(ISBLANK(_xlpm.x),   "error:右侧选项不足" &amp;  _xlpm.cellAddress,
               ISERROR(_xlpm.x),   "error:右侧选项执行失败: cvm!" &amp; _xlpm.cellAddress,
               TRUE,             "ok")
)</f>
        <v>ok</v>
      </c>
      <c r="DK420" cm="1">
        <f t="array" ref="DK420:DL420">TRANSPOSE(
_xlfn.UNIQUE(
_xlfn._xlws.FILTER(cvm表[CPU],(cvm表[地域]=cvmCpu选项表[[#This Row],[地域]])
*IF(cvmCpu选项表[[#This Row],[机型]]="",TRUE,(cvm表[机型]=cvmCpu选项表[[#This Row],[机型]]))
*IF(cvmCpu选项表[[#This Row],[内存]]="",TRUE,(cvm表[内存]=cvmCpu选项表[[#This Row],[内存]]))))
)</f>
        <v>24</v>
      </c>
      <c r="DL420">
        <v>48</v>
      </c>
      <c r="FP420" t="s">
        <v>1914</v>
      </c>
      <c r="FQ420" t="s">
        <v>1997</v>
      </c>
      <c r="FR420">
        <v>16</v>
      </c>
      <c r="FS420" t="str">
        <f t="shared" si="20"/>
        <v>cvm!$FW$420#</v>
      </c>
      <c r="FT420" t="str" cm="1">
        <f t="array" ref="FT420">_xlfn.LET(_xlpm.x, FW420,
         _xlpm.cellAddress, "【 cvm!" &amp; ADDRESS(ROW(cvm内存选项表[[#This Row],[自检]]),COLUMN(cvm内存选项表[[#This Row],[自检]])) &amp; "】",
         _xlfn.IFS(ISBLANK(_xlpm.x),   "error:右侧选项不足" &amp;  _xlpm.cellAddress,
               ISERROR(_xlpm.x),   "error:右侧选项执行失败: cvm!" &amp; _xlpm.cellAddress,
               TRUE,             "ok")
)</f>
        <v>ok</v>
      </c>
      <c r="FW420" cm="1">
        <f t="array" ref="FW4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21" spans="2:179">
      <c r="B421" t="e" vm="771">
        <v>#VALUE!</v>
      </c>
      <c r="C421" t="s">
        <v>1917</v>
      </c>
      <c r="D421" t="s">
        <v>1953</v>
      </c>
      <c r="E421">
        <v>8</v>
      </c>
      <c r="F421">
        <v>16</v>
      </c>
      <c r="G421" t="s">
        <v>1968</v>
      </c>
      <c r="H421">
        <v>800</v>
      </c>
      <c r="I421">
        <v>1</v>
      </c>
      <c r="J421" t="s">
        <v>2487</v>
      </c>
      <c r="W421" t="s">
        <v>1914</v>
      </c>
      <c r="Y421">
        <v>174</v>
      </c>
      <c r="Z421" t="str">
        <f t="shared" si="18"/>
        <v>cvm!$AH$421#</v>
      </c>
      <c r="AA421" t="str" cm="1">
        <f t="array" ref="AA421">_xlfn.LET(_xlpm.x, AH420,
         _xlpm.cellAddress, "【 cvm!" &amp; ADDRESS(ROW(cvm机型选项表[[#This Row],[自检]]),COLUMN(cvm机型选项表[[#This Row],[自检]])) &amp; "】",
         _xlfn.IFS(ISBLANK(_xlpm.x),   "error:右侧选项不足" &amp;  _xlpm.cellAddress,
               ISERROR(_xlpm.x),   "error:右侧选项执行失败: cvm!" &amp; _xlpm.cellAddress,
               TRUE,             "ok")
)</f>
        <v>ok</v>
      </c>
      <c r="AH421" t="str" cm="1">
        <f t="array" ref="AH421">TRANSPOSE(
_xlfn.UNIQUE(
_xlfn._xlws.FILTER(cvm表[机型],(cvm表[地域]=cvm机型选项表[[#This Row],[地域]])
*IF(cvm机型选项表[[#This Row],[CPU]]="",TRUE,(cvm表[CPU]=cvm机型选项表[[#This Row],[CPU]]))
*IF(cvm机型选项表[[#This Row],[内存]]="",TRUE,(cvm表[内存]=cvm机型选项表[[#This Row],[内存]]))))
)</f>
        <v>计算型 C4</v>
      </c>
      <c r="DD421" t="s">
        <v>1917</v>
      </c>
      <c r="DE421" t="s">
        <v>1980</v>
      </c>
      <c r="DF421">
        <v>128</v>
      </c>
      <c r="DG421" t="str">
        <f t="shared" si="19"/>
        <v>cvm!$DK$421#</v>
      </c>
      <c r="DH421" t="str" cm="1">
        <f t="array" ref="DH421">_xlfn.LET(_xlpm.x, DK421,
         _xlpm.cellAddress, "【 cvm!" &amp; ADDRESS(ROW(cvmCpu选项表[[#This Row],[自检]]),COLUMN(cvmCpu选项表[[#This Row],[自检]])) &amp; "】",
         _xlfn.IFS(ISBLANK(_xlpm.x),   "error:右侧选项不足" &amp;  _xlpm.cellAddress,
               ISERROR(_xlpm.x),   "error:右侧选项执行失败: cvm!" &amp; _xlpm.cellAddress,
               TRUE,             "ok")
)</f>
        <v>ok</v>
      </c>
      <c r="DK421" cm="1">
        <f t="array" ref="DK421">TRANSPOSE(
_xlfn.UNIQUE(
_xlfn._xlws.FILTER(cvm表[CPU],(cvm表[地域]=cvmCpu选项表[[#This Row],[地域]])
*IF(cvmCpu选项表[[#This Row],[机型]]="",TRUE,(cvm表[机型]=cvmCpu选项表[[#This Row],[机型]]))
*IF(cvmCpu选项表[[#This Row],[内存]]="",TRUE,(cvm表[内存]=cvmCpu选项表[[#This Row],[内存]]))))
)</f>
        <v>32</v>
      </c>
      <c r="FP421" t="s">
        <v>1914</v>
      </c>
      <c r="FQ421" t="s">
        <v>1997</v>
      </c>
      <c r="FR421">
        <v>32</v>
      </c>
      <c r="FS421" t="str">
        <f t="shared" si="20"/>
        <v>cvm!$FW$421#</v>
      </c>
      <c r="FT421" t="str" cm="1">
        <f t="array" ref="FT421">_xlfn.LET(_xlpm.x, FW421,
         _xlpm.cellAddress, "【 cvm!" &amp; ADDRESS(ROW(cvm内存选项表[[#This Row],[自检]]),COLUMN(cvm内存选项表[[#This Row],[自检]])) &amp; "】",
         _xlfn.IFS(ISBLANK(_xlpm.x),   "error:右侧选项不足" &amp;  _xlpm.cellAddress,
               ISERROR(_xlpm.x),   "error:右侧选项执行失败: cvm!" &amp; _xlpm.cellAddress,
               TRUE,             "ok")
)</f>
        <v>ok</v>
      </c>
      <c r="FW421" cm="1">
        <f t="array" ref="FW4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22" spans="2:179">
      <c r="B422" t="e" vm="772">
        <v>#VALUE!</v>
      </c>
      <c r="C422" t="s">
        <v>1917</v>
      </c>
      <c r="D422" t="s">
        <v>1953</v>
      </c>
      <c r="E422">
        <v>8</v>
      </c>
      <c r="F422">
        <v>32</v>
      </c>
      <c r="G422" t="s">
        <v>1949</v>
      </c>
      <c r="H422">
        <v>1200</v>
      </c>
      <c r="I422">
        <v>1</v>
      </c>
      <c r="J422" t="s">
        <v>2486</v>
      </c>
      <c r="W422" t="s">
        <v>1914</v>
      </c>
      <c r="Y422">
        <v>348</v>
      </c>
      <c r="Z422" t="str">
        <f t="shared" si="18"/>
        <v>cvm!$AH$422#</v>
      </c>
      <c r="AA422" t="str" cm="1">
        <f t="array" ref="AA422">_xlfn.LET(_xlpm.x, AH421,
         _xlpm.cellAddress, "【 cvm!" &amp; ADDRESS(ROW(cvm机型选项表[[#This Row],[自检]]),COLUMN(cvm机型选项表[[#This Row],[自检]])) &amp; "】",
         _xlfn.IFS(ISBLANK(_xlpm.x),   "error:右侧选项不足" &amp;  _xlpm.cellAddress,
               ISERROR(_xlpm.x),   "error:右侧选项执行失败: cvm!" &amp; _xlpm.cellAddress,
               TRUE,             "ok")
)</f>
        <v>ok</v>
      </c>
      <c r="AH422" t="str" cm="1">
        <f t="array" ref="AH422">TRANSPOSE(
_xlfn.UNIQUE(
_xlfn._xlws.FILTER(cvm表[机型],(cvm表[地域]=cvm机型选项表[[#This Row],[地域]])
*IF(cvm机型选项表[[#This Row],[CPU]]="",TRUE,(cvm表[CPU]=cvm机型选项表[[#This Row],[CPU]]))
*IF(cvm机型选项表[[#This Row],[内存]]="",TRUE,(cvm表[内存]=cvm机型选项表[[#This Row],[内存]]))))
)</f>
        <v>计算型 C4</v>
      </c>
      <c r="DD422" t="s">
        <v>1917</v>
      </c>
      <c r="DE422" t="s">
        <v>1980</v>
      </c>
      <c r="DF422">
        <v>192</v>
      </c>
      <c r="DG422" t="str">
        <f t="shared" si="19"/>
        <v>cvm!$DK$422#</v>
      </c>
      <c r="DH422" t="str" cm="1">
        <f t="array" ref="DH422">_xlfn.LET(_xlpm.x, DK422,
         _xlpm.cellAddress, "【 cvm!" &amp; ADDRESS(ROW(cvmCpu选项表[[#This Row],[自检]]),COLUMN(cvmCpu选项表[[#This Row],[自检]])) &amp; "】",
         _xlfn.IFS(ISBLANK(_xlpm.x),   "error:右侧选项不足" &amp;  _xlpm.cellAddress,
               ISERROR(_xlpm.x),   "error:右侧选项执行失败: cvm!" &amp; _xlpm.cellAddress,
               TRUE,             "ok")
)</f>
        <v>ok</v>
      </c>
      <c r="DK422" cm="1">
        <f t="array" ref="DK422">TRANSPOSE(
_xlfn.UNIQUE(
_xlfn._xlws.FILTER(cvm表[CPU],(cvm表[地域]=cvmCpu选项表[[#This Row],[地域]])
*IF(cvmCpu选项表[[#This Row],[机型]]="",TRUE,(cvm表[机型]=cvmCpu选项表[[#This Row],[机型]]))
*IF(cvmCpu选项表[[#This Row],[内存]]="",TRUE,(cvm表[内存]=cvmCpu选项表[[#This Row],[内存]]))))
)</f>
        <v>48</v>
      </c>
      <c r="FP422" t="s">
        <v>1914</v>
      </c>
      <c r="FQ422" t="s">
        <v>1997</v>
      </c>
      <c r="FR422">
        <v>48</v>
      </c>
      <c r="FS422" t="str">
        <f t="shared" si="20"/>
        <v>cvm!$FW$422#</v>
      </c>
      <c r="FT422" t="str" cm="1">
        <f t="array" ref="FT422">_xlfn.LET(_xlpm.x, FW422,
         _xlpm.cellAddress, "【 cvm!" &amp; ADDRESS(ROW(cvm内存选项表[[#This Row],[自检]]),COLUMN(cvm内存选项表[[#This Row],[自检]])) &amp; "】",
         _xlfn.IFS(ISBLANK(_xlpm.x),   "error:右侧选项不足" &amp;  _xlpm.cellAddress,
               ISERROR(_xlpm.x),   "error:右侧选项执行失败: cvm!" &amp; _xlpm.cellAddress,
               TRUE,             "ok")
)</f>
        <v>ok</v>
      </c>
      <c r="FW422" cm="1">
        <f t="array" ref="FW4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423" spans="2:179">
      <c r="B423" t="e" vm="773">
        <v>#VALUE!</v>
      </c>
      <c r="C423" t="s">
        <v>1917</v>
      </c>
      <c r="D423" t="s">
        <v>1953</v>
      </c>
      <c r="E423">
        <v>16</v>
      </c>
      <c r="F423">
        <v>32</v>
      </c>
      <c r="G423" t="s">
        <v>1973</v>
      </c>
      <c r="H423">
        <v>1600</v>
      </c>
      <c r="I423">
        <v>1</v>
      </c>
      <c r="J423" t="s">
        <v>2489</v>
      </c>
      <c r="W423" t="s">
        <v>1914</v>
      </c>
      <c r="Y423">
        <v>2</v>
      </c>
      <c r="Z423" t="str">
        <f t="shared" si="18"/>
        <v>cvm!$AH$423#</v>
      </c>
      <c r="AA423" t="str" cm="1">
        <f t="array" ref="AA423">_xlfn.LET(_xlpm.x, AH422,
         _xlpm.cellAddress, "【 cvm!" &amp; ADDRESS(ROW(cvm机型选项表[[#This Row],[自检]]),COLUMN(cvm机型选项表[[#This Row],[自检]])) &amp; "】",
         _xlfn.IFS(ISBLANK(_xlpm.x),   "error:右侧选项不足" &amp;  _xlpm.cellAddress,
               ISERROR(_xlpm.x),   "error:右侧选项执行失败: cvm!" &amp; _xlpm.cellAddress,
               TRUE,             "ok")
)</f>
        <v>ok</v>
      </c>
      <c r="AH423" t="str" cm="1">
        <f t="array" ref="AH423:AQ423">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423" t="str">
        <v>标准型 SA3</v>
      </c>
      <c r="AJ423" t="str">
        <v>标准型 SA2</v>
      </c>
      <c r="AK423" t="str">
        <v>标准型 SA1</v>
      </c>
      <c r="AL423" t="str">
        <v>标准型 S6</v>
      </c>
      <c r="AM423" t="str">
        <v>标准型 S5</v>
      </c>
      <c r="AN423" t="str">
        <v>标准型 S4</v>
      </c>
      <c r="AO423" t="str">
        <v>标准型 S3</v>
      </c>
      <c r="AP423" t="str">
        <v>标准型 S2</v>
      </c>
      <c r="AQ423" t="str">
        <v>标准型 S1</v>
      </c>
      <c r="DD423" t="s">
        <v>1917</v>
      </c>
      <c r="DE423" t="s">
        <v>1980</v>
      </c>
      <c r="DF423">
        <v>256</v>
      </c>
      <c r="DG423" t="str">
        <f t="shared" si="19"/>
        <v>cvm!$DK$423#</v>
      </c>
      <c r="DH423" t="str" cm="1">
        <f t="array" ref="DH423">_xlfn.LET(_xlpm.x, DK423,
         _xlpm.cellAddress, "【 cvm!" &amp; ADDRESS(ROW(cvmCpu选项表[[#This Row],[自检]]),COLUMN(cvmCpu选项表[[#This Row],[自检]])) &amp; "】",
         _xlfn.IFS(ISBLANK(_xlpm.x),   "error:右侧选项不足" &amp;  _xlpm.cellAddress,
               ISERROR(_xlpm.x),   "error:右侧选项执行失败: cvm!" &amp; _xlpm.cellAddress,
               TRUE,             "ok")
)</f>
        <v>ok</v>
      </c>
      <c r="DK423" cm="1">
        <f t="array" ref="DK423:DL423">TRANSPOSE(
_xlfn.UNIQUE(
_xlfn._xlws.FILTER(cvm表[CPU],(cvm表[地域]=cvmCpu选项表[[#This Row],[地域]])
*IF(cvmCpu选项表[[#This Row],[机型]]="",TRUE,(cvm表[机型]=cvmCpu选项表[[#This Row],[机型]]))
*IF(cvmCpu选项表[[#This Row],[内存]]="",TRUE,(cvm表[内存]=cvmCpu选项表[[#This Row],[内存]]))))
)</f>
        <v>64</v>
      </c>
      <c r="DL423">
        <v>76</v>
      </c>
      <c r="FP423" t="s">
        <v>1914</v>
      </c>
      <c r="FQ423" t="s">
        <v>56</v>
      </c>
      <c r="FR423">
        <v>1</v>
      </c>
      <c r="FS423" t="str">
        <f t="shared" si="20"/>
        <v>cvm!$FW$423#</v>
      </c>
      <c r="FT423" t="str" cm="1">
        <f t="array" ref="FT423">_xlfn.LET(_xlpm.x, FW423,
         _xlpm.cellAddress, "【 cvm!" &amp; ADDRESS(ROW(cvm内存选项表[[#This Row],[自检]]),COLUMN(cvm内存选项表[[#This Row],[自检]])) &amp; "】",
         _xlfn.IFS(ISBLANK(_xlpm.x),   "error:右侧选项不足" &amp;  _xlpm.cellAddress,
               ISERROR(_xlpm.x),   "error:右侧选项执行失败: cvm!" &amp; _xlpm.cellAddress,
               TRUE,             "ok")
)</f>
        <v>ok</v>
      </c>
      <c r="FW423" cm="1">
        <f t="array" ref="FW4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24" spans="2:179">
      <c r="B424" t="e" vm="774">
        <v>#VALUE!</v>
      </c>
      <c r="C424" t="s">
        <v>1917</v>
      </c>
      <c r="D424" t="s">
        <v>1953</v>
      </c>
      <c r="E424">
        <v>16</v>
      </c>
      <c r="F424">
        <v>64</v>
      </c>
      <c r="G424" t="s">
        <v>1935</v>
      </c>
      <c r="H424">
        <v>2400</v>
      </c>
      <c r="I424">
        <v>1</v>
      </c>
      <c r="J424" t="s">
        <v>2488</v>
      </c>
      <c r="W424" t="s">
        <v>1914</v>
      </c>
      <c r="Y424">
        <v>4</v>
      </c>
      <c r="Z424" t="str">
        <f t="shared" si="18"/>
        <v>cvm!$AH$424#</v>
      </c>
      <c r="AA424" t="str" cm="1">
        <f t="array" ref="AA424">_xlfn.LET(_xlpm.x, AH423,
         _xlpm.cellAddress, "【 cvm!" &amp; ADDRESS(ROW(cvm机型选项表[[#This Row],[自检]]),COLUMN(cvm机型选项表[[#This Row],[自检]])) &amp; "】",
         _xlfn.IFS(ISBLANK(_xlpm.x),   "error:右侧选项不足" &amp;  _xlpm.cellAddress,
               ISERROR(_xlpm.x),   "error:右侧选项执行失败: cvm!" &amp; _xlpm.cellAddress,
               TRUE,             "ok")
)</f>
        <v>ok</v>
      </c>
      <c r="AH424" t="str" cm="1">
        <f t="array" ref="AH424:AQ424">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424" t="str">
        <v>标准型 SA3</v>
      </c>
      <c r="AJ424" t="str">
        <v>标准型 SA2</v>
      </c>
      <c r="AK424" t="str">
        <v>标准型 SA1</v>
      </c>
      <c r="AL424" t="str">
        <v>标准型 S6</v>
      </c>
      <c r="AM424" t="str">
        <v>标准型 S5</v>
      </c>
      <c r="AN424" t="str">
        <v>标准型 S4</v>
      </c>
      <c r="AO424" t="str">
        <v>标准型 S3</v>
      </c>
      <c r="AP424" t="str">
        <v>标准型 S2</v>
      </c>
      <c r="AQ424" t="str">
        <v>标准型 S1</v>
      </c>
      <c r="DD424" t="s">
        <v>1917</v>
      </c>
      <c r="DE424" t="s">
        <v>1980</v>
      </c>
      <c r="DF424">
        <v>160</v>
      </c>
      <c r="DG424" t="str">
        <f t="shared" si="19"/>
        <v>cvm!$DK$424#</v>
      </c>
      <c r="DH424" t="str" cm="1">
        <f t="array" ref="DH424">_xlfn.LET(_xlpm.x, DK424,
         _xlpm.cellAddress, "【 cvm!" &amp; ADDRESS(ROW(cvmCpu选项表[[#This Row],[自检]]),COLUMN(cvmCpu选项表[[#This Row],[自检]])) &amp; "】",
         _xlfn.IFS(ISBLANK(_xlpm.x),   "error:右侧选项不足" &amp;  _xlpm.cellAddress,
               ISERROR(_xlpm.x),   "error:右侧选项执行失败: cvm!" &amp; _xlpm.cellAddress,
               TRUE,             "ok")
)</f>
        <v>ok</v>
      </c>
      <c r="DK424" cm="1">
        <f t="array" ref="DK424">TRANSPOSE(
_xlfn.UNIQUE(
_xlfn._xlws.FILTER(cvm表[CPU],(cvm表[地域]=cvmCpu选项表[[#This Row],[地域]])
*IF(cvmCpu选项表[[#This Row],[机型]]="",TRUE,(cvm表[机型]=cvmCpu选项表[[#This Row],[机型]]))
*IF(cvmCpu选项表[[#This Row],[内存]]="",TRUE,(cvm表[内存]=cvmCpu选项表[[#This Row],[内存]]))))
)</f>
        <v>80</v>
      </c>
      <c r="FP424" t="s">
        <v>1914</v>
      </c>
      <c r="FQ424" t="s">
        <v>56</v>
      </c>
      <c r="FR424">
        <v>2</v>
      </c>
      <c r="FS424" t="str">
        <f t="shared" si="20"/>
        <v>cvm!$FW$424#</v>
      </c>
      <c r="FT424" t="str" cm="1">
        <f t="array" ref="FT424">_xlfn.LET(_xlpm.x, FW424,
         _xlpm.cellAddress, "【 cvm!" &amp; ADDRESS(ROW(cvm内存选项表[[#This Row],[自检]]),COLUMN(cvm内存选项表[[#This Row],[自检]])) &amp; "】",
         _xlfn.IFS(ISBLANK(_xlpm.x),   "error:右侧选项不足" &amp;  _xlpm.cellAddress,
               ISERROR(_xlpm.x),   "error:右侧选项执行失败: cvm!" &amp; _xlpm.cellAddress,
               TRUE,             "ok")
)</f>
        <v>ok</v>
      </c>
      <c r="FW424" cm="1">
        <f t="array" ref="FW4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v>
      </c>
    </row>
    <row r="425" spans="2:179">
      <c r="B425" t="e" vm="775">
        <v>#VALUE!</v>
      </c>
      <c r="C425" t="s">
        <v>1917</v>
      </c>
      <c r="D425" t="s">
        <v>1953</v>
      </c>
      <c r="E425">
        <v>32</v>
      </c>
      <c r="F425">
        <v>64</v>
      </c>
      <c r="G425" t="s">
        <v>1978</v>
      </c>
      <c r="H425">
        <v>3200</v>
      </c>
      <c r="I425">
        <v>1</v>
      </c>
      <c r="J425" t="s">
        <v>2491</v>
      </c>
      <c r="W425" t="s">
        <v>1914</v>
      </c>
      <c r="Y425">
        <v>24</v>
      </c>
      <c r="Z425" t="str">
        <f t="shared" si="18"/>
        <v>cvm!$AH$425#</v>
      </c>
      <c r="AA425" t="str" cm="1">
        <f t="array" ref="AA425">_xlfn.LET(_xlpm.x, AH424,
         _xlpm.cellAddress, "【 cvm!" &amp; ADDRESS(ROW(cvm机型选项表[[#This Row],[自检]]),COLUMN(cvm机型选项表[[#This Row],[自检]])) &amp; "】",
         _xlfn.IFS(ISBLANK(_xlpm.x),   "error:右侧选项不足" &amp;  _xlpm.cellAddress,
               ISERROR(_xlpm.x),   "error:右侧选项执行失败: cvm!" &amp; _xlpm.cellAddress,
               TRUE,             "ok")
)</f>
        <v>ok</v>
      </c>
      <c r="AH425" t="str" cm="1">
        <f t="array" ref="AH425:AK425">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425" t="str">
        <v>标准型 S3</v>
      </c>
      <c r="AJ425" t="str">
        <v>标准型 S2</v>
      </c>
      <c r="AK425" t="str">
        <v>标准型 S1</v>
      </c>
      <c r="DD425" t="s">
        <v>1917</v>
      </c>
      <c r="DE425" t="s">
        <v>1980</v>
      </c>
      <c r="DF425">
        <v>320</v>
      </c>
      <c r="DG425" t="str">
        <f t="shared" si="19"/>
        <v>cvm!$DK$425#</v>
      </c>
      <c r="DH425" t="str" cm="1">
        <f t="array" ref="DH425">_xlfn.LET(_xlpm.x, DK425,
         _xlpm.cellAddress, "【 cvm!" &amp; ADDRESS(ROW(cvmCpu选项表[[#This Row],[自检]]),COLUMN(cvmCpu选项表[[#This Row],[自检]])) &amp; "】",
         _xlfn.IFS(ISBLANK(_xlpm.x),   "error:右侧选项不足" &amp;  _xlpm.cellAddress,
               ISERROR(_xlpm.x),   "error:右侧选项执行失败: cvm!" &amp; _xlpm.cellAddress,
               TRUE,             "ok")
)</f>
        <v>ok</v>
      </c>
      <c r="DK425" cm="1">
        <f t="array" ref="DK425">TRANSPOSE(
_xlfn.UNIQUE(
_xlfn._xlws.FILTER(cvm表[CPU],(cvm表[地域]=cvmCpu选项表[[#This Row],[地域]])
*IF(cvmCpu选项表[[#This Row],[机型]]="",TRUE,(cvm表[机型]=cvmCpu选项表[[#This Row],[机型]]))
*IF(cvmCpu选项表[[#This Row],[内存]]="",TRUE,(cvm表[内存]=cvmCpu选项表[[#This Row],[内存]]))))
)</f>
        <v>84</v>
      </c>
      <c r="FP425" t="s">
        <v>1914</v>
      </c>
      <c r="FQ425" t="s">
        <v>56</v>
      </c>
      <c r="FR425">
        <v>4</v>
      </c>
      <c r="FS425" t="str">
        <f t="shared" si="20"/>
        <v>cvm!$FW$425#</v>
      </c>
      <c r="FT425" t="str" cm="1">
        <f t="array" ref="FT425">_xlfn.LET(_xlpm.x, FW425,
         _xlpm.cellAddress, "【 cvm!" &amp; ADDRESS(ROW(cvm内存选项表[[#This Row],[自检]]),COLUMN(cvm内存选项表[[#This Row],[自检]])) &amp; "】",
         _xlfn.IFS(ISBLANK(_xlpm.x),   "error:右侧选项不足" &amp;  _xlpm.cellAddress,
               ISERROR(_xlpm.x),   "error:右侧选项执行失败: cvm!" &amp; _xlpm.cellAddress,
               TRUE,             "ok")
)</f>
        <v>ok</v>
      </c>
      <c r="FW425" cm="1">
        <f t="array" ref="FW4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26" spans="2:179">
      <c r="B426" t="e" vm="776">
        <v>#VALUE!</v>
      </c>
      <c r="C426" t="s">
        <v>1917</v>
      </c>
      <c r="D426" t="s">
        <v>1953</v>
      </c>
      <c r="E426">
        <v>32</v>
      </c>
      <c r="F426">
        <v>128</v>
      </c>
      <c r="G426" t="s">
        <v>1937</v>
      </c>
      <c r="H426">
        <v>4800</v>
      </c>
      <c r="I426">
        <v>1</v>
      </c>
      <c r="J426" t="s">
        <v>2490</v>
      </c>
      <c r="W426" t="s">
        <v>1914</v>
      </c>
      <c r="Y426">
        <v>48</v>
      </c>
      <c r="Z426" t="str">
        <f t="shared" si="18"/>
        <v>cvm!$AH$426#</v>
      </c>
      <c r="AA426" t="str" cm="1">
        <f t="array" ref="AA426">_xlfn.LET(_xlpm.x, AH425,
         _xlpm.cellAddress, "【 cvm!" &amp; ADDRESS(ROW(cvm机型选项表[[#This Row],[自检]]),COLUMN(cvm机型选项表[[#This Row],[自检]])) &amp; "】",
         _xlfn.IFS(ISBLANK(_xlpm.x),   "error:右侧选项不足" &amp;  _xlpm.cellAddress,
               ISERROR(_xlpm.x),   "error:右侧选项执行失败: cvm!" &amp; _xlpm.cellAddress,
               TRUE,             "ok")
)</f>
        <v>ok</v>
      </c>
      <c r="AH426" t="str" cm="1">
        <f t="array" ref="AH426:AM426">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426" t="str">
        <v>标准型 S5</v>
      </c>
      <c r="AJ426" t="str">
        <v>标准型 S4</v>
      </c>
      <c r="AK426" t="str">
        <v>标准型 S3</v>
      </c>
      <c r="AL426" t="str">
        <v>标准型 S2</v>
      </c>
      <c r="AM426" t="str">
        <v>标准型 S1</v>
      </c>
      <c r="DD426" t="s">
        <v>1917</v>
      </c>
      <c r="DE426" t="s">
        <v>1982</v>
      </c>
      <c r="DF426">
        <v>1</v>
      </c>
      <c r="DG426" t="str">
        <f t="shared" si="19"/>
        <v>cvm!$DK$426#</v>
      </c>
      <c r="DH426" t="str" cm="1">
        <f t="array" ref="DH426">_xlfn.LET(_xlpm.x, DK426,
         _xlpm.cellAddress, "【 cvm!" &amp; ADDRESS(ROW(cvmCpu选项表[[#This Row],[自检]]),COLUMN(cvmCpu选项表[[#This Row],[自检]])) &amp; "】",
         _xlfn.IFS(ISBLANK(_xlpm.x),   "error:右侧选项不足" &amp;  _xlpm.cellAddress,
               ISERROR(_xlpm.x),   "error:右侧选项执行失败: cvm!" &amp; _xlpm.cellAddress,
               TRUE,             "ok")
)</f>
        <v>ok</v>
      </c>
      <c r="DK426" cm="1">
        <f t="array" ref="DK426">TRANSPOSE(
_xlfn.UNIQUE(
_xlfn._xlws.FILTER(cvm表[CPU],(cvm表[地域]=cvmCpu选项表[[#This Row],[地域]])
*IF(cvmCpu选项表[[#This Row],[机型]]="",TRUE,(cvm表[机型]=cvmCpu选项表[[#This Row],[机型]]))
*IF(cvmCpu选项表[[#This Row],[内存]]="",TRUE,(cvm表[内存]=cvmCpu选项表[[#This Row],[内存]]))))
)</f>
        <v>1</v>
      </c>
      <c r="FP426" t="s">
        <v>1914</v>
      </c>
      <c r="FQ426" t="s">
        <v>56</v>
      </c>
      <c r="FR426">
        <v>8</v>
      </c>
      <c r="FS426" t="str">
        <f t="shared" si="20"/>
        <v>cvm!$FW$426#</v>
      </c>
      <c r="FT426" t="str" cm="1">
        <f t="array" ref="FT426">_xlfn.LET(_xlpm.x, FW426,
         _xlpm.cellAddress, "【 cvm!" &amp; ADDRESS(ROW(cvm内存选项表[[#This Row],[自检]]),COLUMN(cvm内存选项表[[#This Row],[自检]])) &amp; "】",
         _xlfn.IFS(ISBLANK(_xlpm.x),   "error:右侧选项不足" &amp;  _xlpm.cellAddress,
               ISERROR(_xlpm.x),   "error:右侧选项执行失败: cvm!" &amp; _xlpm.cellAddress,
               TRUE,             "ok")
)</f>
        <v>ok</v>
      </c>
      <c r="FW426" cm="1">
        <f t="array" ref="FW4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27" spans="2:179">
      <c r="B427" t="e" vm="777">
        <v>#VALUE!</v>
      </c>
      <c r="C427" t="s">
        <v>1917</v>
      </c>
      <c r="D427" t="s">
        <v>1953</v>
      </c>
      <c r="E427">
        <v>48</v>
      </c>
      <c r="F427">
        <v>96</v>
      </c>
      <c r="G427" t="s">
        <v>2021</v>
      </c>
      <c r="H427">
        <v>4800</v>
      </c>
      <c r="I427">
        <v>1</v>
      </c>
      <c r="J427" t="s">
        <v>2492</v>
      </c>
      <c r="W427" t="s">
        <v>1914</v>
      </c>
      <c r="Y427">
        <v>288</v>
      </c>
      <c r="Z427" t="str">
        <f t="shared" si="18"/>
        <v>cvm!$AH$427#</v>
      </c>
      <c r="AA427" t="str" cm="1">
        <f t="array" ref="AA427">_xlfn.LET(_xlpm.x, AH426,
         _xlpm.cellAddress, "【 cvm!" &amp; ADDRESS(ROW(cvm机型选项表[[#This Row],[自检]]),COLUMN(cvm机型选项表[[#This Row],[自检]])) &amp; "】",
         _xlfn.IFS(ISBLANK(_xlpm.x),   "error:右侧选项不足" &amp;  _xlpm.cellAddress,
               ISERROR(_xlpm.x),   "error:右侧选项执行失败: cvm!" &amp; _xlpm.cellAddress,
               TRUE,             "ok")
)</f>
        <v>ok</v>
      </c>
      <c r="AH427" t="str" cm="1">
        <f t="array" ref="AH427:AI427">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427" t="str">
        <v>标准型 S4</v>
      </c>
      <c r="DD427" t="s">
        <v>1917</v>
      </c>
      <c r="DE427" t="s">
        <v>1982</v>
      </c>
      <c r="DF427">
        <v>2</v>
      </c>
      <c r="DG427" t="str">
        <f t="shared" si="19"/>
        <v>cvm!$DK$427#</v>
      </c>
      <c r="DH427" t="str" cm="1">
        <f t="array" ref="DH427">_xlfn.LET(_xlpm.x, DK427,
         _xlpm.cellAddress, "【 cvm!" &amp; ADDRESS(ROW(cvmCpu选项表[[#This Row],[自检]]),COLUMN(cvmCpu选项表[[#This Row],[自检]])) &amp; "】",
         _xlfn.IFS(ISBLANK(_xlpm.x),   "error:右侧选项不足" &amp;  _xlpm.cellAddress,
               ISERROR(_xlpm.x),   "error:右侧选项执行失败: cvm!" &amp; _xlpm.cellAddress,
               TRUE,             "ok")
)</f>
        <v>ok</v>
      </c>
      <c r="DK427" cm="1">
        <f t="array" ref="DK427">TRANSPOSE(
_xlfn.UNIQUE(
_xlfn._xlws.FILTER(cvm表[CPU],(cvm表[地域]=cvmCpu选项表[[#This Row],[地域]])
*IF(cvmCpu选项表[[#This Row],[机型]]="",TRUE,(cvm表[机型]=cvmCpu选项表[[#This Row],[机型]]))
*IF(cvmCpu选项表[[#This Row],[内存]]="",TRUE,(cvm表[内存]=cvmCpu选项表[[#This Row],[内存]]))))
)</f>
        <v>1</v>
      </c>
      <c r="FP427" t="s">
        <v>1914</v>
      </c>
      <c r="FQ427" t="s">
        <v>56</v>
      </c>
      <c r="FR427">
        <v>16</v>
      </c>
      <c r="FS427" t="str">
        <f t="shared" si="20"/>
        <v>cvm!$FW$427#</v>
      </c>
      <c r="FT427" t="str" cm="1">
        <f t="array" ref="FT427">_xlfn.LET(_xlpm.x, FW427,
         _xlpm.cellAddress, "【 cvm!" &amp; ADDRESS(ROW(cvm内存选项表[[#This Row],[自检]]),COLUMN(cvm内存选项表[[#This Row],[自检]])) &amp; "】",
         _xlfn.IFS(ISBLANK(_xlpm.x),   "error:右侧选项不足" &amp;  _xlpm.cellAddress,
               ISERROR(_xlpm.x),   "error:右侧选项执行失败: cvm!" &amp; _xlpm.cellAddress,
               TRUE,             "ok")
)</f>
        <v>ok</v>
      </c>
      <c r="FW427" cm="1">
        <f t="array" ref="FW4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28" spans="2:179">
      <c r="B428" t="e" vm="778">
        <v>#VALUE!</v>
      </c>
      <c r="C428" t="s">
        <v>1917</v>
      </c>
      <c r="D428" t="s">
        <v>1953</v>
      </c>
      <c r="E428">
        <v>48</v>
      </c>
      <c r="F428">
        <v>192</v>
      </c>
      <c r="G428" t="s">
        <v>2024</v>
      </c>
      <c r="H428">
        <v>7200</v>
      </c>
      <c r="I428">
        <v>1</v>
      </c>
      <c r="J428" t="s">
        <v>2493</v>
      </c>
      <c r="W428" t="s">
        <v>1914</v>
      </c>
      <c r="Y428">
        <v>316</v>
      </c>
      <c r="Z428" t="str">
        <f t="shared" si="18"/>
        <v>cvm!$AH$428#</v>
      </c>
      <c r="AA428" t="str" cm="1">
        <f t="array" ref="AA428">_xlfn.LET(_xlpm.x, AH427,
         _xlpm.cellAddress, "【 cvm!" &amp; ADDRESS(ROW(cvm机型选项表[[#This Row],[自检]]),COLUMN(cvm机型选项表[[#This Row],[自检]])) &amp; "】",
         _xlfn.IFS(ISBLANK(_xlpm.x),   "error:右侧选项不足" &amp;  _xlpm.cellAddress,
               ISERROR(_xlpm.x),   "error:右侧选项执行失败: cvm!" &amp; _xlpm.cellAddress,
               TRUE,             "ok")
)</f>
        <v>ok</v>
      </c>
      <c r="AH428" t="str" cm="1">
        <f t="array" ref="AH428">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428" t="s">
        <v>1917</v>
      </c>
      <c r="DE428" t="s">
        <v>1982</v>
      </c>
      <c r="DF428">
        <v>4</v>
      </c>
      <c r="DG428" t="str">
        <f t="shared" si="19"/>
        <v>cvm!$DK$428#</v>
      </c>
      <c r="DH428" t="str" cm="1">
        <f t="array" ref="DH428">_xlfn.LET(_xlpm.x, DK428,
         _xlpm.cellAddress, "【 cvm!" &amp; ADDRESS(ROW(cvmCpu选项表[[#This Row],[自检]]),COLUMN(cvmCpu选项表[[#This Row],[自检]])) &amp; "】",
         _xlfn.IFS(ISBLANK(_xlpm.x),   "error:右侧选项不足" &amp;  _xlpm.cellAddress,
               ISERROR(_xlpm.x),   "error:右侧选项执行失败: cvm!" &amp; _xlpm.cellAddress,
               TRUE,             "ok")
)</f>
        <v>ok</v>
      </c>
      <c r="DK428" cm="1">
        <f t="array" ref="DK428:DL428">TRANSPOSE(
_xlfn.UNIQUE(
_xlfn._xlws.FILTER(cvm表[CPU],(cvm表[地域]=cvmCpu选项表[[#This Row],[地域]])
*IF(cvmCpu选项表[[#This Row],[机型]]="",TRUE,(cvm表[机型]=cvmCpu选项表[[#This Row],[机型]]))
*IF(cvmCpu选项表[[#This Row],[内存]]="",TRUE,(cvm表[内存]=cvmCpu选项表[[#This Row],[内存]]))))
)</f>
        <v>1</v>
      </c>
      <c r="DL428">
        <v>2</v>
      </c>
      <c r="FP428" t="s">
        <v>1914</v>
      </c>
      <c r="FQ428" t="s">
        <v>56</v>
      </c>
      <c r="FR428">
        <v>32</v>
      </c>
      <c r="FS428" t="str">
        <f t="shared" si="20"/>
        <v>cvm!$FW$428#</v>
      </c>
      <c r="FT428" t="str" cm="1">
        <f t="array" ref="FT428">_xlfn.LET(_xlpm.x, FW428,
         _xlpm.cellAddress, "【 cvm!" &amp; ADDRESS(ROW(cvm内存选项表[[#This Row],[自检]]),COLUMN(cvm内存选项表[[#This Row],[自检]])) &amp; "】",
         _xlfn.IFS(ISBLANK(_xlpm.x),   "error:右侧选项不足" &amp;  _xlpm.cellAddress,
               ISERROR(_xlpm.x),   "error:右侧选项执行失败: cvm!" &amp; _xlpm.cellAddress,
               TRUE,             "ok")
)</f>
        <v>ok</v>
      </c>
      <c r="FW428" cm="1">
        <f t="array" ref="FW4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29" spans="2:179">
      <c r="B429" t="e" vm="779">
        <v>#VALUE!</v>
      </c>
      <c r="C429" t="s">
        <v>1917</v>
      </c>
      <c r="D429" t="s">
        <v>1953</v>
      </c>
      <c r="E429">
        <v>52</v>
      </c>
      <c r="F429">
        <v>184</v>
      </c>
      <c r="G429" t="s">
        <v>2027</v>
      </c>
      <c r="H429">
        <v>7200</v>
      </c>
      <c r="I429">
        <v>1</v>
      </c>
      <c r="J429" t="s">
        <v>2494</v>
      </c>
      <c r="W429" t="s">
        <v>1914</v>
      </c>
      <c r="Y429">
        <v>1</v>
      </c>
      <c r="Z429" t="str">
        <f t="shared" si="18"/>
        <v>cvm!$AH$429#</v>
      </c>
      <c r="AA429" t="str" cm="1">
        <f t="array" ref="AA429">_xlfn.LET(_xlpm.x, AH428,
         _xlpm.cellAddress, "【 cvm!" &amp; ADDRESS(ROW(cvm机型选项表[[#This Row],[自检]]),COLUMN(cvm机型选项表[[#This Row],[自检]])) &amp; "】",
         _xlfn.IFS(ISBLANK(_xlpm.x),   "error:右侧选项不足" &amp;  _xlpm.cellAddress,
               ISERROR(_xlpm.x),   "error:右侧选项执行失败: cvm!" &amp; _xlpm.cellAddress,
               TRUE,             "ok")
)</f>
        <v>ok</v>
      </c>
      <c r="AH429" t="str" cm="1">
        <f t="array" ref="AH429:AO429">TRANSPOSE(
_xlfn.UNIQUE(
_xlfn._xlws.FILTER(cvm表[机型],(cvm表[地域]=cvm机型选项表[[#This Row],[地域]])
*IF(cvm机型选项表[[#This Row],[CPU]]="",TRUE,(cvm表[CPU]=cvm机型选项表[[#This Row],[CPU]]))
*IF(cvm机型选项表[[#This Row],[内存]]="",TRUE,(cvm表[内存]=cvm机型选项表[[#This Row],[内存]]))))
)</f>
        <v>标准型 SA3</v>
      </c>
      <c r="AI429" t="str">
        <v>标准型 SA2</v>
      </c>
      <c r="AJ429" t="str">
        <v>标准型 SA1</v>
      </c>
      <c r="AK429" t="str">
        <v>标准型 S6</v>
      </c>
      <c r="AL429" t="str">
        <v>标准型 S4</v>
      </c>
      <c r="AM429" t="str">
        <v>标准型 S3</v>
      </c>
      <c r="AN429" t="str">
        <v>标准型 S2</v>
      </c>
      <c r="AO429" t="str">
        <v>标准型 S1</v>
      </c>
      <c r="DD429" t="s">
        <v>1917</v>
      </c>
      <c r="DE429" t="s">
        <v>1982</v>
      </c>
      <c r="DF429">
        <v>8</v>
      </c>
      <c r="DG429" t="str">
        <f t="shared" si="19"/>
        <v>cvm!$DK$429#</v>
      </c>
      <c r="DH429" t="str" cm="1">
        <f t="array" ref="DH429">_xlfn.LET(_xlpm.x, DK429,
         _xlpm.cellAddress, "【 cvm!" &amp; ADDRESS(ROW(cvmCpu选项表[[#This Row],[自检]]),COLUMN(cvmCpu选项表[[#This Row],[自检]])) &amp; "】",
         _xlfn.IFS(ISBLANK(_xlpm.x),   "error:右侧选项不足" &amp;  _xlpm.cellAddress,
               ISERROR(_xlpm.x),   "error:右侧选项执行失败: cvm!" &amp; _xlpm.cellAddress,
               TRUE,             "ok")
)</f>
        <v>ok</v>
      </c>
      <c r="DK429" cm="1">
        <f t="array" ref="DK429:DL429">TRANSPOSE(
_xlfn.UNIQUE(
_xlfn._xlws.FILTER(cvm表[CPU],(cvm表[地域]=cvmCpu选项表[[#This Row],[地域]])
*IF(cvmCpu选项表[[#This Row],[机型]]="",TRUE,(cvm表[机型]=cvmCpu选项表[[#This Row],[机型]]))
*IF(cvmCpu选项表[[#This Row],[内存]]="",TRUE,(cvm表[内存]=cvmCpu选项表[[#This Row],[内存]]))))
)</f>
        <v>2</v>
      </c>
      <c r="DL429">
        <v>4</v>
      </c>
      <c r="FP429" t="s">
        <v>1914</v>
      </c>
      <c r="FQ429" t="s">
        <v>56</v>
      </c>
      <c r="FR429">
        <v>62</v>
      </c>
      <c r="FS429" t="str">
        <f t="shared" si="20"/>
        <v>cvm!$FW$429#</v>
      </c>
      <c r="FT429" t="str" cm="1">
        <f t="array" ref="FT429">_xlfn.LET(_xlpm.x, FW429,
         _xlpm.cellAddress, "【 cvm!" &amp; ADDRESS(ROW(cvm内存选项表[[#This Row],[自检]]),COLUMN(cvm内存选项表[[#This Row],[自检]])) &amp; "】",
         _xlfn.IFS(ISBLANK(_xlpm.x),   "error:右侧选项不足" &amp;  _xlpm.cellAddress,
               ISERROR(_xlpm.x),   "error:右侧选项执行失败: cvm!" &amp; _xlpm.cellAddress,
               TRUE,             "ok")
)</f>
        <v>ok</v>
      </c>
      <c r="FW429" cm="1">
        <f t="array" ref="FW4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470</v>
      </c>
    </row>
    <row r="430" spans="2:179">
      <c r="B430" t="e" vm="780">
        <v>#VALUE!</v>
      </c>
      <c r="C430" t="s">
        <v>1917</v>
      </c>
      <c r="D430" t="s">
        <v>1953</v>
      </c>
      <c r="E430">
        <v>64</v>
      </c>
      <c r="F430">
        <v>128</v>
      </c>
      <c r="G430" t="s">
        <v>2030</v>
      </c>
      <c r="H430">
        <v>6400</v>
      </c>
      <c r="I430">
        <v>1</v>
      </c>
      <c r="J430" t="s">
        <v>2495</v>
      </c>
      <c r="W430" t="s">
        <v>1914</v>
      </c>
      <c r="Y430">
        <v>160</v>
      </c>
      <c r="Z430" t="str">
        <f t="shared" si="18"/>
        <v>cvm!$AH$430#</v>
      </c>
      <c r="AA430" t="str" cm="1">
        <f t="array" ref="AA430">_xlfn.LET(_xlpm.x, AH429,
         _xlpm.cellAddress, "【 cvm!" &amp; ADDRESS(ROW(cvm机型选项表[[#This Row],[自检]]),COLUMN(cvm机型选项表[[#This Row],[自检]])) &amp; "】",
         _xlfn.IFS(ISBLANK(_xlpm.x),   "error:右侧选项不足" &amp;  _xlpm.cellAddress,
               ISERROR(_xlpm.x),   "error:右侧选项执行失败: cvm!" &amp; _xlpm.cellAddress,
               TRUE,             "ok")
)</f>
        <v>ok</v>
      </c>
      <c r="AH430" t="str" cm="1">
        <f t="array" ref="AH430:AL430">TRANSPOSE(
_xlfn.UNIQUE(
_xlfn._xlws.FILTER(cvm表[机型],(cvm表[地域]=cvm机型选项表[[#This Row],[地域]])
*IF(cvm机型选项表[[#This Row],[CPU]]="",TRUE,(cvm表[CPU]=cvm机型选项表[[#This Row],[CPU]]))
*IF(cvm机型选项表[[#This Row],[内存]]="",TRUE,(cvm表[内存]=cvm机型选项表[[#This Row],[内存]]))))
)</f>
        <v>标准型 SA3</v>
      </c>
      <c r="AI430" t="str">
        <v>标准型 SA2</v>
      </c>
      <c r="AJ430" t="str">
        <v>GPU计算型 GN7</v>
      </c>
      <c r="AK430" t="str">
        <v>GPU计算型 GN10Xp</v>
      </c>
      <c r="AL430" t="str">
        <v>GPU计算型 GN10X</v>
      </c>
      <c r="DD430" t="s">
        <v>1917</v>
      </c>
      <c r="DE430" t="s">
        <v>1982</v>
      </c>
      <c r="DF430">
        <v>16</v>
      </c>
      <c r="DG430" t="str">
        <f t="shared" si="19"/>
        <v>cvm!$DK$430#</v>
      </c>
      <c r="DH430" t="str" cm="1">
        <f t="array" ref="DH430">_xlfn.LET(_xlpm.x, DK430,
         _xlpm.cellAddress, "【 cvm!" &amp; ADDRESS(ROW(cvmCpu选项表[[#This Row],[自检]]),COLUMN(cvmCpu选项表[[#This Row],[自检]])) &amp; "】",
         _xlfn.IFS(ISBLANK(_xlpm.x),   "error:右侧选项不足" &amp;  _xlpm.cellAddress,
               ISERROR(_xlpm.x),   "error:右侧选项执行失败: cvm!" &amp; _xlpm.cellAddress,
               TRUE,             "ok")
)</f>
        <v>ok</v>
      </c>
      <c r="DK430" cm="1">
        <f t="array" ref="DK430:DL430">TRANSPOSE(
_xlfn.UNIQUE(
_xlfn._xlws.FILTER(cvm表[CPU],(cvm表[地域]=cvmCpu选项表[[#This Row],[地域]])
*IF(cvmCpu选项表[[#This Row],[机型]]="",TRUE,(cvm表[机型]=cvmCpu选项表[[#This Row],[机型]]))
*IF(cvmCpu选项表[[#This Row],[内存]]="",TRUE,(cvm表[内存]=cvmCpu选项表[[#This Row],[内存]]))))
)</f>
        <v>4</v>
      </c>
      <c r="DL430">
        <v>8</v>
      </c>
      <c r="FP430" t="s">
        <v>1914</v>
      </c>
      <c r="FQ430" t="s">
        <v>56</v>
      </c>
      <c r="FR430">
        <v>64</v>
      </c>
      <c r="FS430" t="str">
        <f t="shared" si="20"/>
        <v>cvm!$FW$430#</v>
      </c>
      <c r="FT430" t="str" cm="1">
        <f t="array" ref="FT430">_xlfn.LET(_xlpm.x, FW430,
         _xlpm.cellAddress, "【 cvm!" &amp; ADDRESS(ROW(cvm内存选项表[[#This Row],[自检]]),COLUMN(cvm内存选项表[[#This Row],[自检]])) &amp; "】",
         _xlfn.IFS(ISBLANK(_xlpm.x),   "error:右侧选项不足" &amp;  _xlpm.cellAddress,
               ISERROR(_xlpm.x),   "error:右侧选项执行失败: cvm!" &amp; _xlpm.cellAddress,
               TRUE,             "ok")
)</f>
        <v>ok</v>
      </c>
      <c r="FW430" cm="1">
        <f t="array" ref="FW4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431" spans="2:179">
      <c r="B431" t="e" vm="781">
        <v>#VALUE!</v>
      </c>
      <c r="C431" t="s">
        <v>1917</v>
      </c>
      <c r="D431" t="s">
        <v>1953</v>
      </c>
      <c r="E431">
        <v>64</v>
      </c>
      <c r="F431">
        <v>256</v>
      </c>
      <c r="G431" t="s">
        <v>1939</v>
      </c>
      <c r="H431">
        <v>9600</v>
      </c>
      <c r="I431">
        <v>1</v>
      </c>
      <c r="J431" t="s">
        <v>2496</v>
      </c>
      <c r="W431" t="s">
        <v>1914</v>
      </c>
      <c r="Y431">
        <v>470</v>
      </c>
      <c r="Z431" t="str">
        <f t="shared" si="18"/>
        <v>cvm!$AH$431#</v>
      </c>
      <c r="AA431" t="str" cm="1">
        <f t="array" ref="AA431">_xlfn.LET(_xlpm.x, AH430,
         _xlpm.cellAddress, "【 cvm!" &amp; ADDRESS(ROW(cvm机型选项表[[#This Row],[自检]]),COLUMN(cvm机型选项表[[#This Row],[自检]])) &amp; "】",
         _xlfn.IFS(ISBLANK(_xlpm.x),   "error:右侧选项不足" &amp;  _xlpm.cellAddress,
               ISERROR(_xlpm.x),   "error:右侧选项执行失败: cvm!" &amp; _xlpm.cellAddress,
               TRUE,             "ok")
)</f>
        <v>ok</v>
      </c>
      <c r="AH431" t="str" cm="1">
        <f t="array" ref="AH431:AI431">TRANSPOSE(
_xlfn.UNIQUE(
_xlfn._xlws.FILTER(cvm表[机型],(cvm表[地域]=cvm机型选项表[[#This Row],[地域]])
*IF(cvm机型选项表[[#This Row],[CPU]]="",TRUE,(cvm表[CPU]=cvm机型选项表[[#This Row],[CPU]]))
*IF(cvm机型选项表[[#This Row],[内存]]="",TRUE,(cvm表[内存]=cvm机型选项表[[#This Row],[内存]]))))
)</f>
        <v>标准型 SA3</v>
      </c>
      <c r="AI431" t="str">
        <v>内存型 M6</v>
      </c>
      <c r="DD431" t="s">
        <v>1917</v>
      </c>
      <c r="DE431" t="s">
        <v>1982</v>
      </c>
      <c r="DF431">
        <v>32</v>
      </c>
      <c r="DG431" t="str">
        <f t="shared" si="19"/>
        <v>cvm!$DK$431#</v>
      </c>
      <c r="DH431" t="str" cm="1">
        <f t="array" ref="DH431">_xlfn.LET(_xlpm.x, DK431,
         _xlpm.cellAddress, "【 cvm!" &amp; ADDRESS(ROW(cvmCpu选项表[[#This Row],[自检]]),COLUMN(cvmCpu选项表[[#This Row],[自检]])) &amp; "】",
         _xlfn.IFS(ISBLANK(_xlpm.x),   "error:右侧选项不足" &amp;  _xlpm.cellAddress,
               ISERROR(_xlpm.x),   "error:右侧选项执行失败: cvm!" &amp; _xlpm.cellAddress,
               TRUE,             "ok")
)</f>
        <v>ok</v>
      </c>
      <c r="DK431" cm="1">
        <f t="array" ref="DK431:DL431">TRANSPOSE(
_xlfn.UNIQUE(
_xlfn._xlws.FILTER(cvm表[CPU],(cvm表[地域]=cvmCpu选项表[[#This Row],[地域]])
*IF(cvmCpu选项表[[#This Row],[机型]]="",TRUE,(cvm表[机型]=cvmCpu选项表[[#This Row],[机型]]))
*IF(cvmCpu选项表[[#This Row],[内存]]="",TRUE,(cvm表[内存]=cvmCpu选项表[[#This Row],[内存]]))))
)</f>
        <v>8</v>
      </c>
      <c r="DL431">
        <v>16</v>
      </c>
      <c r="FP431" t="s">
        <v>1914</v>
      </c>
      <c r="FQ431" t="s">
        <v>56</v>
      </c>
      <c r="FR431">
        <v>124</v>
      </c>
      <c r="FS431" t="str">
        <f t="shared" si="20"/>
        <v>cvm!$FW$431#</v>
      </c>
      <c r="FT431" t="str" cm="1">
        <f t="array" ref="FT431">_xlfn.LET(_xlpm.x, FW431,
         _xlpm.cellAddress, "【 cvm!" &amp; ADDRESS(ROW(cvm内存选项表[[#This Row],[自检]]),COLUMN(cvm内存选项表[[#This Row],[自检]])) &amp; "】",
         _xlfn.IFS(ISBLANK(_xlpm.x),   "error:右侧选项不足" &amp;  _xlpm.cellAddress,
               ISERROR(_xlpm.x),   "error:右侧选项执行失败: cvm!" &amp; _xlpm.cellAddress,
               TRUE,             "ok")
)</f>
        <v>ok</v>
      </c>
      <c r="FW431" cm="1">
        <f t="array" ref="FW4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940</v>
      </c>
    </row>
    <row r="432" spans="2:179">
      <c r="B432" t="e" vm="782">
        <v>#VALUE!</v>
      </c>
      <c r="C432" t="s">
        <v>1917</v>
      </c>
      <c r="D432" t="s">
        <v>1953</v>
      </c>
      <c r="E432">
        <v>104</v>
      </c>
      <c r="F432">
        <v>368</v>
      </c>
      <c r="G432" t="s">
        <v>2034</v>
      </c>
      <c r="H432">
        <v>14400</v>
      </c>
      <c r="I432">
        <v>1</v>
      </c>
      <c r="J432" t="s">
        <v>2497</v>
      </c>
      <c r="W432" t="s">
        <v>1914</v>
      </c>
      <c r="Y432">
        <v>215</v>
      </c>
      <c r="Z432" t="str">
        <f t="shared" si="18"/>
        <v>cvm!$AH$432#</v>
      </c>
      <c r="AA432" t="str" cm="1">
        <f t="array" ref="AA432">_xlfn.LET(_xlpm.x, AH431,
         _xlpm.cellAddress, "【 cvm!" &amp; ADDRESS(ROW(cvm机型选项表[[#This Row],[自检]]),COLUMN(cvm机型选项表[[#This Row],[自检]])) &amp; "】",
         _xlfn.IFS(ISBLANK(_xlpm.x),   "error:右侧选项不足" &amp;  _xlpm.cellAddress,
               ISERROR(_xlpm.x),   "error:右侧选项执行失败: cvm!" &amp; _xlpm.cellAddress,
               TRUE,             "ok")
)</f>
        <v>ok</v>
      </c>
      <c r="AH432" t="str" cm="1">
        <f t="array" ref="AH432">TRANSPOSE(
_xlfn.UNIQUE(
_xlfn._xlws.FILTER(cvm表[机型],(cvm表[地域]=cvm机型选项表[[#This Row],[地域]])
*IF(cvm机型选项表[[#This Row],[CPU]]="",TRUE,(cvm表[CPU]=cvm机型选项表[[#This Row],[CPU]]))
*IF(cvm机型选项表[[#This Row],[内存]]="",TRUE,(cvm表[内存]=cvm机型选项表[[#This Row],[内存]]))))
)</f>
        <v>标准型 SA3</v>
      </c>
      <c r="DD432" t="s">
        <v>1917</v>
      </c>
      <c r="DE432" t="s">
        <v>1982</v>
      </c>
      <c r="DF432">
        <v>48</v>
      </c>
      <c r="DG432" t="str">
        <f t="shared" si="19"/>
        <v>cvm!$DK$432#</v>
      </c>
      <c r="DH432" t="str" cm="1">
        <f t="array" ref="DH432">_xlfn.LET(_xlpm.x, DK432,
         _xlpm.cellAddress, "【 cvm!" &amp; ADDRESS(ROW(cvmCpu选项表[[#This Row],[自检]]),COLUMN(cvmCpu选项表[[#This Row],[自检]])) &amp; "】",
         _xlfn.IFS(ISBLANK(_xlpm.x),   "error:右侧选项不足" &amp;  _xlpm.cellAddress,
               ISERROR(_xlpm.x),   "error:右侧选项执行失败: cvm!" &amp; _xlpm.cellAddress,
               TRUE,             "ok")
)</f>
        <v>ok</v>
      </c>
      <c r="DK432" cm="1">
        <f t="array" ref="DK432:DL432">TRANSPOSE(
_xlfn.UNIQUE(
_xlfn._xlws.FILTER(cvm表[CPU],(cvm表[地域]=cvmCpu选项表[[#This Row],[地域]])
*IF(cvmCpu选项表[[#This Row],[机型]]="",TRUE,(cvm表[机型]=cvmCpu选项表[[#This Row],[机型]]))
*IF(cvmCpu选项表[[#This Row],[内存]]="",TRUE,(cvm表[内存]=cvmCpu选项表[[#This Row],[内存]]))))
)</f>
        <v>12</v>
      </c>
      <c r="DL432">
        <v>24</v>
      </c>
      <c r="FP432" t="s">
        <v>1914</v>
      </c>
      <c r="FQ432" t="s">
        <v>2001</v>
      </c>
      <c r="FR432">
        <v>1</v>
      </c>
      <c r="FS432" t="str">
        <f t="shared" si="20"/>
        <v>cvm!$FW$432#</v>
      </c>
      <c r="FT432" t="str" cm="1">
        <f t="array" ref="FT432">_xlfn.LET(_xlpm.x, FW432,
         _xlpm.cellAddress, "【 cvm!" &amp; ADDRESS(ROW(cvm内存选项表[[#This Row],[自检]]),COLUMN(cvm内存选项表[[#This Row],[自检]])) &amp; "】",
         _xlfn.IFS(ISBLANK(_xlpm.x),   "error:右侧选项不足" &amp;  _xlpm.cellAddress,
               ISERROR(_xlpm.x),   "error:右侧选项执行失败: cvm!" &amp; _xlpm.cellAddress,
               TRUE,             "ok")
)</f>
        <v>ok</v>
      </c>
      <c r="FW432" cm="1">
        <f t="array" ref="FW4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33" spans="2:180">
      <c r="B433" t="e" vm="783">
        <v>#VALUE!</v>
      </c>
      <c r="C433" t="s">
        <v>1917</v>
      </c>
      <c r="D433" t="s">
        <v>1956</v>
      </c>
      <c r="E433">
        <v>4</v>
      </c>
      <c r="F433">
        <v>8</v>
      </c>
      <c r="G433" t="s">
        <v>1963</v>
      </c>
      <c r="H433">
        <v>452</v>
      </c>
      <c r="I433">
        <v>1</v>
      </c>
      <c r="J433" t="s">
        <v>2498</v>
      </c>
      <c r="W433" t="s">
        <v>1914</v>
      </c>
      <c r="Y433">
        <v>640</v>
      </c>
      <c r="Z433" t="str">
        <f t="shared" si="18"/>
        <v>cvm!$AH$433#</v>
      </c>
      <c r="AA433" t="str" cm="1">
        <f t="array" ref="AA433">_xlfn.LET(_xlpm.x, AH432,
         _xlpm.cellAddress, "【 cvm!" &amp; ADDRESS(ROW(cvm机型选项表[[#This Row],[自检]]),COLUMN(cvm机型选项表[[#This Row],[自检]])) &amp; "】",
         _xlfn.IFS(ISBLANK(_xlpm.x),   "error:右侧选项不足" &amp;  _xlpm.cellAddress,
               ISERROR(_xlpm.x),   "error:右侧选项执行失败: cvm!" &amp; _xlpm.cellAddress,
               TRUE,             "ok")
)</f>
        <v>ok</v>
      </c>
      <c r="AH433" t="str" cm="1">
        <f t="array" ref="AH433">TRANSPOSE(
_xlfn.UNIQUE(
_xlfn._xlws.FILTER(cvm表[机型],(cvm表[地域]=cvm机型选项表[[#This Row],[地域]])
*IF(cvm机型选项表[[#This Row],[CPU]]="",TRUE,(cvm表[CPU]=cvm机型选项表[[#This Row],[CPU]]))
*IF(cvm机型选项表[[#This Row],[内存]]="",TRUE,(cvm表[内存]=cvm机型选项表[[#This Row],[内存]]))))
)</f>
        <v>标准型 SA3</v>
      </c>
      <c r="DD433" t="s">
        <v>1917</v>
      </c>
      <c r="DE433" t="s">
        <v>1982</v>
      </c>
      <c r="DF433">
        <v>64</v>
      </c>
      <c r="DG433" t="str">
        <f t="shared" si="19"/>
        <v>cvm!$DK$433#</v>
      </c>
      <c r="DH433" t="str" cm="1">
        <f t="array" ref="DH433">_xlfn.LET(_xlpm.x, DK433,
         _xlpm.cellAddress, "【 cvm!" &amp; ADDRESS(ROW(cvmCpu选项表[[#This Row],[自检]]),COLUMN(cvmCpu选项表[[#This Row],[自检]])) &amp; "】",
         _xlfn.IFS(ISBLANK(_xlpm.x),   "error:右侧选项不足" &amp;  _xlpm.cellAddress,
               ISERROR(_xlpm.x),   "error:右侧选项执行失败: cvm!" &amp; _xlpm.cellAddress,
               TRUE,             "ok")
)</f>
        <v>ok</v>
      </c>
      <c r="DK433" cm="1">
        <f t="array" ref="DK433:DL433">TRANSPOSE(
_xlfn.UNIQUE(
_xlfn._xlws.FILTER(cvm表[CPU],(cvm表[地域]=cvmCpu选项表[[#This Row],[地域]])
*IF(cvmCpu选项表[[#This Row],[机型]]="",TRUE,(cvm表[机型]=cvmCpu选项表[[#This Row],[机型]]))
*IF(cvmCpu选项表[[#This Row],[内存]]="",TRUE,(cvm表[内存]=cvmCpu选项表[[#This Row],[内存]]))))
)</f>
        <v>16</v>
      </c>
      <c r="DL433">
        <v>32</v>
      </c>
      <c r="FP433" t="s">
        <v>1914</v>
      </c>
      <c r="FQ433" t="s">
        <v>2001</v>
      </c>
      <c r="FR433">
        <v>2</v>
      </c>
      <c r="FS433" t="str">
        <f t="shared" si="20"/>
        <v>cvm!$FW$433#</v>
      </c>
      <c r="FT433" t="str" cm="1">
        <f t="array" ref="FT433">_xlfn.LET(_xlpm.x, FW433,
         _xlpm.cellAddress, "【 cvm!" &amp; ADDRESS(ROW(cvm内存选项表[[#This Row],[自检]]),COLUMN(cvm内存选项表[[#This Row],[自检]])) &amp; "】",
         _xlfn.IFS(ISBLANK(_xlpm.x),   "error:右侧选项不足" &amp;  _xlpm.cellAddress,
               ISERROR(_xlpm.x),   "error:右侧选项执行失败: cvm!" &amp; _xlpm.cellAddress,
               TRUE,             "ok")
)</f>
        <v>ok</v>
      </c>
      <c r="FW433" cm="1">
        <f t="array" ref="FW4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434" spans="2:180">
      <c r="B434" t="e" vm="784">
        <v>#VALUE!</v>
      </c>
      <c r="C434" t="s">
        <v>1917</v>
      </c>
      <c r="D434" t="s">
        <v>1956</v>
      </c>
      <c r="E434">
        <v>4</v>
      </c>
      <c r="F434">
        <v>16</v>
      </c>
      <c r="G434" t="s">
        <v>1960</v>
      </c>
      <c r="H434">
        <v>678</v>
      </c>
      <c r="I434">
        <v>1</v>
      </c>
      <c r="J434" t="s">
        <v>2499</v>
      </c>
      <c r="W434" t="s">
        <v>1914</v>
      </c>
      <c r="Y434">
        <v>940</v>
      </c>
      <c r="Z434" t="str">
        <f t="shared" si="18"/>
        <v>cvm!$AH$434#</v>
      </c>
      <c r="AA434" t="str" cm="1">
        <f t="array" ref="AA434">_xlfn.LET(_xlpm.x, AH433,
         _xlpm.cellAddress, "【 cvm!" &amp; ADDRESS(ROW(cvm机型选项表[[#This Row],[自检]]),COLUMN(cvm机型选项表[[#This Row],[自检]])) &amp; "】",
         _xlfn.IFS(ISBLANK(_xlpm.x),   "error:右侧选项不足" &amp;  _xlpm.cellAddress,
               ISERROR(_xlpm.x),   "error:右侧选项执行失败: cvm!" &amp; _xlpm.cellAddress,
               TRUE,             "ok")
)</f>
        <v>ok</v>
      </c>
      <c r="AH434" t="str" cm="1">
        <f t="array" ref="AH434:AI434">TRANSPOSE(
_xlfn.UNIQUE(
_xlfn._xlws.FILTER(cvm表[机型],(cvm表[地域]=cvm机型选项表[[#This Row],[地域]])
*IF(cvm机型选项表[[#This Row],[CPU]]="",TRUE,(cvm表[CPU]=cvm机型选项表[[#This Row],[CPU]]))
*IF(cvm机型选项表[[#This Row],[内存]]="",TRUE,(cvm表[内存]=cvm机型选项表[[#This Row],[内存]]))))
)</f>
        <v>标准型 SA3</v>
      </c>
      <c r="AI434" t="str">
        <v>内存型 M6</v>
      </c>
      <c r="DD434" t="s">
        <v>1917</v>
      </c>
      <c r="DE434" t="s">
        <v>1982</v>
      </c>
      <c r="DF434">
        <v>96</v>
      </c>
      <c r="DG434" t="str">
        <f t="shared" si="19"/>
        <v>cvm!$DK$434#</v>
      </c>
      <c r="DH434" t="str" cm="1">
        <f t="array" ref="DH434">_xlfn.LET(_xlpm.x, DK434,
         _xlpm.cellAddress, "【 cvm!" &amp; ADDRESS(ROW(cvmCpu选项表[[#This Row],[自检]]),COLUMN(cvmCpu选项表[[#This Row],[自检]])) &amp; "】",
         _xlfn.IFS(ISBLANK(_xlpm.x),   "error:右侧选项不足" &amp;  _xlpm.cellAddress,
               ISERROR(_xlpm.x),   "error:右侧选项执行失败: cvm!" &amp; _xlpm.cellAddress,
               TRUE,             "ok")
)</f>
        <v>ok</v>
      </c>
      <c r="DK434" cm="1">
        <f t="array" ref="DK434:DL434">TRANSPOSE(
_xlfn.UNIQUE(
_xlfn._xlws.FILTER(cvm表[CPU],(cvm表[地域]=cvmCpu选项表[[#This Row],[地域]])
*IF(cvmCpu选项表[[#This Row],[机型]]="",TRUE,(cvm表[机型]=cvmCpu选项表[[#This Row],[机型]]))
*IF(cvmCpu选项表[[#This Row],[内存]]="",TRUE,(cvm表[内存]=cvmCpu选项表[[#This Row],[内存]]))))
)</f>
        <v>24</v>
      </c>
      <c r="DL434">
        <v>48</v>
      </c>
      <c r="FP434" t="s">
        <v>1914</v>
      </c>
      <c r="FQ434" t="s">
        <v>2001</v>
      </c>
      <c r="FR434">
        <v>4</v>
      </c>
      <c r="FS434" t="str">
        <f t="shared" si="20"/>
        <v>cvm!$FW$434#</v>
      </c>
      <c r="FT434" t="str" cm="1">
        <f t="array" ref="FT434">_xlfn.LET(_xlpm.x, FW434,
         _xlpm.cellAddress, "【 cvm!" &amp; ADDRESS(ROW(cvm内存选项表[[#This Row],[自检]]),COLUMN(cvm内存选项表[[#This Row],[自检]])) &amp; "】",
         _xlfn.IFS(ISBLANK(_xlpm.x),   "error:右侧选项不足" &amp;  _xlpm.cellAddress,
               ISERROR(_xlpm.x),   "error:右侧选项执行失败: cvm!" &amp; _xlpm.cellAddress,
               TRUE,             "ok")
)</f>
        <v>ok</v>
      </c>
      <c r="FW434" cm="1">
        <f t="array" ref="FW4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35" spans="2:180">
      <c r="B435" t="e" vm="785">
        <v>#VALUE!</v>
      </c>
      <c r="C435" t="s">
        <v>1917</v>
      </c>
      <c r="D435" t="s">
        <v>1956</v>
      </c>
      <c r="E435">
        <v>8</v>
      </c>
      <c r="F435">
        <v>16</v>
      </c>
      <c r="G435" t="s">
        <v>1968</v>
      </c>
      <c r="H435">
        <v>904</v>
      </c>
      <c r="I435">
        <v>1</v>
      </c>
      <c r="J435" t="s">
        <v>2500</v>
      </c>
      <c r="W435" t="s">
        <v>1914</v>
      </c>
      <c r="Y435">
        <v>224</v>
      </c>
      <c r="Z435" t="str">
        <f t="shared" si="18"/>
        <v>cvm!$AH$435#</v>
      </c>
      <c r="AA435" t="str" cm="1">
        <f t="array" ref="AA435">_xlfn.LET(_xlpm.x, AH434,
         _xlpm.cellAddress, "【 cvm!" &amp; ADDRESS(ROW(cvm机型选项表[[#This Row],[自检]]),COLUMN(cvm机型选项表[[#This Row],[自检]])) &amp; "】",
         _xlfn.IFS(ISBLANK(_xlpm.x),   "error:右侧选项不足" &amp;  _xlpm.cellAddress,
               ISERROR(_xlpm.x),   "error:右侧选项执行失败: cvm!" &amp; _xlpm.cellAddress,
               TRUE,             "ok")
)</f>
        <v>ok</v>
      </c>
      <c r="AH435" t="str" cm="1">
        <f t="array" ref="AH435:AJ435">TRANSPOSE(
_xlfn.UNIQUE(
_xlfn._xlws.FILTER(cvm表[机型],(cvm表[地域]=cvm机型选项表[[#This Row],[地域]])
*IF(cvm机型选项表[[#This Row],[CPU]]="",TRUE,(cvm表[CPU]=cvm机型选项表[[#This Row],[CPU]]))
*IF(cvm机型选项表[[#This Row],[内存]]="",TRUE,(cvm表[内存]=cvm机型选项表[[#This Row],[内存]]))))
)</f>
        <v>标准型 SA2</v>
      </c>
      <c r="AI435" t="str">
        <v>标准型 S2</v>
      </c>
      <c r="AJ435" t="str">
        <v>GPU计算型 GN8</v>
      </c>
      <c r="DD435" t="s">
        <v>1917</v>
      </c>
      <c r="DE435" t="s">
        <v>1982</v>
      </c>
      <c r="DF435">
        <v>128</v>
      </c>
      <c r="DG435" t="str">
        <f t="shared" si="19"/>
        <v>cvm!$DK$435#</v>
      </c>
      <c r="DH435" t="str" cm="1">
        <f t="array" ref="DH435">_xlfn.LET(_xlpm.x, DK435,
         _xlpm.cellAddress, "【 cvm!" &amp; ADDRESS(ROW(cvmCpu选项表[[#This Row],[自检]]),COLUMN(cvmCpu选项表[[#This Row],[自检]])) &amp; "】",
         _xlfn.IFS(ISBLANK(_xlpm.x),   "error:右侧选项不足" &amp;  _xlpm.cellAddress,
               ISERROR(_xlpm.x),   "error:右侧选项执行失败: cvm!" &amp; _xlpm.cellAddress,
               TRUE,             "ok")
)</f>
        <v>ok</v>
      </c>
      <c r="DK435" cm="1">
        <f t="array" ref="DK435:DL435">TRANSPOSE(
_xlfn.UNIQUE(
_xlfn._xlws.FILTER(cvm表[CPU],(cvm表[地域]=cvmCpu选项表[[#This Row],[地域]])
*IF(cvmCpu选项表[[#This Row],[机型]]="",TRUE,(cvm表[机型]=cvmCpu选项表[[#This Row],[机型]]))
*IF(cvmCpu选项表[[#This Row],[内存]]="",TRUE,(cvm表[内存]=cvmCpu选项表[[#This Row],[内存]]))))
)</f>
        <v>28</v>
      </c>
      <c r="DL435">
        <v>32</v>
      </c>
      <c r="FP435" t="s">
        <v>1914</v>
      </c>
      <c r="FQ435" t="s">
        <v>2001</v>
      </c>
      <c r="FR435">
        <v>8</v>
      </c>
      <c r="FS435" t="str">
        <f t="shared" si="20"/>
        <v>cvm!$FW$435#</v>
      </c>
      <c r="FT435" t="str" cm="1">
        <f t="array" ref="FT435">_xlfn.LET(_xlpm.x, FW435,
         _xlpm.cellAddress, "【 cvm!" &amp; ADDRESS(ROW(cvm内存选项表[[#This Row],[自检]]),COLUMN(cvm内存选项表[[#This Row],[自检]])) &amp; "】",
         _xlfn.IFS(ISBLANK(_xlpm.x),   "error:右侧选项不足" &amp;  _xlpm.cellAddress,
               ISERROR(_xlpm.x),   "error:右侧选项执行失败: cvm!" &amp; _xlpm.cellAddress,
               TRUE,             "ok")
)</f>
        <v>ok</v>
      </c>
      <c r="FW435" cm="1">
        <f t="array" ref="FW4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36" spans="2:180">
      <c r="B436" t="e" vm="786">
        <v>#VALUE!</v>
      </c>
      <c r="C436" t="s">
        <v>1917</v>
      </c>
      <c r="D436" t="s">
        <v>1956</v>
      </c>
      <c r="E436">
        <v>8</v>
      </c>
      <c r="F436">
        <v>32</v>
      </c>
      <c r="G436" t="s">
        <v>1949</v>
      </c>
      <c r="H436">
        <v>1356</v>
      </c>
      <c r="I436">
        <v>1</v>
      </c>
      <c r="J436" t="s">
        <v>2501</v>
      </c>
      <c r="W436" t="s">
        <v>1914</v>
      </c>
      <c r="Y436">
        <v>464</v>
      </c>
      <c r="Z436" t="str">
        <f t="shared" si="18"/>
        <v>cvm!$AH$436#</v>
      </c>
      <c r="AA436" t="str" cm="1">
        <f t="array" ref="AA436">_xlfn.LET(_xlpm.x, AH435,
         _xlpm.cellAddress, "【 cvm!" &amp; ADDRESS(ROW(cvm机型选项表[[#This Row],[自检]]),COLUMN(cvm机型选项表[[#This Row],[自检]])) &amp; "】",
         _xlfn.IFS(ISBLANK(_xlpm.x),   "error:右侧选项不足" &amp;  _xlpm.cellAddress,
               ISERROR(_xlpm.x),   "error:右侧选项执行失败: cvm!" &amp; _xlpm.cellAddress,
               TRUE,             "ok")
)</f>
        <v>ok</v>
      </c>
      <c r="AH436" t="str" cm="1">
        <f t="array" ref="AH436">TRANSPOSE(
_xlfn.UNIQUE(
_xlfn._xlws.FILTER(cvm表[机型],(cvm表[地域]=cvm机型选项表[[#This Row],[地域]])
*IF(cvm机型选项表[[#This Row],[CPU]]="",TRUE,(cvm表[CPU]=cvm机型选项表[[#This Row],[CPU]]))
*IF(cvm机型选项表[[#This Row],[内存]]="",TRUE,(cvm表[内存]=cvm机型选项表[[#This Row],[内存]]))))
)</f>
        <v>标准型 SA2</v>
      </c>
      <c r="DD436" t="s">
        <v>1917</v>
      </c>
      <c r="DE436" t="s">
        <v>1982</v>
      </c>
      <c r="DF436">
        <v>192</v>
      </c>
      <c r="DG436" t="str">
        <f t="shared" si="19"/>
        <v>cvm!$DK$436#</v>
      </c>
      <c r="DH436" t="str" cm="1">
        <f t="array" ref="DH436">_xlfn.LET(_xlpm.x, DK436,
         _xlpm.cellAddress, "【 cvm!" &amp; ADDRESS(ROW(cvmCpu选项表[[#This Row],[自检]]),COLUMN(cvmCpu选项表[[#This Row],[自检]])) &amp; "】",
         _xlfn.IFS(ISBLANK(_xlpm.x),   "error:右侧选项不足" &amp;  _xlpm.cellAddress,
               ISERROR(_xlpm.x),   "error:右侧选项执行失败: cvm!" &amp; _xlpm.cellAddress,
               TRUE,             "ok")
)</f>
        <v>ok</v>
      </c>
      <c r="DK436" cm="1">
        <f t="array" ref="DK436">TRANSPOSE(
_xlfn.UNIQUE(
_xlfn._xlws.FILTER(cvm表[CPU],(cvm表[地域]=cvmCpu选项表[[#This Row],[地域]])
*IF(cvmCpu选项表[[#This Row],[机型]]="",TRUE,(cvm表[机型]=cvmCpu选项表[[#This Row],[机型]]))
*IF(cvmCpu选项表[[#This Row],[内存]]="",TRUE,(cvm表[内存]=cvmCpu选项表[[#This Row],[内存]]))))
)</f>
        <v>48</v>
      </c>
      <c r="FP436" t="s">
        <v>1914</v>
      </c>
      <c r="FQ436" t="s">
        <v>2001</v>
      </c>
      <c r="FR436">
        <v>12</v>
      </c>
      <c r="FS436" t="str">
        <f t="shared" si="20"/>
        <v>cvm!$FW$436#</v>
      </c>
      <c r="FT436" t="str" cm="1">
        <f t="array" ref="FT436">_xlfn.LET(_xlpm.x, FW436,
         _xlpm.cellAddress, "【 cvm!" &amp; ADDRESS(ROW(cvm内存选项表[[#This Row],[自检]]),COLUMN(cvm内存选项表[[#This Row],[自检]])) &amp; "】",
         _xlfn.IFS(ISBLANK(_xlpm.x),   "error:右侧选项不足" &amp;  _xlpm.cellAddress,
               ISERROR(_xlpm.x),   "error:右侧选项执行失败: cvm!" &amp; _xlpm.cellAddress,
               TRUE,             "ok")
)</f>
        <v>ok</v>
      </c>
      <c r="FW436" cm="1">
        <f t="array" ref="FW4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437" spans="2:180">
      <c r="B437" t="e" vm="787">
        <v>#VALUE!</v>
      </c>
      <c r="C437" t="s">
        <v>1917</v>
      </c>
      <c r="D437" t="s">
        <v>1956</v>
      </c>
      <c r="E437">
        <v>16</v>
      </c>
      <c r="F437">
        <v>32</v>
      </c>
      <c r="G437" t="s">
        <v>1973</v>
      </c>
      <c r="H437">
        <v>1808</v>
      </c>
      <c r="I437">
        <v>1</v>
      </c>
      <c r="J437" t="s">
        <v>2502</v>
      </c>
      <c r="W437" t="s">
        <v>1914</v>
      </c>
      <c r="Y437">
        <v>448</v>
      </c>
      <c r="Z437" t="str">
        <f t="shared" si="18"/>
        <v>cvm!$AH$437#</v>
      </c>
      <c r="AA437" t="str" cm="1">
        <f t="array" ref="AA437">_xlfn.LET(_xlpm.x, AH436,
         _xlpm.cellAddress, "【 cvm!" &amp; ADDRESS(ROW(cvm机型选项表[[#This Row],[自检]]),COLUMN(cvm机型选项表[[#This Row],[自检]])) &amp; "】",
         _xlfn.IFS(ISBLANK(_xlpm.x),   "error:右侧选项不足" &amp;  _xlpm.cellAddress,
               ISERROR(_xlpm.x),   "error:右侧选项执行失败: cvm!" &amp; _xlpm.cellAddress,
               TRUE,             "ok")
)</f>
        <v>ok</v>
      </c>
      <c r="AH437" t="str" cm="1">
        <f t="array" ref="AH437:AJ437">TRANSPOSE(
_xlfn.UNIQUE(
_xlfn._xlws.FILTER(cvm表[机型],(cvm表[地域]=cvm机型选项表[[#This Row],[地域]])
*IF(cvm机型选项表[[#This Row],[CPU]]="",TRUE,(cvm表[CPU]=cvm机型选项表[[#This Row],[CPU]]))
*IF(cvm机型选项表[[#This Row],[内存]]="",TRUE,(cvm表[内存]=cvm机型选项表[[#This Row],[内存]]))))
)</f>
        <v>标准型 SA1</v>
      </c>
      <c r="AI437" t="str">
        <v>内存型 M2</v>
      </c>
      <c r="AJ437" t="str">
        <v>GPU计算型 GN8</v>
      </c>
      <c r="DD437" t="s">
        <v>1917</v>
      </c>
      <c r="DE437" t="s">
        <v>1982</v>
      </c>
      <c r="DF437">
        <v>256</v>
      </c>
      <c r="DG437" t="str">
        <f t="shared" si="19"/>
        <v>cvm!$DK$437#</v>
      </c>
      <c r="DH437" t="str" cm="1">
        <f t="array" ref="DH437">_xlfn.LET(_xlpm.x, DK437,
         _xlpm.cellAddress, "【 cvm!" &amp; ADDRESS(ROW(cvmCpu选项表[[#This Row],[自检]]),COLUMN(cvmCpu选项表[[#This Row],[自检]])) &amp; "】",
         _xlfn.IFS(ISBLANK(_xlpm.x),   "error:右侧选项不足" &amp;  _xlpm.cellAddress,
               ISERROR(_xlpm.x),   "error:右侧选项执行失败: cvm!" &amp; _xlpm.cellAddress,
               TRUE,             "ok")
)</f>
        <v>ok</v>
      </c>
      <c r="DK437" cm="1">
        <f t="array" ref="DK437">TRANSPOSE(
_xlfn.UNIQUE(
_xlfn._xlws.FILTER(cvm表[CPU],(cvm表[地域]=cvmCpu选项表[[#This Row],[地域]])
*IF(cvmCpu选项表[[#This Row],[机型]]="",TRUE,(cvm表[机型]=cvmCpu选项表[[#This Row],[机型]]))
*IF(cvmCpu选项表[[#This Row],[内存]]="",TRUE,(cvm表[内存]=cvmCpu选项表[[#This Row],[内存]]))))
)</f>
        <v>64</v>
      </c>
      <c r="FP437" t="s">
        <v>1914</v>
      </c>
      <c r="FQ437" t="s">
        <v>2001</v>
      </c>
      <c r="FR437">
        <v>16</v>
      </c>
      <c r="FS437" t="str">
        <f t="shared" si="20"/>
        <v>cvm!$FW$437#</v>
      </c>
      <c r="FT437" t="str" cm="1">
        <f t="array" ref="FT437">_xlfn.LET(_xlpm.x, FW437,
         _xlpm.cellAddress, "【 cvm!" &amp; ADDRESS(ROW(cvm内存选项表[[#This Row],[自检]]),COLUMN(cvm内存选项表[[#This Row],[自检]])) &amp; "】",
         _xlfn.IFS(ISBLANK(_xlpm.x),   "error:右侧选项不足" &amp;  _xlpm.cellAddress,
               ISERROR(_xlpm.x),   "error:右侧选项执行失败: cvm!" &amp; _xlpm.cellAddress,
               TRUE,             "ok")
)</f>
        <v>ok</v>
      </c>
      <c r="FW437" cm="1">
        <f t="array" ref="FW4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38" spans="2:180">
      <c r="B438" t="e" vm="788">
        <v>#VALUE!</v>
      </c>
      <c r="C438" t="s">
        <v>1917</v>
      </c>
      <c r="D438" t="s">
        <v>1956</v>
      </c>
      <c r="E438">
        <v>16</v>
      </c>
      <c r="F438">
        <v>64</v>
      </c>
      <c r="G438" t="s">
        <v>1935</v>
      </c>
      <c r="H438">
        <v>2712</v>
      </c>
      <c r="I438">
        <v>1</v>
      </c>
      <c r="J438" t="s">
        <v>2503</v>
      </c>
      <c r="W438" t="s">
        <v>1914</v>
      </c>
      <c r="Y438">
        <v>12</v>
      </c>
      <c r="Z438" t="str">
        <f t="shared" si="18"/>
        <v>cvm!$AH$438#</v>
      </c>
      <c r="AA438" t="str" cm="1">
        <f t="array" ref="AA438">_xlfn.LET(_xlpm.x, AH437,
         _xlpm.cellAddress, "【 cvm!" &amp; ADDRESS(ROW(cvm机型选项表[[#This Row],[自检]]),COLUMN(cvm机型选项表[[#This Row],[自检]])) &amp; "】",
         _xlfn.IFS(ISBLANK(_xlpm.x),   "error:右侧选项不足" &amp;  _xlpm.cellAddress,
               ISERROR(_xlpm.x),   "error:右侧选项执行失败: cvm!" &amp; _xlpm.cellAddress,
               TRUE,             "ok")
)</f>
        <v>ok</v>
      </c>
      <c r="AH438" t="str" cm="1">
        <f t="array" ref="AH438">TRANSPOSE(
_xlfn.UNIQUE(
_xlfn._xlws.FILTER(cvm表[机型],(cvm表[地域]=cvm机型选项表[[#This Row],[地域]])
*IF(cvm机型选项表[[#This Row],[CPU]]="",TRUE,(cvm表[CPU]=cvm机型选项表[[#This Row],[CPU]]))
*IF(cvm机型选项表[[#This Row],[内存]]="",TRUE,(cvm表[内存]=cvm机型选项表[[#This Row],[内存]]))))
)</f>
        <v>内存型 M6</v>
      </c>
      <c r="DD438" t="s">
        <v>1917</v>
      </c>
      <c r="DE438" t="s">
        <v>1982</v>
      </c>
      <c r="DF438">
        <v>288</v>
      </c>
      <c r="DG438" t="str">
        <f t="shared" si="19"/>
        <v>cvm!$DK$438#</v>
      </c>
      <c r="DH438" t="str" cm="1">
        <f t="array" ref="DH438">_xlfn.LET(_xlpm.x, DK438,
         _xlpm.cellAddress, "【 cvm!" &amp; ADDRESS(ROW(cvmCpu选项表[[#This Row],[自检]]),COLUMN(cvmCpu选项表[[#This Row],[自检]])) &amp; "】",
         _xlfn.IFS(ISBLANK(_xlpm.x),   "error:右侧选项不足" &amp;  _xlpm.cellAddress,
               ISERROR(_xlpm.x),   "error:右侧选项执行失败: cvm!" &amp; _xlpm.cellAddress,
               TRUE,             "ok")
)</f>
        <v>ok</v>
      </c>
      <c r="DK438" cm="1">
        <f t="array" ref="DK438">TRANSPOSE(
_xlfn.UNIQUE(
_xlfn._xlws.FILTER(cvm表[CPU],(cvm表[地域]=cvmCpu选项表[[#This Row],[地域]])
*IF(cvmCpu选项表[[#This Row],[机型]]="",TRUE,(cvm表[机型]=cvmCpu选项表[[#This Row],[机型]]))
*IF(cvmCpu选项表[[#This Row],[内存]]="",TRUE,(cvm表[内存]=cvmCpu选项表[[#This Row],[内存]]))))
)</f>
        <v>72</v>
      </c>
      <c r="FP438" t="s">
        <v>1914</v>
      </c>
      <c r="FQ438" t="s">
        <v>2001</v>
      </c>
      <c r="FR438">
        <v>32</v>
      </c>
      <c r="FS438" t="str">
        <f t="shared" si="20"/>
        <v>cvm!$FW$438#</v>
      </c>
      <c r="FT438" t="str" cm="1">
        <f t="array" ref="FT438">_xlfn.LET(_xlpm.x, FW438,
         _xlpm.cellAddress, "【 cvm!" &amp; ADDRESS(ROW(cvm内存选项表[[#This Row],[自检]]),COLUMN(cvm内存选项表[[#This Row],[自检]])) &amp; "】",
         _xlfn.IFS(ISBLANK(_xlpm.x),   "error:右侧选项不足" &amp;  _xlpm.cellAddress,
               ISERROR(_xlpm.x),   "error:右侧选项执行失败: cvm!" &amp; _xlpm.cellAddress,
               TRUE,             "ok")
)</f>
        <v>ok</v>
      </c>
      <c r="FW438" cm="1">
        <f t="array" ref="FW4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39" spans="2:180">
      <c r="B439" t="e" vm="789">
        <v>#VALUE!</v>
      </c>
      <c r="C439" t="s">
        <v>1917</v>
      </c>
      <c r="D439" t="s">
        <v>1956</v>
      </c>
      <c r="E439">
        <v>32</v>
      </c>
      <c r="F439">
        <v>174</v>
      </c>
      <c r="G439" t="s">
        <v>2042</v>
      </c>
      <c r="H439">
        <v>6723.5</v>
      </c>
      <c r="I439">
        <v>1</v>
      </c>
      <c r="J439" t="s">
        <v>2504</v>
      </c>
      <c r="W439" t="s">
        <v>1914</v>
      </c>
      <c r="Y439">
        <v>512</v>
      </c>
      <c r="Z439" t="str">
        <f t="shared" si="18"/>
        <v>cvm!$AH$439#</v>
      </c>
      <c r="AA439" t="str" cm="1">
        <f t="array" ref="AA439">_xlfn.LET(_xlpm.x, AH438,
         _xlpm.cellAddress, "【 cvm!" &amp; ADDRESS(ROW(cvm机型选项表[[#This Row],[自检]]),COLUMN(cvm机型选项表[[#This Row],[自检]])) &amp; "】",
         _xlfn.IFS(ISBLANK(_xlpm.x),   "error:右侧选项不足" &amp;  _xlpm.cellAddress,
               ISERROR(_xlpm.x),   "error:右侧选项执行失败: cvm!" &amp; _xlpm.cellAddress,
               TRUE,             "ok")
)</f>
        <v>ok</v>
      </c>
      <c r="AH439" t="str" cm="1">
        <f t="array" ref="AH439:AK439">TRANSPOSE(
_xlfn.UNIQUE(
_xlfn._xlws.FILTER(cvm表[机型],(cvm表[地域]=cvm机型选项表[[#This Row],[地域]])
*IF(cvm机型选项表[[#This Row],[CPU]]="",TRUE,(cvm表[CPU]=cvm机型选项表[[#This Row],[CPU]]))
*IF(cvm机型选项表[[#This Row],[内存]]="",TRUE,(cvm表[内存]=cvm机型选项表[[#This Row],[内存]]))))
)</f>
        <v>内存型 M6</v>
      </c>
      <c r="AI439" t="str">
        <v>内存型 M5</v>
      </c>
      <c r="AJ439" t="str">
        <v>内存型 M4</v>
      </c>
      <c r="AK439" t="str">
        <v>内存型 M3</v>
      </c>
      <c r="DD439" t="s">
        <v>1917</v>
      </c>
      <c r="DE439" t="s">
        <v>1984</v>
      </c>
      <c r="DF439">
        <v>1</v>
      </c>
      <c r="DG439" t="str">
        <f t="shared" si="19"/>
        <v>cvm!$DK$439#</v>
      </c>
      <c r="DH439" t="str" cm="1">
        <f t="array" ref="DH439">_xlfn.LET(_xlpm.x, DK439,
         _xlpm.cellAddress, "【 cvm!" &amp; ADDRESS(ROW(cvmCpu选项表[[#This Row],[自检]]),COLUMN(cvmCpu选项表[[#This Row],[自检]])) &amp; "】",
         _xlfn.IFS(ISBLANK(_xlpm.x),   "error:右侧选项不足" &amp;  _xlpm.cellAddress,
               ISERROR(_xlpm.x),   "error:右侧选项执行失败: cvm!" &amp; _xlpm.cellAddress,
               TRUE,             "ok")
)</f>
        <v>ok</v>
      </c>
      <c r="DK439" cm="1">
        <f t="array" ref="DK439">TRANSPOSE(
_xlfn.UNIQUE(
_xlfn._xlws.FILTER(cvm表[CPU],(cvm表[地域]=cvmCpu选项表[[#This Row],[地域]])
*IF(cvmCpu选项表[[#This Row],[机型]]="",TRUE,(cvm表[机型]=cvmCpu选项表[[#This Row],[机型]]))
*IF(cvmCpu选项表[[#This Row],[内存]]="",TRUE,(cvm表[内存]=cvmCpu选项表[[#This Row],[内存]]))))
)</f>
        <v>1</v>
      </c>
      <c r="FP439" t="s">
        <v>1914</v>
      </c>
      <c r="FQ439" t="s">
        <v>2001</v>
      </c>
      <c r="FR439">
        <v>64</v>
      </c>
      <c r="FS439" t="str">
        <f t="shared" si="20"/>
        <v>cvm!$FW$439#</v>
      </c>
      <c r="FT439" t="str" cm="1">
        <f t="array" ref="FT439">_xlfn.LET(_xlpm.x, FW439,
         _xlpm.cellAddress, "【 cvm!" &amp; ADDRESS(ROW(cvm内存选项表[[#This Row],[自检]]),COLUMN(cvm内存选项表[[#This Row],[自检]])) &amp; "】",
         _xlfn.IFS(ISBLANK(_xlpm.x),   "error:右侧选项不足" &amp;  _xlpm.cellAddress,
               ISERROR(_xlpm.x),   "error:右侧选项执行失败: cvm!" &amp; _xlpm.cellAddress,
               TRUE,             "ok")
)</f>
        <v>ok</v>
      </c>
      <c r="FW439" cm="1">
        <f t="array" ref="FW4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440" spans="2:180">
      <c r="B440" t="e" vm="790">
        <v>#VALUE!</v>
      </c>
      <c r="C440" t="s">
        <v>1917</v>
      </c>
      <c r="D440" t="s">
        <v>1956</v>
      </c>
      <c r="E440">
        <v>64</v>
      </c>
      <c r="F440">
        <v>348</v>
      </c>
      <c r="G440" t="s">
        <v>2044</v>
      </c>
      <c r="H440">
        <v>13447</v>
      </c>
      <c r="I440">
        <v>1</v>
      </c>
      <c r="J440" t="s">
        <v>2505</v>
      </c>
      <c r="W440" t="s">
        <v>1914</v>
      </c>
      <c r="Y440">
        <v>144</v>
      </c>
      <c r="Z440" t="str">
        <f t="shared" si="18"/>
        <v>cvm!$AH$440#</v>
      </c>
      <c r="AA440" t="str" cm="1">
        <f t="array" ref="AA440">_xlfn.LET(_xlpm.x, AH439,
         _xlpm.cellAddress, "【 cvm!" &amp; ADDRESS(ROW(cvm机型选项表[[#This Row],[自检]]),COLUMN(cvm机型选项表[[#This Row],[自检]])) &amp; "】",
         _xlfn.IFS(ISBLANK(_xlpm.x),   "error:右侧选项不足" &amp;  _xlpm.cellAddress,
               ISERROR(_xlpm.x),   "error:右侧选项执行失败: cvm!" &amp; _xlpm.cellAddress,
               TRUE,             "ok")
)</f>
        <v>ok</v>
      </c>
      <c r="AH440" t="str" cm="1">
        <f t="array" ref="AH440:AI440">TRANSPOSE(
_xlfn.UNIQUE(
_xlfn._xlws.FILTER(cvm表[机型],(cvm表[地域]=cvm机型选项表[[#This Row],[地域]])
*IF(cvm机型选项表[[#This Row],[CPU]]="",TRUE,(cvm表[CPU]=cvm机型选项表[[#This Row],[CPU]]))
*IF(cvm机型选项表[[#This Row],[内存]]="",TRUE,(cvm表[内存]=cvm机型选项表[[#This Row],[内存]]))))
)</f>
        <v>内存型 M4</v>
      </c>
      <c r="AI440" t="str">
        <v>内存型 M3</v>
      </c>
      <c r="DD440" t="s">
        <v>1917</v>
      </c>
      <c r="DE440" t="s">
        <v>1984</v>
      </c>
      <c r="DF440">
        <v>4</v>
      </c>
      <c r="DG440" t="str">
        <f t="shared" si="19"/>
        <v>cvm!$DK$440#</v>
      </c>
      <c r="DH440" t="str" cm="1">
        <f t="array" ref="DH440">_xlfn.LET(_xlpm.x, DK440,
         _xlpm.cellAddress, "【 cvm!" &amp; ADDRESS(ROW(cvmCpu选项表[[#This Row],[自检]]),COLUMN(cvmCpu选项表[[#This Row],[自检]])) &amp; "】",
         _xlfn.IFS(ISBLANK(_xlpm.x),   "error:右侧选项不足" &amp;  _xlpm.cellAddress,
               ISERROR(_xlpm.x),   "error:右侧选项执行失败: cvm!" &amp; _xlpm.cellAddress,
               TRUE,             "ok")
)</f>
        <v>ok</v>
      </c>
      <c r="DK440" cm="1">
        <f t="array" ref="DK440:DL440">TRANSPOSE(
_xlfn.UNIQUE(
_xlfn._xlws.FILTER(cvm表[CPU],(cvm表[地域]=cvmCpu选项表[[#This Row],[地域]])
*IF(cvmCpu选项表[[#This Row],[机型]]="",TRUE,(cvm表[机型]=cvmCpu选项表[[#This Row],[机型]]))
*IF(cvmCpu选项表[[#This Row],[内存]]="",TRUE,(cvm表[内存]=cvmCpu选项表[[#This Row],[内存]]))))
)</f>
        <v>1</v>
      </c>
      <c r="DL440">
        <v>2</v>
      </c>
      <c r="FP440" t="s">
        <v>1914</v>
      </c>
      <c r="FQ440" t="s">
        <v>2004</v>
      </c>
      <c r="FR440">
        <v>1</v>
      </c>
      <c r="FS440" t="str">
        <f t="shared" si="20"/>
        <v>cvm!$FW$440#</v>
      </c>
      <c r="FT440" t="str" cm="1">
        <f t="array" ref="FT440">_xlfn.LET(_xlpm.x, FW440,
         _xlpm.cellAddress, "【 cvm!" &amp; ADDRESS(ROW(cvm内存选项表[[#This Row],[自检]]),COLUMN(cvm内存选项表[[#This Row],[自检]])) &amp; "】",
         _xlfn.IFS(ISBLANK(_xlpm.x),   "error:右侧选项不足" &amp;  _xlpm.cellAddress,
               ISERROR(_xlpm.x),   "error:右侧选项执行失败: cvm!" &amp; _xlpm.cellAddress,
               TRUE,             "ok")
)</f>
        <v>ok</v>
      </c>
      <c r="FW440" cm="1">
        <f t="array" ref="FW4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41" spans="2:180">
      <c r="B441" t="e" vm="791">
        <v>#VALUE!</v>
      </c>
      <c r="C441" t="s">
        <v>1917</v>
      </c>
      <c r="D441" t="s">
        <v>1957</v>
      </c>
      <c r="E441">
        <v>4</v>
      </c>
      <c r="F441">
        <v>8</v>
      </c>
      <c r="G441" t="s">
        <v>1963</v>
      </c>
      <c r="H441">
        <v>560</v>
      </c>
      <c r="I441">
        <v>1</v>
      </c>
      <c r="J441" t="s">
        <v>2507</v>
      </c>
      <c r="W441" t="s">
        <v>1914</v>
      </c>
      <c r="Y441">
        <v>648</v>
      </c>
      <c r="Z441" t="str">
        <f t="shared" si="18"/>
        <v>cvm!$AH$441#</v>
      </c>
      <c r="AA441" t="str" cm="1">
        <f t="array" ref="AA441">_xlfn.LET(_xlpm.x, AH440,
         _xlpm.cellAddress, "【 cvm!" &amp; ADDRESS(ROW(cvm机型选项表[[#This Row],[自检]]),COLUMN(cvm机型选项表[[#This Row],[自检]])) &amp; "】",
         _xlfn.IFS(ISBLANK(_xlpm.x),   "error:右侧选项不足" &amp;  _xlpm.cellAddress,
               ISERROR(_xlpm.x),   "error:右侧选项执行失败: cvm!" &amp; _xlpm.cellAddress,
               TRUE,             "ok")
)</f>
        <v>ok</v>
      </c>
      <c r="AH441" t="str" cm="1">
        <f t="array" ref="AH441">TRANSPOSE(
_xlfn.UNIQUE(
_xlfn._xlws.FILTER(cvm表[机型],(cvm表[地域]=cvm机型选项表[[#This Row],[地域]])
*IF(cvm机型选项表[[#This Row],[CPU]]="",TRUE,(cvm表[CPU]=cvm机型选项表[[#This Row],[CPU]]))
*IF(cvm机型选项表[[#This Row],[内存]]="",TRUE,(cvm表[内存]=cvm机型选项表[[#This Row],[内存]]))))
)</f>
        <v>内存型 M4</v>
      </c>
      <c r="DD441" t="s">
        <v>1917</v>
      </c>
      <c r="DE441" t="s">
        <v>1984</v>
      </c>
      <c r="DF441">
        <v>8</v>
      </c>
      <c r="DG441" t="str">
        <f t="shared" si="19"/>
        <v>cvm!$DK$441#</v>
      </c>
      <c r="DH441" t="str" cm="1">
        <f t="array" ref="DH441">_xlfn.LET(_xlpm.x, DK441,
         _xlpm.cellAddress, "【 cvm!" &amp; ADDRESS(ROW(cvmCpu选项表[[#This Row],[自检]]),COLUMN(cvmCpu选项表[[#This Row],[自检]])) &amp; "】",
         _xlfn.IFS(ISBLANK(_xlpm.x),   "error:右侧选项不足" &amp;  _xlpm.cellAddress,
               ISERROR(_xlpm.x),   "error:右侧选项执行失败: cvm!" &amp; _xlpm.cellAddress,
               TRUE,             "ok")
)</f>
        <v>ok</v>
      </c>
      <c r="DK441" cm="1">
        <f t="array" ref="DK441:DL441">TRANSPOSE(
_xlfn.UNIQUE(
_xlfn._xlws.FILTER(cvm表[CPU],(cvm表[地域]=cvmCpu选项表[[#This Row],[地域]])
*IF(cvmCpu选项表[[#This Row],[机型]]="",TRUE,(cvm表[机型]=cvmCpu选项表[[#This Row],[机型]]))
*IF(cvmCpu选项表[[#This Row],[内存]]="",TRUE,(cvm表[内存]=cvmCpu选项表[[#This Row],[内存]]))))
)</f>
        <v>2</v>
      </c>
      <c r="DL441">
        <v>4</v>
      </c>
      <c r="FP441" t="s">
        <v>1914</v>
      </c>
      <c r="FQ441" t="s">
        <v>2004</v>
      </c>
      <c r="FR441">
        <v>2</v>
      </c>
      <c r="FS441" t="str">
        <f t="shared" si="20"/>
        <v>cvm!$FW$441#</v>
      </c>
      <c r="FT441" t="str" cm="1">
        <f t="array" ref="FT441">_xlfn.LET(_xlpm.x, FW441,
         _xlpm.cellAddress, "【 cvm!" &amp; ADDRESS(ROW(cvm内存选项表[[#This Row],[自检]]),COLUMN(cvm内存选项表[[#This Row],[自检]])) &amp; "】",
         _xlfn.IFS(ISBLANK(_xlpm.x),   "error:右侧选项不足" &amp;  _xlpm.cellAddress,
               ISERROR(_xlpm.x),   "error:右侧选项执行失败: cvm!" &amp; _xlpm.cellAddress,
               TRUE,             "ok")
)</f>
        <v>ok</v>
      </c>
      <c r="FW441" cm="1">
        <f t="array" ref="FW4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442" spans="2:180">
      <c r="B442" t="e" vm="792">
        <v>#VALUE!</v>
      </c>
      <c r="C442" t="s">
        <v>1917</v>
      </c>
      <c r="D442" t="s">
        <v>1957</v>
      </c>
      <c r="E442">
        <v>4</v>
      </c>
      <c r="F442">
        <v>16</v>
      </c>
      <c r="G442" t="s">
        <v>1960</v>
      </c>
      <c r="H442">
        <v>840</v>
      </c>
      <c r="I442">
        <v>1</v>
      </c>
      <c r="J442" t="s">
        <v>2506</v>
      </c>
      <c r="W442" t="s">
        <v>1914</v>
      </c>
      <c r="Y442">
        <v>474</v>
      </c>
      <c r="Z442" t="str">
        <f t="shared" si="18"/>
        <v>cvm!$AH$442#</v>
      </c>
      <c r="AA442" t="str" cm="1">
        <f t="array" ref="AA442">_xlfn.LET(_xlpm.x, AH441,
         _xlpm.cellAddress, "【 cvm!" &amp; ADDRESS(ROW(cvm机型选项表[[#This Row],[自检]]),COLUMN(cvm机型选项表[[#This Row],[自检]])) &amp; "】",
         _xlfn.IFS(ISBLANK(_xlpm.x),   "error:右侧选项不足" &amp;  _xlpm.cellAddress,
               ISERROR(_xlpm.x),   "error:右侧选项执行失败: cvm!" &amp; _xlpm.cellAddress,
               TRUE,             "ok")
)</f>
        <v>ok</v>
      </c>
      <c r="AH442" t="str" cm="1">
        <f t="array" ref="AH442">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442" t="s">
        <v>1917</v>
      </c>
      <c r="DE442" t="s">
        <v>1984</v>
      </c>
      <c r="DF442">
        <v>16</v>
      </c>
      <c r="DG442" t="str">
        <f t="shared" si="19"/>
        <v>cvm!$DK$442#</v>
      </c>
      <c r="DH442" t="str" cm="1">
        <f t="array" ref="DH442">_xlfn.LET(_xlpm.x, DK442,
         _xlpm.cellAddress, "【 cvm!" &amp; ADDRESS(ROW(cvmCpu选项表[[#This Row],[自检]]),COLUMN(cvmCpu选项表[[#This Row],[自检]])) &amp; "】",
         _xlfn.IFS(ISBLANK(_xlpm.x),   "error:右侧选项不足" &amp;  _xlpm.cellAddress,
               ISERROR(_xlpm.x),   "error:右侧选项执行失败: cvm!" &amp; _xlpm.cellAddress,
               TRUE,             "ok")
)</f>
        <v>ok</v>
      </c>
      <c r="DK442" cm="1">
        <f t="array" ref="DK442:DL442">TRANSPOSE(
_xlfn.UNIQUE(
_xlfn._xlws.FILTER(cvm表[CPU],(cvm表[地域]=cvmCpu选项表[[#This Row],[地域]])
*IF(cvmCpu选项表[[#This Row],[机型]]="",TRUE,(cvm表[机型]=cvmCpu选项表[[#This Row],[机型]]))
*IF(cvmCpu选项表[[#This Row],[内存]]="",TRUE,(cvm表[内存]=cvmCpu选项表[[#This Row],[内存]]))))
)</f>
        <v>4</v>
      </c>
      <c r="DL442">
        <v>8</v>
      </c>
      <c r="FP442" t="s">
        <v>1914</v>
      </c>
      <c r="FQ442" t="s">
        <v>2004</v>
      </c>
      <c r="FR442">
        <v>4</v>
      </c>
      <c r="FS442" t="str">
        <f t="shared" si="20"/>
        <v>cvm!$FW$442#</v>
      </c>
      <c r="FT442" t="str" cm="1">
        <f t="array" ref="FT442">_xlfn.LET(_xlpm.x, FW442,
         _xlpm.cellAddress, "【 cvm!" &amp; ADDRESS(ROW(cvm内存选项表[[#This Row],[自检]]),COLUMN(cvm内存选项表[[#This Row],[自检]])) &amp; "】",
         _xlfn.IFS(ISBLANK(_xlpm.x),   "error:右侧选项不足" &amp;  _xlpm.cellAddress,
               ISERROR(_xlpm.x),   "error:右侧选项执行失败: cvm!" &amp; _xlpm.cellAddress,
               TRUE,             "ok")
)</f>
        <v>ok</v>
      </c>
      <c r="FW442" cm="1">
        <f t="array" ref="FW4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43" spans="2:180">
      <c r="B443" t="e" vm="793">
        <v>#VALUE!</v>
      </c>
      <c r="C443" t="s">
        <v>1917</v>
      </c>
      <c r="D443" t="s">
        <v>1957</v>
      </c>
      <c r="E443">
        <v>8</v>
      </c>
      <c r="F443">
        <v>16</v>
      </c>
      <c r="G443" t="s">
        <v>1968</v>
      </c>
      <c r="H443">
        <v>1120</v>
      </c>
      <c r="I443">
        <v>1</v>
      </c>
      <c r="J443" t="s">
        <v>2508</v>
      </c>
      <c r="W443" t="s">
        <v>1914</v>
      </c>
      <c r="Y443">
        <v>948</v>
      </c>
      <c r="Z443" t="str">
        <f t="shared" si="18"/>
        <v>cvm!$AH$443#</v>
      </c>
      <c r="AA443" t="str" cm="1">
        <f t="array" ref="AA443">_xlfn.LET(_xlpm.x, AH442,
         _xlpm.cellAddress, "【 cvm!" &amp; ADDRESS(ROW(cvm机型选项表[[#This Row],[自检]]),COLUMN(cvm机型选项表[[#This Row],[自检]])) &amp; "】",
         _xlfn.IFS(ISBLANK(_xlpm.x),   "error:右侧选项不足" &amp;  _xlpm.cellAddress,
               ISERROR(_xlpm.x),   "error:右侧选项执行失败: cvm!" &amp; _xlpm.cellAddress,
               TRUE,             "ok")
)</f>
        <v>ok</v>
      </c>
      <c r="AH443" t="str" cm="1">
        <f t="array" ref="AH443">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443" t="s">
        <v>1917</v>
      </c>
      <c r="DE443" t="s">
        <v>1984</v>
      </c>
      <c r="DF443">
        <v>32</v>
      </c>
      <c r="DG443" t="str">
        <f t="shared" si="19"/>
        <v>cvm!$DK$443#</v>
      </c>
      <c r="DH443" t="str" cm="1">
        <f t="array" ref="DH443">_xlfn.LET(_xlpm.x, DK443,
         _xlpm.cellAddress, "【 cvm!" &amp; ADDRESS(ROW(cvmCpu选项表[[#This Row],[自检]]),COLUMN(cvmCpu选项表[[#This Row],[自检]])) &amp; "】",
         _xlfn.IFS(ISBLANK(_xlpm.x),   "error:右侧选项不足" &amp;  _xlpm.cellAddress,
               ISERROR(_xlpm.x),   "error:右侧选项执行失败: cvm!" &amp; _xlpm.cellAddress,
               TRUE,             "ok")
)</f>
        <v>ok</v>
      </c>
      <c r="DK443" cm="1">
        <f t="array" ref="DK443:DL443">TRANSPOSE(
_xlfn.UNIQUE(
_xlfn._xlws.FILTER(cvm表[CPU],(cvm表[地域]=cvmCpu选项表[[#This Row],[地域]])
*IF(cvmCpu选项表[[#This Row],[机型]]="",TRUE,(cvm表[机型]=cvmCpu选项表[[#This Row],[机型]]))
*IF(cvmCpu选项表[[#This Row],[内存]]="",TRUE,(cvm表[内存]=cvmCpu选项表[[#This Row],[内存]]))))
)</f>
        <v>8</v>
      </c>
      <c r="DL443">
        <v>16</v>
      </c>
      <c r="FP443" t="s">
        <v>1914</v>
      </c>
      <c r="FQ443" t="s">
        <v>2004</v>
      </c>
      <c r="FR443">
        <v>8</v>
      </c>
      <c r="FS443" t="str">
        <f t="shared" si="20"/>
        <v>cvm!$FW$443#</v>
      </c>
      <c r="FT443" t="str" cm="1">
        <f t="array" ref="FT443">_xlfn.LET(_xlpm.x, FW443,
         _xlpm.cellAddress, "【 cvm!" &amp; ADDRESS(ROW(cvm内存选项表[[#This Row],[自检]]),COLUMN(cvm内存选项表[[#This Row],[自检]])) &amp; "】",
         _xlfn.IFS(ISBLANK(_xlpm.x),   "error:右侧选项不足" &amp;  _xlpm.cellAddress,
               ISERROR(_xlpm.x),   "error:右侧选项执行失败: cvm!" &amp; _xlpm.cellAddress,
               TRUE,             "ok")
)</f>
        <v>ok</v>
      </c>
      <c r="FW443" cm="1">
        <f t="array" ref="FW4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44" spans="2:180">
      <c r="B444" t="e" vm="794">
        <v>#VALUE!</v>
      </c>
      <c r="C444" t="s">
        <v>1917</v>
      </c>
      <c r="D444" t="s">
        <v>1957</v>
      </c>
      <c r="E444">
        <v>8</v>
      </c>
      <c r="F444">
        <v>32</v>
      </c>
      <c r="G444" t="s">
        <v>1949</v>
      </c>
      <c r="H444">
        <v>1680</v>
      </c>
      <c r="I444">
        <v>1</v>
      </c>
      <c r="J444" t="s">
        <v>2509</v>
      </c>
      <c r="W444" t="s">
        <v>1914</v>
      </c>
      <c r="Y444">
        <v>56</v>
      </c>
      <c r="Z444" t="str">
        <f t="shared" si="18"/>
        <v>cvm!$AH$444#</v>
      </c>
      <c r="AA444" t="str" cm="1">
        <f t="array" ref="AA444">_xlfn.LET(_xlpm.x, AH443,
         _xlpm.cellAddress, "【 cvm!" &amp; ADDRESS(ROW(cvm机型选项表[[#This Row],[自检]]),COLUMN(cvm机型选项表[[#This Row],[自检]])) &amp; "】",
         _xlfn.IFS(ISBLANK(_xlpm.x),   "error:右侧选项不足" &amp;  _xlpm.cellAddress,
               ISERROR(_xlpm.x),   "error:右侧选项执行失败: cvm!" &amp; _xlpm.cellAddress,
               TRUE,             "ok")
)</f>
        <v>ok</v>
      </c>
      <c r="AH444" t="str" cm="1">
        <f t="array" ref="AH444">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444" t="s">
        <v>1917</v>
      </c>
      <c r="DE444" t="s">
        <v>1984</v>
      </c>
      <c r="DF444">
        <v>24</v>
      </c>
      <c r="DG444" t="str">
        <f t="shared" si="19"/>
        <v>cvm!$DK$444#</v>
      </c>
      <c r="DH444" t="str" cm="1">
        <f t="array" ref="DH444">_xlfn.LET(_xlpm.x, DK444,
         _xlpm.cellAddress, "【 cvm!" &amp; ADDRESS(ROW(cvmCpu选项表[[#This Row],[自检]]),COLUMN(cvmCpu选项表[[#This Row],[自检]])) &amp; "】",
         _xlfn.IFS(ISBLANK(_xlpm.x),   "error:右侧选项不足" &amp;  _xlpm.cellAddress,
               ISERROR(_xlpm.x),   "error:右侧选项执行失败: cvm!" &amp; _xlpm.cellAddress,
               TRUE,             "ok")
)</f>
        <v>ok</v>
      </c>
      <c r="DK444" cm="1">
        <f t="array" ref="DK444">TRANSPOSE(
_xlfn.UNIQUE(
_xlfn._xlws.FILTER(cvm表[CPU],(cvm表[地域]=cvmCpu选项表[[#This Row],[地域]])
*IF(cvmCpu选项表[[#This Row],[机型]]="",TRUE,(cvm表[机型]=cvmCpu选项表[[#This Row],[机型]]))
*IF(cvmCpu选项表[[#This Row],[内存]]="",TRUE,(cvm表[内存]=cvmCpu选项表[[#This Row],[内存]]))))
)</f>
        <v>12</v>
      </c>
      <c r="FP444" t="s">
        <v>1914</v>
      </c>
      <c r="FQ444" t="s">
        <v>2004</v>
      </c>
      <c r="FR444">
        <v>12</v>
      </c>
      <c r="FS444" t="str">
        <f t="shared" si="20"/>
        <v>cvm!$FW$444#</v>
      </c>
      <c r="FT444" t="str" cm="1">
        <f t="array" ref="FT444">_xlfn.LET(_xlpm.x, FW444,
         _xlpm.cellAddress, "【 cvm!" &amp; ADDRESS(ROW(cvm内存选项表[[#This Row],[自检]]),COLUMN(cvm内存选项表[[#This Row],[自检]])) &amp; "】",
         _xlfn.IFS(ISBLANK(_xlpm.x),   "error:右侧选项不足" &amp;  _xlpm.cellAddress,
               ISERROR(_xlpm.x),   "error:右侧选项执行失败: cvm!" &amp; _xlpm.cellAddress,
               TRUE,             "ok")
)</f>
        <v>ok</v>
      </c>
      <c r="FW444" cm="1">
        <f t="array" ref="FW444:FX4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444">
        <v>144</v>
      </c>
    </row>
    <row r="445" spans="2:180">
      <c r="B445" t="e" vm="795">
        <v>#VALUE!</v>
      </c>
      <c r="C445" t="s">
        <v>1917</v>
      </c>
      <c r="D445" t="s">
        <v>1957</v>
      </c>
      <c r="E445">
        <v>16</v>
      </c>
      <c r="F445">
        <v>32</v>
      </c>
      <c r="G445" t="s">
        <v>1973</v>
      </c>
      <c r="H445">
        <v>2240</v>
      </c>
      <c r="I445">
        <v>1</v>
      </c>
      <c r="J445" t="s">
        <v>2511</v>
      </c>
      <c r="W445" t="s">
        <v>1914</v>
      </c>
      <c r="Y445">
        <v>112</v>
      </c>
      <c r="Z445" t="str">
        <f t="shared" si="18"/>
        <v>cvm!$AH$445#</v>
      </c>
      <c r="AA445" t="str" cm="1">
        <f t="array" ref="AA445">_xlfn.LET(_xlpm.x, AH444,
         _xlpm.cellAddress, "【 cvm!" &amp; ADDRESS(ROW(cvm机型选项表[[#This Row],[自检]]),COLUMN(cvm机型选项表[[#This Row],[自检]])) &amp; "】",
         _xlfn.IFS(ISBLANK(_xlpm.x),   "error:右侧选项不足" &amp;  _xlpm.cellAddress,
               ISERROR(_xlpm.x),   "error:右侧选项执行失败: cvm!" &amp; _xlpm.cellAddress,
               TRUE,             "ok")
)</f>
        <v>ok</v>
      </c>
      <c r="AH445" t="str" cm="1">
        <f t="array" ref="AH445">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445" t="s">
        <v>1917</v>
      </c>
      <c r="DE445" t="s">
        <v>1984</v>
      </c>
      <c r="DF445">
        <v>48</v>
      </c>
      <c r="DG445" t="str">
        <f t="shared" si="19"/>
        <v>cvm!$DK$445#</v>
      </c>
      <c r="DH445" t="str" cm="1">
        <f t="array" ref="DH445">_xlfn.LET(_xlpm.x, DK445,
         _xlpm.cellAddress, "【 cvm!" &amp; ADDRESS(ROW(cvmCpu选项表[[#This Row],[自检]]),COLUMN(cvmCpu选项表[[#This Row],[自检]])) &amp; "】",
         _xlfn.IFS(ISBLANK(_xlpm.x),   "error:右侧选项不足" &amp;  _xlpm.cellAddress,
               ISERROR(_xlpm.x),   "error:右侧选项执行失败: cvm!" &amp; _xlpm.cellAddress,
               TRUE,             "ok")
)</f>
        <v>ok</v>
      </c>
      <c r="DK445" cm="1">
        <f t="array" ref="DK445:DL445">TRANSPOSE(
_xlfn.UNIQUE(
_xlfn._xlws.FILTER(cvm表[CPU],(cvm表[地域]=cvmCpu选项表[[#This Row],[地域]])
*IF(cvmCpu选项表[[#This Row],[机型]]="",TRUE,(cvm表[机型]=cvmCpu选项表[[#This Row],[机型]]))
*IF(cvmCpu选项表[[#This Row],[内存]]="",TRUE,(cvm表[内存]=cvmCpu选项表[[#This Row],[内存]]))))
)</f>
        <v>12</v>
      </c>
      <c r="DL445">
        <v>24</v>
      </c>
      <c r="FP445" t="s">
        <v>1914</v>
      </c>
      <c r="FQ445" t="s">
        <v>2004</v>
      </c>
      <c r="FR445">
        <v>16</v>
      </c>
      <c r="FS445" t="str">
        <f t="shared" si="20"/>
        <v>cvm!$FW$445#</v>
      </c>
      <c r="FT445" t="str" cm="1">
        <f t="array" ref="FT445">_xlfn.LET(_xlpm.x, FW445,
         _xlpm.cellAddress, "【 cvm!" &amp; ADDRESS(ROW(cvm内存选项表[[#This Row],[自检]]),COLUMN(cvm内存选项表[[#This Row],[自检]])) &amp; "】",
         _xlfn.IFS(ISBLANK(_xlpm.x),   "error:右侧选项不足" &amp;  _xlpm.cellAddress,
               ISERROR(_xlpm.x),   "error:右侧选项执行失败: cvm!" &amp; _xlpm.cellAddress,
               TRUE,             "ok")
)</f>
        <v>ok</v>
      </c>
      <c r="FW445" cm="1">
        <f t="array" ref="FW445:FX4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445">
        <v>192</v>
      </c>
    </row>
    <row r="446" spans="2:180">
      <c r="B446" t="e" vm="796">
        <v>#VALUE!</v>
      </c>
      <c r="C446" t="s">
        <v>1917</v>
      </c>
      <c r="D446" t="s">
        <v>1957</v>
      </c>
      <c r="E446">
        <v>16</v>
      </c>
      <c r="F446">
        <v>64</v>
      </c>
      <c r="G446" t="s">
        <v>1935</v>
      </c>
      <c r="H446">
        <v>3360</v>
      </c>
      <c r="I446">
        <v>1</v>
      </c>
      <c r="J446" t="s">
        <v>2510</v>
      </c>
      <c r="W446" t="s">
        <v>1914</v>
      </c>
      <c r="Y446">
        <v>20</v>
      </c>
      <c r="Z446" t="str">
        <f t="shared" si="18"/>
        <v>cvm!$AH$446#</v>
      </c>
      <c r="AA446" t="str" cm="1">
        <f t="array" ref="AA446">_xlfn.LET(_xlpm.x, AH445,
         _xlpm.cellAddress, "【 cvm!" &amp; ADDRESS(ROW(cvm机型选项表[[#This Row],[自检]]),COLUMN(cvm机型选项表[[#This Row],[自检]])) &amp; "】",
         _xlfn.IFS(ISBLANK(_xlpm.x),   "error:右侧选项不足" &amp;  _xlpm.cellAddress,
               ISERROR(_xlpm.x),   "error:右侧选项执行失败: cvm!" &amp; _xlpm.cellAddress,
               TRUE,             "ok")
)</f>
        <v>ok</v>
      </c>
      <c r="AH446" t="str" cm="1">
        <f t="array" ref="AH446:AI446">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446" t="str">
        <v>GPU计算型 GN6S</v>
      </c>
      <c r="DD446" t="s">
        <v>1917</v>
      </c>
      <c r="DE446" t="s">
        <v>1984</v>
      </c>
      <c r="DF446">
        <v>64</v>
      </c>
      <c r="DG446" t="str">
        <f t="shared" si="19"/>
        <v>cvm!$DK$446#</v>
      </c>
      <c r="DH446" t="str" cm="1">
        <f t="array" ref="DH446">_xlfn.LET(_xlpm.x, DK446,
         _xlpm.cellAddress, "【 cvm!" &amp; ADDRESS(ROW(cvmCpu选项表[[#This Row],[自检]]),COLUMN(cvmCpu选项表[[#This Row],[自检]])) &amp; "】",
         _xlfn.IFS(ISBLANK(_xlpm.x),   "error:右侧选项不足" &amp;  _xlpm.cellAddress,
               ISERROR(_xlpm.x),   "error:右侧选项执行失败: cvm!" &amp; _xlpm.cellAddress,
               TRUE,             "ok")
)</f>
        <v>ok</v>
      </c>
      <c r="DK446" cm="1">
        <f t="array" ref="DK446:DL446">TRANSPOSE(
_xlfn.UNIQUE(
_xlfn._xlws.FILTER(cvm表[CPU],(cvm表[地域]=cvmCpu选项表[[#This Row],[地域]])
*IF(cvmCpu选项表[[#This Row],[机型]]="",TRUE,(cvm表[机型]=cvmCpu选项表[[#This Row],[机型]]))
*IF(cvmCpu选项表[[#This Row],[内存]]="",TRUE,(cvm表[内存]=cvmCpu选项表[[#This Row],[内存]]))))
)</f>
        <v>16</v>
      </c>
      <c r="DL446">
        <v>32</v>
      </c>
      <c r="FP446" t="s">
        <v>1914</v>
      </c>
      <c r="FQ446" t="s">
        <v>2004</v>
      </c>
      <c r="FR446">
        <v>32</v>
      </c>
      <c r="FS446" t="str">
        <f t="shared" si="20"/>
        <v>cvm!$FW$446#</v>
      </c>
      <c r="FT446" t="str" cm="1">
        <f t="array" ref="FT446">_xlfn.LET(_xlpm.x, FW446,
         _xlpm.cellAddress, "【 cvm!" &amp; ADDRESS(ROW(cvm内存选项表[[#This Row],[自检]]),COLUMN(cvm内存选项表[[#This Row],[自检]])) &amp; "】",
         _xlfn.IFS(ISBLANK(_xlpm.x),   "error:右侧选项不足" &amp;  _xlpm.cellAddress,
               ISERROR(_xlpm.x),   "error:右侧选项执行失败: cvm!" &amp; _xlpm.cellAddress,
               TRUE,             "ok")
)</f>
        <v>ok</v>
      </c>
      <c r="FW446" cm="1">
        <f t="array" ref="FW446:FX4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c r="FX446">
        <v>384</v>
      </c>
    </row>
    <row r="447" spans="2:180">
      <c r="B447" t="e" vm="797">
        <v>#VALUE!</v>
      </c>
      <c r="C447" t="s">
        <v>1917</v>
      </c>
      <c r="D447" t="s">
        <v>1957</v>
      </c>
      <c r="E447">
        <v>32</v>
      </c>
      <c r="F447">
        <v>64</v>
      </c>
      <c r="G447" t="s">
        <v>1978</v>
      </c>
      <c r="H447">
        <v>4480</v>
      </c>
      <c r="I447">
        <v>1</v>
      </c>
      <c r="J447" t="s">
        <v>2512</v>
      </c>
      <c r="W447" t="s">
        <v>1914</v>
      </c>
      <c r="Y447">
        <v>40</v>
      </c>
      <c r="Z447" t="str">
        <f t="shared" si="18"/>
        <v>cvm!$AH$447#</v>
      </c>
      <c r="AA447" t="str" cm="1">
        <f t="array" ref="AA447">_xlfn.LET(_xlpm.x, AH446,
         _xlpm.cellAddress, "【 cvm!" &amp; ADDRESS(ROW(cvm机型选项表[[#This Row],[自检]]),COLUMN(cvm机型选项表[[#This Row],[自检]])) &amp; "】",
         _xlfn.IFS(ISBLANK(_xlpm.x),   "error:右侧选项不足" &amp;  _xlpm.cellAddress,
               ISERROR(_xlpm.x),   "error:右侧选项执行失败: cvm!" &amp; _xlpm.cellAddress,
               TRUE,             "ok")
)</f>
        <v>ok</v>
      </c>
      <c r="AH447" t="str" cm="1">
        <f t="array" ref="AH447:AK447">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447" t="str">
        <v>GPU计算型 GN6S</v>
      </c>
      <c r="AJ447" t="str">
        <v>GPU计算型 GN10Xp</v>
      </c>
      <c r="AK447" t="str">
        <v>GPU计算型 GN10X</v>
      </c>
      <c r="DD447" t="s">
        <v>1917</v>
      </c>
      <c r="DE447" t="s">
        <v>1984</v>
      </c>
      <c r="DF447">
        <v>96</v>
      </c>
      <c r="DG447" t="str">
        <f t="shared" si="19"/>
        <v>cvm!$DK$447#</v>
      </c>
      <c r="DH447" t="str" cm="1">
        <f t="array" ref="DH447">_xlfn.LET(_xlpm.x, DK447,
         _xlpm.cellAddress, "【 cvm!" &amp; ADDRESS(ROW(cvmCpu选项表[[#This Row],[自检]]),COLUMN(cvmCpu选项表[[#This Row],[自检]])) &amp; "】",
         _xlfn.IFS(ISBLANK(_xlpm.x),   "error:右侧选项不足" &amp;  _xlpm.cellAddress,
               ISERROR(_xlpm.x),   "error:右侧选项执行失败: cvm!" &amp; _xlpm.cellAddress,
               TRUE,             "ok")
)</f>
        <v>ok</v>
      </c>
      <c r="DK447" cm="1">
        <f t="array" ref="DK447:DL447">TRANSPOSE(
_xlfn.UNIQUE(
_xlfn._xlws.FILTER(cvm表[CPU],(cvm表[地域]=cvmCpu选项表[[#This Row],[地域]])
*IF(cvmCpu选项表[[#This Row],[机型]]="",TRUE,(cvm表[机型]=cvmCpu选项表[[#This Row],[机型]]))
*IF(cvmCpu选项表[[#This Row],[内存]]="",TRUE,(cvm表[内存]=cvmCpu选项表[[#This Row],[内存]]))))
)</f>
        <v>24</v>
      </c>
      <c r="DL447">
        <v>48</v>
      </c>
      <c r="FP447" t="s">
        <v>1914</v>
      </c>
      <c r="FQ447" t="s">
        <v>2004</v>
      </c>
      <c r="FR447">
        <v>64</v>
      </c>
      <c r="FS447" t="str">
        <f t="shared" si="20"/>
        <v>cvm!$FW$447#</v>
      </c>
      <c r="FT447" t="str" cm="1">
        <f t="array" ref="FT447">_xlfn.LET(_xlpm.x, FW447,
         _xlpm.cellAddress, "【 cvm!" &amp; ADDRESS(ROW(cvm内存选项表[[#This Row],[自检]]),COLUMN(cvm内存选项表[[#This Row],[自检]])) &amp; "】",
         _xlfn.IFS(ISBLANK(_xlpm.x),   "error:右侧选项不足" &amp;  _xlpm.cellAddress,
               ISERROR(_xlpm.x),   "error:右侧选项执行失败: cvm!" &amp; _xlpm.cellAddress,
               TRUE,             "ok")
)</f>
        <v>ok</v>
      </c>
      <c r="FW447" cm="1">
        <f t="array" ref="FW4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448" spans="2:180">
      <c r="B448" t="e" vm="798">
        <v>#VALUE!</v>
      </c>
      <c r="C448" t="s">
        <v>1917</v>
      </c>
      <c r="D448" t="s">
        <v>1957</v>
      </c>
      <c r="E448">
        <v>32</v>
      </c>
      <c r="F448">
        <v>128</v>
      </c>
      <c r="G448" t="s">
        <v>1937</v>
      </c>
      <c r="H448">
        <v>6720</v>
      </c>
      <c r="I448">
        <v>1</v>
      </c>
      <c r="J448" t="s">
        <v>2513</v>
      </c>
      <c r="W448" t="s">
        <v>1914</v>
      </c>
      <c r="Y448">
        <v>80</v>
      </c>
      <c r="Z448" t="str">
        <f t="shared" si="18"/>
        <v>cvm!$AH$448#</v>
      </c>
      <c r="AA448" t="str" cm="1">
        <f t="array" ref="AA448">_xlfn.LET(_xlpm.x, AH447,
         _xlpm.cellAddress, "【 cvm!" &amp; ADDRESS(ROW(cvm机型选项表[[#This Row],[自检]]),COLUMN(cvm机型选项表[[#This Row],[自检]])) &amp; "】",
         _xlfn.IFS(ISBLANK(_xlpm.x),   "error:右侧选项不足" &amp;  _xlpm.cellAddress,
               ISERROR(_xlpm.x),   "error:右侧选项执行失败: cvm!" &amp; _xlpm.cellAddress,
               TRUE,             "ok")
)</f>
        <v>ok</v>
      </c>
      <c r="AH448" t="str" cm="1">
        <f t="array" ref="AH448:AJ448">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448" t="str">
        <v>GPU计算型 GN10Xp</v>
      </c>
      <c r="AJ448" t="str">
        <v>GPU计算型 GN10X</v>
      </c>
      <c r="DD448" t="s">
        <v>1917</v>
      </c>
      <c r="DE448" t="s">
        <v>1984</v>
      </c>
      <c r="DF448">
        <v>128</v>
      </c>
      <c r="DG448" t="str">
        <f t="shared" si="19"/>
        <v>cvm!$DK$448#</v>
      </c>
      <c r="DH448" t="str" cm="1">
        <f t="array" ref="DH448">_xlfn.LET(_xlpm.x, DK448,
         _xlpm.cellAddress, "【 cvm!" &amp; ADDRESS(ROW(cvmCpu选项表[[#This Row],[自检]]),COLUMN(cvmCpu选项表[[#This Row],[自检]])) &amp; "】",
         _xlfn.IFS(ISBLANK(_xlpm.x),   "error:右侧选项不足" &amp;  _xlpm.cellAddress,
               ISERROR(_xlpm.x),   "error:右侧选项执行失败: cvm!" &amp; _xlpm.cellAddress,
               TRUE,             "ok")
)</f>
        <v>ok</v>
      </c>
      <c r="DK448" cm="1">
        <f t="array" ref="DK448">TRANSPOSE(
_xlfn.UNIQUE(
_xlfn._xlws.FILTER(cvm表[CPU],(cvm表[地域]=cvmCpu选项表[[#This Row],[地域]])
*IF(cvmCpu选项表[[#This Row],[机型]]="",TRUE,(cvm表[机型]=cvmCpu选项表[[#This Row],[机型]]))
*IF(cvmCpu选项表[[#This Row],[内存]]="",TRUE,(cvm表[内存]=cvmCpu选项表[[#This Row],[内存]]))))
)</f>
        <v>32</v>
      </c>
      <c r="FP448" t="s">
        <v>1914</v>
      </c>
      <c r="FQ448" t="s">
        <v>2004</v>
      </c>
      <c r="FR448">
        <v>72</v>
      </c>
      <c r="FS448" t="str">
        <f t="shared" si="20"/>
        <v>cvm!$FW$448#</v>
      </c>
      <c r="FT448" t="str" cm="1">
        <f t="array" ref="FT448">_xlfn.LET(_xlpm.x, FW448,
         _xlpm.cellAddress, "【 cvm!" &amp; ADDRESS(ROW(cvm内存选项表[[#This Row],[自检]]),COLUMN(cvm内存选项表[[#This Row],[自检]])) &amp; "】",
         _xlfn.IFS(ISBLANK(_xlpm.x),   "error:右侧选项不足" &amp;  _xlpm.cellAddress,
               ISERROR(_xlpm.x),   "error:右侧选项执行失败: cvm!" &amp; _xlpm.cellAddress,
               TRUE,             "ok")
)</f>
        <v>ok</v>
      </c>
      <c r="FW448" cm="1">
        <f t="array" ref="FW4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648</v>
      </c>
    </row>
    <row r="449" spans="2:180">
      <c r="B449" t="e" vm="799">
        <v>#VALUE!</v>
      </c>
      <c r="C449" t="s">
        <v>1917</v>
      </c>
      <c r="D449" t="s">
        <v>1959</v>
      </c>
      <c r="E449">
        <v>4</v>
      </c>
      <c r="F449">
        <v>8</v>
      </c>
      <c r="G449" t="s">
        <v>1963</v>
      </c>
      <c r="H449">
        <v>528</v>
      </c>
      <c r="I449">
        <v>1</v>
      </c>
      <c r="J449" t="s">
        <v>2514</v>
      </c>
      <c r="W449" t="s">
        <v>1914</v>
      </c>
      <c r="Y449">
        <v>226</v>
      </c>
      <c r="Z449" t="str">
        <f t="shared" si="18"/>
        <v>cvm!$AH$449#</v>
      </c>
      <c r="AA449" t="str" cm="1">
        <f t="array" ref="AA449">_xlfn.LET(_xlpm.x, AH448,
         _xlpm.cellAddress, "【 cvm!" &amp; ADDRESS(ROW(cvm机型选项表[[#This Row],[自检]]),COLUMN(cvm机型选项表[[#This Row],[自检]])) &amp; "】",
         _xlfn.IFS(ISBLANK(_xlpm.x),   "error:右侧选项不足" &amp;  _xlpm.cellAddress,
               ISERROR(_xlpm.x),   "error:右侧选项执行失败: cvm!" &amp; _xlpm.cellAddress,
               TRUE,             "ok")
)</f>
        <v>ok</v>
      </c>
      <c r="AH449" t="str" cm="1">
        <f t="array" ref="AH449">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449" t="s">
        <v>1917</v>
      </c>
      <c r="DE449" t="s">
        <v>1984</v>
      </c>
      <c r="DF449">
        <v>192</v>
      </c>
      <c r="DG449" t="str">
        <f t="shared" si="19"/>
        <v>cvm!$DK$449#</v>
      </c>
      <c r="DH449" t="str" cm="1">
        <f t="array" ref="DH449">_xlfn.LET(_xlpm.x, DK449,
         _xlpm.cellAddress, "【 cvm!" &amp; ADDRESS(ROW(cvmCpu选项表[[#This Row],[自检]]),COLUMN(cvmCpu选项表[[#This Row],[自检]])) &amp; "】",
         _xlfn.IFS(ISBLANK(_xlpm.x),   "error:右侧选项不足" &amp;  _xlpm.cellAddress,
               ISERROR(_xlpm.x),   "error:右侧选项执行失败: cvm!" &amp; _xlpm.cellAddress,
               TRUE,             "ok")
)</f>
        <v>ok</v>
      </c>
      <c r="DK449" cm="1">
        <f t="array" ref="DK449">TRANSPOSE(
_xlfn.UNIQUE(
_xlfn._xlws.FILTER(cvm表[CPU],(cvm表[地域]=cvmCpu选项表[[#This Row],[地域]])
*IF(cvmCpu选项表[[#This Row],[机型]]="",TRUE,(cvm表[机型]=cvmCpu选项表[[#This Row],[机型]]))
*IF(cvmCpu选项表[[#This Row],[内存]]="",TRUE,(cvm表[内存]=cvmCpu选项表[[#This Row],[内存]]))))
)</f>
        <v>48</v>
      </c>
      <c r="FP449" t="s">
        <v>1914</v>
      </c>
      <c r="FQ449" t="s">
        <v>2006</v>
      </c>
      <c r="FR449">
        <v>1</v>
      </c>
      <c r="FS449" t="str">
        <f t="shared" si="20"/>
        <v>cvm!$FW$449#</v>
      </c>
      <c r="FT449" t="str" cm="1">
        <f t="array" ref="FT449">_xlfn.LET(_xlpm.x, FW449,
         _xlpm.cellAddress, "【 cvm!" &amp; ADDRESS(ROW(cvm内存选项表[[#This Row],[自检]]),COLUMN(cvm内存选项表[[#This Row],[自检]])) &amp; "】",
         _xlfn.IFS(ISBLANK(_xlpm.x),   "error:右侧选项不足" &amp;  _xlpm.cellAddress,
               ISERROR(_xlpm.x),   "error:右侧选项执行失败: cvm!" &amp; _xlpm.cellAddress,
               TRUE,             "ok")
)</f>
        <v>ok</v>
      </c>
      <c r="FW449" cm="1">
        <f t="array" ref="FW4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50" spans="2:180">
      <c r="B450" t="e" vm="800">
        <v>#VALUE!</v>
      </c>
      <c r="C450" t="s">
        <v>1917</v>
      </c>
      <c r="D450" t="s">
        <v>1959</v>
      </c>
      <c r="E450">
        <v>4</v>
      </c>
      <c r="F450">
        <v>16</v>
      </c>
      <c r="G450" t="s">
        <v>1960</v>
      </c>
      <c r="H450">
        <v>792</v>
      </c>
      <c r="I450">
        <v>1</v>
      </c>
      <c r="J450" t="s">
        <v>2515</v>
      </c>
      <c r="W450" t="s">
        <v>1914</v>
      </c>
      <c r="Y450">
        <v>452</v>
      </c>
      <c r="Z450" t="str">
        <f t="shared" ref="Z450:Z513" si="21">"cvm!"&amp;ADDRESS(ROW(AH450),COLUMN(AH450)) &amp; "#"</f>
        <v>cvm!$AH$450#</v>
      </c>
      <c r="AA450" t="str" cm="1">
        <f t="array" ref="AA450">_xlfn.LET(_xlpm.x, AH449,
         _xlpm.cellAddress, "【 cvm!" &amp; ADDRESS(ROW(cvm机型选项表[[#This Row],[自检]]),COLUMN(cvm机型选项表[[#This Row],[自检]])) &amp; "】",
         _xlfn.IFS(ISBLANK(_xlpm.x),   "error:右侧选项不足" &amp;  _xlpm.cellAddress,
               ISERROR(_xlpm.x),   "error:右侧选项执行失败: cvm!" &amp; _xlpm.cellAddress,
               TRUE,             "ok")
)</f>
        <v>ok</v>
      </c>
      <c r="AH450" t="str" cm="1">
        <f t="array" ref="AH450">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450" t="s">
        <v>1917</v>
      </c>
      <c r="DE450" t="s">
        <v>1984</v>
      </c>
      <c r="DF450">
        <v>256</v>
      </c>
      <c r="DG450" t="str">
        <f t="shared" ref="DG450:DG513" si="22">"cvm!"&amp;ADDRESS(ROW(DK450),COLUMN(DK450)) &amp; "#"</f>
        <v>cvm!$DK$450#</v>
      </c>
      <c r="DH450" t="str" cm="1">
        <f t="array" ref="DH450">_xlfn.LET(_xlpm.x, DK450,
         _xlpm.cellAddress, "【 cvm!" &amp; ADDRESS(ROW(cvmCpu选项表[[#This Row],[自检]]),COLUMN(cvmCpu选项表[[#This Row],[自检]])) &amp; "】",
         _xlfn.IFS(ISBLANK(_xlpm.x),   "error:右侧选项不足" &amp;  _xlpm.cellAddress,
               ISERROR(_xlpm.x),   "error:右侧选项执行失败: cvm!" &amp; _xlpm.cellAddress,
               TRUE,             "ok")
)</f>
        <v>ok</v>
      </c>
      <c r="DK450" cm="1">
        <f t="array" ref="DK450">TRANSPOSE(
_xlfn.UNIQUE(
_xlfn._xlws.FILTER(cvm表[CPU],(cvm表[地域]=cvmCpu选项表[[#This Row],[地域]])
*IF(cvmCpu选项表[[#This Row],[机型]]="",TRUE,(cvm表[机型]=cvmCpu选项表[[#This Row],[机型]]))
*IF(cvmCpu选项表[[#This Row],[内存]]="",TRUE,(cvm表[内存]=cvmCpu选项表[[#This Row],[内存]]))))
)</f>
        <v>64</v>
      </c>
      <c r="FP450" t="s">
        <v>1914</v>
      </c>
      <c r="FQ450" t="s">
        <v>2006</v>
      </c>
      <c r="FR450">
        <v>2</v>
      </c>
      <c r="FS450" t="str">
        <f t="shared" ref="FS450:FS513" si="23">"cvm!"&amp;ADDRESS(ROW(FW450),COLUMN(FW450)) &amp; "#"</f>
        <v>cvm!$FW$450#</v>
      </c>
      <c r="FT450" t="str" cm="1">
        <f t="array" ref="FT450">_xlfn.LET(_xlpm.x, FW450,
         _xlpm.cellAddress, "【 cvm!" &amp; ADDRESS(ROW(cvm内存选项表[[#This Row],[自检]]),COLUMN(cvm内存选项表[[#This Row],[自检]])) &amp; "】",
         _xlfn.IFS(ISBLANK(_xlpm.x),   "error:右侧选项不足" &amp;  _xlpm.cellAddress,
               ISERROR(_xlpm.x),   "error:右侧选项执行失败: cvm!" &amp; _xlpm.cellAddress,
               TRUE,             "ok")
)</f>
        <v>ok</v>
      </c>
      <c r="FW450" cm="1">
        <f t="array" ref="FW4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451" spans="2:180">
      <c r="B451" t="e" vm="801">
        <v>#VALUE!</v>
      </c>
      <c r="C451" t="s">
        <v>1917</v>
      </c>
      <c r="D451" t="s">
        <v>1959</v>
      </c>
      <c r="E451">
        <v>8</v>
      </c>
      <c r="F451">
        <v>16</v>
      </c>
      <c r="G451" t="s">
        <v>1968</v>
      </c>
      <c r="H451">
        <v>1056</v>
      </c>
      <c r="I451">
        <v>1</v>
      </c>
      <c r="J451" t="s">
        <v>2517</v>
      </c>
      <c r="W451" t="s">
        <v>1914</v>
      </c>
      <c r="Y451">
        <v>88</v>
      </c>
      <c r="Z451" t="str">
        <f t="shared" si="21"/>
        <v>cvm!$AH$451#</v>
      </c>
      <c r="AA451" t="str" cm="1">
        <f t="array" ref="AA451">_xlfn.LET(_xlpm.x, AH450,
         _xlpm.cellAddress, "【 cvm!" &amp; ADDRESS(ROW(cvm机型选项表[[#This Row],[自检]]),COLUMN(cvm机型选项表[[#This Row],[自检]])) &amp; "】",
         _xlfn.IFS(ISBLANK(_xlpm.x),   "error:右侧选项不足" &amp;  _xlpm.cellAddress,
               ISERROR(_xlpm.x),   "error:右侧选项执行失败: cvm!" &amp; _xlpm.cellAddress,
               TRUE,             "ok")
)</f>
        <v>ok</v>
      </c>
      <c r="AH451" t="str" cm="1">
        <f t="array" ref="AH451">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451" t="s">
        <v>1917</v>
      </c>
      <c r="DE451" t="s">
        <v>1984</v>
      </c>
      <c r="DF451">
        <v>320</v>
      </c>
      <c r="DG451" t="str">
        <f t="shared" si="22"/>
        <v>cvm!$DK$451#</v>
      </c>
      <c r="DH451" t="str" cm="1">
        <f t="array" ref="DH451">_xlfn.LET(_xlpm.x, DK451,
         _xlpm.cellAddress, "【 cvm!" &amp; ADDRESS(ROW(cvmCpu选项表[[#This Row],[自检]]),COLUMN(cvmCpu选项表[[#This Row],[自检]])) &amp; "】",
         _xlfn.IFS(ISBLANK(_xlpm.x),   "error:右侧选项不足" &amp;  _xlpm.cellAddress,
               ISERROR(_xlpm.x),   "error:右侧选项执行失败: cvm!" &amp; _xlpm.cellAddress,
               TRUE,             "ok")
)</f>
        <v>ok</v>
      </c>
      <c r="DK451" cm="1">
        <f t="array" ref="DK451">TRANSPOSE(
_xlfn.UNIQUE(
_xlfn._xlws.FILTER(cvm表[CPU],(cvm表[地域]=cvmCpu选项表[[#This Row],[地域]])
*IF(cvmCpu选项表[[#This Row],[机型]]="",TRUE,(cvm表[机型]=cvmCpu选项表[[#This Row],[机型]]))
*IF(cvmCpu选项表[[#This Row],[内存]]="",TRUE,(cvm表[内存]=cvmCpu选项表[[#This Row],[内存]]))))
)</f>
        <v>80</v>
      </c>
      <c r="FP451" t="s">
        <v>1914</v>
      </c>
      <c r="FQ451" t="s">
        <v>2006</v>
      </c>
      <c r="FR451">
        <v>4</v>
      </c>
      <c r="FS451" t="str">
        <f t="shared" si="23"/>
        <v>cvm!$FW$451#</v>
      </c>
      <c r="FT451" t="str" cm="1">
        <f t="array" ref="FT451">_xlfn.LET(_xlpm.x, FW451,
         _xlpm.cellAddress, "【 cvm!" &amp; ADDRESS(ROW(cvm内存选项表[[#This Row],[自检]]),COLUMN(cvm内存选项表[[#This Row],[自检]])) &amp; "】",
         _xlfn.IFS(ISBLANK(_xlpm.x),   "error:右侧选项不足" &amp;  _xlpm.cellAddress,
               ISERROR(_xlpm.x),   "error:右侧选项执行失败: cvm!" &amp; _xlpm.cellAddress,
               TRUE,             "ok")
)</f>
        <v>ok</v>
      </c>
      <c r="FW451" cm="1">
        <f t="array" ref="FW4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52" spans="2:180">
      <c r="B452" t="e" vm="802">
        <v>#VALUE!</v>
      </c>
      <c r="C452" t="s">
        <v>1917</v>
      </c>
      <c r="D452" t="s">
        <v>1959</v>
      </c>
      <c r="E452">
        <v>8</v>
      </c>
      <c r="F452">
        <v>32</v>
      </c>
      <c r="G452" t="s">
        <v>1949</v>
      </c>
      <c r="H452">
        <v>1584</v>
      </c>
      <c r="I452">
        <v>1</v>
      </c>
      <c r="J452" t="s">
        <v>2516</v>
      </c>
      <c r="W452" t="s">
        <v>1914</v>
      </c>
      <c r="Y452">
        <v>176</v>
      </c>
      <c r="Z452" t="str">
        <f t="shared" si="21"/>
        <v>cvm!$AH$452#</v>
      </c>
      <c r="AA452" t="str" cm="1">
        <f t="array" ref="AA452">_xlfn.LET(_xlpm.x, AH451,
         _xlpm.cellAddress, "【 cvm!" &amp; ADDRESS(ROW(cvm机型选项表[[#This Row],[自检]]),COLUMN(cvm机型选项表[[#This Row],[自检]])) &amp; "】",
         _xlfn.IFS(ISBLANK(_xlpm.x),   "error:右侧选项不足" &amp;  _xlpm.cellAddress,
               ISERROR(_xlpm.x),   "error:右侧选项执行失败: cvm!" &amp; _xlpm.cellAddress,
               TRUE,             "ok")
)</f>
        <v>ok</v>
      </c>
      <c r="AH452" t="str" cm="1">
        <f t="array" ref="AH452">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452" t="s">
        <v>1917</v>
      </c>
      <c r="DE452" t="s">
        <v>1986</v>
      </c>
      <c r="DF452">
        <v>1</v>
      </c>
      <c r="DG452" t="str">
        <f t="shared" si="22"/>
        <v>cvm!$DK$452#</v>
      </c>
      <c r="DH452" t="str" cm="1">
        <f t="array" ref="DH452">_xlfn.LET(_xlpm.x, DK452,
         _xlpm.cellAddress, "【 cvm!" &amp; ADDRESS(ROW(cvmCpu选项表[[#This Row],[自检]]),COLUMN(cvmCpu选项表[[#This Row],[自检]])) &amp; "】",
         _xlfn.IFS(ISBLANK(_xlpm.x),   "error:右侧选项不足" &amp;  _xlpm.cellAddress,
               ISERROR(_xlpm.x),   "error:右侧选项执行失败: cvm!" &amp; _xlpm.cellAddress,
               TRUE,             "ok")
)</f>
        <v>ok</v>
      </c>
      <c r="DK452" cm="1">
        <f t="array" ref="DK452">TRANSPOSE(
_xlfn.UNIQUE(
_xlfn._xlws.FILTER(cvm表[CPU],(cvm表[地域]=cvmCpu选项表[[#This Row],[地域]])
*IF(cvmCpu选项表[[#This Row],[机型]]="",TRUE,(cvm表[机型]=cvmCpu选项表[[#This Row],[机型]]))
*IF(cvmCpu选项表[[#This Row],[内存]]="",TRUE,(cvm表[内存]=cvmCpu选项表[[#This Row],[内存]]))))
)</f>
        <v>1</v>
      </c>
      <c r="FP452" t="s">
        <v>1914</v>
      </c>
      <c r="FQ452" t="s">
        <v>2006</v>
      </c>
      <c r="FR452">
        <v>8</v>
      </c>
      <c r="FS452" t="str">
        <f t="shared" si="23"/>
        <v>cvm!$FW$452#</v>
      </c>
      <c r="FT452" t="str" cm="1">
        <f t="array" ref="FT452">_xlfn.LET(_xlpm.x, FW452,
         _xlpm.cellAddress, "【 cvm!" &amp; ADDRESS(ROW(cvm内存选项表[[#This Row],[自检]]),COLUMN(cvm内存选项表[[#This Row],[自检]])) &amp; "】",
         _xlfn.IFS(ISBLANK(_xlpm.x),   "error:右侧选项不足" &amp;  _xlpm.cellAddress,
               ISERROR(_xlpm.x),   "error:右侧选项执行失败: cvm!" &amp; _xlpm.cellAddress,
               TRUE,             "ok")
)</f>
        <v>ok</v>
      </c>
      <c r="FW452" cm="1">
        <f t="array" ref="FW4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53" spans="2:180">
      <c r="B453" t="e" vm="803">
        <v>#VALUE!</v>
      </c>
      <c r="C453" t="s">
        <v>1917</v>
      </c>
      <c r="D453" t="s">
        <v>1959</v>
      </c>
      <c r="E453">
        <v>16</v>
      </c>
      <c r="F453">
        <v>32</v>
      </c>
      <c r="G453" t="s">
        <v>1973</v>
      </c>
      <c r="H453">
        <v>2112</v>
      </c>
      <c r="I453">
        <v>1</v>
      </c>
      <c r="J453" t="s">
        <v>2518</v>
      </c>
      <c r="W453" t="s">
        <v>1914</v>
      </c>
      <c r="Y453">
        <v>352</v>
      </c>
      <c r="Z453" t="str">
        <f t="shared" si="21"/>
        <v>cvm!$AH$453#</v>
      </c>
      <c r="AA453" t="str" cm="1">
        <f t="array" ref="AA453">_xlfn.LET(_xlpm.x, AH452,
         _xlpm.cellAddress, "【 cvm!" &amp; ADDRESS(ROW(cvm机型选项表[[#This Row],[自检]]),COLUMN(cvm机型选项表[[#This Row],[自检]])) &amp; "】",
         _xlfn.IFS(ISBLANK(_xlpm.x),   "error:右侧选项不足" &amp;  _xlpm.cellAddress,
               ISERROR(_xlpm.x),   "error:右侧选项执行失败: cvm!" &amp; _xlpm.cellAddress,
               TRUE,             "ok")
)</f>
        <v>ok</v>
      </c>
      <c r="AH453" t="str" cm="1">
        <f t="array" ref="AH453">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453" t="s">
        <v>1917</v>
      </c>
      <c r="DE453" t="s">
        <v>1986</v>
      </c>
      <c r="DF453">
        <v>2</v>
      </c>
      <c r="DG453" t="str">
        <f t="shared" si="22"/>
        <v>cvm!$DK$453#</v>
      </c>
      <c r="DH453" t="str" cm="1">
        <f t="array" ref="DH453">_xlfn.LET(_xlpm.x, DK453,
         _xlpm.cellAddress, "【 cvm!" &amp; ADDRESS(ROW(cvmCpu选项表[[#This Row],[自检]]),COLUMN(cvmCpu选项表[[#This Row],[自检]])) &amp; "】",
         _xlfn.IFS(ISBLANK(_xlpm.x),   "error:右侧选项不足" &amp;  _xlpm.cellAddress,
               ISERROR(_xlpm.x),   "error:右侧选项执行失败: cvm!" &amp; _xlpm.cellAddress,
               TRUE,             "ok")
)</f>
        <v>ok</v>
      </c>
      <c r="DK453" cm="1">
        <f t="array" ref="DK453:DL453">TRANSPOSE(
_xlfn.UNIQUE(
_xlfn._xlws.FILTER(cvm表[CPU],(cvm表[地域]=cvmCpu选项表[[#This Row],[地域]])
*IF(cvmCpu选项表[[#This Row],[机型]]="",TRUE,(cvm表[机型]=cvmCpu选项表[[#This Row],[机型]]))
*IF(cvmCpu选项表[[#This Row],[内存]]="",TRUE,(cvm表[内存]=cvmCpu选项表[[#This Row],[内存]]))))
)</f>
        <v>1</v>
      </c>
      <c r="DL453">
        <v>2</v>
      </c>
      <c r="FP453" t="s">
        <v>1914</v>
      </c>
      <c r="FQ453" t="s">
        <v>2006</v>
      </c>
      <c r="FR453">
        <v>12</v>
      </c>
      <c r="FS453" t="str">
        <f t="shared" si="23"/>
        <v>cvm!$FW$453#</v>
      </c>
      <c r="FT453" t="str" cm="1">
        <f t="array" ref="FT453">_xlfn.LET(_xlpm.x, FW453,
         _xlpm.cellAddress, "【 cvm!" &amp; ADDRESS(ROW(cvm内存选项表[[#This Row],[自检]]),COLUMN(cvm内存选项表[[#This Row],[自检]])) &amp; "】",
         _xlfn.IFS(ISBLANK(_xlpm.x),   "error:右侧选项不足" &amp;  _xlpm.cellAddress,
               ISERROR(_xlpm.x),   "error:右侧选项执行失败: cvm!" &amp; _xlpm.cellAddress,
               TRUE,             "ok")
)</f>
        <v>ok</v>
      </c>
      <c r="FW453" cm="1">
        <f t="array" ref="FW453:FX4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453">
        <v>144</v>
      </c>
    </row>
    <row r="454" spans="2:180">
      <c r="B454" t="e" vm="804">
        <v>#VALUE!</v>
      </c>
      <c r="C454" t="s">
        <v>1917</v>
      </c>
      <c r="D454" t="s">
        <v>1959</v>
      </c>
      <c r="E454">
        <v>16</v>
      </c>
      <c r="F454">
        <v>64</v>
      </c>
      <c r="G454" t="s">
        <v>1935</v>
      </c>
      <c r="H454">
        <v>3168</v>
      </c>
      <c r="I454">
        <v>1</v>
      </c>
      <c r="J454" t="s">
        <v>2519</v>
      </c>
      <c r="W454" t="s">
        <v>1917</v>
      </c>
      <c r="Y454">
        <v>384</v>
      </c>
      <c r="Z454" t="str">
        <f t="shared" si="21"/>
        <v>cvm!$AH$454#</v>
      </c>
      <c r="AA454" t="str" cm="1">
        <f t="array" ref="AA454">_xlfn.LET(_xlpm.x, AH453,
         _xlpm.cellAddress, "【 cvm!" &amp; ADDRESS(ROW(cvm机型选项表[[#This Row],[自检]]),COLUMN(cvm机型选项表[[#This Row],[自检]])) &amp; "】",
         _xlfn.IFS(ISBLANK(_xlpm.x),   "error:右侧选项不足" &amp;  _xlpm.cellAddress,
               ISERROR(_xlpm.x),   "error:右侧选项执行失败: cvm!" &amp; _xlpm.cellAddress,
               TRUE,             "ok")
)</f>
        <v>ok</v>
      </c>
      <c r="AH454" t="str" cm="1">
        <f t="array" ref="AH454:AP454">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454" t="str">
        <v>标准型 黑石物理服务器BMS4</v>
      </c>
      <c r="AJ454" t="str">
        <v>标准型 SA3</v>
      </c>
      <c r="AK454" t="str">
        <v>大数据型 黑石物理服务器BMD2</v>
      </c>
      <c r="AL454" t="str">
        <v>内存型 MA2</v>
      </c>
      <c r="AM454" t="str">
        <v>内存型 M4</v>
      </c>
      <c r="AN454" t="str">
        <v>内存型 M2</v>
      </c>
      <c r="AO454" t="str">
        <v>GPU型 黑石物理服务器BMG5v</v>
      </c>
      <c r="AP454" t="str">
        <v>GPU型 黑石物理服务器BMG5t</v>
      </c>
      <c r="DD454" t="s">
        <v>1917</v>
      </c>
      <c r="DE454" t="s">
        <v>1986</v>
      </c>
      <c r="DF454">
        <v>4</v>
      </c>
      <c r="DG454" t="str">
        <f t="shared" si="22"/>
        <v>cvm!$DK$454#</v>
      </c>
      <c r="DH454" t="str" cm="1">
        <f t="array" ref="DH454">_xlfn.LET(_xlpm.x, DK454,
         _xlpm.cellAddress, "【 cvm!" &amp; ADDRESS(ROW(cvmCpu选项表[[#This Row],[自检]]),COLUMN(cvmCpu选项表[[#This Row],[自检]])) &amp; "】",
         _xlfn.IFS(ISBLANK(_xlpm.x),   "error:右侧选项不足" &amp;  _xlpm.cellAddress,
               ISERROR(_xlpm.x),   "error:右侧选项执行失败: cvm!" &amp; _xlpm.cellAddress,
               TRUE,             "ok")
)</f>
        <v>ok</v>
      </c>
      <c r="DK454" cm="1">
        <f t="array" ref="DK454:DL454">TRANSPOSE(
_xlfn.UNIQUE(
_xlfn._xlws.FILTER(cvm表[CPU],(cvm表[地域]=cvmCpu选项表[[#This Row],[地域]])
*IF(cvmCpu选项表[[#This Row],[机型]]="",TRUE,(cvm表[机型]=cvmCpu选项表[[#This Row],[机型]]))
*IF(cvmCpu选项表[[#This Row],[内存]]="",TRUE,(cvm表[内存]=cvmCpu选项表[[#This Row],[内存]]))))
)</f>
        <v>1</v>
      </c>
      <c r="DL454">
        <v>2</v>
      </c>
      <c r="FP454" t="s">
        <v>1914</v>
      </c>
      <c r="FQ454" t="s">
        <v>2006</v>
      </c>
      <c r="FR454">
        <v>16</v>
      </c>
      <c r="FS454" t="str">
        <f t="shared" si="23"/>
        <v>cvm!$FW$454#</v>
      </c>
      <c r="FT454" t="str" cm="1">
        <f t="array" ref="FT454">_xlfn.LET(_xlpm.x, FW454,
         _xlpm.cellAddress, "【 cvm!" &amp; ADDRESS(ROW(cvm内存选项表[[#This Row],[自检]]),COLUMN(cvm内存选项表[[#This Row],[自检]])) &amp; "】",
         _xlfn.IFS(ISBLANK(_xlpm.x),   "error:右侧选项不足" &amp;  _xlpm.cellAddress,
               ISERROR(_xlpm.x),   "error:右侧选项执行失败: cvm!" &amp; _xlpm.cellAddress,
               TRUE,             "ok")
)</f>
        <v>ok</v>
      </c>
      <c r="FW454" cm="1">
        <f t="array" ref="FW454:FX4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454">
        <v>192</v>
      </c>
    </row>
    <row r="455" spans="2:180">
      <c r="B455" t="e" vm="805">
        <v>#VALUE!</v>
      </c>
      <c r="C455" t="s">
        <v>1917</v>
      </c>
      <c r="D455" t="s">
        <v>1959</v>
      </c>
      <c r="E455">
        <v>32</v>
      </c>
      <c r="F455">
        <v>96</v>
      </c>
      <c r="G455" t="s">
        <v>2062</v>
      </c>
      <c r="H455">
        <v>5280</v>
      </c>
      <c r="I455">
        <v>1</v>
      </c>
      <c r="J455" t="s">
        <v>2520</v>
      </c>
      <c r="W455" t="s">
        <v>1917</v>
      </c>
      <c r="Y455">
        <v>64</v>
      </c>
      <c r="Z455" t="str">
        <f t="shared" si="21"/>
        <v>cvm!$AH$455#</v>
      </c>
      <c r="AA455" t="str" cm="1">
        <f t="array" ref="AA455">_xlfn.LET(_xlpm.x, AH454,
         _xlpm.cellAddress, "【 cvm!" &amp; ADDRESS(ROW(cvm机型选项表[[#This Row],[自检]]),COLUMN(cvm机型选项表[[#This Row],[自检]])) &amp; "】",
         _xlfn.IFS(ISBLANK(_xlpm.x),   "error:右侧选项不足" &amp;  _xlpm.cellAddress,
               ISERROR(_xlpm.x),   "error:右侧选项执行失败: cvm!" &amp; _xlpm.cellAddress,
               TRUE,             "ok")
)</f>
        <v>ok</v>
      </c>
      <c r="AH455" t="str" cm="1">
        <f t="array" ref="AH455:BJ455">TRANSPOSE(
_xlfn.UNIQUE(
_xlfn._xlws.FILTER(cvm表[机型],(cvm表[地域]=cvm机型选项表[[#This Row],[地域]])
*IF(cvm机型选项表[[#This Row],[CPU]]="",TRUE,(cvm表[CPU]=cvm机型选项表[[#This Row],[CPU]]))
*IF(cvm机型选项表[[#This Row],[内存]]="",TRUE,(cvm表[内存]=cvm机型选项表[[#This Row],[内存]]))))
)</f>
        <v>高IO型 IT5</v>
      </c>
      <c r="AI455" t="str">
        <v>高IO型 IT3</v>
      </c>
      <c r="AJ455" t="str">
        <v>高IO型 I3</v>
      </c>
      <c r="AK455" t="str">
        <v>计算网络增强型 CN3</v>
      </c>
      <c r="AL455" t="str">
        <v>计算型 C6</v>
      </c>
      <c r="AM455" t="str">
        <v>计算型 C5</v>
      </c>
      <c r="AN455" t="str">
        <v>计算型 C4</v>
      </c>
      <c r="AO455" t="str">
        <v>计算型 C3</v>
      </c>
      <c r="AP455" t="str">
        <v>计算型 C2</v>
      </c>
      <c r="AQ455" t="str">
        <v>标准网络优化型 SN3ne</v>
      </c>
      <c r="AR455" t="str">
        <v>标准存储增强型 S5se</v>
      </c>
      <c r="AS455" t="str">
        <v>标准型 SA3</v>
      </c>
      <c r="AT455" t="str">
        <v>标准型 SA2</v>
      </c>
      <c r="AU455" t="str">
        <v>标准型 SA1</v>
      </c>
      <c r="AV455" t="str">
        <v>标准型 S6</v>
      </c>
      <c r="AW455" t="str">
        <v>标准型 S5</v>
      </c>
      <c r="AX455" t="str">
        <v>标准型 S4</v>
      </c>
      <c r="AY455" t="str">
        <v>标准型 S3</v>
      </c>
      <c r="AZ455" t="str">
        <v>标准型 S2</v>
      </c>
      <c r="BA455" t="str">
        <v>标准型 S1</v>
      </c>
      <c r="BB455" t="str">
        <v>大数据型 D3</v>
      </c>
      <c r="BC455" t="str">
        <v>大数据型 D2</v>
      </c>
      <c r="BD455" t="str">
        <v>内存型 MA2</v>
      </c>
      <c r="BE455" t="str">
        <v>内存型 M6</v>
      </c>
      <c r="BF455" t="str">
        <v>内存型 M5</v>
      </c>
      <c r="BG455" t="str">
        <v>内存型 M4</v>
      </c>
      <c r="BH455" t="str">
        <v>内存型 M2</v>
      </c>
      <c r="BI455" t="str">
        <v>内存型 M1</v>
      </c>
      <c r="BJ455" t="str">
        <v>GPU推理型 GI3X</v>
      </c>
      <c r="DD455" t="s">
        <v>1917</v>
      </c>
      <c r="DE455" t="s">
        <v>1986</v>
      </c>
      <c r="DF455">
        <v>8</v>
      </c>
      <c r="DG455" t="str">
        <f t="shared" si="22"/>
        <v>cvm!$DK$455#</v>
      </c>
      <c r="DH455" t="str" cm="1">
        <f t="array" ref="DH455">_xlfn.LET(_xlpm.x, DK455,
         _xlpm.cellAddress, "【 cvm!" &amp; ADDRESS(ROW(cvmCpu选项表[[#This Row],[自检]]),COLUMN(cvmCpu选项表[[#This Row],[自检]])) &amp; "】",
         _xlfn.IFS(ISBLANK(_xlpm.x),   "error:右侧选项不足" &amp;  _xlpm.cellAddress,
               ISERROR(_xlpm.x),   "error:右侧选项执行失败: cvm!" &amp; _xlpm.cellAddress,
               TRUE,             "ok")
)</f>
        <v>ok</v>
      </c>
      <c r="DK455" cm="1">
        <f t="array" ref="DK455:DL455">TRANSPOSE(
_xlfn.UNIQUE(
_xlfn._xlws.FILTER(cvm表[CPU],(cvm表[地域]=cvmCpu选项表[[#This Row],[地域]])
*IF(cvmCpu选项表[[#This Row],[机型]]="",TRUE,(cvm表[机型]=cvmCpu选项表[[#This Row],[机型]]))
*IF(cvmCpu选项表[[#This Row],[内存]]="",TRUE,(cvm表[内存]=cvmCpu选项表[[#This Row],[内存]]))))
)</f>
        <v>2</v>
      </c>
      <c r="DL455">
        <v>4</v>
      </c>
      <c r="FP455" t="s">
        <v>1914</v>
      </c>
      <c r="FQ455" t="s">
        <v>2006</v>
      </c>
      <c r="FR455">
        <v>32</v>
      </c>
      <c r="FS455" t="str">
        <f t="shared" si="23"/>
        <v>cvm!$FW$455#</v>
      </c>
      <c r="FT455" t="str" cm="1">
        <f t="array" ref="FT455">_xlfn.LET(_xlpm.x, FW455,
         _xlpm.cellAddress, "【 cvm!" &amp; ADDRESS(ROW(cvm内存选项表[[#This Row],[自检]]),COLUMN(cvm内存选项表[[#This Row],[自检]])) &amp; "】",
         _xlfn.IFS(ISBLANK(_xlpm.x),   "error:右侧选项不足" &amp;  _xlpm.cellAddress,
               ISERROR(_xlpm.x),   "error:右侧选项执行失败: cvm!" &amp; _xlpm.cellAddress,
               TRUE,             "ok")
)</f>
        <v>ok</v>
      </c>
      <c r="FW455" cm="1">
        <f t="array" ref="FW455:FX4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c r="FX455">
        <v>384</v>
      </c>
    </row>
    <row r="456" spans="2:180">
      <c r="B456" t="e" vm="806">
        <v>#VALUE!</v>
      </c>
      <c r="C456" t="s">
        <v>1917</v>
      </c>
      <c r="D456" t="s">
        <v>1962</v>
      </c>
      <c r="E456">
        <v>32</v>
      </c>
      <c r="F456">
        <v>64</v>
      </c>
      <c r="G456" t="s">
        <v>1978</v>
      </c>
      <c r="H456">
        <v>2944</v>
      </c>
      <c r="I456">
        <v>1</v>
      </c>
      <c r="J456" t="s">
        <v>2521</v>
      </c>
      <c r="W456" t="s">
        <v>1917</v>
      </c>
      <c r="Y456">
        <v>128</v>
      </c>
      <c r="Z456" t="str">
        <f t="shared" si="21"/>
        <v>cvm!$AH$456#</v>
      </c>
      <c r="AA456" t="str" cm="1">
        <f t="array" ref="AA456">_xlfn.LET(_xlpm.x, AH455,
         _xlpm.cellAddress, "【 cvm!" &amp; ADDRESS(ROW(cvm机型选项表[[#This Row],[自检]]),COLUMN(cvm机型选项表[[#This Row],[自检]])) &amp; "】",
         _xlfn.IFS(ISBLANK(_xlpm.x),   "error:右侧选项不足" &amp;  _xlpm.cellAddress,
               ISERROR(_xlpm.x),   "error:右侧选项执行失败: cvm!" &amp; _xlpm.cellAddress,
               TRUE,             "ok")
)</f>
        <v>ok</v>
      </c>
      <c r="AH456" t="str" cm="1">
        <f t="array" ref="AH456:BF456">TRANSPOSE(
_xlfn.UNIQUE(
_xlfn._xlws.FILTER(cvm表[机型],(cvm表[地域]=cvm机型选项表[[#This Row],[地域]])
*IF(cvm机型选项表[[#This Row],[CPU]]="",TRUE,(cvm表[CPU]=cvm机型选项表[[#This Row],[CPU]]))
*IF(cvm机型选项表[[#This Row],[内存]]="",TRUE,(cvm表[内存]=cvm机型选项表[[#This Row],[内存]]))))
)</f>
        <v>高IO型 IT5</v>
      </c>
      <c r="AI456" t="str">
        <v>高IO型 IT3</v>
      </c>
      <c r="AJ456" t="str">
        <v>高IO型 I3</v>
      </c>
      <c r="AK456" t="str">
        <v>计算网络增强型 CN3</v>
      </c>
      <c r="AL456" t="str">
        <v>计算型 C6</v>
      </c>
      <c r="AM456" t="str">
        <v>计算型 C5</v>
      </c>
      <c r="AN456" t="str">
        <v>计算型 C3</v>
      </c>
      <c r="AO456" t="str">
        <v>标准存储增强型 S5se</v>
      </c>
      <c r="AP456" t="str">
        <v>标准型 SA3</v>
      </c>
      <c r="AQ456" t="str">
        <v>标准型 SA2</v>
      </c>
      <c r="AR456" t="str">
        <v>标准型 SA1</v>
      </c>
      <c r="AS456" t="str">
        <v>标准型 S6</v>
      </c>
      <c r="AT456" t="str">
        <v>标准型 S5</v>
      </c>
      <c r="AU456" t="str">
        <v>标准型 S4</v>
      </c>
      <c r="AV456" t="str">
        <v>标准型 S3</v>
      </c>
      <c r="AW456" t="str">
        <v>标准型 S2</v>
      </c>
      <c r="AX456" t="str">
        <v>大数据型 D3</v>
      </c>
      <c r="AY456" t="str">
        <v>大数据型 D2</v>
      </c>
      <c r="AZ456" t="str">
        <v>内存型 MA2</v>
      </c>
      <c r="BA456" t="str">
        <v>内存型 M6</v>
      </c>
      <c r="BB456" t="str">
        <v>内存型 M5</v>
      </c>
      <c r="BC456" t="str">
        <v>内存型 M4</v>
      </c>
      <c r="BD456" t="str">
        <v>内存型 M2</v>
      </c>
      <c r="BE456" t="str">
        <v>内存型 M1</v>
      </c>
      <c r="BF456" t="str">
        <v>GPU计算型 GN7</v>
      </c>
      <c r="DD456" t="s">
        <v>1917</v>
      </c>
      <c r="DE456" t="s">
        <v>1986</v>
      </c>
      <c r="DF456">
        <v>16</v>
      </c>
      <c r="DG456" t="str">
        <f t="shared" si="22"/>
        <v>cvm!$DK$456#</v>
      </c>
      <c r="DH456" t="str" cm="1">
        <f t="array" ref="DH456">_xlfn.LET(_xlpm.x, DK456,
         _xlpm.cellAddress, "【 cvm!" &amp; ADDRESS(ROW(cvmCpu选项表[[#This Row],[自检]]),COLUMN(cvmCpu选项表[[#This Row],[自检]])) &amp; "】",
         _xlfn.IFS(ISBLANK(_xlpm.x),   "error:右侧选项不足" &amp;  _xlpm.cellAddress,
               ISERROR(_xlpm.x),   "error:右侧选项执行失败: cvm!" &amp; _xlpm.cellAddress,
               TRUE,             "ok")
)</f>
        <v>ok</v>
      </c>
      <c r="DK456" cm="1">
        <f t="array" ref="DK456:DL456">TRANSPOSE(
_xlfn.UNIQUE(
_xlfn._xlws.FILTER(cvm表[CPU],(cvm表[地域]=cvmCpu选项表[[#This Row],[地域]])
*IF(cvmCpu选项表[[#This Row],[机型]]="",TRUE,(cvm表[机型]=cvmCpu选项表[[#This Row],[机型]]))
*IF(cvmCpu选项表[[#This Row],[内存]]="",TRUE,(cvm表[内存]=cvmCpu选项表[[#This Row],[内存]]))))
)</f>
        <v>4</v>
      </c>
      <c r="DL456">
        <v>8</v>
      </c>
      <c r="FP456" t="s">
        <v>1914</v>
      </c>
      <c r="FQ456" t="s">
        <v>2006</v>
      </c>
      <c r="FR456">
        <v>64</v>
      </c>
      <c r="FS456" t="str">
        <f t="shared" si="23"/>
        <v>cvm!$FW$456#</v>
      </c>
      <c r="FT456" t="str" cm="1">
        <f t="array" ref="FT456">_xlfn.LET(_xlpm.x, FW456,
         _xlpm.cellAddress, "【 cvm!" &amp; ADDRESS(ROW(cvm内存选项表[[#This Row],[自检]]),COLUMN(cvm内存选项表[[#This Row],[自检]])) &amp; "】",
         _xlfn.IFS(ISBLANK(_xlpm.x),   "error:右侧选项不足" &amp;  _xlpm.cellAddress,
               ISERROR(_xlpm.x),   "error:右侧选项执行失败: cvm!" &amp; _xlpm.cellAddress,
               TRUE,             "ok")
)</f>
        <v>ok</v>
      </c>
      <c r="FW456" cm="1">
        <f t="array" ref="FW4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457" spans="2:180">
      <c r="B457" t="e" vm="807">
        <v>#VALUE!</v>
      </c>
      <c r="C457" t="s">
        <v>1917</v>
      </c>
      <c r="D457" t="s">
        <v>1965</v>
      </c>
      <c r="E457">
        <v>4</v>
      </c>
      <c r="F457">
        <v>16</v>
      </c>
      <c r="G457" t="s">
        <v>1960</v>
      </c>
      <c r="H457">
        <v>552</v>
      </c>
      <c r="I457">
        <v>1</v>
      </c>
      <c r="J457" t="s">
        <v>2522</v>
      </c>
      <c r="W457" t="s">
        <v>1917</v>
      </c>
      <c r="Y457">
        <v>256</v>
      </c>
      <c r="Z457" t="str">
        <f t="shared" si="21"/>
        <v>cvm!$AH$457#</v>
      </c>
      <c r="AA457" t="str" cm="1">
        <f t="array" ref="AA457">_xlfn.LET(_xlpm.x, AH456,
         _xlpm.cellAddress, "【 cvm!" &amp; ADDRESS(ROW(cvm机型选项表[[#This Row],[自检]]),COLUMN(cvm机型选项表[[#This Row],[自检]])) &amp; "】",
         _xlfn.IFS(ISBLANK(_xlpm.x),   "error:右侧选项不足" &amp;  _xlpm.cellAddress,
               ISERROR(_xlpm.x),   "error:右侧选项执行失败: cvm!" &amp; _xlpm.cellAddress,
               TRUE,             "ok")
)</f>
        <v>ok</v>
      </c>
      <c r="AH457" t="str" cm="1">
        <f t="array" ref="AH457:BA457">TRANSPOSE(
_xlfn.UNIQUE(
_xlfn._xlws.FILTER(cvm表[机型],(cvm表[地域]=cvm机型选项表[[#This Row],[地域]])
*IF(cvm机型选项表[[#This Row],[CPU]]="",TRUE,(cvm表[CPU]=cvm机型选项表[[#This Row],[CPU]]))
*IF(cvm机型选项表[[#This Row],[内存]]="",TRUE,(cvm表[内存]=cvm机型选项表[[#This Row],[内存]]))))
)</f>
        <v>高IO型 IT5</v>
      </c>
      <c r="AI457" t="str">
        <v>高IO型 IT3</v>
      </c>
      <c r="AJ457" t="str">
        <v>高IO型 I3</v>
      </c>
      <c r="AK457" t="str">
        <v>计算型 C6</v>
      </c>
      <c r="AL457" t="str">
        <v>计算型 C5</v>
      </c>
      <c r="AM457" t="str">
        <v>标准型 SA3</v>
      </c>
      <c r="AN457" t="str">
        <v>标准型 SA2</v>
      </c>
      <c r="AO457" t="str">
        <v>标准型 SA1</v>
      </c>
      <c r="AP457" t="str">
        <v>标准型 S6</v>
      </c>
      <c r="AQ457" t="str">
        <v>标准型 S5</v>
      </c>
      <c r="AR457" t="str">
        <v>标准型 S4</v>
      </c>
      <c r="AS457" t="str">
        <v>标准型 S3</v>
      </c>
      <c r="AT457" t="str">
        <v>大数据型 D3</v>
      </c>
      <c r="AU457" t="str">
        <v>大数据型 D2</v>
      </c>
      <c r="AV457" t="str">
        <v>内存型 MA2</v>
      </c>
      <c r="AW457" t="str">
        <v>内存型 M6</v>
      </c>
      <c r="AX457" t="str">
        <v>内存型 M5</v>
      </c>
      <c r="AY457" t="str">
        <v>内存型 M4</v>
      </c>
      <c r="AZ457" t="str">
        <v>内存型 M2</v>
      </c>
      <c r="BA457" t="str">
        <v>内存型 M1</v>
      </c>
      <c r="DD457" t="s">
        <v>1917</v>
      </c>
      <c r="DE457" t="s">
        <v>1986</v>
      </c>
      <c r="DF457">
        <v>32</v>
      </c>
      <c r="DG457" t="str">
        <f t="shared" si="22"/>
        <v>cvm!$DK$457#</v>
      </c>
      <c r="DH457" t="str" cm="1">
        <f t="array" ref="DH457">_xlfn.LET(_xlpm.x, DK457,
         _xlpm.cellAddress, "【 cvm!" &amp; ADDRESS(ROW(cvmCpu选项表[[#This Row],[自检]]),COLUMN(cvmCpu选项表[[#This Row],[自检]])) &amp; "】",
         _xlfn.IFS(ISBLANK(_xlpm.x),   "error:右侧选项不足" &amp;  _xlpm.cellAddress,
               ISERROR(_xlpm.x),   "error:右侧选项执行失败: cvm!" &amp; _xlpm.cellAddress,
               TRUE,             "ok")
)</f>
        <v>ok</v>
      </c>
      <c r="DK457" cm="1">
        <f t="array" ref="DK457:DL457">TRANSPOSE(
_xlfn.UNIQUE(
_xlfn._xlws.FILTER(cvm表[CPU],(cvm表[地域]=cvmCpu选项表[[#This Row],[地域]])
*IF(cvmCpu选项表[[#This Row],[机型]]="",TRUE,(cvm表[机型]=cvmCpu选项表[[#This Row],[机型]]))
*IF(cvmCpu选项表[[#This Row],[内存]]="",TRUE,(cvm表[内存]=cvmCpu选项表[[#This Row],[内存]]))))
)</f>
        <v>8</v>
      </c>
      <c r="DL457">
        <v>16</v>
      </c>
      <c r="FP457" t="s">
        <v>1914</v>
      </c>
      <c r="FQ457" t="s">
        <v>2008</v>
      </c>
      <c r="FR457">
        <v>1</v>
      </c>
      <c r="FS457" t="str">
        <f t="shared" si="23"/>
        <v>cvm!$FW$457#</v>
      </c>
      <c r="FT457" t="str" cm="1">
        <f t="array" ref="FT457">_xlfn.LET(_xlpm.x, FW457,
         _xlpm.cellAddress, "【 cvm!" &amp; ADDRESS(ROW(cvm内存选项表[[#This Row],[自检]]),COLUMN(cvm内存选项表[[#This Row],[自检]])) &amp; "】",
         _xlfn.IFS(ISBLANK(_xlpm.x),   "error:右侧选项不足" &amp;  _xlpm.cellAddress,
               ISERROR(_xlpm.x),   "error:右侧选项执行失败: cvm!" &amp; _xlpm.cellAddress,
               TRUE,             "ok")
)</f>
        <v>ok</v>
      </c>
      <c r="FW457" cm="1">
        <f t="array" ref="FW4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58" spans="2:180">
      <c r="B458" t="e" vm="808">
        <v>#VALUE!</v>
      </c>
      <c r="C458" t="s">
        <v>1917</v>
      </c>
      <c r="D458" t="s">
        <v>1965</v>
      </c>
      <c r="E458">
        <v>8</v>
      </c>
      <c r="F458">
        <v>16</v>
      </c>
      <c r="G458" t="s">
        <v>1968</v>
      </c>
      <c r="H458">
        <v>736</v>
      </c>
      <c r="I458">
        <v>1</v>
      </c>
      <c r="J458" t="s">
        <v>2524</v>
      </c>
      <c r="W458" t="s">
        <v>1917</v>
      </c>
      <c r="Y458">
        <v>32</v>
      </c>
      <c r="Z458" t="str">
        <f t="shared" si="21"/>
        <v>cvm!$AH$458#</v>
      </c>
      <c r="AA458" t="str" cm="1">
        <f t="array" ref="AA458">_xlfn.LET(_xlpm.x, AH457,
         _xlpm.cellAddress, "【 cvm!" &amp; ADDRESS(ROW(cvm机型选项表[[#This Row],[自检]]),COLUMN(cvm机型选项表[[#This Row],[自检]])) &amp; "】",
         _xlfn.IFS(ISBLANK(_xlpm.x),   "error:右侧选项不足" &amp;  _xlpm.cellAddress,
               ISERROR(_xlpm.x),   "error:右侧选项执行失败: cvm!" &amp; _xlpm.cellAddress,
               TRUE,             "ok")
)</f>
        <v>ok</v>
      </c>
      <c r="AH458" t="str" cm="1">
        <f t="array" ref="AH458:BG458">TRANSPOSE(
_xlfn.UNIQUE(
_xlfn._xlws.FILTER(cvm表[机型],(cvm表[地域]=cvm机型选项表[[#This Row],[地域]])
*IF(cvm机型选项表[[#This Row],[CPU]]="",TRUE,(cvm表[CPU]=cvm机型选项表[[#This Row],[CPU]]))
*IF(cvm机型选项表[[#This Row],[内存]]="",TRUE,(cvm表[内存]=cvm机型选项表[[#This Row],[内存]]))))
)</f>
        <v>高IO型 IT3</v>
      </c>
      <c r="AI458" t="str">
        <v>高IO型 I3</v>
      </c>
      <c r="AJ458" t="str">
        <v>计算网络增强型 CN3</v>
      </c>
      <c r="AK458" t="str">
        <v>计算型 C6</v>
      </c>
      <c r="AL458" t="str">
        <v>计算型 C5</v>
      </c>
      <c r="AM458" t="str">
        <v>计算型 C4</v>
      </c>
      <c r="AN458" t="str">
        <v>计算型 C3</v>
      </c>
      <c r="AO458" t="str">
        <v>计算型 C2</v>
      </c>
      <c r="AP458" t="str">
        <v>标准存储增强型 S5se</v>
      </c>
      <c r="AQ458" t="str">
        <v>标准型 SA3</v>
      </c>
      <c r="AR458" t="str">
        <v>标准型 SA2</v>
      </c>
      <c r="AS458" t="str">
        <v>标准型 SA1</v>
      </c>
      <c r="AT458" t="str">
        <v>标准型 S5</v>
      </c>
      <c r="AU458" t="str">
        <v>标准型 S4</v>
      </c>
      <c r="AV458" t="str">
        <v>标准型 S3</v>
      </c>
      <c r="AW458" t="str">
        <v>标准型 S2</v>
      </c>
      <c r="AX458" t="str">
        <v>标准型 S1</v>
      </c>
      <c r="AY458" t="str">
        <v>大数据型 D3</v>
      </c>
      <c r="AZ458" t="str">
        <v>大数据型 D2</v>
      </c>
      <c r="BA458" t="str">
        <v>内存型 MA2</v>
      </c>
      <c r="BB458" t="str">
        <v>内存型 M6</v>
      </c>
      <c r="BC458" t="str">
        <v>内存型 M5</v>
      </c>
      <c r="BD458" t="str">
        <v>内存型 M4</v>
      </c>
      <c r="BE458" t="str">
        <v>内存型 M2</v>
      </c>
      <c r="BF458" t="str">
        <v>内存型 M1</v>
      </c>
      <c r="BG458" t="str">
        <v>GPU计算型 GN7</v>
      </c>
      <c r="DD458" t="s">
        <v>1917</v>
      </c>
      <c r="DE458" t="s">
        <v>1986</v>
      </c>
      <c r="DF458">
        <v>24</v>
      </c>
      <c r="DG458" t="str">
        <f t="shared" si="22"/>
        <v>cvm!$DK$458#</v>
      </c>
      <c r="DH458" t="str" cm="1">
        <f t="array" ref="DH458">_xlfn.LET(_xlpm.x, DK458,
         _xlpm.cellAddress, "【 cvm!" &amp; ADDRESS(ROW(cvmCpu选项表[[#This Row],[自检]]),COLUMN(cvmCpu选项表[[#This Row],[自检]])) &amp; "】",
         _xlfn.IFS(ISBLANK(_xlpm.x),   "error:右侧选项不足" &amp;  _xlpm.cellAddress,
               ISERROR(_xlpm.x),   "error:右侧选项执行失败: cvm!" &amp; _xlpm.cellAddress,
               TRUE,             "ok")
)</f>
        <v>ok</v>
      </c>
      <c r="DK458" cm="1">
        <f t="array" ref="DK458">TRANSPOSE(
_xlfn.UNIQUE(
_xlfn._xlws.FILTER(cvm表[CPU],(cvm表[地域]=cvmCpu选项表[[#This Row],[地域]])
*IF(cvmCpu选项表[[#This Row],[机型]]="",TRUE,(cvm表[机型]=cvmCpu选项表[[#This Row],[机型]]))
*IF(cvmCpu选项表[[#This Row],[内存]]="",TRUE,(cvm表[内存]=cvmCpu选项表[[#This Row],[内存]]))))
)</f>
        <v>12</v>
      </c>
      <c r="FP458" t="s">
        <v>1914</v>
      </c>
      <c r="FQ458" t="s">
        <v>2008</v>
      </c>
      <c r="FR458">
        <v>2</v>
      </c>
      <c r="FS458" t="str">
        <f t="shared" si="23"/>
        <v>cvm!$FW$458#</v>
      </c>
      <c r="FT458" t="str" cm="1">
        <f t="array" ref="FT458">_xlfn.LET(_xlpm.x, FW458,
         _xlpm.cellAddress, "【 cvm!" &amp; ADDRESS(ROW(cvm内存选项表[[#This Row],[自检]]),COLUMN(cvm内存选项表[[#This Row],[自检]])) &amp; "】",
         _xlfn.IFS(ISBLANK(_xlpm.x),   "error:右侧选项不足" &amp;  _xlpm.cellAddress,
               ISERROR(_xlpm.x),   "error:右侧选项执行失败: cvm!" &amp; _xlpm.cellAddress,
               TRUE,             "ok")
)</f>
        <v>ok</v>
      </c>
      <c r="FW458" cm="1">
        <f t="array" ref="FW4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459" spans="2:180">
      <c r="B459" t="e" vm="809">
        <v>#VALUE!</v>
      </c>
      <c r="C459" t="s">
        <v>1917</v>
      </c>
      <c r="D459" t="s">
        <v>1965</v>
      </c>
      <c r="E459">
        <v>8</v>
      </c>
      <c r="F459">
        <v>32</v>
      </c>
      <c r="G459" t="s">
        <v>1949</v>
      </c>
      <c r="H459">
        <v>1104</v>
      </c>
      <c r="I459">
        <v>1</v>
      </c>
      <c r="J459" t="s">
        <v>2523</v>
      </c>
      <c r="W459" t="s">
        <v>1917</v>
      </c>
      <c r="Y459">
        <v>96</v>
      </c>
      <c r="Z459" t="str">
        <f t="shared" si="21"/>
        <v>cvm!$AH$459#</v>
      </c>
      <c r="AA459" t="str" cm="1">
        <f t="array" ref="AA459">_xlfn.LET(_xlpm.x, AH458,
         _xlpm.cellAddress, "【 cvm!" &amp; ADDRESS(ROW(cvm机型选项表[[#This Row],[自检]]),COLUMN(cvm机型选项表[[#This Row],[自检]])) &amp; "】",
         _xlfn.IFS(ISBLANK(_xlpm.x),   "error:右侧选项不足" &amp;  _xlpm.cellAddress,
               ISERROR(_xlpm.x),   "error:右侧选项执行失败: cvm!" &amp; _xlpm.cellAddress,
               TRUE,             "ok")
)</f>
        <v>ok</v>
      </c>
      <c r="AH459" t="str" cm="1">
        <f t="array" ref="AH459:AX459">TRANSPOSE(
_xlfn.UNIQUE(
_xlfn._xlws.FILTER(cvm表[机型],(cvm表[地域]=cvm机型选项表[[#This Row],[地域]])
*IF(cvm机型选项表[[#This Row],[CPU]]="",TRUE,(cvm表[CPU]=cvm机型选项表[[#This Row],[CPU]]))
*IF(cvm机型选项表[[#This Row],[内存]]="",TRUE,(cvm表[内存]=cvm机型选项表[[#This Row],[内存]]))))
)</f>
        <v>高IO型 I3</v>
      </c>
      <c r="AI459" t="str">
        <v>计算型 C5</v>
      </c>
      <c r="AJ459" t="str">
        <v>计算型 C2</v>
      </c>
      <c r="AK459" t="str">
        <v>标准型 SA3</v>
      </c>
      <c r="AL459" t="str">
        <v>标准型 SA2</v>
      </c>
      <c r="AM459" t="str">
        <v>标准型 S5</v>
      </c>
      <c r="AN459" t="str">
        <v>标准型 S4</v>
      </c>
      <c r="AO459" t="str">
        <v>标准型 S3</v>
      </c>
      <c r="AP459" t="str">
        <v>标准型 S2</v>
      </c>
      <c r="AQ459" t="str">
        <v>标准型 S1</v>
      </c>
      <c r="AR459" t="str">
        <v>大数据型 D2</v>
      </c>
      <c r="AS459" t="str">
        <v>内存型 M5</v>
      </c>
      <c r="AT459" t="str">
        <v>内存型 M4</v>
      </c>
      <c r="AU459" t="str">
        <v>内存型 M2</v>
      </c>
      <c r="AV459" t="str">
        <v>内存型 M1</v>
      </c>
      <c r="AW459" t="str">
        <v>GPU计算型 GT4</v>
      </c>
      <c r="AX459" t="str">
        <v>GPU计算型 GN6</v>
      </c>
      <c r="DD459" t="s">
        <v>1917</v>
      </c>
      <c r="DE459" t="s">
        <v>1986</v>
      </c>
      <c r="DF459">
        <v>48</v>
      </c>
      <c r="DG459" t="str">
        <f t="shared" si="22"/>
        <v>cvm!$DK$459#</v>
      </c>
      <c r="DH459" t="str" cm="1">
        <f t="array" ref="DH459">_xlfn.LET(_xlpm.x, DK459,
         _xlpm.cellAddress, "【 cvm!" &amp; ADDRESS(ROW(cvmCpu选项表[[#This Row],[自检]]),COLUMN(cvmCpu选项表[[#This Row],[自检]])) &amp; "】",
         _xlfn.IFS(ISBLANK(_xlpm.x),   "error:右侧选项不足" &amp;  _xlpm.cellAddress,
               ISERROR(_xlpm.x),   "error:右侧选项执行失败: cvm!" &amp; _xlpm.cellAddress,
               TRUE,             "ok")
)</f>
        <v>ok</v>
      </c>
      <c r="DK459" cm="1">
        <f t="array" ref="DK459:DL459">TRANSPOSE(
_xlfn.UNIQUE(
_xlfn._xlws.FILTER(cvm表[CPU],(cvm表[地域]=cvmCpu选项表[[#This Row],[地域]])
*IF(cvmCpu选项表[[#This Row],[机型]]="",TRUE,(cvm表[机型]=cvmCpu选项表[[#This Row],[机型]]))
*IF(cvmCpu选项表[[#This Row],[内存]]="",TRUE,(cvm表[内存]=cvmCpu选项表[[#This Row],[内存]]))))
)</f>
        <v>12</v>
      </c>
      <c r="DL459">
        <v>24</v>
      </c>
      <c r="FP459" t="s">
        <v>1914</v>
      </c>
      <c r="FQ459" t="s">
        <v>2008</v>
      </c>
      <c r="FR459">
        <v>4</v>
      </c>
      <c r="FS459" t="str">
        <f t="shared" si="23"/>
        <v>cvm!$FW$459#</v>
      </c>
      <c r="FT459" t="str" cm="1">
        <f t="array" ref="FT459">_xlfn.LET(_xlpm.x, FW459,
         _xlpm.cellAddress, "【 cvm!" &amp; ADDRESS(ROW(cvm内存选项表[[#This Row],[自检]]),COLUMN(cvm内存选项表[[#This Row],[自检]])) &amp; "】",
         _xlfn.IFS(ISBLANK(_xlpm.x),   "error:右侧选项不足" &amp;  _xlpm.cellAddress,
               ISERROR(_xlpm.x),   "error:右侧选项执行失败: cvm!" &amp; _xlpm.cellAddress,
               TRUE,             "ok")
)</f>
        <v>ok</v>
      </c>
      <c r="FW459" cm="1">
        <f t="array" ref="FW4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60" spans="2:180">
      <c r="B460" t="e" vm="810">
        <v>#VALUE!</v>
      </c>
      <c r="C460" t="s">
        <v>1917</v>
      </c>
      <c r="D460" t="s">
        <v>1965</v>
      </c>
      <c r="E460">
        <v>16</v>
      </c>
      <c r="F460">
        <v>32</v>
      </c>
      <c r="G460" t="s">
        <v>1973</v>
      </c>
      <c r="H460">
        <v>1472</v>
      </c>
      <c r="I460">
        <v>1</v>
      </c>
      <c r="J460" t="s">
        <v>2526</v>
      </c>
      <c r="W460" t="s">
        <v>1917</v>
      </c>
      <c r="Y460">
        <v>320</v>
      </c>
      <c r="Z460" t="str">
        <f t="shared" si="21"/>
        <v>cvm!$AH$460#</v>
      </c>
      <c r="AA460" t="str" cm="1">
        <f t="array" ref="AA460">_xlfn.LET(_xlpm.x, AH459,
         _xlpm.cellAddress, "【 cvm!" &amp; ADDRESS(ROW(cvm机型选项表[[#This Row],[自检]]),COLUMN(cvm机型选项表[[#This Row],[自检]])) &amp; "】",
         _xlfn.IFS(ISBLANK(_xlpm.x),   "error:右侧选项不足" &amp;  _xlpm.cellAddress,
               ISERROR(_xlpm.x),   "error:右侧选项执行失败: cvm!" &amp; _xlpm.cellAddress,
               TRUE,             "ok")
)</f>
        <v>ok</v>
      </c>
      <c r="AH460" t="str" cm="1">
        <f t="array" ref="AH460:AR460">TRANSPOSE(
_xlfn.UNIQUE(
_xlfn._xlws.FILTER(cvm表[机型],(cvm表[地域]=cvm机型选项表[[#This Row],[地域]])
*IF(cvm机型选项表[[#This Row],[CPU]]="",TRUE,(cvm表[CPU]=cvm机型选项表[[#This Row],[CPU]]))
*IF(cvm机型选项表[[#This Row],[内存]]="",TRUE,(cvm表[内存]=cvm机型选项表[[#This Row],[内存]]))))
)</f>
        <v>高IO型 I3</v>
      </c>
      <c r="AI460" t="str">
        <v>计算型 C6</v>
      </c>
      <c r="AJ460" t="str">
        <v>标准型 SA3</v>
      </c>
      <c r="AK460" t="str">
        <v>标准型 SA2</v>
      </c>
      <c r="AL460" t="str">
        <v>标准型 S5</v>
      </c>
      <c r="AM460" t="str">
        <v>标准型 S3</v>
      </c>
      <c r="AN460" t="str">
        <v>大数据型 D3</v>
      </c>
      <c r="AO460" t="str">
        <v>大数据型 D2</v>
      </c>
      <c r="AP460" t="str">
        <v>GPU计算型 GN7</v>
      </c>
      <c r="AQ460" t="str">
        <v>GPU计算型 GN10Xp</v>
      </c>
      <c r="AR460" t="str">
        <v>GPU计算型 GN10X</v>
      </c>
      <c r="DD460" t="s">
        <v>1917</v>
      </c>
      <c r="DE460" t="s">
        <v>1986</v>
      </c>
      <c r="DF460">
        <v>64</v>
      </c>
      <c r="DG460" t="str">
        <f t="shared" si="22"/>
        <v>cvm!$DK$460#</v>
      </c>
      <c r="DH460" t="str" cm="1">
        <f t="array" ref="DH460">_xlfn.LET(_xlpm.x, DK460,
         _xlpm.cellAddress, "【 cvm!" &amp; ADDRESS(ROW(cvmCpu选项表[[#This Row],[自检]]),COLUMN(cvmCpu选项表[[#This Row],[自检]])) &amp; "】",
         _xlfn.IFS(ISBLANK(_xlpm.x),   "error:右侧选项不足" &amp;  _xlpm.cellAddress,
               ISERROR(_xlpm.x),   "error:右侧选项执行失败: cvm!" &amp; _xlpm.cellAddress,
               TRUE,             "ok")
)</f>
        <v>ok</v>
      </c>
      <c r="DK460" cm="1">
        <f t="array" ref="DK460:DL460">TRANSPOSE(
_xlfn.UNIQUE(
_xlfn._xlws.FILTER(cvm表[CPU],(cvm表[地域]=cvmCpu选项表[[#This Row],[地域]])
*IF(cvmCpu选项表[[#This Row],[机型]]="",TRUE,(cvm表[机型]=cvmCpu选项表[[#This Row],[机型]]))
*IF(cvmCpu选项表[[#This Row],[内存]]="",TRUE,(cvm表[内存]=cvmCpu选项表[[#This Row],[内存]]))))
)</f>
        <v>16</v>
      </c>
      <c r="DL460">
        <v>32</v>
      </c>
      <c r="FP460" t="s">
        <v>1914</v>
      </c>
      <c r="FQ460" t="s">
        <v>2008</v>
      </c>
      <c r="FR460">
        <v>8</v>
      </c>
      <c r="FS460" t="str">
        <f t="shared" si="23"/>
        <v>cvm!$FW$460#</v>
      </c>
      <c r="FT460" t="str" cm="1">
        <f t="array" ref="FT460">_xlfn.LET(_xlpm.x, FW460,
         _xlpm.cellAddress, "【 cvm!" &amp; ADDRESS(ROW(cvm内存选项表[[#This Row],[自检]]),COLUMN(cvm内存选项表[[#This Row],[自检]])) &amp; "】",
         _xlfn.IFS(ISBLANK(_xlpm.x),   "error:右侧选项不足" &amp;  _xlpm.cellAddress,
               ISERROR(_xlpm.x),   "error:右侧选项执行失败: cvm!" &amp; _xlpm.cellAddress,
               TRUE,             "ok")
)</f>
        <v>ok</v>
      </c>
      <c r="FW460" cm="1">
        <f t="array" ref="FW4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61" spans="2:180">
      <c r="B461" t="e" vm="811">
        <v>#VALUE!</v>
      </c>
      <c r="C461" t="s">
        <v>1917</v>
      </c>
      <c r="D461" t="s">
        <v>1965</v>
      </c>
      <c r="E461">
        <v>16</v>
      </c>
      <c r="F461">
        <v>64</v>
      </c>
      <c r="G461" t="s">
        <v>1935</v>
      </c>
      <c r="H461">
        <v>2208</v>
      </c>
      <c r="I461">
        <v>1</v>
      </c>
      <c r="J461" t="s">
        <v>2525</v>
      </c>
      <c r="W461" t="s">
        <v>1917</v>
      </c>
      <c r="Y461">
        <v>8</v>
      </c>
      <c r="Z461" t="str">
        <f t="shared" si="21"/>
        <v>cvm!$AH$461#</v>
      </c>
      <c r="AA461" t="str" cm="1">
        <f t="array" ref="AA461">_xlfn.LET(_xlpm.x, AH460,
         _xlpm.cellAddress, "【 cvm!" &amp; ADDRESS(ROW(cvm机型选项表[[#This Row],[自检]]),COLUMN(cvm机型选项表[[#This Row],[自检]])) &amp; "】",
         _xlfn.IFS(ISBLANK(_xlpm.x),   "error:右侧选项不足" &amp;  _xlpm.cellAddress,
               ISERROR(_xlpm.x),   "error:右侧选项执行失败: cvm!" &amp; _xlpm.cellAddress,
               TRUE,             "ok")
)</f>
        <v>ok</v>
      </c>
      <c r="AH461" t="str" cm="1">
        <f t="array" ref="AH461:BA461">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461" t="str">
        <v>计算型 C6</v>
      </c>
      <c r="AJ461" t="str">
        <v>计算型 C5</v>
      </c>
      <c r="AK461" t="str">
        <v>计算型 C4</v>
      </c>
      <c r="AL461" t="str">
        <v>计算型 C3</v>
      </c>
      <c r="AM461" t="str">
        <v>计算型 C2</v>
      </c>
      <c r="AN461" t="str">
        <v>标准型 SA3</v>
      </c>
      <c r="AO461" t="str">
        <v>标准型 SA2</v>
      </c>
      <c r="AP461" t="str">
        <v>标准型 SA1</v>
      </c>
      <c r="AQ461" t="str">
        <v>标准型 S5</v>
      </c>
      <c r="AR461" t="str">
        <v>标准型 S4</v>
      </c>
      <c r="AS461" t="str">
        <v>标准型 S3</v>
      </c>
      <c r="AT461" t="str">
        <v>标准型 S2</v>
      </c>
      <c r="AU461" t="str">
        <v>标准型 S1</v>
      </c>
      <c r="AV461" t="str">
        <v>内存型 MA2</v>
      </c>
      <c r="AW461" t="str">
        <v>内存型 M6</v>
      </c>
      <c r="AX461" t="str">
        <v>内存型 M5</v>
      </c>
      <c r="AY461" t="str">
        <v>内存型 M4</v>
      </c>
      <c r="AZ461" t="str">
        <v>内存型 M2</v>
      </c>
      <c r="BA461" t="str">
        <v>内存型 M1</v>
      </c>
      <c r="DD461" t="s">
        <v>1917</v>
      </c>
      <c r="DE461" t="s">
        <v>1986</v>
      </c>
      <c r="DF461">
        <v>96</v>
      </c>
      <c r="DG461" t="str">
        <f t="shared" si="22"/>
        <v>cvm!$DK$461#</v>
      </c>
      <c r="DH461" t="str" cm="1">
        <f t="array" ref="DH461">_xlfn.LET(_xlpm.x, DK461,
         _xlpm.cellAddress, "【 cvm!" &amp; ADDRESS(ROW(cvmCpu选项表[[#This Row],[自检]]),COLUMN(cvmCpu选项表[[#This Row],[自检]])) &amp; "】",
         _xlfn.IFS(ISBLANK(_xlpm.x),   "error:右侧选项不足" &amp;  _xlpm.cellAddress,
               ISERROR(_xlpm.x),   "error:右侧选项执行失败: cvm!" &amp; _xlpm.cellAddress,
               TRUE,             "ok")
)</f>
        <v>ok</v>
      </c>
      <c r="DK461" cm="1">
        <f t="array" ref="DK461">TRANSPOSE(
_xlfn.UNIQUE(
_xlfn._xlws.FILTER(cvm表[CPU],(cvm表[地域]=cvmCpu选项表[[#This Row],[地域]])
*IF(cvmCpu选项表[[#This Row],[机型]]="",TRUE,(cvm表[机型]=cvmCpu选项表[[#This Row],[机型]]))
*IF(cvmCpu选项表[[#This Row],[内存]]="",TRUE,(cvm表[内存]=cvmCpu选项表[[#This Row],[内存]]))))
)</f>
        <v>24</v>
      </c>
      <c r="FP461" t="s">
        <v>1914</v>
      </c>
      <c r="FQ461" t="s">
        <v>2008</v>
      </c>
      <c r="FR461">
        <v>12</v>
      </c>
      <c r="FS461" t="str">
        <f t="shared" si="23"/>
        <v>cvm!$FW$461#</v>
      </c>
      <c r="FT461" t="str" cm="1">
        <f t="array" ref="FT461">_xlfn.LET(_xlpm.x, FW461,
         _xlpm.cellAddress, "【 cvm!" &amp; ADDRESS(ROW(cvm内存选项表[[#This Row],[自检]]),COLUMN(cvm内存选项表[[#This Row],[自检]])) &amp; "】",
         _xlfn.IFS(ISBLANK(_xlpm.x),   "error:右侧选项不足" &amp;  _xlpm.cellAddress,
               ISERROR(_xlpm.x),   "error:右侧选项执行失败: cvm!" &amp; _xlpm.cellAddress,
               TRUE,             "ok")
)</f>
        <v>ok</v>
      </c>
      <c r="FW461" cm="1">
        <f t="array" ref="FW4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462" spans="2:180">
      <c r="B462" t="e" vm="812">
        <v>#VALUE!</v>
      </c>
      <c r="C462" t="s">
        <v>1917</v>
      </c>
      <c r="D462" t="s">
        <v>1965</v>
      </c>
      <c r="E462">
        <v>32</v>
      </c>
      <c r="F462">
        <v>64</v>
      </c>
      <c r="G462" t="s">
        <v>1978</v>
      </c>
      <c r="H462">
        <v>2944</v>
      </c>
      <c r="I462">
        <v>1</v>
      </c>
      <c r="J462" t="s">
        <v>2527</v>
      </c>
      <c r="W462" t="s">
        <v>1917</v>
      </c>
      <c r="Y462">
        <v>16</v>
      </c>
      <c r="Z462" t="str">
        <f t="shared" si="21"/>
        <v>cvm!$AH$462#</v>
      </c>
      <c r="AA462" t="str" cm="1">
        <f t="array" ref="AA462">_xlfn.LET(_xlpm.x, AH461,
         _xlpm.cellAddress, "【 cvm!" &amp; ADDRESS(ROW(cvm机型选项表[[#This Row],[自检]]),COLUMN(cvm机型选项表[[#This Row],[自检]])) &amp; "】",
         _xlfn.IFS(ISBLANK(_xlpm.x),   "error:右侧选项不足" &amp;  _xlpm.cellAddress,
               ISERROR(_xlpm.x),   "error:右侧选项执行失败: cvm!" &amp; _xlpm.cellAddress,
               TRUE,             "ok")
)</f>
        <v>ok</v>
      </c>
      <c r="AH462" t="str" cm="1">
        <f t="array" ref="AH462:AZ462">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462" t="str">
        <v>计算型 C6</v>
      </c>
      <c r="AJ462" t="str">
        <v>计算型 C5</v>
      </c>
      <c r="AK462" t="str">
        <v>计算型 C4</v>
      </c>
      <c r="AL462" t="str">
        <v>计算型 C3</v>
      </c>
      <c r="AM462" t="str">
        <v>计算型 C2</v>
      </c>
      <c r="AN462" t="str">
        <v>标准存储增强型 S5se</v>
      </c>
      <c r="AO462" t="str">
        <v>标准型 SA3</v>
      </c>
      <c r="AP462" t="str">
        <v>标准型 SA2</v>
      </c>
      <c r="AQ462" t="str">
        <v>标准型 SA1</v>
      </c>
      <c r="AR462" t="str">
        <v>标准型 S5</v>
      </c>
      <c r="AS462" t="str">
        <v>标准型 S4</v>
      </c>
      <c r="AT462" t="str">
        <v>标准型 S3</v>
      </c>
      <c r="AU462" t="str">
        <v>标准型 S2</v>
      </c>
      <c r="AV462" t="str">
        <v>标准型 S1</v>
      </c>
      <c r="AW462" t="str">
        <v>内存型 M5</v>
      </c>
      <c r="AX462" t="str">
        <v>内存型 M4</v>
      </c>
      <c r="AY462" t="str">
        <v>内存型 M2</v>
      </c>
      <c r="AZ462" t="str">
        <v>内存型 M1</v>
      </c>
      <c r="DD462" t="s">
        <v>1917</v>
      </c>
      <c r="DE462" t="s">
        <v>1986</v>
      </c>
      <c r="DF462">
        <v>128</v>
      </c>
      <c r="DG462" t="str">
        <f t="shared" si="22"/>
        <v>cvm!$DK$462#</v>
      </c>
      <c r="DH462" t="str" cm="1">
        <f t="array" ref="DH462">_xlfn.LET(_xlpm.x, DK462,
         _xlpm.cellAddress, "【 cvm!" &amp; ADDRESS(ROW(cvmCpu选项表[[#This Row],[自检]]),COLUMN(cvmCpu选项表[[#This Row],[自检]])) &amp; "】",
         _xlfn.IFS(ISBLANK(_xlpm.x),   "error:右侧选项不足" &amp;  _xlpm.cellAddress,
               ISERROR(_xlpm.x),   "error:右侧选项执行失败: cvm!" &amp; _xlpm.cellAddress,
               TRUE,             "ok")
)</f>
        <v>ok</v>
      </c>
      <c r="DK462" cm="1">
        <f t="array" ref="DK462">TRANSPOSE(
_xlfn.UNIQUE(
_xlfn._xlws.FILTER(cvm表[CPU],(cvm表[地域]=cvmCpu选项表[[#This Row],[地域]])
*IF(cvmCpu选项表[[#This Row],[机型]]="",TRUE,(cvm表[机型]=cvmCpu选项表[[#This Row],[机型]]))
*IF(cvmCpu选项表[[#This Row],[内存]]="",TRUE,(cvm表[内存]=cvmCpu选项表[[#This Row],[内存]]))))
)</f>
        <v>32</v>
      </c>
      <c r="FP462" t="s">
        <v>1914</v>
      </c>
      <c r="FQ462" t="s">
        <v>2008</v>
      </c>
      <c r="FR462">
        <v>16</v>
      </c>
      <c r="FS462" t="str">
        <f t="shared" si="23"/>
        <v>cvm!$FW$462#</v>
      </c>
      <c r="FT462" t="str" cm="1">
        <f t="array" ref="FT462">_xlfn.LET(_xlpm.x, FW462,
         _xlpm.cellAddress, "【 cvm!" &amp; ADDRESS(ROW(cvm内存选项表[[#This Row],[自检]]),COLUMN(cvm内存选项表[[#This Row],[自检]])) &amp; "】",
         _xlfn.IFS(ISBLANK(_xlpm.x),   "error:右侧选项不足" &amp;  _xlpm.cellAddress,
               ISERROR(_xlpm.x),   "error:右侧选项执行失败: cvm!" &amp; _xlpm.cellAddress,
               TRUE,             "ok")
)</f>
        <v>ok</v>
      </c>
      <c r="FW462" cm="1">
        <f t="array" ref="FW4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63" spans="2:180">
      <c r="B463" t="e" vm="813">
        <v>#VALUE!</v>
      </c>
      <c r="C463" t="s">
        <v>1917</v>
      </c>
      <c r="D463" t="s">
        <v>1965</v>
      </c>
      <c r="E463">
        <v>32</v>
      </c>
      <c r="F463">
        <v>128</v>
      </c>
      <c r="G463" t="s">
        <v>1937</v>
      </c>
      <c r="H463">
        <v>4416</v>
      </c>
      <c r="I463">
        <v>1</v>
      </c>
      <c r="J463" t="s">
        <v>2528</v>
      </c>
      <c r="W463" t="s">
        <v>1917</v>
      </c>
      <c r="Y463">
        <v>216</v>
      </c>
      <c r="Z463" t="str">
        <f t="shared" si="21"/>
        <v>cvm!$AH$463#</v>
      </c>
      <c r="AA463" t="str" cm="1">
        <f t="array" ref="AA463">_xlfn.LET(_xlpm.x, AH462,
         _xlpm.cellAddress, "【 cvm!" &amp; ADDRESS(ROW(cvm机型选项表[[#This Row],[自检]]),COLUMN(cvm机型选项表[[#This Row],[自检]])) &amp; "】",
         _xlfn.IFS(ISBLANK(_xlpm.x),   "error:右侧选项不足" &amp;  _xlpm.cellAddress,
               ISERROR(_xlpm.x),   "error:右侧选项执行失败: cvm!" &amp; _xlpm.cellAddress,
               TRUE,             "ok")
)</f>
        <v>ok</v>
      </c>
      <c r="AH463" t="str" cm="1">
        <f t="array" ref="AH463:AI463">TRANSPOSE(
_xlfn.UNIQUE(
_xlfn._xlws.FILTER(cvm表[机型],(cvm表[地域]=cvm机型选项表[[#This Row],[地域]])
*IF(cvm机型选项表[[#This Row],[CPU]]="",TRUE,(cvm表[CPU]=cvm机型选项表[[#This Row],[CPU]]))
*IF(cvm机型选项表[[#This Row],[内存]]="",TRUE,(cvm表[内存]=cvm机型选项表[[#This Row],[内存]]))))
)</f>
        <v>计算型 C6</v>
      </c>
      <c r="AI463" t="str">
        <v>标准型 SA3</v>
      </c>
      <c r="DD463" t="s">
        <v>1917</v>
      </c>
      <c r="DE463" t="s">
        <v>1986</v>
      </c>
      <c r="DF463">
        <v>224</v>
      </c>
      <c r="DG463" t="str">
        <f t="shared" si="22"/>
        <v>cvm!$DK$463#</v>
      </c>
      <c r="DH463" t="str" cm="1">
        <f t="array" ref="DH463">_xlfn.LET(_xlpm.x, DK463,
         _xlpm.cellAddress, "【 cvm!" &amp; ADDRESS(ROW(cvmCpu选项表[[#This Row],[自检]]),COLUMN(cvmCpu选项表[[#This Row],[自检]])) &amp; "】",
         _xlfn.IFS(ISBLANK(_xlpm.x),   "error:右侧选项不足" &amp;  _xlpm.cellAddress,
               ISERROR(_xlpm.x),   "error:右侧选项执行失败: cvm!" &amp; _xlpm.cellAddress,
               TRUE,             "ok")
)</f>
        <v>ok</v>
      </c>
      <c r="DK463" cm="1">
        <f t="array" ref="DK463">TRANSPOSE(
_xlfn.UNIQUE(
_xlfn._xlws.FILTER(cvm表[CPU],(cvm表[地域]=cvmCpu选项表[[#This Row],[地域]])
*IF(cvmCpu选项表[[#This Row],[机型]]="",TRUE,(cvm表[机型]=cvmCpu选项表[[#This Row],[机型]]))
*IF(cvmCpu选项表[[#This Row],[内存]]="",TRUE,(cvm表[内存]=cvmCpu选项表[[#This Row],[内存]]))))
)</f>
        <v>56</v>
      </c>
      <c r="FP463" t="s">
        <v>1914</v>
      </c>
      <c r="FQ463" t="s">
        <v>2008</v>
      </c>
      <c r="FR463">
        <v>24</v>
      </c>
      <c r="FS463" t="str">
        <f t="shared" si="23"/>
        <v>cvm!$FW$463#</v>
      </c>
      <c r="FT463" t="str" cm="1">
        <f t="array" ref="FT463">_xlfn.LET(_xlpm.x, FW463,
         _xlpm.cellAddress, "【 cvm!" &amp; ADDRESS(ROW(cvm内存选项表[[#This Row],[自检]]),COLUMN(cvm内存选项表[[#This Row],[自检]])) &amp; "】",
         _xlfn.IFS(ISBLANK(_xlpm.x),   "error:右侧选项不足" &amp;  _xlpm.cellAddress,
               ISERROR(_xlpm.x),   "error:右侧选项执行失败: cvm!" &amp; _xlpm.cellAddress,
               TRUE,             "ok")
)</f>
        <v>ok</v>
      </c>
      <c r="FW463" cm="1">
        <f t="array" ref="FW4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464" spans="2:180">
      <c r="B464" t="e" vm="814">
        <v>#VALUE!</v>
      </c>
      <c r="C464" t="s">
        <v>1917</v>
      </c>
      <c r="D464" t="s">
        <v>1965</v>
      </c>
      <c r="E464">
        <v>68</v>
      </c>
      <c r="F464">
        <v>316</v>
      </c>
      <c r="G464" t="s">
        <v>2097</v>
      </c>
      <c r="H464">
        <v>10396</v>
      </c>
      <c r="I464">
        <v>1</v>
      </c>
      <c r="J464" t="s">
        <v>2529</v>
      </c>
      <c r="W464" t="s">
        <v>1917</v>
      </c>
      <c r="Y464">
        <v>432</v>
      </c>
      <c r="Z464" t="str">
        <f t="shared" si="21"/>
        <v>cvm!$AH$464#</v>
      </c>
      <c r="AA464" t="str" cm="1">
        <f t="array" ref="AA464">_xlfn.LET(_xlpm.x, AH463,
         _xlpm.cellAddress, "【 cvm!" &amp; ADDRESS(ROW(cvm机型选项表[[#This Row],[自检]]),COLUMN(cvm机型选项表[[#This Row],[自检]])) &amp; "】",
         _xlfn.IFS(ISBLANK(_xlpm.x),   "error:右侧选项不足" &amp;  _xlpm.cellAddress,
               ISERROR(_xlpm.x),   "error:右侧选项执行失败: cvm!" &amp; _xlpm.cellAddress,
               TRUE,             "ok")
)</f>
        <v>ok</v>
      </c>
      <c r="AH464" t="str" cm="1">
        <f t="array" ref="AH464:AJ464">TRANSPOSE(
_xlfn.UNIQUE(
_xlfn._xlws.FILTER(cvm表[机型],(cvm表[地域]=cvm机型选项表[[#This Row],[地域]])
*IF(cvm机型选项表[[#This Row],[CPU]]="",TRUE,(cvm表[CPU]=cvm机型选项表[[#This Row],[CPU]]))
*IF(cvm机型选项表[[#This Row],[内存]]="",TRUE,(cvm表[内存]=cvm机型选项表[[#This Row],[内存]]))))
)</f>
        <v>计算型 C6</v>
      </c>
      <c r="AI464" t="str">
        <v>标准型 SA3</v>
      </c>
      <c r="AJ464" t="str">
        <v>标准型 S6</v>
      </c>
      <c r="DD464" t="s">
        <v>1917</v>
      </c>
      <c r="DE464" t="s">
        <v>1988</v>
      </c>
      <c r="DF464">
        <v>1</v>
      </c>
      <c r="DG464" t="str">
        <f t="shared" si="22"/>
        <v>cvm!$DK$464#</v>
      </c>
      <c r="DH464" t="str" cm="1">
        <f t="array" ref="DH464">_xlfn.LET(_xlpm.x, DK464,
         _xlpm.cellAddress, "【 cvm!" &amp; ADDRESS(ROW(cvmCpu选项表[[#This Row],[自检]]),COLUMN(cvmCpu选项表[[#This Row],[自检]])) &amp; "】",
         _xlfn.IFS(ISBLANK(_xlpm.x),   "error:右侧选项不足" &amp;  _xlpm.cellAddress,
               ISERROR(_xlpm.x),   "error:右侧选项执行失败: cvm!" &amp; _xlpm.cellAddress,
               TRUE,             "ok")
)</f>
        <v>ok</v>
      </c>
      <c r="DK464" cm="1">
        <f t="array" ref="DK464">TRANSPOSE(
_xlfn.UNIQUE(
_xlfn._xlws.FILTER(cvm表[CPU],(cvm表[地域]=cvmCpu选项表[[#This Row],[地域]])
*IF(cvmCpu选项表[[#This Row],[机型]]="",TRUE,(cvm表[机型]=cvmCpu选项表[[#This Row],[机型]]))
*IF(cvmCpu选项表[[#This Row],[内存]]="",TRUE,(cvm表[内存]=cvmCpu选项表[[#This Row],[内存]]))))
)</f>
        <v>1</v>
      </c>
      <c r="FP464" t="s">
        <v>1914</v>
      </c>
      <c r="FQ464" t="s">
        <v>2008</v>
      </c>
      <c r="FR464">
        <v>32</v>
      </c>
      <c r="FS464" t="str">
        <f t="shared" si="23"/>
        <v>cvm!$FW$464#</v>
      </c>
      <c r="FT464" t="str" cm="1">
        <f t="array" ref="FT464">_xlfn.LET(_xlpm.x, FW464,
         _xlpm.cellAddress, "【 cvm!" &amp; ADDRESS(ROW(cvm内存选项表[[#This Row],[自检]]),COLUMN(cvm内存选项表[[#This Row],[自检]])) &amp; "】",
         _xlfn.IFS(ISBLANK(_xlpm.x),   "error:右侧选项不足" &amp;  _xlpm.cellAddress,
               ISERROR(_xlpm.x),   "error:右侧选项执行失败: cvm!" &amp; _xlpm.cellAddress,
               TRUE,             "ok")
)</f>
        <v>ok</v>
      </c>
      <c r="FW464" cm="1">
        <f t="array" ref="FW4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65" spans="2:179">
      <c r="B465" t="e" vm="815">
        <v>#VALUE!</v>
      </c>
      <c r="C465" t="s">
        <v>1917</v>
      </c>
      <c r="D465" t="s">
        <v>1967</v>
      </c>
      <c r="E465">
        <v>80</v>
      </c>
      <c r="F465">
        <v>384</v>
      </c>
      <c r="G465" t="s">
        <v>2099</v>
      </c>
      <c r="H465">
        <v>14096</v>
      </c>
      <c r="I465">
        <v>1</v>
      </c>
      <c r="J465" t="s">
        <v>2530</v>
      </c>
      <c r="W465" t="s">
        <v>1917</v>
      </c>
      <c r="Y465">
        <v>192</v>
      </c>
      <c r="Z465" t="str">
        <f t="shared" si="21"/>
        <v>cvm!$AH$465#</v>
      </c>
      <c r="AA465" t="str" cm="1">
        <f t="array" ref="AA465">_xlfn.LET(_xlpm.x, AH464,
         _xlpm.cellAddress, "【 cvm!" &amp; ADDRESS(ROW(cvm机型选项表[[#This Row],[自检]]),COLUMN(cvm机型选项表[[#This Row],[自检]])) &amp; "】",
         _xlfn.IFS(ISBLANK(_xlpm.x),   "error:右侧选项不足" &amp;  _xlpm.cellAddress,
               ISERROR(_xlpm.x),   "error:右侧选项执行失败: cvm!" &amp; _xlpm.cellAddress,
               TRUE,             "ok")
)</f>
        <v>ok</v>
      </c>
      <c r="AH465" t="str" cm="1">
        <f t="array" ref="AH465:AS465">TRANSPOSE(
_xlfn.UNIQUE(
_xlfn._xlws.FILTER(cvm表[机型],(cvm表[地域]=cvm机型选项表[[#This Row],[地域]])
*IF(cvm机型选项表[[#This Row],[CPU]]="",TRUE,(cvm表[CPU]=cvm机型选项表[[#This Row],[CPU]]))
*IF(cvm机型选项表[[#This Row],[内存]]="",TRUE,(cvm表[内存]=cvm机型选项表[[#This Row],[内存]]))))
)</f>
        <v>计算型 C5</v>
      </c>
      <c r="AI465" t="str">
        <v>标准型 SA3</v>
      </c>
      <c r="AJ465" t="str">
        <v>标准型 SA2</v>
      </c>
      <c r="AK465" t="str">
        <v>标准型 S5</v>
      </c>
      <c r="AL465" t="str">
        <v>标准型 S4</v>
      </c>
      <c r="AM465" t="str">
        <v>标准型 S3</v>
      </c>
      <c r="AN465" t="str">
        <v>大数据型 黑石物理服务器BMD3s</v>
      </c>
      <c r="AO465" t="str">
        <v>内存型 M5</v>
      </c>
      <c r="AP465" t="str">
        <v>内存型 M4</v>
      </c>
      <c r="AQ465" t="str">
        <v>内存型 M2</v>
      </c>
      <c r="AR465" t="str">
        <v>内存型 M1</v>
      </c>
      <c r="AS465" t="str">
        <v>GPU计算型 GT4</v>
      </c>
      <c r="DD465" t="s">
        <v>1917</v>
      </c>
      <c r="DE465" t="s">
        <v>1988</v>
      </c>
      <c r="DF465">
        <v>2</v>
      </c>
      <c r="DG465" t="str">
        <f t="shared" si="22"/>
        <v>cvm!$DK$465#</v>
      </c>
      <c r="DH465" t="str" cm="1">
        <f t="array" ref="DH465">_xlfn.LET(_xlpm.x, DK465,
         _xlpm.cellAddress, "【 cvm!" &amp; ADDRESS(ROW(cvmCpu选项表[[#This Row],[自检]]),COLUMN(cvmCpu选项表[[#This Row],[自检]])) &amp; "】",
         _xlfn.IFS(ISBLANK(_xlpm.x),   "error:右侧选项不足" &amp;  _xlpm.cellAddress,
               ISERROR(_xlpm.x),   "error:右侧选项执行失败: cvm!" &amp; _xlpm.cellAddress,
               TRUE,             "ok")
)</f>
        <v>ok</v>
      </c>
      <c r="DK465" cm="1">
        <f t="array" ref="DK465:DL465">TRANSPOSE(
_xlfn.UNIQUE(
_xlfn._xlws.FILTER(cvm表[CPU],(cvm表[地域]=cvmCpu选项表[[#This Row],[地域]])
*IF(cvmCpu选项表[[#This Row],[机型]]="",TRUE,(cvm表[机型]=cvmCpu选项表[[#This Row],[机型]]))
*IF(cvmCpu选项表[[#This Row],[内存]]="",TRUE,(cvm表[内存]=cvmCpu选项表[[#This Row],[内存]]))))
)</f>
        <v>1</v>
      </c>
      <c r="DL465">
        <v>2</v>
      </c>
      <c r="FP465" t="s">
        <v>1914</v>
      </c>
      <c r="FQ465" t="s">
        <v>2008</v>
      </c>
      <c r="FR465">
        <v>48</v>
      </c>
      <c r="FS465" t="str">
        <f t="shared" si="23"/>
        <v>cvm!$FW$465#</v>
      </c>
      <c r="FT465" t="str" cm="1">
        <f t="array" ref="FT465">_xlfn.LET(_xlpm.x, FW465,
         _xlpm.cellAddress, "【 cvm!" &amp; ADDRESS(ROW(cvm内存选项表[[#This Row],[自检]]),COLUMN(cvm内存选项表[[#This Row],[自检]])) &amp; "】",
         _xlfn.IFS(ISBLANK(_xlpm.x),   "error:右侧选项不足" &amp;  _xlpm.cellAddress,
               ISERROR(_xlpm.x),   "error:右侧选项执行失败: cvm!" &amp; _xlpm.cellAddress,
               TRUE,             "ok")
)</f>
        <v>ok</v>
      </c>
      <c r="FW465" cm="1">
        <f t="array" ref="FW4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466" spans="2:179">
      <c r="B466" t="e" vm="816">
        <v>#VALUE!</v>
      </c>
      <c r="C466" t="s">
        <v>1917</v>
      </c>
      <c r="D466" t="s">
        <v>1970</v>
      </c>
      <c r="E466">
        <v>1</v>
      </c>
      <c r="F466">
        <v>1</v>
      </c>
      <c r="G466" t="s">
        <v>2101</v>
      </c>
      <c r="H466">
        <v>18</v>
      </c>
      <c r="I466">
        <v>1</v>
      </c>
      <c r="J466" t="s">
        <v>2533</v>
      </c>
      <c r="W466" t="s">
        <v>1917</v>
      </c>
      <c r="Y466">
        <v>184</v>
      </c>
      <c r="Z466" t="str">
        <f t="shared" si="21"/>
        <v>cvm!$AH$466#</v>
      </c>
      <c r="AA466" t="str" cm="1">
        <f t="array" ref="AA466">_xlfn.LET(_xlpm.x, AH465,
         _xlpm.cellAddress, "【 cvm!" &amp; ADDRESS(ROW(cvm机型选项表[[#This Row],[自检]]),COLUMN(cvm机型选项表[[#This Row],[自检]])) &amp; "】",
         _xlfn.IFS(ISBLANK(_xlpm.x),   "error:右侧选项不足" &amp;  _xlpm.cellAddress,
               ISERROR(_xlpm.x),   "error:右侧选项执行失败: cvm!" &amp; _xlpm.cellAddress,
               TRUE,             "ok")
)</f>
        <v>ok</v>
      </c>
      <c r="AH466" t="str" cm="1">
        <f t="array" ref="AH466">TRANSPOSE(
_xlfn.UNIQUE(
_xlfn._xlws.FILTER(cvm表[机型],(cvm表[地域]=cvm机型选项表[[#This Row],[地域]])
*IF(cvm机型选项表[[#This Row],[CPU]]="",TRUE,(cvm表[CPU]=cvm机型选项表[[#This Row],[CPU]]))
*IF(cvm机型选项表[[#This Row],[内存]]="",TRUE,(cvm表[内存]=cvm机型选项表[[#This Row],[内存]]))))
)</f>
        <v>计算型 C5</v>
      </c>
      <c r="DD466" t="s">
        <v>1917</v>
      </c>
      <c r="DE466" t="s">
        <v>1988</v>
      </c>
      <c r="DF466">
        <v>4</v>
      </c>
      <c r="DG466" t="str">
        <f t="shared" si="22"/>
        <v>cvm!$DK$466#</v>
      </c>
      <c r="DH466" t="str" cm="1">
        <f t="array" ref="DH466">_xlfn.LET(_xlpm.x, DK466,
         _xlpm.cellAddress, "【 cvm!" &amp; ADDRESS(ROW(cvmCpu选项表[[#This Row],[自检]]),COLUMN(cvmCpu选项表[[#This Row],[自检]])) &amp; "】",
         _xlfn.IFS(ISBLANK(_xlpm.x),   "error:右侧选项不足" &amp;  _xlpm.cellAddress,
               ISERROR(_xlpm.x),   "error:右侧选项执行失败: cvm!" &amp; _xlpm.cellAddress,
               TRUE,             "ok")
)</f>
        <v>ok</v>
      </c>
      <c r="DK466" cm="1">
        <f t="array" ref="DK466:DM466">TRANSPOSE(
_xlfn.UNIQUE(
_xlfn._xlws.FILTER(cvm表[CPU],(cvm表[地域]=cvmCpu选项表[[#This Row],[地域]])
*IF(cvmCpu选项表[[#This Row],[机型]]="",TRUE,(cvm表[机型]=cvmCpu选项表[[#This Row],[机型]]))
*IF(cvmCpu选项表[[#This Row],[内存]]="",TRUE,(cvm表[内存]=cvmCpu选项表[[#This Row],[内存]]))))
)</f>
        <v>1</v>
      </c>
      <c r="DL466">
        <v>2</v>
      </c>
      <c r="DM466">
        <v>4</v>
      </c>
      <c r="FP466" t="s">
        <v>1914</v>
      </c>
      <c r="FQ466" t="s">
        <v>2008</v>
      </c>
      <c r="FR466">
        <v>56</v>
      </c>
      <c r="FS466" t="str">
        <f t="shared" si="23"/>
        <v>cvm!$FW$466#</v>
      </c>
      <c r="FT466" t="str" cm="1">
        <f t="array" ref="FT466">_xlfn.LET(_xlpm.x, FW466,
         _xlpm.cellAddress, "【 cvm!" &amp; ADDRESS(ROW(cvm内存选项表[[#This Row],[自检]]),COLUMN(cvm内存选项表[[#This Row],[自检]])) &amp; "】",
         _xlfn.IFS(ISBLANK(_xlpm.x),   "error:右侧选项不足" &amp;  _xlpm.cellAddress,
               ISERROR(_xlpm.x),   "error:右侧选项执行失败: cvm!" &amp; _xlpm.cellAddress,
               TRUE,             "ok")
)</f>
        <v>ok</v>
      </c>
      <c r="FW466" cm="1">
        <f t="array" ref="FW4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467" spans="2:179">
      <c r="B467" t="e" vm="817">
        <v>#VALUE!</v>
      </c>
      <c r="C467" t="s">
        <v>1917</v>
      </c>
      <c r="D467" t="s">
        <v>1970</v>
      </c>
      <c r="E467">
        <v>1</v>
      </c>
      <c r="F467">
        <v>2</v>
      </c>
      <c r="G467" t="s">
        <v>2064</v>
      </c>
      <c r="H467">
        <v>28</v>
      </c>
      <c r="I467">
        <v>1</v>
      </c>
      <c r="J467" t="s">
        <v>2532</v>
      </c>
      <c r="W467" t="s">
        <v>1917</v>
      </c>
      <c r="Y467">
        <v>368</v>
      </c>
      <c r="Z467" t="str">
        <f t="shared" si="21"/>
        <v>cvm!$AH$467#</v>
      </c>
      <c r="AA467" t="str" cm="1">
        <f t="array" ref="AA467">_xlfn.LET(_xlpm.x, AH466,
         _xlpm.cellAddress, "【 cvm!" &amp; ADDRESS(ROW(cvm机型选项表[[#This Row],[自检]]),COLUMN(cvm机型选项表[[#This Row],[自检]])) &amp; "】",
         _xlfn.IFS(ISBLANK(_xlpm.x),   "error:右侧选项不足" &amp;  _xlpm.cellAddress,
               ISERROR(_xlpm.x),   "error:右侧选项执行失败: cvm!" &amp; _xlpm.cellAddress,
               TRUE,             "ok")
)</f>
        <v>ok</v>
      </c>
      <c r="AH467" t="str" cm="1">
        <f t="array" ref="AH467">TRANSPOSE(
_xlfn.UNIQUE(
_xlfn._xlws.FILTER(cvm表[机型],(cvm表[地域]=cvm机型选项表[[#This Row],[地域]])
*IF(cvm机型选项表[[#This Row],[CPU]]="",TRUE,(cvm表[CPU]=cvm机型选项表[[#This Row],[CPU]]))
*IF(cvm机型选项表[[#This Row],[内存]]="",TRUE,(cvm表[内存]=cvm机型选项表[[#This Row],[内存]]))))
)</f>
        <v>计算型 C5</v>
      </c>
      <c r="DD467" t="s">
        <v>1917</v>
      </c>
      <c r="DE467" t="s">
        <v>1988</v>
      </c>
      <c r="DF467">
        <v>8</v>
      </c>
      <c r="DG467" t="str">
        <f t="shared" si="22"/>
        <v>cvm!$DK$467#</v>
      </c>
      <c r="DH467" t="str" cm="1">
        <f t="array" ref="DH467">_xlfn.LET(_xlpm.x, DK467,
         _xlpm.cellAddress, "【 cvm!" &amp; ADDRESS(ROW(cvmCpu选项表[[#This Row],[自检]]),COLUMN(cvmCpu选项表[[#This Row],[自检]])) &amp; "】",
         _xlfn.IFS(ISBLANK(_xlpm.x),   "error:右侧选项不足" &amp;  _xlpm.cellAddress,
               ISERROR(_xlpm.x),   "error:右侧选项执行失败: cvm!" &amp; _xlpm.cellAddress,
               TRUE,             "ok")
)</f>
        <v>ok</v>
      </c>
      <c r="DK467" cm="1">
        <f t="array" ref="DK467:DL467">TRANSPOSE(
_xlfn.UNIQUE(
_xlfn._xlws.FILTER(cvm表[CPU],(cvm表[地域]=cvmCpu选项表[[#This Row],[地域]])
*IF(cvmCpu选项表[[#This Row],[机型]]="",TRUE,(cvm表[机型]=cvmCpu选项表[[#This Row],[机型]]))
*IF(cvmCpu选项表[[#This Row],[内存]]="",TRUE,(cvm表[内存]=cvmCpu选项表[[#This Row],[内存]]))))
)</f>
        <v>2</v>
      </c>
      <c r="DL467">
        <v>4</v>
      </c>
      <c r="FP467" t="s">
        <v>1914</v>
      </c>
      <c r="FQ467" t="s">
        <v>2010</v>
      </c>
      <c r="FR467">
        <v>1</v>
      </c>
      <c r="FS467" t="str">
        <f t="shared" si="23"/>
        <v>cvm!$FW$467#</v>
      </c>
      <c r="FT467" t="str" cm="1">
        <f t="array" ref="FT467">_xlfn.LET(_xlpm.x, FW467,
         _xlpm.cellAddress, "【 cvm!" &amp; ADDRESS(ROW(cvm内存选项表[[#This Row],[自检]]),COLUMN(cvm内存选项表[[#This Row],[自检]])) &amp; "】",
         _xlfn.IFS(ISBLANK(_xlpm.x),   "error:右侧选项不足" &amp;  _xlpm.cellAddress,
               ISERROR(_xlpm.x),   "error:右侧选项执行失败: cvm!" &amp; _xlpm.cellAddress,
               TRUE,             "ok")
)</f>
        <v>ok</v>
      </c>
      <c r="FW467" cm="1">
        <f t="array" ref="FW4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68" spans="2:179">
      <c r="B468" t="e" vm="818">
        <v>#VALUE!</v>
      </c>
      <c r="C468" t="s">
        <v>1917</v>
      </c>
      <c r="D468" t="s">
        <v>1970</v>
      </c>
      <c r="E468">
        <v>1</v>
      </c>
      <c r="F468">
        <v>4</v>
      </c>
      <c r="G468" t="s">
        <v>2103</v>
      </c>
      <c r="H468">
        <v>90.6</v>
      </c>
      <c r="I468">
        <v>1</v>
      </c>
      <c r="J468" t="s">
        <v>2531</v>
      </c>
      <c r="W468" t="s">
        <v>1917</v>
      </c>
      <c r="Y468">
        <v>174</v>
      </c>
      <c r="Z468" t="str">
        <f t="shared" si="21"/>
        <v>cvm!$AH$468#</v>
      </c>
      <c r="AA468" t="str" cm="1">
        <f t="array" ref="AA468">_xlfn.LET(_xlpm.x, AH467,
         _xlpm.cellAddress, "【 cvm!" &amp; ADDRESS(ROW(cvm机型选项表[[#This Row],[自检]]),COLUMN(cvm机型选项表[[#This Row],[自检]])) &amp; "】",
         _xlfn.IFS(ISBLANK(_xlpm.x),   "error:右侧选项不足" &amp;  _xlpm.cellAddress,
               ISERROR(_xlpm.x),   "error:右侧选项执行失败: cvm!" &amp; _xlpm.cellAddress,
               TRUE,             "ok")
)</f>
        <v>ok</v>
      </c>
      <c r="AH468" t="str" cm="1">
        <f t="array" ref="AH468">TRANSPOSE(
_xlfn.UNIQUE(
_xlfn._xlws.FILTER(cvm表[机型],(cvm表[地域]=cvm机型选项表[[#This Row],[地域]])
*IF(cvm机型选项表[[#This Row],[CPU]]="",TRUE,(cvm表[CPU]=cvm机型选项表[[#This Row],[CPU]]))
*IF(cvm机型选项表[[#This Row],[内存]]="",TRUE,(cvm表[内存]=cvm机型选项表[[#This Row],[内存]]))))
)</f>
        <v>计算型 C4</v>
      </c>
      <c r="DD468" t="s">
        <v>1917</v>
      </c>
      <c r="DE468" t="s">
        <v>1988</v>
      </c>
      <c r="DF468">
        <v>16</v>
      </c>
      <c r="DG468" t="str">
        <f t="shared" si="22"/>
        <v>cvm!$DK$468#</v>
      </c>
      <c r="DH468" t="str" cm="1">
        <f t="array" ref="DH468">_xlfn.LET(_xlpm.x, DK468,
         _xlpm.cellAddress, "【 cvm!" &amp; ADDRESS(ROW(cvmCpu选项表[[#This Row],[自检]]),COLUMN(cvmCpu选项表[[#This Row],[自检]])) &amp; "】",
         _xlfn.IFS(ISBLANK(_xlpm.x),   "error:右侧选项不足" &amp;  _xlpm.cellAddress,
               ISERROR(_xlpm.x),   "error:右侧选项执行失败: cvm!" &amp; _xlpm.cellAddress,
               TRUE,             "ok")
)</f>
        <v>ok</v>
      </c>
      <c r="DK468" cm="1">
        <f t="array" ref="DK468:DM468">TRANSPOSE(
_xlfn.UNIQUE(
_xlfn._xlws.FILTER(cvm表[CPU],(cvm表[地域]=cvmCpu选项表[[#This Row],[地域]])
*IF(cvmCpu选项表[[#This Row],[机型]]="",TRUE,(cvm表[机型]=cvmCpu选项表[[#This Row],[机型]]))
*IF(cvmCpu选项表[[#This Row],[内存]]="",TRUE,(cvm表[内存]=cvmCpu选项表[[#This Row],[内存]]))))
)</f>
        <v>4</v>
      </c>
      <c r="DL468">
        <v>8</v>
      </c>
      <c r="DM468">
        <v>16</v>
      </c>
      <c r="FP468" t="s">
        <v>1914</v>
      </c>
      <c r="FQ468" t="s">
        <v>2010</v>
      </c>
      <c r="FR468">
        <v>2</v>
      </c>
      <c r="FS468" t="str">
        <f t="shared" si="23"/>
        <v>cvm!$FW$468#</v>
      </c>
      <c r="FT468" t="str" cm="1">
        <f t="array" ref="FT468">_xlfn.LET(_xlpm.x, FW468,
         _xlpm.cellAddress, "【 cvm!" &amp; ADDRESS(ROW(cvm内存选项表[[#This Row],[自检]]),COLUMN(cvm内存选项表[[#This Row],[自检]])) &amp; "】",
         _xlfn.IFS(ISBLANK(_xlpm.x),   "error:右侧选项不足" &amp;  _xlpm.cellAddress,
               ISERROR(_xlpm.x),   "error:右侧选项执行失败: cvm!" &amp; _xlpm.cellAddress,
               TRUE,             "ok")
)</f>
        <v>ok</v>
      </c>
      <c r="FW468" cm="1">
        <f t="array" ref="FW4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469" spans="2:179">
      <c r="B469" t="e" vm="819">
        <v>#VALUE!</v>
      </c>
      <c r="C469" t="s">
        <v>1917</v>
      </c>
      <c r="D469" t="s">
        <v>1970</v>
      </c>
      <c r="E469">
        <v>2</v>
      </c>
      <c r="F469">
        <v>4</v>
      </c>
      <c r="G469" t="s">
        <v>2067</v>
      </c>
      <c r="H469">
        <v>110</v>
      </c>
      <c r="I469">
        <v>1</v>
      </c>
      <c r="J469" t="s">
        <v>2534</v>
      </c>
      <c r="W469" t="s">
        <v>1917</v>
      </c>
      <c r="Y469">
        <v>348</v>
      </c>
      <c r="Z469" t="str">
        <f t="shared" si="21"/>
        <v>cvm!$AH$469#</v>
      </c>
      <c r="AA469" t="str" cm="1">
        <f t="array" ref="AA469">_xlfn.LET(_xlpm.x, AH468,
         _xlpm.cellAddress, "【 cvm!" &amp; ADDRESS(ROW(cvm机型选项表[[#This Row],[自检]]),COLUMN(cvm机型选项表[[#This Row],[自检]])) &amp; "】",
         _xlfn.IFS(ISBLANK(_xlpm.x),   "error:右侧选项不足" &amp;  _xlpm.cellAddress,
               ISERROR(_xlpm.x),   "error:右侧选项执行失败: cvm!" &amp; _xlpm.cellAddress,
               TRUE,             "ok")
)</f>
        <v>ok</v>
      </c>
      <c r="AH469" t="str" cm="1">
        <f t="array" ref="AH469">TRANSPOSE(
_xlfn.UNIQUE(
_xlfn._xlws.FILTER(cvm表[机型],(cvm表[地域]=cvm机型选项表[[#This Row],[地域]])
*IF(cvm机型选项表[[#This Row],[CPU]]="",TRUE,(cvm表[CPU]=cvm机型选项表[[#This Row],[CPU]]))
*IF(cvm机型选项表[[#This Row],[内存]]="",TRUE,(cvm表[内存]=cvm机型选项表[[#This Row],[内存]]))))
)</f>
        <v>计算型 C4</v>
      </c>
      <c r="DD469" t="s">
        <v>1917</v>
      </c>
      <c r="DE469" t="s">
        <v>1988</v>
      </c>
      <c r="DF469">
        <v>32</v>
      </c>
      <c r="DG469" t="str">
        <f t="shared" si="22"/>
        <v>cvm!$DK$469#</v>
      </c>
      <c r="DH469" t="str" cm="1">
        <f t="array" ref="DH469">_xlfn.LET(_xlpm.x, DK469,
         _xlpm.cellAddress, "【 cvm!" &amp; ADDRESS(ROW(cvmCpu选项表[[#This Row],[自检]]),COLUMN(cvmCpu选项表[[#This Row],[自检]])) &amp; "】",
         _xlfn.IFS(ISBLANK(_xlpm.x),   "error:右侧选项不足" &amp;  _xlpm.cellAddress,
               ISERROR(_xlpm.x),   "error:右侧选项执行失败: cvm!" &amp; _xlpm.cellAddress,
               TRUE,             "ok")
)</f>
        <v>ok</v>
      </c>
      <c r="DK469" cm="1">
        <f t="array" ref="DK469:DL469">TRANSPOSE(
_xlfn.UNIQUE(
_xlfn._xlws.FILTER(cvm表[CPU],(cvm表[地域]=cvmCpu选项表[[#This Row],[地域]])
*IF(cvmCpu选项表[[#This Row],[机型]]="",TRUE,(cvm表[机型]=cvmCpu选项表[[#This Row],[机型]]))
*IF(cvmCpu选项表[[#This Row],[内存]]="",TRUE,(cvm表[内存]=cvmCpu选项表[[#This Row],[内存]]))))
)</f>
        <v>8</v>
      </c>
      <c r="DL469">
        <v>16</v>
      </c>
      <c r="FP469" t="s">
        <v>1914</v>
      </c>
      <c r="FQ469" t="s">
        <v>2010</v>
      </c>
      <c r="FR469">
        <v>4</v>
      </c>
      <c r="FS469" t="str">
        <f t="shared" si="23"/>
        <v>cvm!$FW$469#</v>
      </c>
      <c r="FT469" t="str" cm="1">
        <f t="array" ref="FT469">_xlfn.LET(_xlpm.x, FW469,
         _xlpm.cellAddress, "【 cvm!" &amp; ADDRESS(ROW(cvm内存选项表[[#This Row],[自检]]),COLUMN(cvm内存选项表[[#This Row],[自检]])) &amp; "】",
         _xlfn.IFS(ISBLANK(_xlpm.x),   "error:右侧选项不足" &amp;  _xlpm.cellAddress,
               ISERROR(_xlpm.x),   "error:右侧选项执行失败: cvm!" &amp; _xlpm.cellAddress,
               TRUE,             "ok")
)</f>
        <v>ok</v>
      </c>
      <c r="FW469" cm="1">
        <f t="array" ref="FW4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70" spans="2:179">
      <c r="B470" t="e" vm="820">
        <v>#VALUE!</v>
      </c>
      <c r="C470" t="s">
        <v>1917</v>
      </c>
      <c r="D470" t="s">
        <v>1970</v>
      </c>
      <c r="E470">
        <v>2</v>
      </c>
      <c r="F470">
        <v>8</v>
      </c>
      <c r="G470" t="s">
        <v>2107</v>
      </c>
      <c r="H470">
        <v>181.2</v>
      </c>
      <c r="I470">
        <v>1</v>
      </c>
      <c r="J470" t="s">
        <v>2535</v>
      </c>
      <c r="W470" t="s">
        <v>1917</v>
      </c>
      <c r="Y470">
        <v>316</v>
      </c>
      <c r="Z470" t="str">
        <f t="shared" si="21"/>
        <v>cvm!$AH$470#</v>
      </c>
      <c r="AA470" t="str" cm="1">
        <f t="array" ref="AA470">_xlfn.LET(_xlpm.x, AH469,
         _xlpm.cellAddress, "【 cvm!" &amp; ADDRESS(ROW(cvm机型选项表[[#This Row],[自检]]),COLUMN(cvm机型选项表[[#This Row],[自检]])) &amp; "】",
         _xlfn.IFS(ISBLANK(_xlpm.x),   "error:右侧选项不足" &amp;  _xlpm.cellAddress,
               ISERROR(_xlpm.x),   "error:右侧选项执行失败: cvm!" &amp; _xlpm.cellAddress,
               TRUE,             "ok")
)</f>
        <v>ok</v>
      </c>
      <c r="AH470" t="str" cm="1">
        <f t="array" ref="AH470">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470" t="s">
        <v>1917</v>
      </c>
      <c r="DE470" t="s">
        <v>1988</v>
      </c>
      <c r="DF470">
        <v>24</v>
      </c>
      <c r="DG470" t="str">
        <f t="shared" si="22"/>
        <v>cvm!$DK$470#</v>
      </c>
      <c r="DH470" t="str" cm="1">
        <f t="array" ref="DH470">_xlfn.LET(_xlpm.x, DK470,
         _xlpm.cellAddress, "【 cvm!" &amp; ADDRESS(ROW(cvmCpu选项表[[#This Row],[自检]]),COLUMN(cvmCpu选项表[[#This Row],[自检]])) &amp; "】",
         _xlfn.IFS(ISBLANK(_xlpm.x),   "error:右侧选项不足" &amp;  _xlpm.cellAddress,
               ISERROR(_xlpm.x),   "error:右侧选项执行失败: cvm!" &amp; _xlpm.cellAddress,
               TRUE,             "ok")
)</f>
        <v>ok</v>
      </c>
      <c r="DK470" cm="1">
        <f t="array" ref="DK470">TRANSPOSE(
_xlfn.UNIQUE(
_xlfn._xlws.FILTER(cvm表[CPU],(cvm表[地域]=cvmCpu选项表[[#This Row],[地域]])
*IF(cvmCpu选项表[[#This Row],[机型]]="",TRUE,(cvm表[机型]=cvmCpu选项表[[#This Row],[机型]]))
*IF(cvmCpu选项表[[#This Row],[内存]]="",TRUE,(cvm表[内存]=cvmCpu选项表[[#This Row],[内存]]))))
)</f>
        <v>12</v>
      </c>
      <c r="FP470" t="s">
        <v>1914</v>
      </c>
      <c r="FQ470" t="s">
        <v>2010</v>
      </c>
      <c r="FR470">
        <v>8</v>
      </c>
      <c r="FS470" t="str">
        <f t="shared" si="23"/>
        <v>cvm!$FW$470#</v>
      </c>
      <c r="FT470" t="str" cm="1">
        <f t="array" ref="FT470">_xlfn.LET(_xlpm.x, FW470,
         _xlpm.cellAddress, "【 cvm!" &amp; ADDRESS(ROW(cvm内存选项表[[#This Row],[自检]]),COLUMN(cvm内存选项表[[#This Row],[自检]])) &amp; "】",
         _xlfn.IFS(ISBLANK(_xlpm.x),   "error:右侧选项不足" &amp;  _xlpm.cellAddress,
               ISERROR(_xlpm.x),   "error:右侧选项执行失败: cvm!" &amp; _xlpm.cellAddress,
               TRUE,             "ok")
)</f>
        <v>ok</v>
      </c>
      <c r="FW470" cm="1">
        <f t="array" ref="FW4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71" spans="2:179">
      <c r="B471" t="e" vm="821">
        <v>#VALUE!</v>
      </c>
      <c r="C471" t="s">
        <v>1917</v>
      </c>
      <c r="D471" t="s">
        <v>1970</v>
      </c>
      <c r="E471">
        <v>4</v>
      </c>
      <c r="F471">
        <v>8</v>
      </c>
      <c r="G471" t="s">
        <v>1963</v>
      </c>
      <c r="H471">
        <v>241.6</v>
      </c>
      <c r="I471">
        <v>1</v>
      </c>
      <c r="J471" t="s">
        <v>2537</v>
      </c>
      <c r="W471" t="s">
        <v>1917</v>
      </c>
      <c r="Y471">
        <v>1</v>
      </c>
      <c r="Z471" t="str">
        <f t="shared" si="21"/>
        <v>cvm!$AH$471#</v>
      </c>
      <c r="AA471" t="str" cm="1">
        <f t="array" ref="AA471">_xlfn.LET(_xlpm.x, AH470,
         _xlpm.cellAddress, "【 cvm!" &amp; ADDRESS(ROW(cvm机型选项表[[#This Row],[自检]]),COLUMN(cvm机型选项表[[#This Row],[自检]])) &amp; "】",
         _xlfn.IFS(ISBLANK(_xlpm.x),   "error:右侧选项不足" &amp;  _xlpm.cellAddress,
               ISERROR(_xlpm.x),   "error:右侧选项执行失败: cvm!" &amp; _xlpm.cellAddress,
               TRUE,             "ok")
)</f>
        <v>ok</v>
      </c>
      <c r="AH471" t="str" cm="1">
        <f t="array" ref="AH471:AO471">TRANSPOSE(
_xlfn.UNIQUE(
_xlfn._xlws.FILTER(cvm表[机型],(cvm表[地域]=cvm机型选项表[[#This Row],[地域]])
*IF(cvm机型选项表[[#This Row],[CPU]]="",TRUE,(cvm表[CPU]=cvm机型选项表[[#This Row],[CPU]]))
*IF(cvm机型选项表[[#This Row],[内存]]="",TRUE,(cvm表[内存]=cvm机型选项表[[#This Row],[内存]]))))
)</f>
        <v>标准型 SA3</v>
      </c>
      <c r="AI471" t="str">
        <v>标准型 SA2</v>
      </c>
      <c r="AJ471" t="str">
        <v>标准型 SA1</v>
      </c>
      <c r="AK471" t="str">
        <v>标准型 S5</v>
      </c>
      <c r="AL471" t="str">
        <v>标准型 S4</v>
      </c>
      <c r="AM471" t="str">
        <v>标准型 S3</v>
      </c>
      <c r="AN471" t="str">
        <v>标准型 S2</v>
      </c>
      <c r="AO471" t="str">
        <v>标准型 S1</v>
      </c>
      <c r="DD471" t="s">
        <v>1917</v>
      </c>
      <c r="DE471" t="s">
        <v>1988</v>
      </c>
      <c r="DF471">
        <v>48</v>
      </c>
      <c r="DG471" t="str">
        <f t="shared" si="22"/>
        <v>cvm!$DK$471#</v>
      </c>
      <c r="DH471" t="str" cm="1">
        <f t="array" ref="DH471">_xlfn.LET(_xlpm.x, DK471,
         _xlpm.cellAddress, "【 cvm!" &amp; ADDRESS(ROW(cvmCpu选项表[[#This Row],[自检]]),COLUMN(cvmCpu选项表[[#This Row],[自检]])) &amp; "】",
         _xlfn.IFS(ISBLANK(_xlpm.x),   "error:右侧选项不足" &amp;  _xlpm.cellAddress,
               ISERROR(_xlpm.x),   "error:右侧选项执行失败: cvm!" &amp; _xlpm.cellAddress,
               TRUE,             "ok")
)</f>
        <v>ok</v>
      </c>
      <c r="DK471" cm="1">
        <f t="array" ref="DK471:DL471">TRANSPOSE(
_xlfn.UNIQUE(
_xlfn._xlws.FILTER(cvm表[CPU],(cvm表[地域]=cvmCpu选项表[[#This Row],[地域]])
*IF(cvmCpu选项表[[#This Row],[机型]]="",TRUE,(cvm表[机型]=cvmCpu选项表[[#This Row],[机型]]))
*IF(cvmCpu选项表[[#This Row],[内存]]="",TRUE,(cvm表[内存]=cvmCpu选项表[[#This Row],[内存]]))))
)</f>
        <v>12</v>
      </c>
      <c r="DL471">
        <v>24</v>
      </c>
      <c r="FP471" t="s">
        <v>1914</v>
      </c>
      <c r="FQ471" t="s">
        <v>2010</v>
      </c>
      <c r="FR471">
        <v>12</v>
      </c>
      <c r="FS471" t="str">
        <f t="shared" si="23"/>
        <v>cvm!$FW$471#</v>
      </c>
      <c r="FT471" t="str" cm="1">
        <f t="array" ref="FT471">_xlfn.LET(_xlpm.x, FW471,
         _xlpm.cellAddress, "【 cvm!" &amp; ADDRESS(ROW(cvm内存选项表[[#This Row],[自检]]),COLUMN(cvm内存选项表[[#This Row],[自检]])) &amp; "】",
         _xlfn.IFS(ISBLANK(_xlpm.x),   "error:右侧选项不足" &amp;  _xlpm.cellAddress,
               ISERROR(_xlpm.x),   "error:右侧选项执行失败: cvm!" &amp; _xlpm.cellAddress,
               TRUE,             "ok")
)</f>
        <v>ok</v>
      </c>
      <c r="FW471" cm="1">
        <f t="array" ref="FW4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472" spans="2:179">
      <c r="B472" t="e" vm="822">
        <v>#VALUE!</v>
      </c>
      <c r="C472" t="s">
        <v>1917</v>
      </c>
      <c r="D472" t="s">
        <v>1970</v>
      </c>
      <c r="E472">
        <v>4</v>
      </c>
      <c r="F472">
        <v>16</v>
      </c>
      <c r="G472" t="s">
        <v>1960</v>
      </c>
      <c r="H472">
        <v>362.4</v>
      </c>
      <c r="I472">
        <v>1</v>
      </c>
      <c r="J472" t="s">
        <v>2536</v>
      </c>
      <c r="W472" t="s">
        <v>1917</v>
      </c>
      <c r="Y472">
        <v>2</v>
      </c>
      <c r="Z472" t="str">
        <f t="shared" si="21"/>
        <v>cvm!$AH$472#</v>
      </c>
      <c r="AA472" t="str" cm="1">
        <f t="array" ref="AA472">_xlfn.LET(_xlpm.x, AH471,
         _xlpm.cellAddress, "【 cvm!" &amp; ADDRESS(ROW(cvm机型选项表[[#This Row],[自检]]),COLUMN(cvm机型选项表[[#This Row],[自检]])) &amp; "】",
         _xlfn.IFS(ISBLANK(_xlpm.x),   "error:右侧选项不足" &amp;  _xlpm.cellAddress,
               ISERROR(_xlpm.x),   "error:右侧选项执行失败: cvm!" &amp; _xlpm.cellAddress,
               TRUE,             "ok")
)</f>
        <v>ok</v>
      </c>
      <c r="AH472" t="str" cm="1">
        <f t="array" ref="AH472:AN472">TRANSPOSE(
_xlfn.UNIQUE(
_xlfn._xlws.FILTER(cvm表[机型],(cvm表[地域]=cvm机型选项表[[#This Row],[地域]])
*IF(cvm机型选项表[[#This Row],[CPU]]="",TRUE,(cvm表[CPU]=cvm机型选项表[[#This Row],[CPU]]))
*IF(cvm机型选项表[[#This Row],[内存]]="",TRUE,(cvm表[内存]=cvm机型选项表[[#This Row],[内存]]))))
)</f>
        <v>标准型 SA3</v>
      </c>
      <c r="AI472" t="str">
        <v>标准型 SA2</v>
      </c>
      <c r="AJ472" t="str">
        <v>标准型 SA1</v>
      </c>
      <c r="AK472" t="str">
        <v>标准型 S5</v>
      </c>
      <c r="AL472" t="str">
        <v>标准型 S4</v>
      </c>
      <c r="AM472" t="str">
        <v>标准型 S2</v>
      </c>
      <c r="AN472" t="str">
        <v>标准型 S1</v>
      </c>
      <c r="DD472" t="s">
        <v>1917</v>
      </c>
      <c r="DE472" t="s">
        <v>1988</v>
      </c>
      <c r="DF472">
        <v>64</v>
      </c>
      <c r="DG472" t="str">
        <f t="shared" si="22"/>
        <v>cvm!$DK$472#</v>
      </c>
      <c r="DH472" t="str" cm="1">
        <f t="array" ref="DH472">_xlfn.LET(_xlpm.x, DK472,
         _xlpm.cellAddress, "【 cvm!" &amp; ADDRESS(ROW(cvmCpu选项表[[#This Row],[自检]]),COLUMN(cvmCpu选项表[[#This Row],[自检]])) &amp; "】",
         _xlfn.IFS(ISBLANK(_xlpm.x),   "error:右侧选项不足" &amp;  _xlpm.cellAddress,
               ISERROR(_xlpm.x),   "error:右侧选项执行失败: cvm!" &amp; _xlpm.cellAddress,
               TRUE,             "ok")
)</f>
        <v>ok</v>
      </c>
      <c r="DK472" cm="1">
        <f t="array" ref="DK472">TRANSPOSE(
_xlfn.UNIQUE(
_xlfn._xlws.FILTER(cvm表[CPU],(cvm表[地域]=cvmCpu选项表[[#This Row],[地域]])
*IF(cvmCpu选项表[[#This Row],[机型]]="",TRUE,(cvm表[机型]=cvmCpu选项表[[#This Row],[机型]]))
*IF(cvmCpu选项表[[#This Row],[内存]]="",TRUE,(cvm表[内存]=cvmCpu选项表[[#This Row],[内存]]))))
)</f>
        <v>32</v>
      </c>
      <c r="FP472" t="s">
        <v>1914</v>
      </c>
      <c r="FQ472" t="s">
        <v>2010</v>
      </c>
      <c r="FR472">
        <v>16</v>
      </c>
      <c r="FS472" t="str">
        <f t="shared" si="23"/>
        <v>cvm!$FW$472#</v>
      </c>
      <c r="FT472" t="str" cm="1">
        <f t="array" ref="FT472">_xlfn.LET(_xlpm.x, FW472,
         _xlpm.cellAddress, "【 cvm!" &amp; ADDRESS(ROW(cvm内存选项表[[#This Row],[自检]]),COLUMN(cvm内存选项表[[#This Row],[自检]])) &amp; "】",
         _xlfn.IFS(ISBLANK(_xlpm.x),   "error:右侧选项不足" &amp;  _xlpm.cellAddress,
               ISERROR(_xlpm.x),   "error:右侧选项执行失败: cvm!" &amp; _xlpm.cellAddress,
               TRUE,             "ok")
)</f>
        <v>ok</v>
      </c>
      <c r="FW472" cm="1">
        <f t="array" ref="FW4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73" spans="2:179">
      <c r="B473" t="e" vm="823">
        <v>#VALUE!</v>
      </c>
      <c r="C473" t="s">
        <v>1917</v>
      </c>
      <c r="D473" t="s">
        <v>1970</v>
      </c>
      <c r="E473">
        <v>8</v>
      </c>
      <c r="F473">
        <v>16</v>
      </c>
      <c r="G473" t="s">
        <v>1968</v>
      </c>
      <c r="H473">
        <v>483.2</v>
      </c>
      <c r="I473">
        <v>1</v>
      </c>
      <c r="J473" t="s">
        <v>2539</v>
      </c>
      <c r="W473" t="s">
        <v>1917</v>
      </c>
      <c r="Y473">
        <v>4</v>
      </c>
      <c r="Z473" t="str">
        <f t="shared" si="21"/>
        <v>cvm!$AH$473#</v>
      </c>
      <c r="AA473" t="str" cm="1">
        <f t="array" ref="AA473">_xlfn.LET(_xlpm.x, AH472,
         _xlpm.cellAddress, "【 cvm!" &amp; ADDRESS(ROW(cvm机型选项表[[#This Row],[自检]]),COLUMN(cvm机型选项表[[#This Row],[自检]])) &amp; "】",
         _xlfn.IFS(ISBLANK(_xlpm.x),   "error:右侧选项不足" &amp;  _xlpm.cellAddress,
               ISERROR(_xlpm.x),   "error:右侧选项执行失败: cvm!" &amp; _xlpm.cellAddress,
               TRUE,             "ok")
)</f>
        <v>ok</v>
      </c>
      <c r="AH473" t="str" cm="1">
        <f t="array" ref="AH473:AO473">TRANSPOSE(
_xlfn.UNIQUE(
_xlfn._xlws.FILTER(cvm表[机型],(cvm表[地域]=cvm机型选项表[[#This Row],[地域]])
*IF(cvm机型选项表[[#This Row],[CPU]]="",TRUE,(cvm表[CPU]=cvm机型选项表[[#This Row],[CPU]]))
*IF(cvm机型选项表[[#This Row],[内存]]="",TRUE,(cvm表[内存]=cvm机型选项表[[#This Row],[内存]]))))
)</f>
        <v>标准型 SA3</v>
      </c>
      <c r="AI473" t="str">
        <v>标准型 SA2</v>
      </c>
      <c r="AJ473" t="str">
        <v>标准型 SA1</v>
      </c>
      <c r="AK473" t="str">
        <v>标准型 S5</v>
      </c>
      <c r="AL473" t="str">
        <v>标准型 S4</v>
      </c>
      <c r="AM473" t="str">
        <v>标准型 S3</v>
      </c>
      <c r="AN473" t="str">
        <v>标准型 S2</v>
      </c>
      <c r="AO473" t="str">
        <v>标准型 S1</v>
      </c>
      <c r="DD473" t="s">
        <v>1917</v>
      </c>
      <c r="DE473" t="s">
        <v>1988</v>
      </c>
      <c r="DF473">
        <v>96</v>
      </c>
      <c r="DG473" t="str">
        <f t="shared" si="22"/>
        <v>cvm!$DK$473#</v>
      </c>
      <c r="DH473" t="str" cm="1">
        <f t="array" ref="DH473">_xlfn.LET(_xlpm.x, DK473,
         _xlpm.cellAddress, "【 cvm!" &amp; ADDRESS(ROW(cvmCpu选项表[[#This Row],[自检]]),COLUMN(cvmCpu选项表[[#This Row],[自检]])) &amp; "】",
         _xlfn.IFS(ISBLANK(_xlpm.x),   "error:右侧选项不足" &amp;  _xlpm.cellAddress,
               ISERROR(_xlpm.x),   "error:右侧选项执行失败: cvm!" &amp; _xlpm.cellAddress,
               TRUE,             "ok")
)</f>
        <v>ok</v>
      </c>
      <c r="DK473" cm="1">
        <f t="array" ref="DK473">TRANSPOSE(
_xlfn.UNIQUE(
_xlfn._xlws.FILTER(cvm表[CPU],(cvm表[地域]=cvmCpu选项表[[#This Row],[地域]])
*IF(cvmCpu选项表[[#This Row],[机型]]="",TRUE,(cvm表[机型]=cvmCpu选项表[[#This Row],[机型]]))
*IF(cvmCpu选项表[[#This Row],[内存]]="",TRUE,(cvm表[内存]=cvmCpu选项表[[#This Row],[内存]]))))
)</f>
        <v>48</v>
      </c>
      <c r="FP473" t="s">
        <v>1914</v>
      </c>
      <c r="FQ473" t="s">
        <v>2010</v>
      </c>
      <c r="FR473">
        <v>24</v>
      </c>
      <c r="FS473" t="str">
        <f t="shared" si="23"/>
        <v>cvm!$FW$473#</v>
      </c>
      <c r="FT473" t="str" cm="1">
        <f t="array" ref="FT473">_xlfn.LET(_xlpm.x, FW473,
         _xlpm.cellAddress, "【 cvm!" &amp; ADDRESS(ROW(cvm内存选项表[[#This Row],[自检]]),COLUMN(cvm内存选项表[[#This Row],[自检]])) &amp; "】",
         _xlfn.IFS(ISBLANK(_xlpm.x),   "error:右侧选项不足" &amp;  _xlpm.cellAddress,
               ISERROR(_xlpm.x),   "error:右侧选项执行失败: cvm!" &amp; _xlpm.cellAddress,
               TRUE,             "ok")
)</f>
        <v>ok</v>
      </c>
      <c r="FW473" cm="1">
        <f t="array" ref="FW4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474" spans="2:179">
      <c r="B474" t="e" vm="824">
        <v>#VALUE!</v>
      </c>
      <c r="C474" t="s">
        <v>1917</v>
      </c>
      <c r="D474" t="s">
        <v>1970</v>
      </c>
      <c r="E474">
        <v>8</v>
      </c>
      <c r="F474">
        <v>32</v>
      </c>
      <c r="G474" t="s">
        <v>1949</v>
      </c>
      <c r="H474">
        <v>724.8</v>
      </c>
      <c r="I474">
        <v>1</v>
      </c>
      <c r="J474" t="s">
        <v>2538</v>
      </c>
      <c r="W474" t="s">
        <v>1917</v>
      </c>
      <c r="Y474">
        <v>160</v>
      </c>
      <c r="Z474" t="str">
        <f t="shared" si="21"/>
        <v>cvm!$AH$474#</v>
      </c>
      <c r="AA474" t="str" cm="1">
        <f t="array" ref="AA474">_xlfn.LET(_xlpm.x, AH473,
         _xlpm.cellAddress, "【 cvm!" &amp; ADDRESS(ROW(cvm机型选项表[[#This Row],[自检]]),COLUMN(cvm机型选项表[[#This Row],[自检]])) &amp; "】",
         _xlfn.IFS(ISBLANK(_xlpm.x),   "error:右侧选项不足" &amp;  _xlpm.cellAddress,
               ISERROR(_xlpm.x),   "error:右侧选项执行失败: cvm!" &amp; _xlpm.cellAddress,
               TRUE,             "ok")
)</f>
        <v>ok</v>
      </c>
      <c r="AH474" t="str" cm="1">
        <f t="array" ref="AH474:AM474">TRANSPOSE(
_xlfn.UNIQUE(
_xlfn._xlws.FILTER(cvm表[机型],(cvm表[地域]=cvm机型选项表[[#This Row],[地域]])
*IF(cvm机型选项表[[#This Row],[CPU]]="",TRUE,(cvm表[CPU]=cvm机型选项表[[#This Row],[CPU]]))
*IF(cvm机型选项表[[#This Row],[内存]]="",TRUE,(cvm表[内存]=cvm机型选项表[[#This Row],[内存]]))))
)</f>
        <v>标准型 SA3</v>
      </c>
      <c r="AI474" t="str">
        <v>标准型 SA2</v>
      </c>
      <c r="AJ474" t="str">
        <v>标准型 S5</v>
      </c>
      <c r="AK474" t="str">
        <v>GPU计算型 GN7</v>
      </c>
      <c r="AL474" t="str">
        <v>GPU计算型 GN10Xp</v>
      </c>
      <c r="AM474" t="str">
        <v>GPU计算型 GN10X</v>
      </c>
      <c r="DD474" t="s">
        <v>1917</v>
      </c>
      <c r="DE474" t="s">
        <v>2059</v>
      </c>
      <c r="DF474">
        <v>192</v>
      </c>
      <c r="DG474" t="str">
        <f t="shared" si="22"/>
        <v>cvm!$DK$474#</v>
      </c>
      <c r="DH474" t="str" cm="1">
        <f t="array" ref="DH474">_xlfn.LET(_xlpm.x, DK474,
         _xlpm.cellAddress, "【 cvm!" &amp; ADDRESS(ROW(cvmCpu选项表[[#This Row],[自检]]),COLUMN(cvmCpu选项表[[#This Row],[自检]])) &amp; "】",
         _xlfn.IFS(ISBLANK(_xlpm.x),   "error:右侧选项不足" &amp;  _xlpm.cellAddress,
               ISERROR(_xlpm.x),   "error:右侧选项执行失败: cvm!" &amp; _xlpm.cellAddress,
               TRUE,             "ok")
)</f>
        <v>ok</v>
      </c>
      <c r="DK474" cm="1">
        <f t="array" ref="DK474">TRANSPOSE(
_xlfn.UNIQUE(
_xlfn._xlws.FILTER(cvm表[CPU],(cvm表[地域]=cvmCpu选项表[[#This Row],[地域]])
*IF(cvmCpu选项表[[#This Row],[机型]]="",TRUE,(cvm表[机型]=cvmCpu选项表[[#This Row],[机型]]))
*IF(cvmCpu选项表[[#This Row],[内存]]="",TRUE,(cvm表[内存]=cvmCpu选项表[[#This Row],[内存]]))))
)</f>
        <v>96</v>
      </c>
      <c r="FP474" t="s">
        <v>1914</v>
      </c>
      <c r="FQ474" t="s">
        <v>2010</v>
      </c>
      <c r="FR474">
        <v>32</v>
      </c>
      <c r="FS474" t="str">
        <f t="shared" si="23"/>
        <v>cvm!$FW$474#</v>
      </c>
      <c r="FT474" t="str" cm="1">
        <f t="array" ref="FT474">_xlfn.LET(_xlpm.x, FW474,
         _xlpm.cellAddress, "【 cvm!" &amp; ADDRESS(ROW(cvm内存选项表[[#This Row],[自检]]),COLUMN(cvm内存选项表[[#This Row],[自检]])) &amp; "】",
         _xlfn.IFS(ISBLANK(_xlpm.x),   "error:右侧选项不足" &amp;  _xlpm.cellAddress,
               ISERROR(_xlpm.x),   "error:右侧选项执行失败: cvm!" &amp; _xlpm.cellAddress,
               TRUE,             "ok")
)</f>
        <v>ok</v>
      </c>
      <c r="FW474" cm="1">
        <f t="array" ref="FW4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75" spans="2:179">
      <c r="B475" t="e" vm="825">
        <v>#VALUE!</v>
      </c>
      <c r="C475" t="s">
        <v>1917</v>
      </c>
      <c r="D475" t="s">
        <v>1970</v>
      </c>
      <c r="E475">
        <v>16</v>
      </c>
      <c r="F475">
        <v>32</v>
      </c>
      <c r="G475" t="s">
        <v>1973</v>
      </c>
      <c r="H475">
        <v>966.4</v>
      </c>
      <c r="I475">
        <v>1</v>
      </c>
      <c r="J475" t="s">
        <v>2540</v>
      </c>
      <c r="W475" t="s">
        <v>1917</v>
      </c>
      <c r="Y475">
        <v>470</v>
      </c>
      <c r="Z475" t="str">
        <f t="shared" si="21"/>
        <v>cvm!$AH$475#</v>
      </c>
      <c r="AA475" t="str" cm="1">
        <f t="array" ref="AA475">_xlfn.LET(_xlpm.x, AH474,
         _xlpm.cellAddress, "【 cvm!" &amp; ADDRESS(ROW(cvm机型选项表[[#This Row],[自检]]),COLUMN(cvm机型选项表[[#This Row],[自检]])) &amp; "】",
         _xlfn.IFS(ISBLANK(_xlpm.x),   "error:右侧选项不足" &amp;  _xlpm.cellAddress,
               ISERROR(_xlpm.x),   "error:右侧选项执行失败: cvm!" &amp; _xlpm.cellAddress,
               TRUE,             "ok")
)</f>
        <v>ok</v>
      </c>
      <c r="AH475" t="str" cm="1">
        <f t="array" ref="AH475:AI475">TRANSPOSE(
_xlfn.UNIQUE(
_xlfn._xlws.FILTER(cvm表[机型],(cvm表[地域]=cvm机型选项表[[#This Row],[地域]])
*IF(cvm机型选项表[[#This Row],[CPU]]="",TRUE,(cvm表[CPU]=cvm机型选项表[[#This Row],[CPU]]))
*IF(cvm机型选项表[[#This Row],[内存]]="",TRUE,(cvm表[内存]=cvm机型选项表[[#This Row],[内存]]))))
)</f>
        <v>标准型 SA3</v>
      </c>
      <c r="AI475" t="str">
        <v>内存型 M6</v>
      </c>
      <c r="DD475" t="s">
        <v>1917</v>
      </c>
      <c r="DE475" t="s">
        <v>1990</v>
      </c>
      <c r="DF475">
        <v>384</v>
      </c>
      <c r="DG475" t="str">
        <f t="shared" si="22"/>
        <v>cvm!$DK$475#</v>
      </c>
      <c r="DH475" t="str" cm="1">
        <f t="array" ref="DH475">_xlfn.LET(_xlpm.x, DK475,
         _xlpm.cellAddress, "【 cvm!" &amp; ADDRESS(ROW(cvmCpu选项表[[#This Row],[自检]]),COLUMN(cvmCpu选项表[[#This Row],[自检]])) &amp; "】",
         _xlfn.IFS(ISBLANK(_xlpm.x),   "error:右侧选项不足" &amp;  _xlpm.cellAddress,
               ISERROR(_xlpm.x),   "error:右侧选项执行失败: cvm!" &amp; _xlpm.cellAddress,
               TRUE,             "ok")
)</f>
        <v>ok</v>
      </c>
      <c r="DK475" cm="1">
        <f t="array" ref="DK475">TRANSPOSE(
_xlfn.UNIQUE(
_xlfn._xlws.FILTER(cvm表[CPU],(cvm表[地域]=cvmCpu选项表[[#This Row],[地域]])
*IF(cvmCpu选项表[[#This Row],[机型]]="",TRUE,(cvm表[机型]=cvmCpu选项表[[#This Row],[机型]]))
*IF(cvmCpu选项表[[#This Row],[内存]]="",TRUE,(cvm表[内存]=cvmCpu选项表[[#This Row],[内存]]))))
)</f>
        <v>80</v>
      </c>
      <c r="FP475" t="s">
        <v>1914</v>
      </c>
      <c r="FQ475" t="s">
        <v>2012</v>
      </c>
      <c r="FR475">
        <v>16</v>
      </c>
      <c r="FS475" t="str">
        <f t="shared" si="23"/>
        <v>cvm!$FW$475#</v>
      </c>
      <c r="FT475" t="str" cm="1">
        <f t="array" ref="FT475">_xlfn.LET(_xlpm.x, FW475,
         _xlpm.cellAddress, "【 cvm!" &amp; ADDRESS(ROW(cvm内存选项表[[#This Row],[自检]]),COLUMN(cvm内存选项表[[#This Row],[自检]])) &amp; "】",
         _xlfn.IFS(ISBLANK(_xlpm.x),   "error:右侧选项不足" &amp;  _xlpm.cellAddress,
               ISERROR(_xlpm.x),   "error:右侧选项执行失败: cvm!" &amp; _xlpm.cellAddress,
               TRUE,             "ok")
)</f>
        <v>ok</v>
      </c>
      <c r="FW475" cm="1">
        <f t="array" ref="FW4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476" spans="2:179">
      <c r="B476" t="e" vm="826">
        <v>#VALUE!</v>
      </c>
      <c r="C476" t="s">
        <v>1917</v>
      </c>
      <c r="D476" t="s">
        <v>1970</v>
      </c>
      <c r="E476">
        <v>16</v>
      </c>
      <c r="F476">
        <v>64</v>
      </c>
      <c r="G476" t="s">
        <v>1935</v>
      </c>
      <c r="H476">
        <v>1449.6</v>
      </c>
      <c r="I476">
        <v>1</v>
      </c>
      <c r="J476" t="s">
        <v>2541</v>
      </c>
      <c r="W476" t="s">
        <v>1917</v>
      </c>
      <c r="Y476">
        <v>215</v>
      </c>
      <c r="Z476" t="str">
        <f t="shared" si="21"/>
        <v>cvm!$AH$476#</v>
      </c>
      <c r="AA476" t="str" cm="1">
        <f t="array" ref="AA476">_xlfn.LET(_xlpm.x, AH475,
         _xlpm.cellAddress, "【 cvm!" &amp; ADDRESS(ROW(cvm机型选项表[[#This Row],[自检]]),COLUMN(cvm机型选项表[[#This Row],[自检]])) &amp; "】",
         _xlfn.IFS(ISBLANK(_xlpm.x),   "error:右侧选项不足" &amp;  _xlpm.cellAddress,
               ISERROR(_xlpm.x),   "error:右侧选项执行失败: cvm!" &amp; _xlpm.cellAddress,
               TRUE,             "ok")
)</f>
        <v>ok</v>
      </c>
      <c r="AH476" t="str" cm="1">
        <f t="array" ref="AH476">TRANSPOSE(
_xlfn.UNIQUE(
_xlfn._xlws.FILTER(cvm表[机型],(cvm表[地域]=cvm机型选项表[[#This Row],[地域]])
*IF(cvm机型选项表[[#This Row],[CPU]]="",TRUE,(cvm表[CPU]=cvm机型选项表[[#This Row],[CPU]]))
*IF(cvm机型选项表[[#This Row],[内存]]="",TRUE,(cvm表[内存]=cvm机型选项表[[#This Row],[内存]]))))
)</f>
        <v>标准型 SA3</v>
      </c>
      <c r="DD476" t="s">
        <v>1917</v>
      </c>
      <c r="DE476" t="s">
        <v>1992</v>
      </c>
      <c r="DF476">
        <v>32</v>
      </c>
      <c r="DG476" t="str">
        <f t="shared" si="22"/>
        <v>cvm!$DK$476#</v>
      </c>
      <c r="DH476" t="str" cm="1">
        <f t="array" ref="DH476">_xlfn.LET(_xlpm.x, DK476,
         _xlpm.cellAddress, "【 cvm!" &amp; ADDRESS(ROW(cvmCpu选项表[[#This Row],[自检]]),COLUMN(cvmCpu选项表[[#This Row],[自检]])) &amp; "】",
         _xlfn.IFS(ISBLANK(_xlpm.x),   "error:右侧选项不足" &amp;  _xlpm.cellAddress,
               ISERROR(_xlpm.x),   "error:右侧选项执行失败: cvm!" &amp; _xlpm.cellAddress,
               TRUE,             "ok")
)</f>
        <v>ok</v>
      </c>
      <c r="DK476" cm="1">
        <f t="array" ref="DK476">TRANSPOSE(
_xlfn.UNIQUE(
_xlfn._xlws.FILTER(cvm表[CPU],(cvm表[地域]=cvmCpu选项表[[#This Row],[地域]])
*IF(cvmCpu选项表[[#This Row],[机型]]="",TRUE,(cvm表[机型]=cvmCpu选项表[[#This Row],[机型]]))
*IF(cvmCpu选项表[[#This Row],[内存]]="",TRUE,(cvm表[内存]=cvmCpu选项表[[#This Row],[内存]]))))
)</f>
        <v>8</v>
      </c>
      <c r="FP476" t="s">
        <v>1914</v>
      </c>
      <c r="FQ476" t="s">
        <v>2012</v>
      </c>
      <c r="FR476">
        <v>32</v>
      </c>
      <c r="FS476" t="str">
        <f t="shared" si="23"/>
        <v>cvm!$FW$476#</v>
      </c>
      <c r="FT476" t="str" cm="1">
        <f t="array" ref="FT476">_xlfn.LET(_xlpm.x, FW476,
         _xlpm.cellAddress, "【 cvm!" &amp; ADDRESS(ROW(cvm内存选项表[[#This Row],[自检]]),COLUMN(cvm内存选项表[[#This Row],[自检]])) &amp; "】",
         _xlfn.IFS(ISBLANK(_xlpm.x),   "error:右侧选项不足" &amp;  _xlpm.cellAddress,
               ISERROR(_xlpm.x),   "error:右侧选项执行失败: cvm!" &amp; _xlpm.cellAddress,
               TRUE,             "ok")
)</f>
        <v>ok</v>
      </c>
      <c r="FW476" cm="1">
        <f t="array" ref="FW4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477" spans="2:179">
      <c r="B477" t="e" vm="827">
        <v>#VALUE!</v>
      </c>
      <c r="C477" t="s">
        <v>1917</v>
      </c>
      <c r="D477" t="s">
        <v>1970</v>
      </c>
      <c r="E477">
        <v>32</v>
      </c>
      <c r="F477">
        <v>64</v>
      </c>
      <c r="G477" t="s">
        <v>1978</v>
      </c>
      <c r="H477">
        <v>1932.8</v>
      </c>
      <c r="I477">
        <v>1</v>
      </c>
      <c r="J477" t="s">
        <v>2543</v>
      </c>
      <c r="W477" t="s">
        <v>1917</v>
      </c>
      <c r="Y477">
        <v>640</v>
      </c>
      <c r="Z477" t="str">
        <f t="shared" si="21"/>
        <v>cvm!$AH$477#</v>
      </c>
      <c r="AA477" t="str" cm="1">
        <f t="array" ref="AA477">_xlfn.LET(_xlpm.x, AH476,
         _xlpm.cellAddress, "【 cvm!" &amp; ADDRESS(ROW(cvm机型选项表[[#This Row],[自检]]),COLUMN(cvm机型选项表[[#This Row],[自检]])) &amp; "】",
         _xlfn.IFS(ISBLANK(_xlpm.x),   "error:右侧选项不足" &amp;  _xlpm.cellAddress,
               ISERROR(_xlpm.x),   "error:右侧选项执行失败: cvm!" &amp; _xlpm.cellAddress,
               TRUE,             "ok")
)</f>
        <v>ok</v>
      </c>
      <c r="AH477" t="str" cm="1">
        <f t="array" ref="AH477">TRANSPOSE(
_xlfn.UNIQUE(
_xlfn._xlws.FILTER(cvm表[机型],(cvm表[地域]=cvm机型选项表[[#This Row],[地域]])
*IF(cvm机型选项表[[#This Row],[CPU]]="",TRUE,(cvm表[CPU]=cvm机型选项表[[#This Row],[CPU]]))
*IF(cvm机型选项表[[#This Row],[内存]]="",TRUE,(cvm表[内存]=cvm机型选项表[[#This Row],[内存]]))))
)</f>
        <v>标准型 SA3</v>
      </c>
      <c r="DD477" t="s">
        <v>1917</v>
      </c>
      <c r="DE477" t="s">
        <v>1992</v>
      </c>
      <c r="DF477">
        <v>64</v>
      </c>
      <c r="DG477" t="str">
        <f t="shared" si="22"/>
        <v>cvm!$DK$477#</v>
      </c>
      <c r="DH477" t="str" cm="1">
        <f t="array" ref="DH477">_xlfn.LET(_xlpm.x, DK477,
         _xlpm.cellAddress, "【 cvm!" &amp; ADDRESS(ROW(cvmCpu选项表[[#This Row],[自检]]),COLUMN(cvmCpu选项表[[#This Row],[自检]])) &amp; "】",
         _xlfn.IFS(ISBLANK(_xlpm.x),   "error:右侧选项不足" &amp;  _xlpm.cellAddress,
               ISERROR(_xlpm.x),   "error:右侧选项执行失败: cvm!" &amp; _xlpm.cellAddress,
               TRUE,             "ok")
)</f>
        <v>ok</v>
      </c>
      <c r="DK477" cm="1">
        <f t="array" ref="DK477">TRANSPOSE(
_xlfn.UNIQUE(
_xlfn._xlws.FILTER(cvm表[CPU],(cvm表[地域]=cvmCpu选项表[[#This Row],[地域]])
*IF(cvmCpu选项表[[#This Row],[机型]]="",TRUE,(cvm表[机型]=cvmCpu选项表[[#This Row],[机型]]))
*IF(cvmCpu选项表[[#This Row],[内存]]="",TRUE,(cvm表[内存]=cvmCpu选项表[[#This Row],[内存]]))))
)</f>
        <v>16</v>
      </c>
      <c r="FP477" t="s">
        <v>1914</v>
      </c>
      <c r="FQ477" t="s">
        <v>2012</v>
      </c>
      <c r="FR477">
        <v>82</v>
      </c>
      <c r="FS477" t="str">
        <f t="shared" si="23"/>
        <v>cvm!$FW$477#</v>
      </c>
      <c r="FT477" t="str" cm="1">
        <f t="array" ref="FT477">_xlfn.LET(_xlpm.x, FW477,
         _xlpm.cellAddress, "【 cvm!" &amp; ADDRESS(ROW(cvm内存选项表[[#This Row],[自检]]),COLUMN(cvm内存选项表[[#This Row],[自检]])) &amp; "】",
         _xlfn.IFS(ISBLANK(_xlpm.x),   "error:右侧选项不足" &amp;  _xlpm.cellAddress,
               ISERROR(_xlpm.x),   "error:右侧选项执行失败: cvm!" &amp; _xlpm.cellAddress,
               TRUE,             "ok")
)</f>
        <v>ok</v>
      </c>
      <c r="FW477" cm="1">
        <f t="array" ref="FW4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474</v>
      </c>
    </row>
    <row r="478" spans="2:179">
      <c r="B478" t="e" vm="828">
        <v>#VALUE!</v>
      </c>
      <c r="C478" t="s">
        <v>1917</v>
      </c>
      <c r="D478" t="s">
        <v>1970</v>
      </c>
      <c r="E478">
        <v>32</v>
      </c>
      <c r="F478">
        <v>128</v>
      </c>
      <c r="G478" t="s">
        <v>1937</v>
      </c>
      <c r="H478">
        <v>2899.2</v>
      </c>
      <c r="I478">
        <v>1</v>
      </c>
      <c r="J478" t="s">
        <v>2542</v>
      </c>
      <c r="W478" t="s">
        <v>1917</v>
      </c>
      <c r="Y478">
        <v>696</v>
      </c>
      <c r="Z478" t="str">
        <f t="shared" si="21"/>
        <v>cvm!$AH$478#</v>
      </c>
      <c r="AA478" t="str" cm="1">
        <f t="array" ref="AA478">_xlfn.LET(_xlpm.x, AH477,
         _xlpm.cellAddress, "【 cvm!" &amp; ADDRESS(ROW(cvm机型选项表[[#This Row],[自检]]),COLUMN(cvm机型选项表[[#This Row],[自检]])) &amp; "】",
         _xlfn.IFS(ISBLANK(_xlpm.x),   "error:右侧选项不足" &amp;  _xlpm.cellAddress,
               ISERROR(_xlpm.x),   "error:右侧选项执行失败: cvm!" &amp; _xlpm.cellAddress,
               TRUE,             "ok")
)</f>
        <v>ok</v>
      </c>
      <c r="AH478" t="str" cm="1">
        <f t="array" ref="AH478">TRANSPOSE(
_xlfn.UNIQUE(
_xlfn._xlws.FILTER(cvm表[机型],(cvm表[地域]=cvm机型选项表[[#This Row],[地域]])
*IF(cvm机型选项表[[#This Row],[CPU]]="",TRUE,(cvm表[CPU]=cvm机型选项表[[#This Row],[CPU]]))
*IF(cvm机型选项表[[#This Row],[内存]]="",TRUE,(cvm表[内存]=cvm机型选项表[[#This Row],[内存]]))))
)</f>
        <v>标准型 SA3</v>
      </c>
      <c r="DD478" t="s">
        <v>1917</v>
      </c>
      <c r="DE478" t="s">
        <v>1992</v>
      </c>
      <c r="DF478">
        <v>128</v>
      </c>
      <c r="DG478" t="str">
        <f t="shared" si="22"/>
        <v>cvm!$DK$478#</v>
      </c>
      <c r="DH478" t="str" cm="1">
        <f t="array" ref="DH478">_xlfn.LET(_xlpm.x, DK478,
         _xlpm.cellAddress, "【 cvm!" &amp; ADDRESS(ROW(cvmCpu选项表[[#This Row],[自检]]),COLUMN(cvmCpu选项表[[#This Row],[自检]])) &amp; "】",
         _xlfn.IFS(ISBLANK(_xlpm.x),   "error:右侧选项不足" &amp;  _xlpm.cellAddress,
               ISERROR(_xlpm.x),   "error:右侧选项执行失败: cvm!" &amp; _xlpm.cellAddress,
               TRUE,             "ok")
)</f>
        <v>ok</v>
      </c>
      <c r="DK478" cm="1">
        <f t="array" ref="DK478">TRANSPOSE(
_xlfn.UNIQUE(
_xlfn._xlws.FILTER(cvm表[CPU],(cvm表[地域]=cvmCpu选项表[[#This Row],[地域]])
*IF(cvmCpu选项表[[#This Row],[机型]]="",TRUE,(cvm表[机型]=cvmCpu选项表[[#This Row],[机型]]))
*IF(cvmCpu选项表[[#This Row],[内存]]="",TRUE,(cvm表[内存]=cvmCpu选项表[[#This Row],[内存]]))))
)</f>
        <v>32</v>
      </c>
      <c r="FP478" t="s">
        <v>1914</v>
      </c>
      <c r="FQ478" t="s">
        <v>2012</v>
      </c>
      <c r="FR478">
        <v>164</v>
      </c>
      <c r="FS478" t="str">
        <f t="shared" si="23"/>
        <v>cvm!$FW$478#</v>
      </c>
      <c r="FT478" t="str" cm="1">
        <f t="array" ref="FT478">_xlfn.LET(_xlpm.x, FW478,
         _xlpm.cellAddress, "【 cvm!" &amp; ADDRESS(ROW(cvm内存选项表[[#This Row],[自检]]),COLUMN(cvm内存选项表[[#This Row],[自检]])) &amp; "】",
         _xlfn.IFS(ISBLANK(_xlpm.x),   "error:右侧选项不足" &amp;  _xlpm.cellAddress,
               ISERROR(_xlpm.x),   "error:右侧选项执行失败: cvm!" &amp; _xlpm.cellAddress,
               TRUE,             "ok")
)</f>
        <v>ok</v>
      </c>
      <c r="FW478" cm="1">
        <f t="array" ref="FW4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948</v>
      </c>
    </row>
    <row r="479" spans="2:179">
      <c r="B479" t="e" vm="829">
        <v>#VALUE!</v>
      </c>
      <c r="C479" t="s">
        <v>1917</v>
      </c>
      <c r="D479" t="s">
        <v>1970</v>
      </c>
      <c r="E479">
        <v>48</v>
      </c>
      <c r="F479">
        <v>96</v>
      </c>
      <c r="G479" t="s">
        <v>2021</v>
      </c>
      <c r="H479">
        <v>2899.2</v>
      </c>
      <c r="I479">
        <v>1</v>
      </c>
      <c r="J479" t="s">
        <v>2544</v>
      </c>
      <c r="W479" t="s">
        <v>1917</v>
      </c>
      <c r="Y479">
        <v>940</v>
      </c>
      <c r="Z479" t="str">
        <f t="shared" si="21"/>
        <v>cvm!$AH$479#</v>
      </c>
      <c r="AA479" t="str" cm="1">
        <f t="array" ref="AA479">_xlfn.LET(_xlpm.x, AH478,
         _xlpm.cellAddress, "【 cvm!" &amp; ADDRESS(ROW(cvm机型选项表[[#This Row],[自检]]),COLUMN(cvm机型选项表[[#This Row],[自检]])) &amp; "】",
         _xlfn.IFS(ISBLANK(_xlpm.x),   "error:右侧选项不足" &amp;  _xlpm.cellAddress,
               ISERROR(_xlpm.x),   "error:右侧选项执行失败: cvm!" &amp; _xlpm.cellAddress,
               TRUE,             "ok")
)</f>
        <v>ok</v>
      </c>
      <c r="AH479" t="str" cm="1">
        <f t="array" ref="AH479:AI479">TRANSPOSE(
_xlfn.UNIQUE(
_xlfn._xlws.FILTER(cvm表[机型],(cvm表[地域]=cvm机型选项表[[#This Row],[地域]])
*IF(cvm机型选项表[[#This Row],[CPU]]="",TRUE,(cvm表[CPU]=cvm机型选项表[[#This Row],[CPU]]))
*IF(cvm机型选项表[[#This Row],[内存]]="",TRUE,(cvm表[内存]=cvm机型选项表[[#This Row],[内存]]))))
)</f>
        <v>标准型 SA3</v>
      </c>
      <c r="AI479" t="str">
        <v>内存型 M6</v>
      </c>
      <c r="DD479" t="s">
        <v>1917</v>
      </c>
      <c r="DE479" t="s">
        <v>1992</v>
      </c>
      <c r="DF479">
        <v>256</v>
      </c>
      <c r="DG479" t="str">
        <f t="shared" si="22"/>
        <v>cvm!$DK$479#</v>
      </c>
      <c r="DH479" t="str" cm="1">
        <f t="array" ref="DH479">_xlfn.LET(_xlpm.x, DK479,
         _xlpm.cellAddress, "【 cvm!" &amp; ADDRESS(ROW(cvmCpu选项表[[#This Row],[自检]]),COLUMN(cvmCpu选项表[[#This Row],[自检]])) &amp; "】",
         _xlfn.IFS(ISBLANK(_xlpm.x),   "error:右侧选项不足" &amp;  _xlpm.cellAddress,
               ISERROR(_xlpm.x),   "error:右侧选项执行失败: cvm!" &amp; _xlpm.cellAddress,
               TRUE,             "ok")
)</f>
        <v>ok</v>
      </c>
      <c r="DK479" cm="1">
        <f t="array" ref="DK479">TRANSPOSE(
_xlfn.UNIQUE(
_xlfn._xlws.FILTER(cvm表[CPU],(cvm表[地域]=cvmCpu选项表[[#This Row],[地域]])
*IF(cvmCpu选项表[[#This Row],[机型]]="",TRUE,(cvm表[机型]=cvmCpu选项表[[#This Row],[机型]]))
*IF(cvmCpu选项表[[#This Row],[内存]]="",TRUE,(cvm表[内存]=cvmCpu选项表[[#This Row],[内存]]))))
)</f>
        <v>64</v>
      </c>
      <c r="FP479" t="s">
        <v>1914</v>
      </c>
      <c r="FQ479" t="s">
        <v>2014</v>
      </c>
      <c r="FR479">
        <v>6</v>
      </c>
      <c r="FS479" t="str">
        <f t="shared" si="23"/>
        <v>cvm!$FW$479#</v>
      </c>
      <c r="FT479" t="str" cm="1">
        <f t="array" ref="FT479">_xlfn.LET(_xlpm.x, FW479,
         _xlpm.cellAddress, "【 cvm!" &amp; ADDRESS(ROW(cvm内存选项表[[#This Row],[自检]]),COLUMN(cvm内存选项表[[#This Row],[自检]])) &amp; "】",
         _xlfn.IFS(ISBLANK(_xlpm.x),   "error:右侧选项不足" &amp;  _xlpm.cellAddress,
               ISERROR(_xlpm.x),   "error:右侧选项执行失败: cvm!" &amp; _xlpm.cellAddress,
               TRUE,             "ok")
)</f>
        <v>ok</v>
      </c>
      <c r="FW479" cm="1">
        <f t="array" ref="FW4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row>
    <row r="480" spans="2:179">
      <c r="B480" t="e" vm="830">
        <v>#VALUE!</v>
      </c>
      <c r="C480" t="s">
        <v>1917</v>
      </c>
      <c r="D480" t="s">
        <v>1970</v>
      </c>
      <c r="E480">
        <v>48</v>
      </c>
      <c r="F480">
        <v>192</v>
      </c>
      <c r="G480" t="s">
        <v>2024</v>
      </c>
      <c r="H480">
        <v>4348.8</v>
      </c>
      <c r="I480">
        <v>1</v>
      </c>
      <c r="J480" t="s">
        <v>2545</v>
      </c>
      <c r="W480" t="s">
        <v>1917</v>
      </c>
      <c r="Y480">
        <v>224</v>
      </c>
      <c r="Z480" t="str">
        <f t="shared" si="21"/>
        <v>cvm!$AH$480#</v>
      </c>
      <c r="AA480" t="str" cm="1">
        <f t="array" ref="AA480">_xlfn.LET(_xlpm.x, AH479,
         _xlpm.cellAddress, "【 cvm!" &amp; ADDRESS(ROW(cvm机型选项表[[#This Row],[自检]]),COLUMN(cvm机型选项表[[#This Row],[自检]])) &amp; "】",
         _xlfn.IFS(ISBLANK(_xlpm.x),   "error:右侧选项不足" &amp;  _xlpm.cellAddress,
               ISERROR(_xlpm.x),   "error:右侧选项执行失败: cvm!" &amp; _xlpm.cellAddress,
               TRUE,             "ok")
)</f>
        <v>ok</v>
      </c>
      <c r="AH480" t="str" cm="1">
        <f t="array" ref="AH480:AK480">TRANSPOSE(
_xlfn.UNIQUE(
_xlfn._xlws.FILTER(cvm表[机型],(cvm表[地域]=cvm机型选项表[[#This Row],[地域]])
*IF(cvm机型选项表[[#This Row],[CPU]]="",TRUE,(cvm表[CPU]=cvm机型选项表[[#This Row],[CPU]]))
*IF(cvm机型选项表[[#This Row],[内存]]="",TRUE,(cvm表[内存]=cvm机型选项表[[#This Row],[内存]]))))
)</f>
        <v>标准型 SA2</v>
      </c>
      <c r="AI480" t="str">
        <v>标准型 S2</v>
      </c>
      <c r="AJ480" t="str">
        <v>大数据型 D1</v>
      </c>
      <c r="AK480" t="str">
        <v>GPU计算型 GN8</v>
      </c>
      <c r="DD480" t="s">
        <v>1917</v>
      </c>
      <c r="DE480" t="s">
        <v>1992</v>
      </c>
      <c r="DF480">
        <v>320</v>
      </c>
      <c r="DG480" t="str">
        <f t="shared" si="22"/>
        <v>cvm!$DK$480#</v>
      </c>
      <c r="DH480" t="str" cm="1">
        <f t="array" ref="DH480">_xlfn.LET(_xlpm.x, DK480,
         _xlpm.cellAddress, "【 cvm!" &amp; ADDRESS(ROW(cvmCpu选项表[[#This Row],[自检]]),COLUMN(cvmCpu选项表[[#This Row],[自检]])) &amp; "】",
         _xlfn.IFS(ISBLANK(_xlpm.x),   "error:右侧选项不足" &amp;  _xlpm.cellAddress,
               ISERROR(_xlpm.x),   "error:右侧选项执行失败: cvm!" &amp; _xlpm.cellAddress,
               TRUE,             "ok")
)</f>
        <v>ok</v>
      </c>
      <c r="DK480" cm="1">
        <f t="array" ref="DK480">TRANSPOSE(
_xlfn.UNIQUE(
_xlfn._xlws.FILTER(cvm表[CPU],(cvm表[地域]=cvmCpu选项表[[#This Row],[地域]])
*IF(cvmCpu选项表[[#This Row],[机型]]="",TRUE,(cvm表[机型]=cvmCpu选项表[[#This Row],[机型]]))
*IF(cvmCpu选项表[[#This Row],[内存]]="",TRUE,(cvm表[内存]=cvmCpu选项表[[#This Row],[内存]]))))
)</f>
        <v>84</v>
      </c>
      <c r="FP480" t="s">
        <v>1914</v>
      </c>
      <c r="FQ480" t="s">
        <v>2014</v>
      </c>
      <c r="FR480">
        <v>14</v>
      </c>
      <c r="FS480" t="str">
        <f t="shared" si="23"/>
        <v>cvm!$FW$480#</v>
      </c>
      <c r="FT480" t="str" cm="1">
        <f t="array" ref="FT480">_xlfn.LET(_xlpm.x, FW480,
         _xlpm.cellAddress, "【 cvm!" &amp; ADDRESS(ROW(cvm内存选项表[[#This Row],[自检]]),COLUMN(cvm内存选项表[[#This Row],[自检]])) &amp; "】",
         _xlfn.IFS(ISBLANK(_xlpm.x),   "error:右侧选项不足" &amp;  _xlpm.cellAddress,
               ISERROR(_xlpm.x),   "error:右侧选项执行失败: cvm!" &amp; _xlpm.cellAddress,
               TRUE,             "ok")
)</f>
        <v>ok</v>
      </c>
      <c r="FW480" cm="1">
        <f t="array" ref="FW4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112</v>
      </c>
    </row>
    <row r="481" spans="2:179">
      <c r="B481" t="e" vm="831">
        <v>#VALUE!</v>
      </c>
      <c r="C481" t="s">
        <v>1917</v>
      </c>
      <c r="D481" t="s">
        <v>1970</v>
      </c>
      <c r="E481">
        <v>64</v>
      </c>
      <c r="F481">
        <v>128</v>
      </c>
      <c r="G481" t="s">
        <v>2030</v>
      </c>
      <c r="H481">
        <v>3865.6</v>
      </c>
      <c r="I481">
        <v>1</v>
      </c>
      <c r="J481" t="s">
        <v>2547</v>
      </c>
      <c r="W481" t="s">
        <v>1917</v>
      </c>
      <c r="Y481">
        <v>480</v>
      </c>
      <c r="Z481" t="str">
        <f t="shared" si="21"/>
        <v>cvm!$AH$481#</v>
      </c>
      <c r="AA481" t="str" cm="1">
        <f t="array" ref="AA481">_xlfn.LET(_xlpm.x, AH480,
         _xlpm.cellAddress, "【 cvm!" &amp; ADDRESS(ROW(cvm机型选项表[[#This Row],[自检]]),COLUMN(cvm机型选项表[[#This Row],[自检]])) &amp; "】",
         _xlfn.IFS(ISBLANK(_xlpm.x),   "error:右侧选项不足" &amp;  _xlpm.cellAddress,
               ISERROR(_xlpm.x),   "error:右侧选项执行失败: cvm!" &amp; _xlpm.cellAddress,
               TRUE,             "ok")
)</f>
        <v>ok</v>
      </c>
      <c r="AH481" t="str" cm="1">
        <f t="array" ref="AH481">TRANSPOSE(
_xlfn.UNIQUE(
_xlfn._xlws.FILTER(cvm表[机型],(cvm表[地域]=cvm机型选项表[[#This Row],[地域]])
*IF(cvm机型选项表[[#This Row],[CPU]]="",TRUE,(cvm表[CPU]=cvm机型选项表[[#This Row],[CPU]]))
*IF(cvm机型选项表[[#This Row],[内存]]="",TRUE,(cvm表[内存]=cvm机型选项表[[#This Row],[内存]]))))
)</f>
        <v>标准型 SA2</v>
      </c>
      <c r="DD481" t="s">
        <v>1917</v>
      </c>
      <c r="DE481" t="s">
        <v>1994</v>
      </c>
      <c r="DF481">
        <v>32</v>
      </c>
      <c r="DG481" t="str">
        <f t="shared" si="22"/>
        <v>cvm!$DK$481#</v>
      </c>
      <c r="DH481" t="str" cm="1">
        <f t="array" ref="DH481">_xlfn.LET(_xlpm.x, DK481,
         _xlpm.cellAddress, "【 cvm!" &amp; ADDRESS(ROW(cvmCpu选项表[[#This Row],[自检]]),COLUMN(cvmCpu选项表[[#This Row],[自检]])) &amp; "】",
         _xlfn.IFS(ISBLANK(_xlpm.x),   "error:右侧选项不足" &amp;  _xlpm.cellAddress,
               ISERROR(_xlpm.x),   "error:右侧选项执行失败: cvm!" &amp; _xlpm.cellAddress,
               TRUE,             "ok")
)</f>
        <v>ok</v>
      </c>
      <c r="DK481" cm="1">
        <f t="array" ref="DK481">TRANSPOSE(
_xlfn.UNIQUE(
_xlfn._xlws.FILTER(cvm表[CPU],(cvm表[地域]=cvmCpu选项表[[#This Row],[地域]])
*IF(cvmCpu选项表[[#This Row],[机型]]="",TRUE,(cvm表[机型]=cvmCpu选项表[[#This Row],[机型]]))
*IF(cvmCpu选项表[[#This Row],[内存]]="",TRUE,(cvm表[内存]=cvmCpu选项表[[#This Row],[内存]]))))
)</f>
        <v>8</v>
      </c>
      <c r="FP481" t="s">
        <v>1914</v>
      </c>
      <c r="FQ481" t="s">
        <v>2014</v>
      </c>
      <c r="FR481">
        <v>28</v>
      </c>
      <c r="FS481" t="str">
        <f t="shared" si="23"/>
        <v>cvm!$FW$481#</v>
      </c>
      <c r="FT481" t="str" cm="1">
        <f t="array" ref="FT481">_xlfn.LET(_xlpm.x, FW481,
         _xlpm.cellAddress, "【 cvm!" &amp; ADDRESS(ROW(cvm内存选项表[[#This Row],[自检]]),COLUMN(cvm内存选项表[[#This Row],[自检]])) &amp; "】",
         _xlfn.IFS(ISBLANK(_xlpm.x),   "error:右侧选项不足" &amp;  _xlpm.cellAddress,
               ISERROR(_xlpm.x),   "error:右侧选项执行失败: cvm!" &amp; _xlpm.cellAddress,
               TRUE,             "ok")
)</f>
        <v>ok</v>
      </c>
      <c r="FW481" cm="1">
        <f t="array" ref="FW4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482" spans="2:179">
      <c r="B482" t="e" vm="832">
        <v>#VALUE!</v>
      </c>
      <c r="C482" t="s">
        <v>1917</v>
      </c>
      <c r="D482" t="s">
        <v>1970</v>
      </c>
      <c r="E482">
        <v>64</v>
      </c>
      <c r="F482">
        <v>256</v>
      </c>
      <c r="G482" t="s">
        <v>1939</v>
      </c>
      <c r="H482">
        <v>5798.4</v>
      </c>
      <c r="I482">
        <v>1</v>
      </c>
      <c r="J482" t="s">
        <v>2546</v>
      </c>
      <c r="W482" t="s">
        <v>1917</v>
      </c>
      <c r="Y482">
        <v>464</v>
      </c>
      <c r="Z482" t="str">
        <f t="shared" si="21"/>
        <v>cvm!$AH$482#</v>
      </c>
      <c r="AA482" t="str" cm="1">
        <f t="array" ref="AA482">_xlfn.LET(_xlpm.x, AH481,
         _xlpm.cellAddress, "【 cvm!" &amp; ADDRESS(ROW(cvm机型选项表[[#This Row],[自检]]),COLUMN(cvm机型选项表[[#This Row],[自检]])) &amp; "】",
         _xlfn.IFS(ISBLANK(_xlpm.x),   "error:右侧选项不足" &amp;  _xlpm.cellAddress,
               ISERROR(_xlpm.x),   "error:右侧选项执行失败: cvm!" &amp; _xlpm.cellAddress,
               TRUE,             "ok")
)</f>
        <v>ok</v>
      </c>
      <c r="AH482" t="str" cm="1">
        <f t="array" ref="AH482">TRANSPOSE(
_xlfn.UNIQUE(
_xlfn._xlws.FILTER(cvm表[机型],(cvm表[地域]=cvm机型选项表[[#This Row],[地域]])
*IF(cvm机型选项表[[#This Row],[CPU]]="",TRUE,(cvm表[CPU]=cvm机型选项表[[#This Row],[CPU]]))
*IF(cvm机型选项表[[#This Row],[内存]]="",TRUE,(cvm表[内存]=cvm机型选项表[[#This Row],[内存]]))))
)</f>
        <v>标准型 SA2</v>
      </c>
      <c r="DD482" t="s">
        <v>1917</v>
      </c>
      <c r="DE482" t="s">
        <v>1994</v>
      </c>
      <c r="DF482">
        <v>64</v>
      </c>
      <c r="DG482" t="str">
        <f t="shared" si="22"/>
        <v>cvm!$DK$482#</v>
      </c>
      <c r="DH482" t="str" cm="1">
        <f t="array" ref="DH482">_xlfn.LET(_xlpm.x, DK482,
         _xlpm.cellAddress, "【 cvm!" &amp; ADDRESS(ROW(cvmCpu选项表[[#This Row],[自检]]),COLUMN(cvmCpu选项表[[#This Row],[自检]])) &amp; "】",
         _xlfn.IFS(ISBLANK(_xlpm.x),   "error:右侧选项不足" &amp;  _xlpm.cellAddress,
               ISERROR(_xlpm.x),   "error:右侧选项执行失败: cvm!" &amp; _xlpm.cellAddress,
               TRUE,             "ok")
)</f>
        <v>ok</v>
      </c>
      <c r="DK482" cm="1">
        <f t="array" ref="DK482">TRANSPOSE(
_xlfn.UNIQUE(
_xlfn._xlws.FILTER(cvm表[CPU],(cvm表[地域]=cvmCpu选项表[[#This Row],[地域]])
*IF(cvmCpu选项表[[#This Row],[机型]]="",TRUE,(cvm表[机型]=cvmCpu选项表[[#This Row],[机型]]))
*IF(cvmCpu选项表[[#This Row],[内存]]="",TRUE,(cvm表[内存]=cvmCpu选项表[[#This Row],[内存]]))))
)</f>
        <v>16</v>
      </c>
      <c r="FP482" t="s">
        <v>1914</v>
      </c>
      <c r="FQ482" t="s">
        <v>2014</v>
      </c>
      <c r="FR482">
        <v>56</v>
      </c>
      <c r="FS482" t="str">
        <f t="shared" si="23"/>
        <v>cvm!$FW$482#</v>
      </c>
      <c r="FT482" t="str" cm="1">
        <f t="array" ref="FT482">_xlfn.LET(_xlpm.x, FW482,
         _xlpm.cellAddress, "【 cvm!" &amp; ADDRESS(ROW(cvm内存选项表[[#This Row],[自检]]),COLUMN(cvm内存选项表[[#This Row],[自检]])) &amp; "】",
         _xlfn.IFS(ISBLANK(_xlpm.x),   "error:右侧选项不足" &amp;  _xlpm.cellAddress,
               ISERROR(_xlpm.x),   "error:右侧选项执行失败: cvm!" &amp; _xlpm.cellAddress,
               TRUE,             "ok")
)</f>
        <v>ok</v>
      </c>
      <c r="FW482" cm="1">
        <f t="array" ref="FW4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483" spans="2:179">
      <c r="B483" t="e" vm="833">
        <v>#VALUE!</v>
      </c>
      <c r="C483" t="s">
        <v>1917</v>
      </c>
      <c r="D483" t="s">
        <v>1970</v>
      </c>
      <c r="E483">
        <v>80</v>
      </c>
      <c r="F483">
        <v>160</v>
      </c>
      <c r="G483" t="s">
        <v>2121</v>
      </c>
      <c r="H483">
        <v>4832</v>
      </c>
      <c r="I483">
        <v>1</v>
      </c>
      <c r="J483" t="s">
        <v>2548</v>
      </c>
      <c r="W483" t="s">
        <v>1917</v>
      </c>
      <c r="Y483">
        <v>960</v>
      </c>
      <c r="Z483" t="str">
        <f t="shared" si="21"/>
        <v>cvm!$AH$483#</v>
      </c>
      <c r="AA483" t="str" cm="1">
        <f t="array" ref="AA483">_xlfn.LET(_xlpm.x, AH482,
         _xlpm.cellAddress, "【 cvm!" &amp; ADDRESS(ROW(cvm机型选项表[[#This Row],[自检]]),COLUMN(cvm机型选项表[[#This Row],[自检]])) &amp; "】",
         _xlfn.IFS(ISBLANK(_xlpm.x),   "error:右侧选项不足" &amp;  _xlpm.cellAddress,
               ISERROR(_xlpm.x),   "error:右侧选项执行失败: cvm!" &amp; _xlpm.cellAddress,
               TRUE,             "ok")
)</f>
        <v>ok</v>
      </c>
      <c r="AH483" t="str" cm="1">
        <f t="array" ref="AH483">TRANSPOSE(
_xlfn.UNIQUE(
_xlfn._xlws.FILTER(cvm表[机型],(cvm表[地域]=cvm机型选项表[[#This Row],[地域]])
*IF(cvm机型选项表[[#This Row],[CPU]]="",TRUE,(cvm表[CPU]=cvm机型选项表[[#This Row],[CPU]]))
*IF(cvm机型选项表[[#This Row],[内存]]="",TRUE,(cvm表[内存]=cvm机型选项表[[#This Row],[内存]]))))
)</f>
        <v>标准型 SA2</v>
      </c>
      <c r="DD483" t="s">
        <v>1917</v>
      </c>
      <c r="DE483" t="s">
        <v>1994</v>
      </c>
      <c r="DF483">
        <v>96</v>
      </c>
      <c r="DG483" t="str">
        <f t="shared" si="22"/>
        <v>cvm!$DK$483#</v>
      </c>
      <c r="DH483" t="str" cm="1">
        <f t="array" ref="DH483">_xlfn.LET(_xlpm.x, DK483,
         _xlpm.cellAddress, "【 cvm!" &amp; ADDRESS(ROW(cvmCpu选项表[[#This Row],[自检]]),COLUMN(cvmCpu选项表[[#This Row],[自检]])) &amp; "】",
         _xlfn.IFS(ISBLANK(_xlpm.x),   "error:右侧选项不足" &amp;  _xlpm.cellAddress,
               ISERROR(_xlpm.x),   "error:右侧选项执行失败: cvm!" &amp; _xlpm.cellAddress,
               TRUE,             "ok")
)</f>
        <v>ok</v>
      </c>
      <c r="DK483" cm="1">
        <f t="array" ref="DK483">TRANSPOSE(
_xlfn.UNIQUE(
_xlfn._xlws.FILTER(cvm表[CPU],(cvm表[地域]=cvmCpu选项表[[#This Row],[地域]])
*IF(cvmCpu选项表[[#This Row],[机型]]="",TRUE,(cvm表[机型]=cvmCpu选项表[[#This Row],[机型]]))
*IF(cvmCpu选项表[[#This Row],[内存]]="",TRUE,(cvm表[内存]=cvmCpu选项表[[#This Row],[内存]]))))
)</f>
        <v>24</v>
      </c>
      <c r="FP483" t="s">
        <v>1914</v>
      </c>
      <c r="FQ483" t="s">
        <v>2016</v>
      </c>
      <c r="FR483">
        <v>4</v>
      </c>
      <c r="FS483" t="str">
        <f t="shared" si="23"/>
        <v>cvm!$FW$483#</v>
      </c>
      <c r="FT483" t="str" cm="1">
        <f t="array" ref="FT483">_xlfn.LET(_xlpm.x, FW483,
         _xlpm.cellAddress, "【 cvm!" &amp; ADDRESS(ROW(cvm内存选项表[[#This Row],[自检]]),COLUMN(cvm内存选项表[[#This Row],[自检]])) &amp; "】",
         _xlfn.IFS(ISBLANK(_xlpm.x),   "error:右侧选项不足" &amp;  _xlpm.cellAddress,
               ISERROR(_xlpm.x),   "error:右侧选项执行失败: cvm!" &amp; _xlpm.cellAddress,
               TRUE,             "ok")
)</f>
        <v>ok</v>
      </c>
      <c r="FW483" cm="1">
        <f t="array" ref="FW4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row>
    <row r="484" spans="2:179">
      <c r="B484" t="e" vm="834">
        <v>#VALUE!</v>
      </c>
      <c r="C484" t="s">
        <v>1917</v>
      </c>
      <c r="D484" t="s">
        <v>1970</v>
      </c>
      <c r="E484">
        <v>80</v>
      </c>
      <c r="F484">
        <v>320</v>
      </c>
      <c r="G484" t="s">
        <v>1999</v>
      </c>
      <c r="H484">
        <v>7248</v>
      </c>
      <c r="I484">
        <v>1</v>
      </c>
      <c r="J484" t="s">
        <v>2549</v>
      </c>
      <c r="W484" t="s">
        <v>1917</v>
      </c>
      <c r="Y484">
        <v>448</v>
      </c>
      <c r="Z484" t="str">
        <f t="shared" si="21"/>
        <v>cvm!$AH$484#</v>
      </c>
      <c r="AA484" t="str" cm="1">
        <f t="array" ref="AA484">_xlfn.LET(_xlpm.x, AH483,
         _xlpm.cellAddress, "【 cvm!" &amp; ADDRESS(ROW(cvm机型选项表[[#This Row],[自检]]),COLUMN(cvm机型选项表[[#This Row],[自检]])) &amp; "】",
         _xlfn.IFS(ISBLANK(_xlpm.x),   "error:右侧选项不足" &amp;  _xlpm.cellAddress,
               ISERROR(_xlpm.x),   "error:右侧选项执行失败: cvm!" &amp; _xlpm.cellAddress,
               TRUE,             "ok")
)</f>
        <v>ok</v>
      </c>
      <c r="AH484" t="str" cm="1">
        <f t="array" ref="AH484:AJ484">TRANSPOSE(
_xlfn.UNIQUE(
_xlfn._xlws.FILTER(cvm表[机型],(cvm表[地域]=cvm机型选项表[[#This Row],[地域]])
*IF(cvm机型选项表[[#This Row],[CPU]]="",TRUE,(cvm表[CPU]=cvm机型选项表[[#This Row],[CPU]]))
*IF(cvm机型选项表[[#This Row],[内存]]="",TRUE,(cvm表[内存]=cvm机型选项表[[#This Row],[内存]]))))
)</f>
        <v>标准型 SA1</v>
      </c>
      <c r="AI484" t="str">
        <v>内存型 M2</v>
      </c>
      <c r="AJ484" t="str">
        <v>GPU计算型 GN8</v>
      </c>
      <c r="DD484" t="s">
        <v>1917</v>
      </c>
      <c r="DE484" t="s">
        <v>1994</v>
      </c>
      <c r="DF484">
        <v>128</v>
      </c>
      <c r="DG484" t="str">
        <f t="shared" si="22"/>
        <v>cvm!$DK$484#</v>
      </c>
      <c r="DH484" t="str" cm="1">
        <f t="array" ref="DH484">_xlfn.LET(_xlpm.x, DK484,
         _xlpm.cellAddress, "【 cvm!" &amp; ADDRESS(ROW(cvmCpu选项表[[#This Row],[自检]]),COLUMN(cvmCpu选项表[[#This Row],[自检]])) &amp; "】",
         _xlfn.IFS(ISBLANK(_xlpm.x),   "error:右侧选项不足" &amp;  _xlpm.cellAddress,
               ISERROR(_xlpm.x),   "error:右侧选项执行失败: cvm!" &amp; _xlpm.cellAddress,
               TRUE,             "ok")
)</f>
        <v>ok</v>
      </c>
      <c r="DK484" cm="1">
        <f t="array" ref="DK484">TRANSPOSE(
_xlfn.UNIQUE(
_xlfn._xlws.FILTER(cvm表[CPU],(cvm表[地域]=cvmCpu选项表[[#This Row],[地域]])
*IF(cvmCpu选项表[[#This Row],[机型]]="",TRUE,(cvm表[机型]=cvmCpu选项表[[#This Row],[机型]]))
*IF(cvmCpu选项表[[#This Row],[内存]]="",TRUE,(cvm表[内存]=cvmCpu选项表[[#This Row],[内存]]))))
)</f>
        <v>32</v>
      </c>
      <c r="FP484" t="s">
        <v>1914</v>
      </c>
      <c r="FQ484" t="s">
        <v>2016</v>
      </c>
      <c r="FR484">
        <v>8</v>
      </c>
      <c r="FS484" t="str">
        <f t="shared" si="23"/>
        <v>cvm!$FW$484#</v>
      </c>
      <c r="FT484" t="str" cm="1">
        <f t="array" ref="FT484">_xlfn.LET(_xlpm.x, FW484,
         _xlpm.cellAddress, "【 cvm!" &amp; ADDRESS(ROW(cvm内存选项表[[#This Row],[自检]]),COLUMN(cvm内存选项表[[#This Row],[自检]])) &amp; "】",
         _xlfn.IFS(ISBLANK(_xlpm.x),   "error:右侧选项不足" &amp;  _xlpm.cellAddress,
               ISERROR(_xlpm.x),   "error:右侧选项执行失败: cvm!" &amp; _xlpm.cellAddress,
               TRUE,             "ok")
)</f>
        <v>ok</v>
      </c>
      <c r="FW484" cm="1">
        <f t="array" ref="FW4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85" spans="2:179">
      <c r="B485" t="e" vm="835">
        <v>#VALUE!</v>
      </c>
      <c r="C485" t="s">
        <v>1917</v>
      </c>
      <c r="D485" t="s">
        <v>1970</v>
      </c>
      <c r="E485">
        <v>96</v>
      </c>
      <c r="F485">
        <v>192</v>
      </c>
      <c r="G485" t="s">
        <v>2124</v>
      </c>
      <c r="H485">
        <v>5798.4</v>
      </c>
      <c r="I485">
        <v>1</v>
      </c>
      <c r="J485" t="s">
        <v>2551</v>
      </c>
      <c r="W485" t="s">
        <v>1917</v>
      </c>
      <c r="Y485">
        <v>48</v>
      </c>
      <c r="Z485" t="str">
        <f t="shared" si="21"/>
        <v>cvm!$AH$485#</v>
      </c>
      <c r="AA485" t="str" cm="1">
        <f t="array" ref="AA485">_xlfn.LET(_xlpm.x, AH484,
         _xlpm.cellAddress, "【 cvm!" &amp; ADDRESS(ROW(cvm机型选项表[[#This Row],[自检]]),COLUMN(cvm机型选项表[[#This Row],[自检]])) &amp; "】",
         _xlfn.IFS(ISBLANK(_xlpm.x),   "error:右侧选项不足" &amp;  _xlpm.cellAddress,
               ISERROR(_xlpm.x),   "error:右侧选项执行失败: cvm!" &amp; _xlpm.cellAddress,
               TRUE,             "ok")
)</f>
        <v>ok</v>
      </c>
      <c r="AH485" t="str" cm="1">
        <f t="array" ref="AH485:AM485">TRANSPOSE(
_xlfn.UNIQUE(
_xlfn._xlws.FILTER(cvm表[机型],(cvm表[地域]=cvm机型选项表[[#This Row],[地域]])
*IF(cvm机型选项表[[#This Row],[CPU]]="",TRUE,(cvm表[CPU]=cvm机型选项表[[#This Row],[CPU]]))
*IF(cvm机型选项表[[#This Row],[内存]]="",TRUE,(cvm表[内存]=cvm机型选项表[[#This Row],[内存]]))))
)</f>
        <v>标准型 S5</v>
      </c>
      <c r="AI485" t="str">
        <v>标准型 S4</v>
      </c>
      <c r="AJ485" t="str">
        <v>标准型 S3</v>
      </c>
      <c r="AK485" t="str">
        <v>标准型 S2</v>
      </c>
      <c r="AL485" t="str">
        <v>标准型 S1</v>
      </c>
      <c r="AM485" t="str">
        <v>GPU计算型 GN6</v>
      </c>
      <c r="DD485" t="s">
        <v>1917</v>
      </c>
      <c r="DE485" t="s">
        <v>1994</v>
      </c>
      <c r="DF485">
        <v>256</v>
      </c>
      <c r="DG485" t="str">
        <f t="shared" si="22"/>
        <v>cvm!$DK$485#</v>
      </c>
      <c r="DH485" t="str" cm="1">
        <f t="array" ref="DH485">_xlfn.LET(_xlpm.x, DK485,
         _xlpm.cellAddress, "【 cvm!" &amp; ADDRESS(ROW(cvmCpu选项表[[#This Row],[自检]]),COLUMN(cvmCpu选项表[[#This Row],[自检]])) &amp; "】",
         _xlfn.IFS(ISBLANK(_xlpm.x),   "error:右侧选项不足" &amp;  _xlpm.cellAddress,
               ISERROR(_xlpm.x),   "error:右侧选项执行失败: cvm!" &amp; _xlpm.cellAddress,
               TRUE,             "ok")
)</f>
        <v>ok</v>
      </c>
      <c r="DK485" cm="1">
        <f t="array" ref="DK485">TRANSPOSE(
_xlfn.UNIQUE(
_xlfn._xlws.FILTER(cvm表[CPU],(cvm表[地域]=cvmCpu选项表[[#This Row],[地域]])
*IF(cvmCpu选项表[[#This Row],[机型]]="",TRUE,(cvm表[机型]=cvmCpu选项表[[#This Row],[机型]]))
*IF(cvmCpu选项表[[#This Row],[内存]]="",TRUE,(cvm表[内存]=cvmCpu选项表[[#This Row],[内存]]))))
)</f>
        <v>64</v>
      </c>
      <c r="FP485" t="s">
        <v>1914</v>
      </c>
      <c r="FQ485" t="s">
        <v>2016</v>
      </c>
      <c r="FR485">
        <v>10</v>
      </c>
      <c r="FS485" t="str">
        <f t="shared" si="23"/>
        <v>cvm!$FW$485#</v>
      </c>
      <c r="FT485" t="str" cm="1">
        <f t="array" ref="FT485">_xlfn.LET(_xlpm.x, FW485,
         _xlpm.cellAddress, "【 cvm!" &amp; ADDRESS(ROW(cvm内存选项表[[#This Row],[自检]]),COLUMN(cvm内存选项表[[#This Row],[自检]])) &amp; "】",
         _xlfn.IFS(ISBLANK(_xlpm.x),   "error:右侧选项不足" &amp;  _xlpm.cellAddress,
               ISERROR(_xlpm.x),   "error:右侧选项执行失败: cvm!" &amp; _xlpm.cellAddress,
               TRUE,             "ok")
)</f>
        <v>ok</v>
      </c>
      <c r="FW485" cm="1">
        <f t="array" ref="FW4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486" spans="2:179">
      <c r="B486" t="e" vm="836">
        <v>#VALUE!</v>
      </c>
      <c r="C486" t="s">
        <v>1917</v>
      </c>
      <c r="D486" t="s">
        <v>1970</v>
      </c>
      <c r="E486">
        <v>96</v>
      </c>
      <c r="F486">
        <v>384</v>
      </c>
      <c r="G486" t="s">
        <v>1932</v>
      </c>
      <c r="H486">
        <v>8697.6</v>
      </c>
      <c r="I486">
        <v>1</v>
      </c>
      <c r="J486" t="s">
        <v>2550</v>
      </c>
      <c r="W486" t="s">
        <v>1917</v>
      </c>
      <c r="Y486">
        <v>288</v>
      </c>
      <c r="Z486" t="str">
        <f t="shared" si="21"/>
        <v>cvm!$AH$486#</v>
      </c>
      <c r="AA486" t="str" cm="1">
        <f t="array" ref="AA486">_xlfn.LET(_xlpm.x, AH485,
         _xlpm.cellAddress, "【 cvm!" &amp; ADDRESS(ROW(cvm机型选项表[[#This Row],[自检]]),COLUMN(cvm机型选项表[[#This Row],[自检]])) &amp; "】",
         _xlfn.IFS(ISBLANK(_xlpm.x),   "error:右侧选项不足" &amp;  _xlpm.cellAddress,
               ISERROR(_xlpm.x),   "error:右侧选项执行失败: cvm!" &amp; _xlpm.cellAddress,
               TRUE,             "ok")
)</f>
        <v>ok</v>
      </c>
      <c r="AH486" t="str" cm="1">
        <f t="array" ref="AH486">TRANSPOSE(
_xlfn.UNIQUE(
_xlfn._xlws.FILTER(cvm表[机型],(cvm表[地域]=cvm机型选项表[[#This Row],[地域]])
*IF(cvm机型选项表[[#This Row],[CPU]]="",TRUE,(cvm表[CPU]=cvm机型选项表[[#This Row],[CPU]]))
*IF(cvm机型选项表[[#This Row],[内存]]="",TRUE,(cvm表[内存]=cvm机型选项表[[#This Row],[内存]]))))
)</f>
        <v>标准型 S4</v>
      </c>
      <c r="DD486" t="s">
        <v>1917</v>
      </c>
      <c r="DE486" t="s">
        <v>1994</v>
      </c>
      <c r="DF486">
        <v>320</v>
      </c>
      <c r="DG486" t="str">
        <f t="shared" si="22"/>
        <v>cvm!$DK$486#</v>
      </c>
      <c r="DH486" t="str" cm="1">
        <f t="array" ref="DH486">_xlfn.LET(_xlpm.x, DK486,
         _xlpm.cellAddress, "【 cvm!" &amp; ADDRESS(ROW(cvmCpu选项表[[#This Row],[自检]]),COLUMN(cvmCpu选项表[[#This Row],[自检]])) &amp; "】",
         _xlfn.IFS(ISBLANK(_xlpm.x),   "error:右侧选项不足" &amp;  _xlpm.cellAddress,
               ISERROR(_xlpm.x),   "error:右侧选项执行失败: cvm!" &amp; _xlpm.cellAddress,
               TRUE,             "ok")
)</f>
        <v>ok</v>
      </c>
      <c r="DK486" cm="1">
        <f t="array" ref="DK486">TRANSPOSE(
_xlfn.UNIQUE(
_xlfn._xlws.FILTER(cvm表[CPU],(cvm表[地域]=cvmCpu选项表[[#This Row],[地域]])
*IF(cvmCpu选项表[[#This Row],[机型]]="",TRUE,(cvm表[机型]=cvmCpu选项表[[#This Row],[机型]]))
*IF(cvmCpu选项表[[#This Row],[内存]]="",TRUE,(cvm表[内存]=cvmCpu选项表[[#This Row],[内存]]))))
)</f>
        <v>76</v>
      </c>
      <c r="FP486" t="s">
        <v>1914</v>
      </c>
      <c r="FQ486" t="s">
        <v>2016</v>
      </c>
      <c r="FR486">
        <v>20</v>
      </c>
      <c r="FS486" t="str">
        <f t="shared" si="23"/>
        <v>cvm!$FW$486#</v>
      </c>
      <c r="FT486" t="str" cm="1">
        <f t="array" ref="FT486">_xlfn.LET(_xlpm.x, FW486,
         _xlpm.cellAddress, "【 cvm!" &amp; ADDRESS(ROW(cvm内存选项表[[#This Row],[自检]]),COLUMN(cvm内存选项表[[#This Row],[自检]])) &amp; "】",
         _xlfn.IFS(ISBLANK(_xlpm.x),   "error:右侧选项不足" &amp;  _xlpm.cellAddress,
               ISERROR(_xlpm.x),   "error:右侧选项执行失败: cvm!" &amp; _xlpm.cellAddress,
               TRUE,             "ok")
)</f>
        <v>ok</v>
      </c>
      <c r="FW486" cm="1">
        <f t="array" ref="FW4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487" spans="2:179">
      <c r="B487" t="e" vm="837">
        <v>#VALUE!</v>
      </c>
      <c r="C487" t="s">
        <v>1917</v>
      </c>
      <c r="D487" t="s">
        <v>1970</v>
      </c>
      <c r="E487">
        <v>116</v>
      </c>
      <c r="F487">
        <v>216</v>
      </c>
      <c r="G487" t="s">
        <v>2127</v>
      </c>
      <c r="H487">
        <v>6764.8</v>
      </c>
      <c r="I487">
        <v>1</v>
      </c>
      <c r="J487" t="s">
        <v>2552</v>
      </c>
      <c r="W487" t="s">
        <v>1917</v>
      </c>
      <c r="Y487">
        <v>24</v>
      </c>
      <c r="Z487" t="str">
        <f t="shared" si="21"/>
        <v>cvm!$AH$487#</v>
      </c>
      <c r="AA487" t="str" cm="1">
        <f t="array" ref="AA487">_xlfn.LET(_xlpm.x, AH486,
         _xlpm.cellAddress, "【 cvm!" &amp; ADDRESS(ROW(cvm机型选项表[[#This Row],[自检]]),COLUMN(cvm机型选项表[[#This Row],[自检]])) &amp; "】",
         _xlfn.IFS(ISBLANK(_xlpm.x),   "error:右侧选项不足" &amp;  _xlpm.cellAddress,
               ISERROR(_xlpm.x),   "error:右侧选项执行失败: cvm!" &amp; _xlpm.cellAddress,
               TRUE,             "ok")
)</f>
        <v>ok</v>
      </c>
      <c r="AH487" t="str" cm="1">
        <f t="array" ref="AH487:AJ487">TRANSPOSE(
_xlfn.UNIQUE(
_xlfn._xlws.FILTER(cvm表[机型],(cvm表[地域]=cvm机型选项表[[#This Row],[地域]])
*IF(cvm机型选项表[[#This Row],[CPU]]="",TRUE,(cvm表[CPU]=cvm机型选项表[[#This Row],[CPU]]))
*IF(cvm机型选项表[[#This Row],[内存]]="",TRUE,(cvm表[内存]=cvm机型选项表[[#This Row],[内存]]))))
)</f>
        <v>标准型 S3</v>
      </c>
      <c r="AI487" t="str">
        <v>标准型 S2</v>
      </c>
      <c r="AJ487" t="str">
        <v>标准型 S1</v>
      </c>
      <c r="DD487" t="s">
        <v>1917</v>
      </c>
      <c r="DE487" t="s">
        <v>2066</v>
      </c>
      <c r="DF487">
        <v>224</v>
      </c>
      <c r="DG487" t="str">
        <f t="shared" si="22"/>
        <v>cvm!$DK$487#</v>
      </c>
      <c r="DH487" t="str" cm="1">
        <f t="array" ref="DH487">_xlfn.LET(_xlpm.x, DK487,
         _xlpm.cellAddress, "【 cvm!" &amp; ADDRESS(ROW(cvmCpu选项表[[#This Row],[自检]]),COLUMN(cvmCpu选项表[[#This Row],[自检]])) &amp; "】",
         _xlfn.IFS(ISBLANK(_xlpm.x),   "error:右侧选项不足" &amp;  _xlpm.cellAddress,
               ISERROR(_xlpm.x),   "error:右侧选项执行失败: cvm!" &amp; _xlpm.cellAddress,
               TRUE,             "ok")
)</f>
        <v>ok</v>
      </c>
      <c r="DK487" cm="1">
        <f t="array" ref="DK487">TRANSPOSE(
_xlfn.UNIQUE(
_xlfn._xlws.FILTER(cvm表[CPU],(cvm表[地域]=cvmCpu选项表[[#This Row],[地域]])
*IF(cvmCpu选项表[[#This Row],[机型]]="",TRUE,(cvm表[机型]=cvmCpu选项表[[#This Row],[机型]]))
*IF(cvmCpu选项表[[#This Row],[内存]]="",TRUE,(cvm表[内存]=cvmCpu选项表[[#This Row],[内存]]))))
)</f>
        <v>56</v>
      </c>
      <c r="FP487" t="s">
        <v>1914</v>
      </c>
      <c r="FQ487" t="s">
        <v>2016</v>
      </c>
      <c r="FR487">
        <v>32</v>
      </c>
      <c r="FS487" t="str">
        <f t="shared" si="23"/>
        <v>cvm!$FW$487#</v>
      </c>
      <c r="FT487" t="str" cm="1">
        <f t="array" ref="FT487">_xlfn.LET(_xlpm.x, FW487,
         _xlpm.cellAddress, "【 cvm!" &amp; ADDRESS(ROW(cvm内存选项表[[#This Row],[自检]]),COLUMN(cvm内存选项表[[#This Row],[自检]])) &amp; "】",
         _xlfn.IFS(ISBLANK(_xlpm.x),   "error:右侧选项不足" &amp;  _xlpm.cellAddress,
               ISERROR(_xlpm.x),   "error:右侧选项执行失败: cvm!" &amp; _xlpm.cellAddress,
               TRUE,             "ok")
)</f>
        <v>ok</v>
      </c>
      <c r="FW487" cm="1">
        <f t="array" ref="FW4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88" spans="2:179">
      <c r="B488" t="e" vm="838">
        <v>#VALUE!</v>
      </c>
      <c r="C488" t="s">
        <v>1917</v>
      </c>
      <c r="D488" t="s">
        <v>1970</v>
      </c>
      <c r="E488">
        <v>116</v>
      </c>
      <c r="F488">
        <v>470</v>
      </c>
      <c r="G488" t="s">
        <v>2129</v>
      </c>
      <c r="H488">
        <v>10600.2</v>
      </c>
      <c r="I488">
        <v>1</v>
      </c>
      <c r="J488" t="s">
        <v>2553</v>
      </c>
      <c r="W488" t="s">
        <v>1917</v>
      </c>
      <c r="Y488">
        <v>12</v>
      </c>
      <c r="Z488" t="str">
        <f t="shared" si="21"/>
        <v>cvm!$AH$488#</v>
      </c>
      <c r="AA488" t="str" cm="1">
        <f t="array" ref="AA488">_xlfn.LET(_xlpm.x, AH487,
         _xlpm.cellAddress, "【 cvm!" &amp; ADDRESS(ROW(cvm机型选项表[[#This Row],[自检]]),COLUMN(cvm机型选项表[[#This Row],[自检]])) &amp; "】",
         _xlfn.IFS(ISBLANK(_xlpm.x),   "error:右侧选项不足" &amp;  _xlpm.cellAddress,
               ISERROR(_xlpm.x),   "error:右侧选项执行失败: cvm!" &amp; _xlpm.cellAddress,
               TRUE,             "ok")
)</f>
        <v>ok</v>
      </c>
      <c r="AH488" t="str" cm="1">
        <f t="array" ref="AH488">TRANSPOSE(
_xlfn.UNIQUE(
_xlfn._xlws.FILTER(cvm表[机型],(cvm表[地域]=cvm机型选项表[[#This Row],[地域]])
*IF(cvm机型选项表[[#This Row],[CPU]]="",TRUE,(cvm表[CPU]=cvm机型选项表[[#This Row],[CPU]]))
*IF(cvm机型选项表[[#This Row],[内存]]="",TRUE,(cvm表[内存]=cvm机型选项表[[#This Row],[内存]]))))
)</f>
        <v>内存型 M6</v>
      </c>
      <c r="DD488" t="s">
        <v>1917</v>
      </c>
      <c r="DE488" t="s">
        <v>1997</v>
      </c>
      <c r="DF488">
        <v>8</v>
      </c>
      <c r="DG488" t="str">
        <f t="shared" si="22"/>
        <v>cvm!$DK$488#</v>
      </c>
      <c r="DH488" t="str" cm="1">
        <f t="array" ref="DH488">_xlfn.LET(_xlpm.x, DK488,
         _xlpm.cellAddress, "【 cvm!" &amp; ADDRESS(ROW(cvmCpu选项表[[#This Row],[自检]]),COLUMN(cvmCpu选项表[[#This Row],[自检]])) &amp; "】",
         _xlfn.IFS(ISBLANK(_xlpm.x),   "error:右侧选项不足" &amp;  _xlpm.cellAddress,
               ISERROR(_xlpm.x),   "error:右侧选项执行失败: cvm!" &amp; _xlpm.cellAddress,
               TRUE,             "ok")
)</f>
        <v>ok</v>
      </c>
      <c r="DK488" cm="1">
        <f t="array" ref="DK488">TRANSPOSE(
_xlfn.UNIQUE(
_xlfn._xlws.FILTER(cvm表[CPU],(cvm表[地域]=cvmCpu选项表[[#This Row],[地域]])
*IF(cvmCpu选项表[[#This Row],[机型]]="",TRUE,(cvm表[机型]=cvmCpu选项表[[#This Row],[机型]]))
*IF(cvmCpu选项表[[#This Row],[内存]]="",TRUE,(cvm表[内存]=cvmCpu选项表[[#This Row],[内存]]))))
)</f>
        <v>1</v>
      </c>
      <c r="FP488" t="s">
        <v>1914</v>
      </c>
      <c r="FQ488" t="s">
        <v>2016</v>
      </c>
      <c r="FR488">
        <v>40</v>
      </c>
      <c r="FS488" t="str">
        <f t="shared" si="23"/>
        <v>cvm!$FW$488#</v>
      </c>
      <c r="FT488" t="str" cm="1">
        <f t="array" ref="FT488">_xlfn.LET(_xlpm.x, FW488,
         _xlpm.cellAddress, "【 cvm!" &amp; ADDRESS(ROW(cvm内存选项表[[#This Row],[自检]]),COLUMN(cvm内存选项表[[#This Row],[自检]])) &amp; "】",
         _xlfn.IFS(ISBLANK(_xlpm.x),   "error:右侧选项不足" &amp;  _xlpm.cellAddress,
               ISERROR(_xlpm.x),   "error:右侧选项执行失败: cvm!" &amp; _xlpm.cellAddress,
               TRUE,             "ok")
)</f>
        <v>ok</v>
      </c>
      <c r="FW488" cm="1">
        <f t="array" ref="FW4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489" spans="2:179">
      <c r="B489" t="e" vm="839">
        <v>#VALUE!</v>
      </c>
      <c r="C489" t="s">
        <v>1917</v>
      </c>
      <c r="D489" t="s">
        <v>1970</v>
      </c>
      <c r="E489">
        <v>128</v>
      </c>
      <c r="F489">
        <v>215</v>
      </c>
      <c r="G489" t="s">
        <v>2133</v>
      </c>
      <c r="H489">
        <v>7112.1</v>
      </c>
      <c r="I489">
        <v>1</v>
      </c>
      <c r="J489" t="s">
        <v>2555</v>
      </c>
      <c r="W489" t="s">
        <v>1917</v>
      </c>
      <c r="Y489">
        <v>512</v>
      </c>
      <c r="Z489" t="str">
        <f t="shared" si="21"/>
        <v>cvm!$AH$489#</v>
      </c>
      <c r="AA489" t="str" cm="1">
        <f t="array" ref="AA489">_xlfn.LET(_xlpm.x, AH488,
         _xlpm.cellAddress, "【 cvm!" &amp; ADDRESS(ROW(cvm机型选项表[[#This Row],[自检]]),COLUMN(cvm机型选项表[[#This Row],[自检]])) &amp; "】",
         _xlfn.IFS(ISBLANK(_xlpm.x),   "error:右侧选项不足" &amp;  _xlpm.cellAddress,
               ISERROR(_xlpm.x),   "error:右侧选项执行失败: cvm!" &amp; _xlpm.cellAddress,
               TRUE,             "ok")
)</f>
        <v>ok</v>
      </c>
      <c r="AH489" t="str" cm="1">
        <f t="array" ref="AH489:AJ489">TRANSPOSE(
_xlfn.UNIQUE(
_xlfn._xlws.FILTER(cvm表[机型],(cvm表[地域]=cvm机型选项表[[#This Row],[地域]])
*IF(cvm机型选项表[[#This Row],[CPU]]="",TRUE,(cvm表[CPU]=cvm机型选项表[[#This Row],[CPU]]))
*IF(cvm机型选项表[[#This Row],[内存]]="",TRUE,(cvm表[内存]=cvm机型选项表[[#This Row],[内存]]))))
)</f>
        <v>内存型 M6</v>
      </c>
      <c r="AI489" t="str">
        <v>内存型 M5</v>
      </c>
      <c r="AJ489" t="str">
        <v>内存型 M4</v>
      </c>
      <c r="DD489" t="s">
        <v>1917</v>
      </c>
      <c r="DE489" t="s">
        <v>1997</v>
      </c>
      <c r="DF489">
        <v>32</v>
      </c>
      <c r="DG489" t="str">
        <f t="shared" si="22"/>
        <v>cvm!$DK$489#</v>
      </c>
      <c r="DH489" t="str" cm="1">
        <f t="array" ref="DH489">_xlfn.LET(_xlpm.x, DK489,
         _xlpm.cellAddress, "【 cvm!" &amp; ADDRESS(ROW(cvmCpu选项表[[#This Row],[自检]]),COLUMN(cvmCpu选项表[[#This Row],[自检]])) &amp; "】",
         _xlfn.IFS(ISBLANK(_xlpm.x),   "error:右侧选项不足" &amp;  _xlpm.cellAddress,
               ISERROR(_xlpm.x),   "error:右侧选项执行失败: cvm!" &amp; _xlpm.cellAddress,
               TRUE,             "ok")
)</f>
        <v>ok</v>
      </c>
      <c r="DK489" cm="1">
        <f t="array" ref="DK489">TRANSPOSE(
_xlfn.UNIQUE(
_xlfn._xlws.FILTER(cvm表[CPU],(cvm表[地域]=cvmCpu选项表[[#This Row],[地域]])
*IF(cvmCpu选项表[[#This Row],[机型]]="",TRUE,(cvm表[机型]=cvmCpu选项表[[#This Row],[机型]]))
*IF(cvmCpu选项表[[#This Row],[内存]]="",TRUE,(cvm表[内存]=cvmCpu选项表[[#This Row],[内存]]))))
)</f>
        <v>4</v>
      </c>
      <c r="FP489" t="s">
        <v>1914</v>
      </c>
      <c r="FQ489" t="s">
        <v>2016</v>
      </c>
      <c r="FR489">
        <v>80</v>
      </c>
      <c r="FS489" t="str">
        <f t="shared" si="23"/>
        <v>cvm!$FW$489#</v>
      </c>
      <c r="FT489" t="str" cm="1">
        <f t="array" ref="FT489">_xlfn.LET(_xlpm.x, FW489,
         _xlpm.cellAddress, "【 cvm!" &amp; ADDRESS(ROW(cvm内存选项表[[#This Row],[自检]]),COLUMN(cvm内存选项表[[#This Row],[自检]])) &amp; "】",
         _xlfn.IFS(ISBLANK(_xlpm.x),   "error:右侧选项不足" &amp;  _xlpm.cellAddress,
               ISERROR(_xlpm.x),   "error:右侧选项执行失败: cvm!" &amp; _xlpm.cellAddress,
               TRUE,             "ok")
)</f>
        <v>ok</v>
      </c>
      <c r="FW489" cm="1">
        <f t="array" ref="FW4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490" spans="2:179">
      <c r="B490" t="e" vm="840">
        <v>#VALUE!</v>
      </c>
      <c r="C490" t="s">
        <v>1917</v>
      </c>
      <c r="D490" t="s">
        <v>1970</v>
      </c>
      <c r="E490">
        <v>128</v>
      </c>
      <c r="F490">
        <v>256</v>
      </c>
      <c r="G490" t="s">
        <v>2131</v>
      </c>
      <c r="H490">
        <v>7731.2</v>
      </c>
      <c r="I490">
        <v>1</v>
      </c>
      <c r="J490" t="s">
        <v>2554</v>
      </c>
      <c r="W490" t="s">
        <v>1917</v>
      </c>
      <c r="Y490">
        <v>700</v>
      </c>
      <c r="Z490" t="str">
        <f t="shared" si="21"/>
        <v>cvm!$AH$490#</v>
      </c>
      <c r="AA490" t="str" cm="1">
        <f t="array" ref="AA490">_xlfn.LET(_xlpm.x, AH489,
         _xlpm.cellAddress, "【 cvm!" &amp; ADDRESS(ROW(cvm机型选项表[[#This Row],[自检]]),COLUMN(cvm机型选项表[[#This Row],[自检]])) &amp; "】",
         _xlfn.IFS(ISBLANK(_xlpm.x),   "error:右侧选项不足" &amp;  _xlpm.cellAddress,
               ISERROR(_xlpm.x),   "error:右侧选项执行失败: cvm!" &amp; _xlpm.cellAddress,
               TRUE,             "ok")
)</f>
        <v>ok</v>
      </c>
      <c r="AH490" t="str" cm="1">
        <f t="array" ref="AH490">TRANSPOSE(
_xlfn.UNIQUE(
_xlfn._xlws.FILTER(cvm表[机型],(cvm表[地域]=cvm机型选项表[[#This Row],[地域]])
*IF(cvm机型选项表[[#This Row],[CPU]]="",TRUE,(cvm表[CPU]=cvm机型选项表[[#This Row],[CPU]]))
*IF(cvm机型选项表[[#This Row],[内存]]="",TRUE,(cvm表[内存]=cvm机型选项表[[#This Row],[内存]]))))
)</f>
        <v>内存型 M5</v>
      </c>
      <c r="DD490" t="s">
        <v>1917</v>
      </c>
      <c r="DE490" t="s">
        <v>1997</v>
      </c>
      <c r="DF490">
        <v>64</v>
      </c>
      <c r="DG490" t="str">
        <f t="shared" si="22"/>
        <v>cvm!$DK$490#</v>
      </c>
      <c r="DH490" t="str" cm="1">
        <f t="array" ref="DH490">_xlfn.LET(_xlpm.x, DK490,
         _xlpm.cellAddress, "【 cvm!" &amp; ADDRESS(ROW(cvmCpu选项表[[#This Row],[自检]]),COLUMN(cvmCpu选项表[[#This Row],[自检]])) &amp; "】",
         _xlfn.IFS(ISBLANK(_xlpm.x),   "error:右侧选项不足" &amp;  _xlpm.cellAddress,
               ISERROR(_xlpm.x),   "error:右侧选项执行失败: cvm!" &amp; _xlpm.cellAddress,
               TRUE,             "ok")
)</f>
        <v>ok</v>
      </c>
      <c r="DK490" cm="1">
        <f t="array" ref="DK490">TRANSPOSE(
_xlfn.UNIQUE(
_xlfn._xlws.FILTER(cvm表[CPU],(cvm表[地域]=cvmCpu选项表[[#This Row],[地域]])
*IF(cvmCpu选项表[[#This Row],[机型]]="",TRUE,(cvm表[机型]=cvmCpu选项表[[#This Row],[机型]]))
*IF(cvmCpu选项表[[#This Row],[内存]]="",TRUE,(cvm表[内存]=cvmCpu选项表[[#This Row],[内存]]))))
)</f>
        <v>8</v>
      </c>
      <c r="FP490" t="s">
        <v>1914</v>
      </c>
      <c r="FQ490" t="s">
        <v>2018</v>
      </c>
      <c r="FR490">
        <v>4</v>
      </c>
      <c r="FS490" t="str">
        <f t="shared" si="23"/>
        <v>cvm!$FW$490#</v>
      </c>
      <c r="FT490" t="str" cm="1">
        <f t="array" ref="FT490">_xlfn.LET(_xlpm.x, FW490,
         _xlpm.cellAddress, "【 cvm!" &amp; ADDRESS(ROW(cvm内存选项表[[#This Row],[自检]]),COLUMN(cvm内存选项表[[#This Row],[自检]])) &amp; "】",
         _xlfn.IFS(ISBLANK(_xlpm.x),   "error:右侧选项不足" &amp;  _xlpm.cellAddress,
               ISERROR(_xlpm.x),   "error:右侧选项执行失败: cvm!" &amp; _xlpm.cellAddress,
               TRUE,             "ok")
)</f>
        <v>ok</v>
      </c>
      <c r="FW490" cm="1">
        <f t="array" ref="FW4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row>
    <row r="491" spans="2:179">
      <c r="B491" t="e" vm="841">
        <v>#VALUE!</v>
      </c>
      <c r="C491" t="s">
        <v>1917</v>
      </c>
      <c r="D491" t="s">
        <v>1970</v>
      </c>
      <c r="E491">
        <v>160</v>
      </c>
      <c r="F491">
        <v>320</v>
      </c>
      <c r="G491" t="s">
        <v>2135</v>
      </c>
      <c r="H491">
        <v>9664</v>
      </c>
      <c r="I491">
        <v>1</v>
      </c>
      <c r="J491" t="s">
        <v>2556</v>
      </c>
      <c r="W491" t="s">
        <v>1917</v>
      </c>
      <c r="Y491">
        <v>144</v>
      </c>
      <c r="Z491" t="str">
        <f t="shared" si="21"/>
        <v>cvm!$AH$491#</v>
      </c>
      <c r="AA491" t="str" cm="1">
        <f t="array" ref="AA491">_xlfn.LET(_xlpm.x, AH490,
         _xlpm.cellAddress, "【 cvm!" &amp; ADDRESS(ROW(cvm机型选项表[[#This Row],[自检]]),COLUMN(cvm机型选项表[[#This Row],[自检]])) &amp; "】",
         _xlfn.IFS(ISBLANK(_xlpm.x),   "error:右侧选项不足" &amp;  _xlpm.cellAddress,
               ISERROR(_xlpm.x),   "error:右侧选项执行失败: cvm!" &amp; _xlpm.cellAddress,
               TRUE,             "ok")
)</f>
        <v>ok</v>
      </c>
      <c r="AH491" t="str" cm="1">
        <f t="array" ref="AH491">TRANSPOSE(
_xlfn.UNIQUE(
_xlfn._xlws.FILTER(cvm表[机型],(cvm表[地域]=cvm机型选项表[[#This Row],[地域]])
*IF(cvm机型选项表[[#This Row],[CPU]]="",TRUE,(cvm表[CPU]=cvm机型选项表[[#This Row],[CPU]]))
*IF(cvm机型选项表[[#This Row],[内存]]="",TRUE,(cvm表[内存]=cvm机型选项表[[#This Row],[内存]]))))
)</f>
        <v>内存型 M4</v>
      </c>
      <c r="DD491" t="s">
        <v>1917</v>
      </c>
      <c r="DE491" t="s">
        <v>1997</v>
      </c>
      <c r="DF491">
        <v>128</v>
      </c>
      <c r="DG491" t="str">
        <f t="shared" si="22"/>
        <v>cvm!$DK$491#</v>
      </c>
      <c r="DH491" t="str" cm="1">
        <f t="array" ref="DH491">_xlfn.LET(_xlpm.x, DK491,
         _xlpm.cellAddress, "【 cvm!" &amp; ADDRESS(ROW(cvmCpu选项表[[#This Row],[自检]]),COLUMN(cvmCpu选项表[[#This Row],[自检]])) &amp; "】",
         _xlfn.IFS(ISBLANK(_xlpm.x),   "error:右侧选项不足" &amp;  _xlpm.cellAddress,
               ISERROR(_xlpm.x),   "error:右侧选项执行失败: cvm!" &amp; _xlpm.cellAddress,
               TRUE,             "ok")
)</f>
        <v>ok</v>
      </c>
      <c r="DK491" cm="1">
        <f t="array" ref="DK491">TRANSPOSE(
_xlfn.UNIQUE(
_xlfn._xlws.FILTER(cvm表[CPU],(cvm表[地域]=cvmCpu选项表[[#This Row],[地域]])
*IF(cvmCpu选项表[[#This Row],[机型]]="",TRUE,(cvm表[机型]=cvmCpu选项表[[#This Row],[机型]]))
*IF(cvmCpu选项表[[#This Row],[内存]]="",TRUE,(cvm表[内存]=cvmCpu选项表[[#This Row],[内存]]))))
)</f>
        <v>16</v>
      </c>
      <c r="FP491" t="s">
        <v>1914</v>
      </c>
      <c r="FQ491" t="s">
        <v>2018</v>
      </c>
      <c r="FR491">
        <v>8</v>
      </c>
      <c r="FS491" t="str">
        <f t="shared" si="23"/>
        <v>cvm!$FW$491#</v>
      </c>
      <c r="FT491" t="str" cm="1">
        <f t="array" ref="FT491">_xlfn.LET(_xlpm.x, FW491,
         _xlpm.cellAddress, "【 cvm!" &amp; ADDRESS(ROW(cvm内存选项表[[#This Row],[自检]]),COLUMN(cvm内存选项表[[#This Row],[自检]])) &amp; "】",
         _xlfn.IFS(ISBLANK(_xlpm.x),   "error:右侧选项不足" &amp;  _xlpm.cellAddress,
               ISERROR(_xlpm.x),   "error:右侧选项执行失败: cvm!" &amp; _xlpm.cellAddress,
               TRUE,             "ok")
)</f>
        <v>ok</v>
      </c>
      <c r="FW491" cm="1">
        <f t="array" ref="FW4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492" spans="2:179">
      <c r="B492" t="e" vm="842">
        <v>#VALUE!</v>
      </c>
      <c r="C492" t="s">
        <v>1917</v>
      </c>
      <c r="D492" t="s">
        <v>1970</v>
      </c>
      <c r="E492">
        <v>160</v>
      </c>
      <c r="F492">
        <v>640</v>
      </c>
      <c r="G492" t="s">
        <v>2137</v>
      </c>
      <c r="H492">
        <v>14496</v>
      </c>
      <c r="I492">
        <v>1</v>
      </c>
      <c r="J492" t="s">
        <v>2557</v>
      </c>
      <c r="W492" t="s">
        <v>1917</v>
      </c>
      <c r="Y492">
        <v>648</v>
      </c>
      <c r="Z492" t="str">
        <f t="shared" si="21"/>
        <v>cvm!$AH$492#</v>
      </c>
      <c r="AA492" t="str" cm="1">
        <f t="array" ref="AA492">_xlfn.LET(_xlpm.x, AH491,
         _xlpm.cellAddress, "【 cvm!" &amp; ADDRESS(ROW(cvm机型选项表[[#This Row],[自检]]),COLUMN(cvm机型选项表[[#This Row],[自检]])) &amp; "】",
         _xlfn.IFS(ISBLANK(_xlpm.x),   "error:右侧选项不足" &amp;  _xlpm.cellAddress,
               ISERROR(_xlpm.x),   "error:右侧选项执行失败: cvm!" &amp; _xlpm.cellAddress,
               TRUE,             "ok")
)</f>
        <v>ok</v>
      </c>
      <c r="AH492" t="str" cm="1">
        <f t="array" ref="AH492">TRANSPOSE(
_xlfn.UNIQUE(
_xlfn._xlws.FILTER(cvm表[机型],(cvm表[地域]=cvm机型选项表[[#This Row],[地域]])
*IF(cvm机型选项表[[#This Row],[CPU]]="",TRUE,(cvm表[CPU]=cvm机型选项表[[#This Row],[CPU]]))
*IF(cvm机型选项表[[#This Row],[内存]]="",TRUE,(cvm表[内存]=cvm机型选项表[[#This Row],[内存]]))))
)</f>
        <v>内存型 M4</v>
      </c>
      <c r="DD492" t="s">
        <v>1917</v>
      </c>
      <c r="DE492" t="s">
        <v>1997</v>
      </c>
      <c r="DF492">
        <v>256</v>
      </c>
      <c r="DG492" t="str">
        <f t="shared" si="22"/>
        <v>cvm!$DK$492#</v>
      </c>
      <c r="DH492" t="str" cm="1">
        <f t="array" ref="DH492">_xlfn.LET(_xlpm.x, DK492,
         _xlpm.cellAddress, "【 cvm!" &amp; ADDRESS(ROW(cvmCpu选项表[[#This Row],[自检]]),COLUMN(cvmCpu选项表[[#This Row],[自检]])) &amp; "】",
         _xlfn.IFS(ISBLANK(_xlpm.x),   "error:右侧选项不足" &amp;  _xlpm.cellAddress,
               ISERROR(_xlpm.x),   "error:右侧选项执行失败: cvm!" &amp; _xlpm.cellAddress,
               TRUE,             "ok")
)</f>
        <v>ok</v>
      </c>
      <c r="DK492" cm="1">
        <f t="array" ref="DK492">TRANSPOSE(
_xlfn.UNIQUE(
_xlfn._xlws.FILTER(cvm表[CPU],(cvm表[地域]=cvmCpu选项表[[#This Row],[地域]])
*IF(cvmCpu选项表[[#This Row],[机型]]="",TRUE,(cvm表[机型]=cvmCpu选项表[[#This Row],[机型]]))
*IF(cvmCpu选项表[[#This Row],[内存]]="",TRUE,(cvm表[内存]=cvmCpu选项表[[#This Row],[内存]]))))
)</f>
        <v>32</v>
      </c>
      <c r="FP492" t="s">
        <v>1914</v>
      </c>
      <c r="FQ492" t="s">
        <v>2020</v>
      </c>
      <c r="FR492">
        <v>10</v>
      </c>
      <c r="FS492" t="str">
        <f t="shared" si="23"/>
        <v>cvm!$FW$492#</v>
      </c>
      <c r="FT492" t="str" cm="1">
        <f t="array" ref="FT492">_xlfn.LET(_xlpm.x, FW492,
         _xlpm.cellAddress, "【 cvm!" &amp; ADDRESS(ROW(cvm内存选项表[[#This Row],[自检]]),COLUMN(cvm内存选项表[[#This Row],[自检]])) &amp; "】",
         _xlfn.IFS(ISBLANK(_xlpm.x),   "error:右侧选项不足" &amp;  _xlpm.cellAddress,
               ISERROR(_xlpm.x),   "error:右侧选项执行失败: cvm!" &amp; _xlpm.cellAddress,
               TRUE,             "ok")
)</f>
        <v>ok</v>
      </c>
      <c r="FW492" cm="1">
        <f t="array" ref="FW4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493" spans="2:179">
      <c r="B493" t="e" vm="843">
        <v>#VALUE!</v>
      </c>
      <c r="C493" t="s">
        <v>1917</v>
      </c>
      <c r="D493" t="s">
        <v>1970</v>
      </c>
      <c r="E493">
        <v>232</v>
      </c>
      <c r="F493">
        <v>432</v>
      </c>
      <c r="G493" t="s">
        <v>2141</v>
      </c>
      <c r="H493">
        <v>13529.6</v>
      </c>
      <c r="I493">
        <v>1</v>
      </c>
      <c r="J493" t="s">
        <v>2558</v>
      </c>
      <c r="W493" t="s">
        <v>1917</v>
      </c>
      <c r="Y493">
        <v>474</v>
      </c>
      <c r="Z493" t="str">
        <f t="shared" si="21"/>
        <v>cvm!$AH$493#</v>
      </c>
      <c r="AA493" t="str" cm="1">
        <f t="array" ref="AA493">_xlfn.LET(_xlpm.x, AH492,
         _xlpm.cellAddress, "【 cvm!" &amp; ADDRESS(ROW(cvm机型选项表[[#This Row],[自检]]),COLUMN(cvm机型选项表[[#This Row],[自检]])) &amp; "】",
         _xlfn.IFS(ISBLANK(_xlpm.x),   "error:右侧选项不足" &amp;  _xlpm.cellAddress,
               ISERROR(_xlpm.x),   "error:右侧选项执行失败: cvm!" &amp; _xlpm.cellAddress,
               TRUE,             "ok")
)</f>
        <v>ok</v>
      </c>
      <c r="AH493" t="str" cm="1">
        <f t="array" ref="AH493">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493" t="s">
        <v>1917</v>
      </c>
      <c r="DE493" t="s">
        <v>1997</v>
      </c>
      <c r="DF493">
        <v>384</v>
      </c>
      <c r="DG493" t="str">
        <f t="shared" si="22"/>
        <v>cvm!$DK$493#</v>
      </c>
      <c r="DH493" t="str" cm="1">
        <f t="array" ref="DH493">_xlfn.LET(_xlpm.x, DK493,
         _xlpm.cellAddress, "【 cvm!" &amp; ADDRESS(ROW(cvmCpu选项表[[#This Row],[自检]]),COLUMN(cvmCpu选项表[[#This Row],[自检]])) &amp; "】",
         _xlfn.IFS(ISBLANK(_xlpm.x),   "error:右侧选项不足" &amp;  _xlpm.cellAddress,
               ISERROR(_xlpm.x),   "error:右侧选项执行失败: cvm!" &amp; _xlpm.cellAddress,
               TRUE,             "ok")
)</f>
        <v>ok</v>
      </c>
      <c r="DK493" cm="1">
        <f t="array" ref="DK493">TRANSPOSE(
_xlfn.UNIQUE(
_xlfn._xlws.FILTER(cvm表[CPU],(cvm表[地域]=cvmCpu选项表[[#This Row],[地域]])
*IF(cvmCpu选项表[[#This Row],[机型]]="",TRUE,(cvm表[机型]=cvmCpu选项表[[#This Row],[机型]]))
*IF(cvmCpu选项表[[#This Row],[内存]]="",TRUE,(cvm表[内存]=cvmCpu选项表[[#This Row],[内存]]))))
)</f>
        <v>48</v>
      </c>
      <c r="FP493" t="s">
        <v>1914</v>
      </c>
      <c r="FQ493" t="s">
        <v>2020</v>
      </c>
      <c r="FR493">
        <v>20</v>
      </c>
      <c r="FS493" t="str">
        <f t="shared" si="23"/>
        <v>cvm!$FW$493#</v>
      </c>
      <c r="FT493" t="str" cm="1">
        <f t="array" ref="FT493">_xlfn.LET(_xlpm.x, FW493,
         _xlpm.cellAddress, "【 cvm!" &amp; ADDRESS(ROW(cvm内存选项表[[#This Row],[自检]]),COLUMN(cvm内存选项表[[#This Row],[自检]])) &amp; "】",
         _xlfn.IFS(ISBLANK(_xlpm.x),   "error:右侧选项不足" &amp;  _xlpm.cellAddress,
               ISERROR(_xlpm.x),   "error:右侧选项执行失败: cvm!" &amp; _xlpm.cellAddress,
               TRUE,             "ok")
)</f>
        <v>ok</v>
      </c>
      <c r="FW493" cm="1">
        <f t="array" ref="FW4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494" spans="2:179">
      <c r="B494" t="e" vm="844">
        <v>#VALUE!</v>
      </c>
      <c r="C494" t="s">
        <v>1917</v>
      </c>
      <c r="D494" t="s">
        <v>1970</v>
      </c>
      <c r="E494">
        <v>232</v>
      </c>
      <c r="F494">
        <v>696</v>
      </c>
      <c r="G494" t="s">
        <v>2559</v>
      </c>
      <c r="H494">
        <v>20416</v>
      </c>
      <c r="I494">
        <v>1</v>
      </c>
      <c r="J494" t="s">
        <v>2560</v>
      </c>
      <c r="W494" t="s">
        <v>1917</v>
      </c>
      <c r="Y494">
        <v>948</v>
      </c>
      <c r="Z494" t="str">
        <f t="shared" si="21"/>
        <v>cvm!$AH$494#</v>
      </c>
      <c r="AA494" t="str" cm="1">
        <f t="array" ref="AA494">_xlfn.LET(_xlpm.x, AH493,
         _xlpm.cellAddress, "【 cvm!" &amp; ADDRESS(ROW(cvm机型选项表[[#This Row],[自检]]),COLUMN(cvm机型选项表[[#This Row],[自检]])) &amp; "】",
         _xlfn.IFS(ISBLANK(_xlpm.x),   "error:右侧选项不足" &amp;  _xlpm.cellAddress,
               ISERROR(_xlpm.x),   "error:右侧选项执行失败: cvm!" &amp; _xlpm.cellAddress,
               TRUE,             "ok")
)</f>
        <v>ok</v>
      </c>
      <c r="AH494" t="str" cm="1">
        <f t="array" ref="AH494">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494" t="s">
        <v>1917</v>
      </c>
      <c r="DE494" t="s">
        <v>56</v>
      </c>
      <c r="DF494">
        <v>8</v>
      </c>
      <c r="DG494" t="str">
        <f t="shared" si="22"/>
        <v>cvm!$DK$494#</v>
      </c>
      <c r="DH494" t="str" cm="1">
        <f t="array" ref="DH494">_xlfn.LET(_xlpm.x, DK494,
         _xlpm.cellAddress, "【 cvm!" &amp; ADDRESS(ROW(cvmCpu选项表[[#This Row],[自检]]),COLUMN(cvmCpu选项表[[#This Row],[自检]])) &amp; "】",
         _xlfn.IFS(ISBLANK(_xlpm.x),   "error:右侧选项不足" &amp;  _xlpm.cellAddress,
               ISERROR(_xlpm.x),   "error:右侧选项执行失败: cvm!" &amp; _xlpm.cellAddress,
               TRUE,             "ok")
)</f>
        <v>ok</v>
      </c>
      <c r="DK494" cm="1">
        <f t="array" ref="DK494">TRANSPOSE(
_xlfn.UNIQUE(
_xlfn._xlws.FILTER(cvm表[CPU],(cvm表[地域]=cvmCpu选项表[[#This Row],[地域]])
*IF(cvmCpu选项表[[#This Row],[机型]]="",TRUE,(cvm表[机型]=cvmCpu选项表[[#This Row],[机型]]))
*IF(cvmCpu选项表[[#This Row],[内存]]="",TRUE,(cvm表[内存]=cvmCpu选项表[[#This Row],[内存]]))))
)</f>
        <v>1</v>
      </c>
      <c r="FP494" t="s">
        <v>1914</v>
      </c>
      <c r="FQ494" t="s">
        <v>2020</v>
      </c>
      <c r="FR494">
        <v>40</v>
      </c>
      <c r="FS494" t="str">
        <f t="shared" si="23"/>
        <v>cvm!$FW$494#</v>
      </c>
      <c r="FT494" t="str" cm="1">
        <f t="array" ref="FT494">_xlfn.LET(_xlpm.x, FW494,
         _xlpm.cellAddress, "【 cvm!" &amp; ADDRESS(ROW(cvm内存选项表[[#This Row],[自检]]),COLUMN(cvm内存选项表[[#This Row],[自检]])) &amp; "】",
         _xlfn.IFS(ISBLANK(_xlpm.x),   "error:右侧选项不足" &amp;  _xlpm.cellAddress,
               ISERROR(_xlpm.x),   "error:右侧选项执行失败: cvm!" &amp; _xlpm.cellAddress,
               TRUE,             "ok")
)</f>
        <v>ok</v>
      </c>
      <c r="FW494" cm="1">
        <f t="array" ref="FW4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495" spans="2:179">
      <c r="B495" t="e" vm="845">
        <v>#VALUE!</v>
      </c>
      <c r="C495" t="s">
        <v>1917</v>
      </c>
      <c r="D495" t="s">
        <v>1970</v>
      </c>
      <c r="E495">
        <v>232</v>
      </c>
      <c r="F495">
        <v>940</v>
      </c>
      <c r="G495" t="s">
        <v>2139</v>
      </c>
      <c r="H495">
        <v>21200.400000000001</v>
      </c>
      <c r="I495">
        <v>1</v>
      </c>
      <c r="J495" t="s">
        <v>2561</v>
      </c>
      <c r="W495" t="s">
        <v>1917</v>
      </c>
      <c r="Y495">
        <v>56</v>
      </c>
      <c r="Z495" t="str">
        <f t="shared" si="21"/>
        <v>cvm!$AH$495#</v>
      </c>
      <c r="AA495" t="str" cm="1">
        <f t="array" ref="AA495">_xlfn.LET(_xlpm.x, AH494,
         _xlpm.cellAddress, "【 cvm!" &amp; ADDRESS(ROW(cvm机型选项表[[#This Row],[自检]]),COLUMN(cvm机型选项表[[#This Row],[自检]])) &amp; "】",
         _xlfn.IFS(ISBLANK(_xlpm.x),   "error:右侧选项不足" &amp;  _xlpm.cellAddress,
               ISERROR(_xlpm.x),   "error:右侧选项执行失败: cvm!" &amp; _xlpm.cellAddress,
               TRUE,             "ok")
)</f>
        <v>ok</v>
      </c>
      <c r="AH495" t="str" cm="1">
        <f t="array" ref="AH495">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495" t="s">
        <v>1917</v>
      </c>
      <c r="DE495" t="s">
        <v>56</v>
      </c>
      <c r="DF495">
        <v>12</v>
      </c>
      <c r="DG495" t="str">
        <f t="shared" si="22"/>
        <v>cvm!$DK$495#</v>
      </c>
      <c r="DH495" t="str" cm="1">
        <f t="array" ref="DH495">_xlfn.LET(_xlpm.x, DK495,
         _xlpm.cellAddress, "【 cvm!" &amp; ADDRESS(ROW(cvmCpu选项表[[#This Row],[自检]]),COLUMN(cvmCpu选项表[[#This Row],[自检]])) &amp; "】",
         _xlfn.IFS(ISBLANK(_xlpm.x),   "error:右侧选项不足" &amp;  _xlpm.cellAddress,
               ISERROR(_xlpm.x),   "error:右侧选项执行失败: cvm!" &amp; _xlpm.cellAddress,
               TRUE,             "ok")
)</f>
        <v>ok</v>
      </c>
      <c r="DK495" cm="1">
        <f t="array" ref="DK495">TRANSPOSE(
_xlfn.UNIQUE(
_xlfn._xlws.FILTER(cvm表[CPU],(cvm表[地域]=cvmCpu选项表[[#This Row],[地域]])
*IF(cvmCpu选项表[[#This Row],[机型]]="",TRUE,(cvm表[机型]=cvmCpu选项表[[#This Row],[机型]]))
*IF(cvmCpu选项表[[#This Row],[内存]]="",TRUE,(cvm表[内存]=cvmCpu选项表[[#This Row],[内存]]))))
)</f>
        <v>2</v>
      </c>
      <c r="FP495" t="s">
        <v>1914</v>
      </c>
      <c r="FQ495" t="s">
        <v>2020</v>
      </c>
      <c r="FR495">
        <v>80</v>
      </c>
      <c r="FS495" t="str">
        <f t="shared" si="23"/>
        <v>cvm!$FW$495#</v>
      </c>
      <c r="FT495" t="str" cm="1">
        <f t="array" ref="FT495">_xlfn.LET(_xlpm.x, FW495,
         _xlpm.cellAddress, "【 cvm!" &amp; ADDRESS(ROW(cvm内存选项表[[#This Row],[自检]]),COLUMN(cvm内存选项表[[#This Row],[自检]])) &amp; "】",
         _xlfn.IFS(ISBLANK(_xlpm.x),   "error:右侧选项不足" &amp;  _xlpm.cellAddress,
               ISERROR(_xlpm.x),   "error:右侧选项执行失败: cvm!" &amp; _xlpm.cellAddress,
               TRUE,             "ok")
)</f>
        <v>ok</v>
      </c>
      <c r="FW495" cm="1">
        <f t="array" ref="FW4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496" spans="2:179">
      <c r="B496" t="e" vm="846">
        <v>#VALUE!</v>
      </c>
      <c r="C496" t="s">
        <v>1917</v>
      </c>
      <c r="D496" t="s">
        <v>1972</v>
      </c>
      <c r="E496">
        <v>1</v>
      </c>
      <c r="F496">
        <v>1</v>
      </c>
      <c r="G496" t="s">
        <v>2101</v>
      </c>
      <c r="H496">
        <v>29</v>
      </c>
      <c r="I496">
        <v>1</v>
      </c>
      <c r="J496" t="s">
        <v>2564</v>
      </c>
      <c r="W496" t="s">
        <v>1917</v>
      </c>
      <c r="Y496">
        <v>112</v>
      </c>
      <c r="Z496" t="str">
        <f t="shared" si="21"/>
        <v>cvm!$AH$496#</v>
      </c>
      <c r="AA496" t="str" cm="1">
        <f t="array" ref="AA496">_xlfn.LET(_xlpm.x, AH495,
         _xlpm.cellAddress, "【 cvm!" &amp; ADDRESS(ROW(cvm机型选项表[[#This Row],[自检]]),COLUMN(cvm机型选项表[[#This Row],[自检]])) &amp; "】",
         _xlfn.IFS(ISBLANK(_xlpm.x),   "error:右侧选项不足" &amp;  _xlpm.cellAddress,
               ISERROR(_xlpm.x),   "error:右侧选项执行失败: cvm!" &amp; _xlpm.cellAddress,
               TRUE,             "ok")
)</f>
        <v>ok</v>
      </c>
      <c r="AH496" t="str" cm="1">
        <f t="array" ref="AH496">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496" t="s">
        <v>1917</v>
      </c>
      <c r="DE496" t="s">
        <v>56</v>
      </c>
      <c r="DF496">
        <v>32</v>
      </c>
      <c r="DG496" t="str">
        <f t="shared" si="22"/>
        <v>cvm!$DK$496#</v>
      </c>
      <c r="DH496" t="str" cm="1">
        <f t="array" ref="DH496">_xlfn.LET(_xlpm.x, DK496,
         _xlpm.cellAddress, "【 cvm!" &amp; ADDRESS(ROW(cvmCpu选项表[[#This Row],[自检]]),COLUMN(cvmCpu选项表[[#This Row],[自检]])) &amp; "】",
         _xlfn.IFS(ISBLANK(_xlpm.x),   "error:右侧选项不足" &amp;  _xlpm.cellAddress,
               ISERROR(_xlpm.x),   "error:右侧选项执行失败: cvm!" &amp; _xlpm.cellAddress,
               TRUE,             "ok")
)</f>
        <v>ok</v>
      </c>
      <c r="DK496" cm="1">
        <f t="array" ref="DK496">TRANSPOSE(
_xlfn.UNIQUE(
_xlfn._xlws.FILTER(cvm表[CPU],(cvm表[地域]=cvmCpu选项表[[#This Row],[地域]])
*IF(cvmCpu选项表[[#This Row],[机型]]="",TRUE,(cvm表[机型]=cvmCpu选项表[[#This Row],[机型]]))
*IF(cvmCpu选项表[[#This Row],[内存]]="",TRUE,(cvm表[内存]=cvmCpu选项表[[#This Row],[内存]]))))
)</f>
        <v>4</v>
      </c>
      <c r="FP496" t="s">
        <v>1914</v>
      </c>
      <c r="FQ496" t="s">
        <v>2023</v>
      </c>
      <c r="FR496">
        <v>8</v>
      </c>
      <c r="FS496" t="str">
        <f t="shared" si="23"/>
        <v>cvm!$FW$496#</v>
      </c>
      <c r="FT496" t="str" cm="1">
        <f t="array" ref="FT496">_xlfn.LET(_xlpm.x, FW496,
         _xlpm.cellAddress, "【 cvm!" &amp; ADDRESS(ROW(cvm内存选项表[[#This Row],[自检]]),COLUMN(cvm内存选项表[[#This Row],[自检]])) &amp; "】",
         _xlfn.IFS(ISBLANK(_xlpm.x),   "error:右侧选项不足" &amp;  _xlpm.cellAddress,
               ISERROR(_xlpm.x),   "error:右侧选项执行失败: cvm!" &amp; _xlpm.cellAddress,
               TRUE,             "ok")
)</f>
        <v>ok</v>
      </c>
      <c r="FW496" cm="1">
        <f t="array" ref="FW4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497" spans="2:179">
      <c r="B497" t="e" vm="847">
        <v>#VALUE!</v>
      </c>
      <c r="C497" t="s">
        <v>1917</v>
      </c>
      <c r="D497" t="s">
        <v>1972</v>
      </c>
      <c r="E497">
        <v>1</v>
      </c>
      <c r="F497">
        <v>2</v>
      </c>
      <c r="G497" t="s">
        <v>2064</v>
      </c>
      <c r="H497">
        <v>32</v>
      </c>
      <c r="I497">
        <v>1</v>
      </c>
      <c r="J497" t="s">
        <v>2563</v>
      </c>
      <c r="W497" t="s">
        <v>1917</v>
      </c>
      <c r="Y497">
        <v>20</v>
      </c>
      <c r="Z497" t="str">
        <f t="shared" si="21"/>
        <v>cvm!$AH$497#</v>
      </c>
      <c r="AA497" t="str" cm="1">
        <f t="array" ref="AA497">_xlfn.LET(_xlpm.x, AH496,
         _xlpm.cellAddress, "【 cvm!" &amp; ADDRESS(ROW(cvm机型选项表[[#This Row],[自检]]),COLUMN(cvm机型选项表[[#This Row],[自检]])) &amp; "】",
         _xlfn.IFS(ISBLANK(_xlpm.x),   "error:右侧选项不足" &amp;  _xlpm.cellAddress,
               ISERROR(_xlpm.x),   "error:右侧选项执行失败: cvm!" &amp; _xlpm.cellAddress,
               TRUE,             "ok")
)</f>
        <v>ok</v>
      </c>
      <c r="AH497" t="str" cm="1">
        <f t="array" ref="AH497:AI497">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497" t="str">
        <v>GPU计算型 GN6S</v>
      </c>
      <c r="DD497" t="s">
        <v>1917</v>
      </c>
      <c r="DE497" t="s">
        <v>56</v>
      </c>
      <c r="DF497">
        <v>64</v>
      </c>
      <c r="DG497" t="str">
        <f t="shared" si="22"/>
        <v>cvm!$DK$497#</v>
      </c>
      <c r="DH497" t="str" cm="1">
        <f t="array" ref="DH497">_xlfn.LET(_xlpm.x, DK497,
         _xlpm.cellAddress, "【 cvm!" &amp; ADDRESS(ROW(cvmCpu选项表[[#This Row],[自检]]),COLUMN(cvmCpu选项表[[#This Row],[自检]])) &amp; "】",
         _xlfn.IFS(ISBLANK(_xlpm.x),   "error:右侧选项不足" &amp;  _xlpm.cellAddress,
               ISERROR(_xlpm.x),   "error:右侧选项执行失败: cvm!" &amp; _xlpm.cellAddress,
               TRUE,             "ok")
)</f>
        <v>ok</v>
      </c>
      <c r="DK497" cm="1">
        <f t="array" ref="DK497">TRANSPOSE(
_xlfn.UNIQUE(
_xlfn._xlws.FILTER(cvm表[CPU],(cvm表[地域]=cvmCpu选项表[[#This Row],[地域]])
*IF(cvmCpu选项表[[#This Row],[机型]]="",TRUE,(cvm表[机型]=cvmCpu选项表[[#This Row],[机型]]))
*IF(cvmCpu选项表[[#This Row],[内存]]="",TRUE,(cvm表[内存]=cvmCpu选项表[[#This Row],[内存]]))))
)</f>
        <v>8</v>
      </c>
      <c r="FP497" t="s">
        <v>1914</v>
      </c>
      <c r="FQ497" t="s">
        <v>2023</v>
      </c>
      <c r="FR497">
        <v>18</v>
      </c>
      <c r="FS497" t="str">
        <f t="shared" si="23"/>
        <v>cvm!$FW$497#</v>
      </c>
      <c r="FT497" t="str" cm="1">
        <f t="array" ref="FT497">_xlfn.LET(_xlpm.x, FW497,
         _xlpm.cellAddress, "【 cvm!" &amp; ADDRESS(ROW(cvm内存选项表[[#This Row],[自检]]),COLUMN(cvm内存选项表[[#This Row],[自检]])) &amp; "】",
         _xlfn.IFS(ISBLANK(_xlpm.x),   "error:右侧选项不足" &amp;  _xlpm.cellAddress,
               ISERROR(_xlpm.x),   "error:右侧选项执行失败: cvm!" &amp; _xlpm.cellAddress,
               TRUE,             "ok")
)</f>
        <v>ok</v>
      </c>
      <c r="FW497" cm="1">
        <f t="array" ref="FW4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498" spans="2:179">
      <c r="B498" t="e" vm="848">
        <v>#VALUE!</v>
      </c>
      <c r="C498" t="s">
        <v>1917</v>
      </c>
      <c r="D498" t="s">
        <v>1972</v>
      </c>
      <c r="E498">
        <v>1</v>
      </c>
      <c r="F498">
        <v>4</v>
      </c>
      <c r="G498" t="s">
        <v>2103</v>
      </c>
      <c r="H498">
        <v>96</v>
      </c>
      <c r="I498">
        <v>1</v>
      </c>
      <c r="J498" t="s">
        <v>2562</v>
      </c>
      <c r="W498" t="s">
        <v>1917</v>
      </c>
      <c r="Y498">
        <v>40</v>
      </c>
      <c r="Z498" t="str">
        <f t="shared" si="21"/>
        <v>cvm!$AH$498#</v>
      </c>
      <c r="AA498" t="str" cm="1">
        <f t="array" ref="AA498">_xlfn.LET(_xlpm.x, AH497,
         _xlpm.cellAddress, "【 cvm!" &amp; ADDRESS(ROW(cvm机型选项表[[#This Row],[自检]]),COLUMN(cvm机型选项表[[#This Row],[自检]])) &amp; "】",
         _xlfn.IFS(ISBLANK(_xlpm.x),   "error:右侧选项不足" &amp;  _xlpm.cellAddress,
               ISERROR(_xlpm.x),   "error:右侧选项执行失败: cvm!" &amp; _xlpm.cellAddress,
               TRUE,             "ok")
)</f>
        <v>ok</v>
      </c>
      <c r="AH498" t="str" cm="1">
        <f t="array" ref="AH498:AK498">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498" t="str">
        <v>GPU计算型 GN6S</v>
      </c>
      <c r="AJ498" t="str">
        <v>GPU计算型 GN10Xp</v>
      </c>
      <c r="AK498" t="str">
        <v>GPU计算型 GN10X</v>
      </c>
      <c r="DD498" t="s">
        <v>1917</v>
      </c>
      <c r="DE498" t="s">
        <v>56</v>
      </c>
      <c r="DF498">
        <v>128</v>
      </c>
      <c r="DG498" t="str">
        <f t="shared" si="22"/>
        <v>cvm!$DK$498#</v>
      </c>
      <c r="DH498" t="str" cm="1">
        <f t="array" ref="DH498">_xlfn.LET(_xlpm.x, DK498,
         _xlpm.cellAddress, "【 cvm!" &amp; ADDRESS(ROW(cvmCpu选项表[[#This Row],[自检]]),COLUMN(cvmCpu选项表[[#This Row],[自检]])) &amp; "】",
         _xlfn.IFS(ISBLANK(_xlpm.x),   "error:右侧选项不足" &amp;  _xlpm.cellAddress,
               ISERROR(_xlpm.x),   "error:右侧选项执行失败: cvm!" &amp; _xlpm.cellAddress,
               TRUE,             "ok")
)</f>
        <v>ok</v>
      </c>
      <c r="DK498" cm="1">
        <f t="array" ref="DK498">TRANSPOSE(
_xlfn.UNIQUE(
_xlfn._xlws.FILTER(cvm表[CPU],(cvm表[地域]=cvmCpu选项表[[#This Row],[地域]])
*IF(cvmCpu选项表[[#This Row],[机型]]="",TRUE,(cvm表[机型]=cvmCpu选项表[[#This Row],[机型]]))
*IF(cvmCpu选项表[[#This Row],[内存]]="",TRUE,(cvm表[内存]=cvmCpu选项表[[#This Row],[内存]]))))
)</f>
        <v>16</v>
      </c>
      <c r="FP498" t="s">
        <v>1914</v>
      </c>
      <c r="FQ498" t="s">
        <v>2023</v>
      </c>
      <c r="FR498">
        <v>36</v>
      </c>
      <c r="FS498" t="str">
        <f t="shared" si="23"/>
        <v>cvm!$FW$498#</v>
      </c>
      <c r="FT498" t="str" cm="1">
        <f t="array" ref="FT498">_xlfn.LET(_xlpm.x, FW498,
         _xlpm.cellAddress, "【 cvm!" &amp; ADDRESS(ROW(cvm内存选项表[[#This Row],[自检]]),COLUMN(cvm内存选项表[[#This Row],[自检]])) &amp; "】",
         _xlfn.IFS(ISBLANK(_xlpm.x),   "error:右侧选项不足" &amp;  _xlpm.cellAddress,
               ISERROR(_xlpm.x),   "error:右侧选项执行失败: cvm!" &amp; _xlpm.cellAddress,
               TRUE,             "ok")
)</f>
        <v>ok</v>
      </c>
      <c r="FW498" cm="1">
        <f t="array" ref="FW4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499" spans="2:179">
      <c r="B499" t="e" vm="849">
        <v>#VALUE!</v>
      </c>
      <c r="C499" t="s">
        <v>1917</v>
      </c>
      <c r="D499" t="s">
        <v>1972</v>
      </c>
      <c r="E499">
        <v>2</v>
      </c>
      <c r="F499">
        <v>4</v>
      </c>
      <c r="G499" t="s">
        <v>2067</v>
      </c>
      <c r="H499">
        <v>136</v>
      </c>
      <c r="I499">
        <v>1</v>
      </c>
      <c r="J499" t="s">
        <v>2565</v>
      </c>
      <c r="W499" t="s">
        <v>1917</v>
      </c>
      <c r="Y499">
        <v>80</v>
      </c>
      <c r="Z499" t="str">
        <f t="shared" si="21"/>
        <v>cvm!$AH$499#</v>
      </c>
      <c r="AA499" t="str" cm="1">
        <f t="array" ref="AA499">_xlfn.LET(_xlpm.x, AH498,
         _xlpm.cellAddress, "【 cvm!" &amp; ADDRESS(ROW(cvm机型选项表[[#This Row],[自检]]),COLUMN(cvm机型选项表[[#This Row],[自检]])) &amp; "】",
         _xlfn.IFS(ISBLANK(_xlpm.x),   "error:右侧选项不足" &amp;  _xlpm.cellAddress,
               ISERROR(_xlpm.x),   "error:右侧选项执行失败: cvm!" &amp; _xlpm.cellAddress,
               TRUE,             "ok")
)</f>
        <v>ok</v>
      </c>
      <c r="AH499" t="str" cm="1">
        <f t="array" ref="AH499:AI499">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499" t="str">
        <v>GPU计算型 GN10Xp</v>
      </c>
      <c r="DD499" t="s">
        <v>1917</v>
      </c>
      <c r="DE499" t="s">
        <v>56</v>
      </c>
      <c r="DF499">
        <v>256</v>
      </c>
      <c r="DG499" t="str">
        <f t="shared" si="22"/>
        <v>cvm!$DK$499#</v>
      </c>
      <c r="DH499" t="str" cm="1">
        <f t="array" ref="DH499">_xlfn.LET(_xlpm.x, DK499,
         _xlpm.cellAddress, "【 cvm!" &amp; ADDRESS(ROW(cvmCpu选项表[[#This Row],[自检]]),COLUMN(cvmCpu选项表[[#This Row],[自检]])) &amp; "】",
         _xlfn.IFS(ISBLANK(_xlpm.x),   "error:右侧选项不足" &amp;  _xlpm.cellAddress,
               ISERROR(_xlpm.x),   "error:右侧选项执行失败: cvm!" &amp; _xlpm.cellAddress,
               TRUE,             "ok")
)</f>
        <v>ok</v>
      </c>
      <c r="DK499" cm="1">
        <f t="array" ref="DK499">TRANSPOSE(
_xlfn.UNIQUE(
_xlfn._xlws.FILTER(cvm表[CPU],(cvm表[地域]=cvmCpu选项表[[#This Row],[地域]])
*IF(cvmCpu选项表[[#This Row],[机型]]="",TRUE,(cvm表[机型]=cvmCpu选项表[[#This Row],[机型]]))
*IF(cvmCpu选项表[[#This Row],[内存]]="",TRUE,(cvm表[内存]=cvmCpu选项表[[#This Row],[内存]]))))
)</f>
        <v>32</v>
      </c>
      <c r="FP499" t="s">
        <v>1914</v>
      </c>
      <c r="FQ499" t="s">
        <v>2023</v>
      </c>
      <c r="FR499">
        <v>72</v>
      </c>
      <c r="FS499" t="str">
        <f t="shared" si="23"/>
        <v>cvm!$FW$499#</v>
      </c>
      <c r="FT499" t="str" cm="1">
        <f t="array" ref="FT499">_xlfn.LET(_xlpm.x, FW499,
         _xlpm.cellAddress, "【 cvm!" &amp; ADDRESS(ROW(cvm内存选项表[[#This Row],[自检]]),COLUMN(cvm内存选项表[[#This Row],[自检]])) &amp; "】",
         _xlfn.IFS(ISBLANK(_xlpm.x),   "error:右侧选项不足" &amp;  _xlpm.cellAddress,
               ISERROR(_xlpm.x),   "error:右侧选项执行失败: cvm!" &amp; _xlpm.cellAddress,
               TRUE,             "ok")
)</f>
        <v>ok</v>
      </c>
      <c r="FW499" cm="1">
        <f t="array" ref="FW4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500" spans="2:179">
      <c r="B500" t="e" vm="850">
        <v>#VALUE!</v>
      </c>
      <c r="C500" t="s">
        <v>1917</v>
      </c>
      <c r="D500" t="s">
        <v>1972</v>
      </c>
      <c r="E500">
        <v>2</v>
      </c>
      <c r="F500">
        <v>8</v>
      </c>
      <c r="G500" t="s">
        <v>2107</v>
      </c>
      <c r="H500">
        <v>192</v>
      </c>
      <c r="I500">
        <v>1</v>
      </c>
      <c r="J500" t="s">
        <v>2566</v>
      </c>
      <c r="W500" t="s">
        <v>1917</v>
      </c>
      <c r="Y500">
        <v>226</v>
      </c>
      <c r="Z500" t="str">
        <f t="shared" si="21"/>
        <v>cvm!$AH$500#</v>
      </c>
      <c r="AA500" t="str" cm="1">
        <f t="array" ref="AA500">_xlfn.LET(_xlpm.x, AH499,
         _xlpm.cellAddress, "【 cvm!" &amp; ADDRESS(ROW(cvm机型选项表[[#This Row],[自检]]),COLUMN(cvm机型选项表[[#This Row],[自检]])) &amp; "】",
         _xlfn.IFS(ISBLANK(_xlpm.x),   "error:右侧选项不足" &amp;  _xlpm.cellAddress,
               ISERROR(_xlpm.x),   "error:右侧选项执行失败: cvm!" &amp; _xlpm.cellAddress,
               TRUE,             "ok")
)</f>
        <v>ok</v>
      </c>
      <c r="AH500" t="str" cm="1">
        <f t="array" ref="AH500">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500" t="s">
        <v>1917</v>
      </c>
      <c r="DE500" t="s">
        <v>56</v>
      </c>
      <c r="DF500">
        <v>470</v>
      </c>
      <c r="DG500" t="str">
        <f t="shared" si="22"/>
        <v>cvm!$DK$500#</v>
      </c>
      <c r="DH500" t="str" cm="1">
        <f t="array" ref="DH500">_xlfn.LET(_xlpm.x, DK500,
         _xlpm.cellAddress, "【 cvm!" &amp; ADDRESS(ROW(cvmCpu选项表[[#This Row],[自检]]),COLUMN(cvmCpu选项表[[#This Row],[自检]])) &amp; "】",
         _xlfn.IFS(ISBLANK(_xlpm.x),   "error:右侧选项不足" &amp;  _xlpm.cellAddress,
               ISERROR(_xlpm.x),   "error:右侧选项执行失败: cvm!" &amp; _xlpm.cellAddress,
               TRUE,             "ok")
)</f>
        <v>ok</v>
      </c>
      <c r="DK500" cm="1">
        <f t="array" ref="DK500">TRANSPOSE(
_xlfn.UNIQUE(
_xlfn._xlws.FILTER(cvm表[CPU],(cvm表[地域]=cvmCpu选项表[[#This Row],[地域]])
*IF(cvmCpu选项表[[#This Row],[机型]]="",TRUE,(cvm表[机型]=cvmCpu选项表[[#This Row],[机型]]))
*IF(cvmCpu选项表[[#This Row],[内存]]="",TRUE,(cvm表[内存]=cvmCpu选项表[[#This Row],[内存]]))))
)</f>
        <v>62</v>
      </c>
      <c r="FP500" t="s">
        <v>1914</v>
      </c>
      <c r="FQ500" t="s">
        <v>2026</v>
      </c>
      <c r="FR500">
        <v>32</v>
      </c>
      <c r="FS500" t="str">
        <f t="shared" si="23"/>
        <v>cvm!$FW$500#</v>
      </c>
      <c r="FT500" t="str" cm="1">
        <f t="array" ref="FT500">_xlfn.LET(_xlpm.x, FW500,
         _xlpm.cellAddress, "【 cvm!" &amp; ADDRESS(ROW(cvm内存选项表[[#This Row],[自检]]),COLUMN(cvm内存选项表[[#This Row],[自检]])) &amp; "】",
         _xlfn.IFS(ISBLANK(_xlpm.x),   "error:右侧选项不足" &amp;  _xlpm.cellAddress,
               ISERROR(_xlpm.x),   "error:右侧选项执行失败: cvm!" &amp; _xlpm.cellAddress,
               TRUE,             "ok")
)</f>
        <v>ok</v>
      </c>
      <c r="FW500" cm="1">
        <f t="array" ref="FW5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501" spans="2:179">
      <c r="B501" t="e" vm="851">
        <v>#VALUE!</v>
      </c>
      <c r="C501" t="s">
        <v>1917</v>
      </c>
      <c r="D501" t="s">
        <v>1972</v>
      </c>
      <c r="E501">
        <v>4</v>
      </c>
      <c r="F501">
        <v>8</v>
      </c>
      <c r="G501" t="s">
        <v>1963</v>
      </c>
      <c r="H501">
        <v>256</v>
      </c>
      <c r="I501">
        <v>1</v>
      </c>
      <c r="J501" t="s">
        <v>2568</v>
      </c>
      <c r="W501" t="s">
        <v>1917</v>
      </c>
      <c r="Y501">
        <v>452</v>
      </c>
      <c r="Z501" t="str">
        <f t="shared" si="21"/>
        <v>cvm!$AH$501#</v>
      </c>
      <c r="AA501" t="str" cm="1">
        <f t="array" ref="AA501">_xlfn.LET(_xlpm.x, AH500,
         _xlpm.cellAddress, "【 cvm!" &amp; ADDRESS(ROW(cvm机型选项表[[#This Row],[自检]]),COLUMN(cvm机型选项表[[#This Row],[自检]])) &amp; "】",
         _xlfn.IFS(ISBLANK(_xlpm.x),   "error:右侧选项不足" &amp;  _xlpm.cellAddress,
               ISERROR(_xlpm.x),   "error:右侧选项执行失败: cvm!" &amp; _xlpm.cellAddress,
               TRUE,             "ok")
)</f>
        <v>ok</v>
      </c>
      <c r="AH501" t="str" cm="1">
        <f t="array" ref="AH501">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501" t="s">
        <v>1917</v>
      </c>
      <c r="DE501" t="s">
        <v>56</v>
      </c>
      <c r="DF501">
        <v>512</v>
      </c>
      <c r="DG501" t="str">
        <f t="shared" si="22"/>
        <v>cvm!$DK$501#</v>
      </c>
      <c r="DH501" t="str" cm="1">
        <f t="array" ref="DH501">_xlfn.LET(_xlpm.x, DK501,
         _xlpm.cellAddress, "【 cvm!" &amp; ADDRESS(ROW(cvmCpu选项表[[#This Row],[自检]]),COLUMN(cvmCpu选项表[[#This Row],[自检]])) &amp; "】",
         _xlfn.IFS(ISBLANK(_xlpm.x),   "error:右侧选项不足" &amp;  _xlpm.cellAddress,
               ISERROR(_xlpm.x),   "error:右侧选项执行失败: cvm!" &amp; _xlpm.cellAddress,
               TRUE,             "ok")
)</f>
        <v>ok</v>
      </c>
      <c r="DK501" cm="1">
        <f t="array" ref="DK501">TRANSPOSE(
_xlfn.UNIQUE(
_xlfn._xlws.FILTER(cvm表[CPU],(cvm表[地域]=cvmCpu选项表[[#This Row],[地域]])
*IF(cvmCpu选项表[[#This Row],[机型]]="",TRUE,(cvm表[机型]=cvmCpu选项表[[#This Row],[机型]]))
*IF(cvmCpu选项表[[#This Row],[内存]]="",TRUE,(cvm表[内存]=cvmCpu选项表[[#This Row],[内存]]))))
)</f>
        <v>64</v>
      </c>
      <c r="FP501" t="s">
        <v>1914</v>
      </c>
      <c r="FQ501" t="s">
        <v>2026</v>
      </c>
      <c r="FR501">
        <v>90</v>
      </c>
      <c r="FS501" t="str">
        <f t="shared" si="23"/>
        <v>cvm!$FW$501#</v>
      </c>
      <c r="FT501" t="str" cm="1">
        <f t="array" ref="FT501">_xlfn.LET(_xlpm.x, FW501,
         _xlpm.cellAddress, "【 cvm!" &amp; ADDRESS(ROW(cvm内存选项表[[#This Row],[自检]]),COLUMN(cvm内存选项表[[#This Row],[自检]])) &amp; "】",
         _xlfn.IFS(ISBLANK(_xlpm.x),   "error:右侧选项不足" &amp;  _xlpm.cellAddress,
               ISERROR(_xlpm.x),   "error:右侧选项执行失败: cvm!" &amp; _xlpm.cellAddress,
               TRUE,             "ok")
)</f>
        <v>ok</v>
      </c>
      <c r="FW501" cm="1">
        <f t="array" ref="FW5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226</v>
      </c>
    </row>
    <row r="502" spans="2:179">
      <c r="B502" t="e" vm="852">
        <v>#VALUE!</v>
      </c>
      <c r="C502" t="s">
        <v>1917</v>
      </c>
      <c r="D502" t="s">
        <v>1972</v>
      </c>
      <c r="E502">
        <v>4</v>
      </c>
      <c r="F502">
        <v>16</v>
      </c>
      <c r="G502" t="s">
        <v>1960</v>
      </c>
      <c r="H502">
        <v>384</v>
      </c>
      <c r="I502">
        <v>1</v>
      </c>
      <c r="J502" t="s">
        <v>2567</v>
      </c>
      <c r="W502" t="s">
        <v>1917</v>
      </c>
      <c r="Y502">
        <v>88</v>
      </c>
      <c r="Z502" t="str">
        <f t="shared" si="21"/>
        <v>cvm!$AH$502#</v>
      </c>
      <c r="AA502" t="str" cm="1">
        <f t="array" ref="AA502">_xlfn.LET(_xlpm.x, AH501,
         _xlpm.cellAddress, "【 cvm!" &amp; ADDRESS(ROW(cvm机型选项表[[#This Row],[自检]]),COLUMN(cvm机型选项表[[#This Row],[自检]])) &amp; "】",
         _xlfn.IFS(ISBLANK(_xlpm.x),   "error:右侧选项不足" &amp;  _xlpm.cellAddress,
               ISERROR(_xlpm.x),   "error:右侧选项执行失败: cvm!" &amp; _xlpm.cellAddress,
               TRUE,             "ok")
)</f>
        <v>ok</v>
      </c>
      <c r="AH502" t="str" cm="1">
        <f t="array" ref="AH502">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502" t="s">
        <v>1917</v>
      </c>
      <c r="DE502" t="s">
        <v>56</v>
      </c>
      <c r="DF502">
        <v>940</v>
      </c>
      <c r="DG502" t="str">
        <f t="shared" si="22"/>
        <v>cvm!$DK$502#</v>
      </c>
      <c r="DH502" t="str" cm="1">
        <f t="array" ref="DH502">_xlfn.LET(_xlpm.x, DK502,
         _xlpm.cellAddress, "【 cvm!" &amp; ADDRESS(ROW(cvmCpu选项表[[#This Row],[自检]]),COLUMN(cvmCpu选项表[[#This Row],[自检]])) &amp; "】",
         _xlfn.IFS(ISBLANK(_xlpm.x),   "error:右侧选项不足" &amp;  _xlpm.cellAddress,
               ISERROR(_xlpm.x),   "error:右侧选项执行失败: cvm!" &amp; _xlpm.cellAddress,
               TRUE,             "ok")
)</f>
        <v>ok</v>
      </c>
      <c r="DK502" cm="1">
        <f t="array" ref="DK502">TRANSPOSE(
_xlfn.UNIQUE(
_xlfn._xlws.FILTER(cvm表[CPU],(cvm表[地域]=cvmCpu选项表[[#This Row],[地域]])
*IF(cvmCpu选项表[[#This Row],[机型]]="",TRUE,(cvm表[机型]=cvmCpu选项表[[#This Row],[机型]]))
*IF(cvmCpu选项表[[#This Row],[内存]]="",TRUE,(cvm表[内存]=cvmCpu选项表[[#This Row],[内存]]))))
)</f>
        <v>124</v>
      </c>
      <c r="FP502" t="s">
        <v>1914</v>
      </c>
      <c r="FQ502" t="s">
        <v>2026</v>
      </c>
      <c r="FR502">
        <v>180</v>
      </c>
      <c r="FS502" t="str">
        <f t="shared" si="23"/>
        <v>cvm!$FW$502#</v>
      </c>
      <c r="FT502" t="str" cm="1">
        <f t="array" ref="FT502">_xlfn.LET(_xlpm.x, FW502,
         _xlpm.cellAddress, "【 cvm!" &amp; ADDRESS(ROW(cvm内存选项表[[#This Row],[自检]]),COLUMN(cvm内存选项表[[#This Row],[自检]])) &amp; "】",
         _xlfn.IFS(ISBLANK(_xlpm.x),   "error:右侧选项不足" &amp;  _xlpm.cellAddress,
               ISERROR(_xlpm.x),   "error:右侧选项执行失败: cvm!" &amp; _xlpm.cellAddress,
               TRUE,             "ok")
)</f>
        <v>ok</v>
      </c>
      <c r="FW502" cm="1">
        <f t="array" ref="FW5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452</v>
      </c>
    </row>
    <row r="503" spans="2:179">
      <c r="B503" t="e" vm="853">
        <v>#VALUE!</v>
      </c>
      <c r="C503" t="s">
        <v>1917</v>
      </c>
      <c r="D503" t="s">
        <v>1972</v>
      </c>
      <c r="E503">
        <v>8</v>
      </c>
      <c r="F503">
        <v>16</v>
      </c>
      <c r="G503" t="s">
        <v>1968</v>
      </c>
      <c r="H503">
        <v>512</v>
      </c>
      <c r="I503">
        <v>1</v>
      </c>
      <c r="J503" t="s">
        <v>2570</v>
      </c>
      <c r="W503" t="s">
        <v>1917</v>
      </c>
      <c r="Y503">
        <v>176</v>
      </c>
      <c r="Z503" t="str">
        <f t="shared" si="21"/>
        <v>cvm!$AH$503#</v>
      </c>
      <c r="AA503" t="str" cm="1">
        <f t="array" ref="AA503">_xlfn.LET(_xlpm.x, AH502,
         _xlpm.cellAddress, "【 cvm!" &amp; ADDRESS(ROW(cvm机型选项表[[#This Row],[自检]]),COLUMN(cvm机型选项表[[#This Row],[自检]])) &amp; "】",
         _xlfn.IFS(ISBLANK(_xlpm.x),   "error:右侧选项不足" &amp;  _xlpm.cellAddress,
               ISERROR(_xlpm.x),   "error:右侧选项执行失败: cvm!" &amp; _xlpm.cellAddress,
               TRUE,             "ok")
)</f>
        <v>ok</v>
      </c>
      <c r="AH503" t="str" cm="1">
        <f t="array" ref="AH503">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503" t="s">
        <v>1917</v>
      </c>
      <c r="DE503" t="s">
        <v>2001</v>
      </c>
      <c r="DF503">
        <v>8</v>
      </c>
      <c r="DG503" t="str">
        <f t="shared" si="22"/>
        <v>cvm!$DK$503#</v>
      </c>
      <c r="DH503" t="str" cm="1">
        <f t="array" ref="DH503">_xlfn.LET(_xlpm.x, DK503,
         _xlpm.cellAddress, "【 cvm!" &amp; ADDRESS(ROW(cvmCpu选项表[[#This Row],[自检]]),COLUMN(cvmCpu选项表[[#This Row],[自检]])) &amp; "】",
         _xlfn.IFS(ISBLANK(_xlpm.x),   "error:右侧选项不足" &amp;  _xlpm.cellAddress,
               ISERROR(_xlpm.x),   "error:右侧选项执行失败: cvm!" &amp; _xlpm.cellAddress,
               TRUE,             "ok")
)</f>
        <v>ok</v>
      </c>
      <c r="DK503" cm="1">
        <f t="array" ref="DK503">TRANSPOSE(
_xlfn.UNIQUE(
_xlfn._xlws.FILTER(cvm表[CPU],(cvm表[地域]=cvmCpu选项表[[#This Row],[地域]])
*IF(cvmCpu选项表[[#This Row],[机型]]="",TRUE,(cvm表[机型]=cvmCpu选项表[[#This Row],[机型]]))
*IF(cvmCpu选项表[[#This Row],[内存]]="",TRUE,(cvm表[内存]=cvmCpu选项表[[#This Row],[内存]]))))
)</f>
        <v>1</v>
      </c>
      <c r="FP503" t="s">
        <v>1914</v>
      </c>
      <c r="FQ503" t="s">
        <v>2029</v>
      </c>
      <c r="FR503">
        <v>96</v>
      </c>
      <c r="FS503" t="str">
        <f t="shared" si="23"/>
        <v>cvm!$FW$503#</v>
      </c>
      <c r="FT503" t="str" cm="1">
        <f t="array" ref="FT503">_xlfn.LET(_xlpm.x, FW503,
         _xlpm.cellAddress, "【 cvm!" &amp; ADDRESS(ROW(cvm内存选项表[[#This Row],[自检]]),COLUMN(cvm内存选项表[[#This Row],[自检]])) &amp; "】",
         _xlfn.IFS(ISBLANK(_xlpm.x),   "error:右侧选项不足" &amp;  _xlpm.cellAddress,
               ISERROR(_xlpm.x),   "error:右侧选项执行失败: cvm!" &amp; _xlpm.cellAddress,
               TRUE,             "ok")
)</f>
        <v>ok</v>
      </c>
      <c r="FW503" cm="1">
        <f t="array" ref="FW5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504" spans="2:179">
      <c r="B504" t="e" vm="854">
        <v>#VALUE!</v>
      </c>
      <c r="C504" t="s">
        <v>1917</v>
      </c>
      <c r="D504" t="s">
        <v>1972</v>
      </c>
      <c r="E504">
        <v>8</v>
      </c>
      <c r="F504">
        <v>32</v>
      </c>
      <c r="G504" t="s">
        <v>1949</v>
      </c>
      <c r="H504">
        <v>768</v>
      </c>
      <c r="I504">
        <v>1</v>
      </c>
      <c r="J504" t="s">
        <v>2569</v>
      </c>
      <c r="W504" t="s">
        <v>1917</v>
      </c>
      <c r="Y504">
        <v>352</v>
      </c>
      <c r="Z504" t="str">
        <f t="shared" si="21"/>
        <v>cvm!$AH$504#</v>
      </c>
      <c r="AA504" t="str" cm="1">
        <f t="array" ref="AA504">_xlfn.LET(_xlpm.x, AH503,
         _xlpm.cellAddress, "【 cvm!" &amp; ADDRESS(ROW(cvm机型选项表[[#This Row],[自检]]),COLUMN(cvm机型选项表[[#This Row],[自检]])) &amp; "】",
         _xlfn.IFS(ISBLANK(_xlpm.x),   "error:右侧选项不足" &amp;  _xlpm.cellAddress,
               ISERROR(_xlpm.x),   "error:右侧选项执行失败: cvm!" &amp; _xlpm.cellAddress,
               TRUE,             "ok")
)</f>
        <v>ok</v>
      </c>
      <c r="AH504" t="str" cm="1">
        <f t="array" ref="AH504">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504" t="s">
        <v>1917</v>
      </c>
      <c r="DE504" t="s">
        <v>2001</v>
      </c>
      <c r="DF504">
        <v>16</v>
      </c>
      <c r="DG504" t="str">
        <f t="shared" si="22"/>
        <v>cvm!$DK$504#</v>
      </c>
      <c r="DH504" t="str" cm="1">
        <f t="array" ref="DH504">_xlfn.LET(_xlpm.x, DK504,
         _xlpm.cellAddress, "【 cvm!" &amp; ADDRESS(ROW(cvmCpu选项表[[#This Row],[自检]]),COLUMN(cvmCpu选项表[[#This Row],[自检]])) &amp; "】",
         _xlfn.IFS(ISBLANK(_xlpm.x),   "error:右侧选项不足" &amp;  _xlpm.cellAddress,
               ISERROR(_xlpm.x),   "error:右侧选项执行失败: cvm!" &amp; _xlpm.cellAddress,
               TRUE,             "ok")
)</f>
        <v>ok</v>
      </c>
      <c r="DK504" cm="1">
        <f t="array" ref="DK504">TRANSPOSE(
_xlfn.UNIQUE(
_xlfn._xlws.FILTER(cvm表[CPU],(cvm表[地域]=cvmCpu选项表[[#This Row],[地域]])
*IF(cvmCpu选项表[[#This Row],[机型]]="",TRUE,(cvm表[机型]=cvmCpu选项表[[#This Row],[机型]]))
*IF(cvmCpu选项表[[#This Row],[内存]]="",TRUE,(cvm表[内存]=cvmCpu选项表[[#This Row],[内存]]))))
)</f>
        <v>2</v>
      </c>
      <c r="FP504" t="s">
        <v>1914</v>
      </c>
      <c r="FQ504" t="s">
        <v>2032</v>
      </c>
      <c r="FR504">
        <v>10</v>
      </c>
      <c r="FS504" t="str">
        <f t="shared" si="23"/>
        <v>cvm!$FW$504#</v>
      </c>
      <c r="FT504" t="str" cm="1">
        <f t="array" ref="FT504">_xlfn.LET(_xlpm.x, FW504,
         _xlpm.cellAddress, "【 cvm!" &amp; ADDRESS(ROW(cvm内存选项表[[#This Row],[自检]]),COLUMN(cvm内存选项表[[#This Row],[自检]])) &amp; "】",
         _xlfn.IFS(ISBLANK(_xlpm.x),   "error:右侧选项不足" &amp;  _xlpm.cellAddress,
               ISERROR(_xlpm.x),   "error:右侧选项执行失败: cvm!" &amp; _xlpm.cellAddress,
               TRUE,             "ok")
)</f>
        <v>ok</v>
      </c>
      <c r="FW504" cm="1">
        <f t="array" ref="FW5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88</v>
      </c>
    </row>
    <row r="505" spans="2:179">
      <c r="B505" t="e" vm="855">
        <v>#VALUE!</v>
      </c>
      <c r="C505" t="s">
        <v>1917</v>
      </c>
      <c r="D505" t="s">
        <v>1972</v>
      </c>
      <c r="E505">
        <v>16</v>
      </c>
      <c r="F505">
        <v>32</v>
      </c>
      <c r="G505" t="s">
        <v>1973</v>
      </c>
      <c r="H505">
        <v>1024</v>
      </c>
      <c r="I505">
        <v>1</v>
      </c>
      <c r="J505" t="s">
        <v>2572</v>
      </c>
      <c r="W505" t="s">
        <v>14</v>
      </c>
      <c r="Y505">
        <v>384</v>
      </c>
      <c r="Z505" t="str">
        <f t="shared" si="21"/>
        <v>cvm!$AH$505#</v>
      </c>
      <c r="AA505" t="str" cm="1">
        <f t="array" ref="AA505">_xlfn.LET(_xlpm.x, AH504,
         _xlpm.cellAddress, "【 cvm!" &amp; ADDRESS(ROW(cvm机型选项表[[#This Row],[自检]]),COLUMN(cvm机型选项表[[#This Row],[自检]])) &amp; "】",
         _xlfn.IFS(ISBLANK(_xlpm.x),   "error:右侧选项不足" &amp;  _xlpm.cellAddress,
               ISERROR(_xlpm.x),   "error:右侧选项执行失败: cvm!" &amp; _xlpm.cellAddress,
               TRUE,             "ok")
)</f>
        <v>ok</v>
      </c>
      <c r="AH505" t="str" cm="1">
        <f t="array" ref="AH505:AP505">TRANSPOSE(
_xlfn.UNIQUE(
_xlfn._xlws.FILTER(cvm表[机型],(cvm表[地域]=cvm机型选项表[[#This Row],[地域]])
*IF(cvm机型选项表[[#This Row],[CPU]]="",TRUE,(cvm表[CPU]=cvm机型选项表[[#This Row],[CPU]]))
*IF(cvm机型选项表[[#This Row],[内存]]="",TRUE,(cvm表[内存]=cvm机型选项表[[#This Row],[内存]]))))
)</f>
        <v>高IO型 黑石物理服务器BMI5</v>
      </c>
      <c r="AI505" t="str">
        <v>标准型 黑石物理服务器BMS4</v>
      </c>
      <c r="AJ505" t="str">
        <v>标准型 SA3</v>
      </c>
      <c r="AK505" t="str">
        <v>大数据型 黑石物理服务器BMD2</v>
      </c>
      <c r="AL505" t="str">
        <v>内存型 MA2</v>
      </c>
      <c r="AM505" t="str">
        <v>内存型 M4</v>
      </c>
      <c r="AN505" t="str">
        <v>内存型 M3</v>
      </c>
      <c r="AO505" t="str">
        <v>内存型 M2</v>
      </c>
      <c r="AP505" t="str">
        <v>GPU型 黑石物理服务器BMG5t</v>
      </c>
      <c r="DD505" t="s">
        <v>1917</v>
      </c>
      <c r="DE505" t="s">
        <v>2001</v>
      </c>
      <c r="DF505">
        <v>32</v>
      </c>
      <c r="DG505" t="str">
        <f t="shared" si="22"/>
        <v>cvm!$DK$505#</v>
      </c>
      <c r="DH505" t="str" cm="1">
        <f t="array" ref="DH505">_xlfn.LET(_xlpm.x, DK505,
         _xlpm.cellAddress, "【 cvm!" &amp; ADDRESS(ROW(cvmCpu选项表[[#This Row],[自检]]),COLUMN(cvmCpu选项表[[#This Row],[自检]])) &amp; "】",
         _xlfn.IFS(ISBLANK(_xlpm.x),   "error:右侧选项不足" &amp;  _xlpm.cellAddress,
               ISERROR(_xlpm.x),   "error:右侧选项执行失败: cvm!" &amp; _xlpm.cellAddress,
               TRUE,             "ok")
)</f>
        <v>ok</v>
      </c>
      <c r="DK505" cm="1">
        <f t="array" ref="DK505">TRANSPOSE(
_xlfn.UNIQUE(
_xlfn._xlws.FILTER(cvm表[CPU],(cvm表[地域]=cvmCpu选项表[[#This Row],[地域]])
*IF(cvmCpu选项表[[#This Row],[机型]]="",TRUE,(cvm表[机型]=cvmCpu选项表[[#This Row],[机型]]))
*IF(cvmCpu选项表[[#This Row],[内存]]="",TRUE,(cvm表[内存]=cvmCpu选项表[[#This Row],[内存]]))))
)</f>
        <v>4</v>
      </c>
      <c r="FP505" t="s">
        <v>1914</v>
      </c>
      <c r="FQ505" t="s">
        <v>2032</v>
      </c>
      <c r="FR505">
        <v>22</v>
      </c>
      <c r="FS505" t="str">
        <f t="shared" si="23"/>
        <v>cvm!$FW$505#</v>
      </c>
      <c r="FT505" t="str" cm="1">
        <f t="array" ref="FT505">_xlfn.LET(_xlpm.x, FW505,
         _xlpm.cellAddress, "【 cvm!" &amp; ADDRESS(ROW(cvm内存选项表[[#This Row],[自检]]),COLUMN(cvm内存选项表[[#This Row],[自检]])) &amp; "】",
         _xlfn.IFS(ISBLANK(_xlpm.x),   "error:右侧选项不足" &amp;  _xlpm.cellAddress,
               ISERROR(_xlpm.x),   "error:右侧选项执行失败: cvm!" &amp; _xlpm.cellAddress,
               TRUE,             "ok")
)</f>
        <v>ok</v>
      </c>
      <c r="FW505" cm="1">
        <f t="array" ref="FW5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176</v>
      </c>
    </row>
    <row r="506" spans="2:179">
      <c r="B506" t="e" vm="856">
        <v>#VALUE!</v>
      </c>
      <c r="C506" t="s">
        <v>1917</v>
      </c>
      <c r="D506" t="s">
        <v>1972</v>
      </c>
      <c r="E506">
        <v>16</v>
      </c>
      <c r="F506">
        <v>64</v>
      </c>
      <c r="G506" t="s">
        <v>1935</v>
      </c>
      <c r="H506">
        <v>1536</v>
      </c>
      <c r="I506">
        <v>1</v>
      </c>
      <c r="J506" t="s">
        <v>2571</v>
      </c>
      <c r="W506" t="s">
        <v>14</v>
      </c>
      <c r="Y506">
        <v>64</v>
      </c>
      <c r="Z506" t="str">
        <f t="shared" si="21"/>
        <v>cvm!$AH$506#</v>
      </c>
      <c r="AA506" t="str" cm="1">
        <f t="array" ref="AA506">_xlfn.LET(_xlpm.x, AH505,
         _xlpm.cellAddress, "【 cvm!" &amp; ADDRESS(ROW(cvm机型选项表[[#This Row],[自检]]),COLUMN(cvm机型选项表[[#This Row],[自检]])) &amp; "】",
         _xlfn.IFS(ISBLANK(_xlpm.x),   "error:右侧选项不足" &amp;  _xlpm.cellAddress,
               ISERROR(_xlpm.x),   "error:右侧选项执行失败: cvm!" &amp; _xlpm.cellAddress,
               TRUE,             "ok")
)</f>
        <v>ok</v>
      </c>
      <c r="AH506" t="str" cm="1">
        <f t="array" ref="AH506:BI506">TRANSPOSE(
_xlfn.UNIQUE(
_xlfn._xlws.FILTER(cvm表[机型],(cvm表[地域]=cvm机型选项表[[#This Row],[地域]])
*IF(cvm机型选项表[[#This Row],[CPU]]="",TRUE,(cvm表[CPU]=cvm机型选项表[[#This Row],[CPU]]))
*IF(cvm机型选项表[[#This Row],[内存]]="",TRUE,(cvm表[内存]=cvm机型选项表[[#This Row],[内存]]))))
)</f>
        <v>高IO型 IT5</v>
      </c>
      <c r="AI506" t="str">
        <v>高IO型 IT3</v>
      </c>
      <c r="AJ506" t="str">
        <v>高IO型 I3</v>
      </c>
      <c r="AK506" t="str">
        <v>计算网络增强型 CN3</v>
      </c>
      <c r="AL506" t="str">
        <v>计算型 C5</v>
      </c>
      <c r="AM506" t="str">
        <v>计算型 C4</v>
      </c>
      <c r="AN506" t="str">
        <v>计算型 C3</v>
      </c>
      <c r="AO506" t="str">
        <v>计算型 C2</v>
      </c>
      <c r="AP506" t="str">
        <v>标准网络优化型 SN3ne</v>
      </c>
      <c r="AQ506" t="str">
        <v>标准存储增强型 S5se</v>
      </c>
      <c r="AR506" t="str">
        <v>标准型 SA3</v>
      </c>
      <c r="AS506" t="str">
        <v>标准型 SA2</v>
      </c>
      <c r="AT506" t="str">
        <v>标准型 SA1</v>
      </c>
      <c r="AU506" t="str">
        <v>标准型 S6</v>
      </c>
      <c r="AV506" t="str">
        <v>标准型 S5</v>
      </c>
      <c r="AW506" t="str">
        <v>标准型 S4</v>
      </c>
      <c r="AX506" t="str">
        <v>标准型 S3</v>
      </c>
      <c r="AY506" t="str">
        <v>标准型 S2</v>
      </c>
      <c r="AZ506" t="str">
        <v>大数据型 D3</v>
      </c>
      <c r="BA506" t="str">
        <v>大数据型 D2</v>
      </c>
      <c r="BB506" t="str">
        <v>大数据型 D1</v>
      </c>
      <c r="BC506" t="str">
        <v>内存型 MA2</v>
      </c>
      <c r="BD506" t="str">
        <v>内存型 M6</v>
      </c>
      <c r="BE506" t="str">
        <v>内存型 M5</v>
      </c>
      <c r="BF506" t="str">
        <v>内存型 M4</v>
      </c>
      <c r="BG506" t="str">
        <v>内存型 M3</v>
      </c>
      <c r="BH506" t="str">
        <v>内存型 M2</v>
      </c>
      <c r="BI506" t="str">
        <v>GPU推理型 GI3X</v>
      </c>
      <c r="DD506" t="s">
        <v>1917</v>
      </c>
      <c r="DE506" t="s">
        <v>2001</v>
      </c>
      <c r="DF506">
        <v>64</v>
      </c>
      <c r="DG506" t="str">
        <f t="shared" si="22"/>
        <v>cvm!$DK$506#</v>
      </c>
      <c r="DH506" t="str" cm="1">
        <f t="array" ref="DH506">_xlfn.LET(_xlpm.x, DK506,
         _xlpm.cellAddress, "【 cvm!" &amp; ADDRESS(ROW(cvmCpu选项表[[#This Row],[自检]]),COLUMN(cvmCpu选项表[[#This Row],[自检]])) &amp; "】",
         _xlfn.IFS(ISBLANK(_xlpm.x),   "error:右侧选项不足" &amp;  _xlpm.cellAddress,
               ISERROR(_xlpm.x),   "error:右侧选项执行失败: cvm!" &amp; _xlpm.cellAddress,
               TRUE,             "ok")
)</f>
        <v>ok</v>
      </c>
      <c r="DK506" cm="1">
        <f t="array" ref="DK506">TRANSPOSE(
_xlfn.UNIQUE(
_xlfn._xlws.FILTER(cvm表[CPU],(cvm表[地域]=cvmCpu选项表[[#This Row],[地域]])
*IF(cvmCpu选项表[[#This Row],[机型]]="",TRUE,(cvm表[机型]=cvmCpu选项表[[#This Row],[机型]]))
*IF(cvmCpu选项表[[#This Row],[内存]]="",TRUE,(cvm表[内存]=cvmCpu选项表[[#This Row],[内存]]))))
)</f>
        <v>8</v>
      </c>
      <c r="FP506" t="s">
        <v>1914</v>
      </c>
      <c r="FQ506" t="s">
        <v>2032</v>
      </c>
      <c r="FR506">
        <v>44</v>
      </c>
      <c r="FS506" t="str">
        <f t="shared" si="23"/>
        <v>cvm!$FW$506#</v>
      </c>
      <c r="FT506" t="str" cm="1">
        <f t="array" ref="FT506">_xlfn.LET(_xlpm.x, FW506,
         _xlpm.cellAddress, "【 cvm!" &amp; ADDRESS(ROW(cvm内存选项表[[#This Row],[自检]]),COLUMN(cvm内存选项表[[#This Row],[自检]])) &amp; "】",
         _xlfn.IFS(ISBLANK(_xlpm.x),   "error:右侧选项不足" &amp;  _xlpm.cellAddress,
               ISERROR(_xlpm.x),   "error:右侧选项执行失败: cvm!" &amp; _xlpm.cellAddress,
               TRUE,             "ok")
)</f>
        <v>ok</v>
      </c>
      <c r="FW506" cm="1">
        <f t="array" ref="FW5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352</v>
      </c>
    </row>
    <row r="507" spans="2:179">
      <c r="B507" t="e" vm="857">
        <v>#VALUE!</v>
      </c>
      <c r="C507" t="s">
        <v>1917</v>
      </c>
      <c r="D507" t="s">
        <v>1972</v>
      </c>
      <c r="E507">
        <v>32</v>
      </c>
      <c r="F507">
        <v>64</v>
      </c>
      <c r="G507" t="s">
        <v>1978</v>
      </c>
      <c r="H507">
        <v>2048</v>
      </c>
      <c r="I507">
        <v>1</v>
      </c>
      <c r="J507" t="s">
        <v>2573</v>
      </c>
      <c r="W507" t="s">
        <v>14</v>
      </c>
      <c r="Y507">
        <v>128</v>
      </c>
      <c r="Z507" t="str">
        <f t="shared" si="21"/>
        <v>cvm!$AH$507#</v>
      </c>
      <c r="AA507" t="str" cm="1">
        <f t="array" ref="AA507">_xlfn.LET(_xlpm.x, AH506,
         _xlpm.cellAddress, "【 cvm!" &amp; ADDRESS(ROW(cvm机型选项表[[#This Row],[自检]]),COLUMN(cvm机型选项表[[#This Row],[自检]])) &amp; "】",
         _xlfn.IFS(ISBLANK(_xlpm.x),   "error:右侧选项不足" &amp;  _xlpm.cellAddress,
               ISERROR(_xlpm.x),   "error:右侧选项执行失败: cvm!" &amp; _xlpm.cellAddress,
               TRUE,             "ok")
)</f>
        <v>ok</v>
      </c>
      <c r="AH507" t="str" cm="1">
        <f t="array" ref="AH507:BG507">TRANSPOSE(
_xlfn.UNIQUE(
_xlfn._xlws.FILTER(cvm表[机型],(cvm表[地域]=cvm机型选项表[[#This Row],[地域]])
*IF(cvm机型选项表[[#This Row],[CPU]]="",TRUE,(cvm表[CPU]=cvm机型选项表[[#This Row],[CPU]]))
*IF(cvm机型选项表[[#This Row],[内存]]="",TRUE,(cvm表[内存]=cvm机型选项表[[#This Row],[内存]]))))
)</f>
        <v>高IO型 IT5</v>
      </c>
      <c r="AI507" t="str">
        <v>高IO型 IT3</v>
      </c>
      <c r="AJ507" t="str">
        <v>高IO型 I3</v>
      </c>
      <c r="AK507" t="str">
        <v>计算网络增强型 CN3</v>
      </c>
      <c r="AL507" t="str">
        <v>计算型 C5</v>
      </c>
      <c r="AM507" t="str">
        <v>计算型 C3</v>
      </c>
      <c r="AN507" t="str">
        <v>标准网络优化型 SN3ne</v>
      </c>
      <c r="AO507" t="str">
        <v>标准存储增强型 S5se</v>
      </c>
      <c r="AP507" t="str">
        <v>标准型 SA3</v>
      </c>
      <c r="AQ507" t="str">
        <v>标准型 SA2</v>
      </c>
      <c r="AR507" t="str">
        <v>标准型 SA1</v>
      </c>
      <c r="AS507" t="str">
        <v>标准型 S6</v>
      </c>
      <c r="AT507" t="str">
        <v>标准型 S5</v>
      </c>
      <c r="AU507" t="str">
        <v>标准型 S4</v>
      </c>
      <c r="AV507" t="str">
        <v>标准型 S3</v>
      </c>
      <c r="AW507" t="str">
        <v>标准型 S2</v>
      </c>
      <c r="AX507" t="str">
        <v>大数据型 D3</v>
      </c>
      <c r="AY507" t="str">
        <v>大数据型 D2</v>
      </c>
      <c r="AZ507" t="str">
        <v>大数据型 D1</v>
      </c>
      <c r="BA507" t="str">
        <v>内存型 MA2</v>
      </c>
      <c r="BB507" t="str">
        <v>内存型 M6</v>
      </c>
      <c r="BC507" t="str">
        <v>内存型 M5</v>
      </c>
      <c r="BD507" t="str">
        <v>内存型 M4</v>
      </c>
      <c r="BE507" t="str">
        <v>内存型 M3</v>
      </c>
      <c r="BF507" t="str">
        <v>内存型 M2</v>
      </c>
      <c r="BG507" t="str">
        <v>GPU计算型 GN7</v>
      </c>
      <c r="DD507" t="s">
        <v>1917</v>
      </c>
      <c r="DE507" t="s">
        <v>2001</v>
      </c>
      <c r="DF507">
        <v>96</v>
      </c>
      <c r="DG507" t="str">
        <f t="shared" si="22"/>
        <v>cvm!$DK$507#</v>
      </c>
      <c r="DH507" t="str" cm="1">
        <f t="array" ref="DH507">_xlfn.LET(_xlpm.x, DK507,
         _xlpm.cellAddress, "【 cvm!" &amp; ADDRESS(ROW(cvmCpu选项表[[#This Row],[自检]]),COLUMN(cvmCpu选项表[[#This Row],[自检]])) &amp; "】",
         _xlfn.IFS(ISBLANK(_xlpm.x),   "error:右侧选项不足" &amp;  _xlpm.cellAddress,
               ISERROR(_xlpm.x),   "error:右侧选项执行失败: cvm!" &amp; _xlpm.cellAddress,
               TRUE,             "ok")
)</f>
        <v>ok</v>
      </c>
      <c r="DK507" cm="1">
        <f t="array" ref="DK507">TRANSPOSE(
_xlfn.UNIQUE(
_xlfn._xlws.FILTER(cvm表[CPU],(cvm表[地域]=cvmCpu选项表[[#This Row],[地域]])
*IF(cvmCpu选项表[[#This Row],[机型]]="",TRUE,(cvm表[机型]=cvmCpu选项表[[#This Row],[机型]]))
*IF(cvmCpu选项表[[#This Row],[内存]]="",TRUE,(cvm表[内存]=cvmCpu选项表[[#This Row],[内存]]))))
)</f>
        <v>12</v>
      </c>
      <c r="FP507" t="s">
        <v>1917</v>
      </c>
      <c r="FQ507" t="s">
        <v>1931</v>
      </c>
      <c r="FR507">
        <v>96</v>
      </c>
      <c r="FS507" t="str">
        <f t="shared" si="23"/>
        <v>cvm!$FW$507#</v>
      </c>
      <c r="FT507" t="str" cm="1">
        <f t="array" ref="FT507">_xlfn.LET(_xlpm.x, FW507,
         _xlpm.cellAddress, "【 cvm!" &amp; ADDRESS(ROW(cvm内存选项表[[#This Row],[自检]]),COLUMN(cvm内存选项表[[#This Row],[自检]])) &amp; "】",
         _xlfn.IFS(ISBLANK(_xlpm.x),   "error:右侧选项不足" &amp;  _xlpm.cellAddress,
               ISERROR(_xlpm.x),   "error:右侧选项执行失败: cvm!" &amp; _xlpm.cellAddress,
               TRUE,             "ok")
)</f>
        <v>ok</v>
      </c>
      <c r="FW507" cm="1">
        <f t="array" ref="FW5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508" spans="2:179">
      <c r="B508" t="e" vm="858">
        <v>#VALUE!</v>
      </c>
      <c r="C508" t="s">
        <v>1917</v>
      </c>
      <c r="D508" t="s">
        <v>1972</v>
      </c>
      <c r="E508">
        <v>32</v>
      </c>
      <c r="F508">
        <v>128</v>
      </c>
      <c r="G508" t="s">
        <v>1937</v>
      </c>
      <c r="H508">
        <v>3072</v>
      </c>
      <c r="I508">
        <v>1</v>
      </c>
      <c r="J508" t="s">
        <v>2574</v>
      </c>
      <c r="W508" t="s">
        <v>14</v>
      </c>
      <c r="Y508">
        <v>256</v>
      </c>
      <c r="Z508" t="str">
        <f t="shared" si="21"/>
        <v>cvm!$AH$508#</v>
      </c>
      <c r="AA508" t="str" cm="1">
        <f t="array" ref="AA508">_xlfn.LET(_xlpm.x, AH507,
         _xlpm.cellAddress, "【 cvm!" &amp; ADDRESS(ROW(cvm机型选项表[[#This Row],[自检]]),COLUMN(cvm机型选项表[[#This Row],[自检]])) &amp; "】",
         _xlfn.IFS(ISBLANK(_xlpm.x),   "error:右侧选项不足" &amp;  _xlpm.cellAddress,
               ISERROR(_xlpm.x),   "error:右侧选项执行失败: cvm!" &amp; _xlpm.cellAddress,
               TRUE,             "ok")
)</f>
        <v>ok</v>
      </c>
      <c r="AH508" t="str" cm="1">
        <f t="array" ref="AH508:BA508">TRANSPOSE(
_xlfn.UNIQUE(
_xlfn._xlws.FILTER(cvm表[机型],(cvm表[地域]=cvm机型选项表[[#This Row],[地域]])
*IF(cvm机型选项表[[#This Row],[CPU]]="",TRUE,(cvm表[CPU]=cvm机型选项表[[#This Row],[CPU]]))
*IF(cvm机型选项表[[#This Row],[内存]]="",TRUE,(cvm表[内存]=cvm机型选项表[[#This Row],[内存]]))))
)</f>
        <v>高IO型 IT5</v>
      </c>
      <c r="AI508" t="str">
        <v>高IO型 IT3</v>
      </c>
      <c r="AJ508" t="str">
        <v>高IO型 I3</v>
      </c>
      <c r="AK508" t="str">
        <v>计算型 C5</v>
      </c>
      <c r="AL508" t="str">
        <v>标准网络优化型 SN3ne</v>
      </c>
      <c r="AM508" t="str">
        <v>标准型 SA3</v>
      </c>
      <c r="AN508" t="str">
        <v>标准型 SA2</v>
      </c>
      <c r="AO508" t="str">
        <v>标准型 SA1</v>
      </c>
      <c r="AP508" t="str">
        <v>标准型 S6</v>
      </c>
      <c r="AQ508" t="str">
        <v>标准型 S5</v>
      </c>
      <c r="AR508" t="str">
        <v>标准型 S4</v>
      </c>
      <c r="AS508" t="str">
        <v>标准型 S3</v>
      </c>
      <c r="AT508" t="str">
        <v>大数据型 D3</v>
      </c>
      <c r="AU508" t="str">
        <v>大数据型 D2</v>
      </c>
      <c r="AV508" t="str">
        <v>内存型 MA2</v>
      </c>
      <c r="AW508" t="str">
        <v>内存型 M6</v>
      </c>
      <c r="AX508" t="str">
        <v>内存型 M5</v>
      </c>
      <c r="AY508" t="str">
        <v>内存型 M4</v>
      </c>
      <c r="AZ508" t="str">
        <v>内存型 M3</v>
      </c>
      <c r="BA508" t="str">
        <v>内存型 M2</v>
      </c>
      <c r="DD508" t="s">
        <v>1917</v>
      </c>
      <c r="DE508" t="s">
        <v>2001</v>
      </c>
      <c r="DF508">
        <v>128</v>
      </c>
      <c r="DG508" t="str">
        <f t="shared" si="22"/>
        <v>cvm!$DK$508#</v>
      </c>
      <c r="DH508" t="str" cm="1">
        <f t="array" ref="DH508">_xlfn.LET(_xlpm.x, DK508,
         _xlpm.cellAddress, "【 cvm!" &amp; ADDRESS(ROW(cvmCpu选项表[[#This Row],[自检]]),COLUMN(cvmCpu选项表[[#This Row],[自检]])) &amp; "】",
         _xlfn.IFS(ISBLANK(_xlpm.x),   "error:右侧选项不足" &amp;  _xlpm.cellAddress,
               ISERROR(_xlpm.x),   "error:右侧选项执行失败: cvm!" &amp; _xlpm.cellAddress,
               TRUE,             "ok")
)</f>
        <v>ok</v>
      </c>
      <c r="DK508" cm="1">
        <f t="array" ref="DK508">TRANSPOSE(
_xlfn.UNIQUE(
_xlfn._xlws.FILTER(cvm表[CPU],(cvm表[地域]=cvmCpu选项表[[#This Row],[地域]])
*IF(cvmCpu选项表[[#This Row],[机型]]="",TRUE,(cvm表[机型]=cvmCpu选项表[[#This Row],[机型]]))
*IF(cvmCpu选项表[[#This Row],[内存]]="",TRUE,(cvm表[内存]=cvmCpu选项表[[#This Row],[内存]]))))
)</f>
        <v>16</v>
      </c>
      <c r="FP508" t="s">
        <v>1917</v>
      </c>
      <c r="FQ508" t="s">
        <v>1934</v>
      </c>
      <c r="FR508">
        <v>16</v>
      </c>
      <c r="FS508" t="str">
        <f t="shared" si="23"/>
        <v>cvm!$FW$508#</v>
      </c>
      <c r="FT508" t="str" cm="1">
        <f t="array" ref="FT508">_xlfn.LET(_xlpm.x, FW508,
         _xlpm.cellAddress, "【 cvm!" &amp; ADDRESS(ROW(cvm内存选项表[[#This Row],[自检]]),COLUMN(cvm内存选项表[[#This Row],[自检]])) &amp; "】",
         _xlfn.IFS(ISBLANK(_xlpm.x),   "error:右侧选项不足" &amp;  _xlpm.cellAddress,
               ISERROR(_xlpm.x),   "error:右侧选项执行失败: cvm!" &amp; _xlpm.cellAddress,
               TRUE,             "ok")
)</f>
        <v>ok</v>
      </c>
      <c r="FW508" cm="1">
        <f t="array" ref="FW5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509" spans="2:179">
      <c r="B509" t="e" vm="859">
        <v>#VALUE!</v>
      </c>
      <c r="C509" t="s">
        <v>1917</v>
      </c>
      <c r="D509" t="s">
        <v>1972</v>
      </c>
      <c r="E509">
        <v>48</v>
      </c>
      <c r="F509">
        <v>96</v>
      </c>
      <c r="G509" t="s">
        <v>2021</v>
      </c>
      <c r="H509">
        <v>3072</v>
      </c>
      <c r="I509">
        <v>1</v>
      </c>
      <c r="J509" t="s">
        <v>2578</v>
      </c>
      <c r="W509" t="s">
        <v>14</v>
      </c>
      <c r="Y509">
        <v>320</v>
      </c>
      <c r="Z509" t="str">
        <f t="shared" si="21"/>
        <v>cvm!$AH$509#</v>
      </c>
      <c r="AA509" t="str" cm="1">
        <f t="array" ref="AA509">_xlfn.LET(_xlpm.x, AH508,
         _xlpm.cellAddress, "【 cvm!" &amp; ADDRESS(ROW(cvm机型选项表[[#This Row],[自检]]),COLUMN(cvm机型选项表[[#This Row],[自检]])) &amp; "】",
         _xlfn.IFS(ISBLANK(_xlpm.x),   "error:右侧选项不足" &amp;  _xlpm.cellAddress,
               ISERROR(_xlpm.x),   "error:右侧选项执行失败: cvm!" &amp; _xlpm.cellAddress,
               TRUE,             "ok")
)</f>
        <v>ok</v>
      </c>
      <c r="AH509" t="str" cm="1">
        <f t="array" ref="AH509:AS509">TRANSPOSE(
_xlfn.UNIQUE(
_xlfn._xlws.FILTER(cvm表[机型],(cvm表[地域]=cvm机型选项表[[#This Row],[地域]])
*IF(cvm机型选项表[[#This Row],[CPU]]="",TRUE,(cvm表[CPU]=cvm机型选项表[[#This Row],[CPU]]))
*IF(cvm机型选项表[[#This Row],[内存]]="",TRUE,(cvm表[内存]=cvm机型选项表[[#This Row],[内存]]))))
)</f>
        <v>高IO型 IT5</v>
      </c>
      <c r="AI509" t="str">
        <v>高IO型 I3</v>
      </c>
      <c r="AJ509" t="str">
        <v>标准网络优化型 SN3ne</v>
      </c>
      <c r="AK509" t="str">
        <v>标准型 SA3</v>
      </c>
      <c r="AL509" t="str">
        <v>标准型 SA2</v>
      </c>
      <c r="AM509" t="str">
        <v>标准型 S4</v>
      </c>
      <c r="AN509" t="str">
        <v>标准型 S3</v>
      </c>
      <c r="AO509" t="str">
        <v>大数据型 D3</v>
      </c>
      <c r="AP509" t="str">
        <v>大数据型 D2</v>
      </c>
      <c r="AQ509" t="str">
        <v>GPU计算型 GN7</v>
      </c>
      <c r="AR509" t="str">
        <v>GPU计算型 GN10Xp</v>
      </c>
      <c r="AS509" t="str">
        <v>GPU计算型 GN10X</v>
      </c>
      <c r="DD509" t="s">
        <v>1917</v>
      </c>
      <c r="DE509" t="s">
        <v>2001</v>
      </c>
      <c r="DF509">
        <v>192</v>
      </c>
      <c r="DG509" t="str">
        <f t="shared" si="22"/>
        <v>cvm!$DK$509#</v>
      </c>
      <c r="DH509" t="str" cm="1">
        <f t="array" ref="DH509">_xlfn.LET(_xlpm.x, DK509,
         _xlpm.cellAddress, "【 cvm!" &amp; ADDRESS(ROW(cvmCpu选项表[[#This Row],[自检]]),COLUMN(cvmCpu选项表[[#This Row],[自检]])) &amp; "】",
         _xlfn.IFS(ISBLANK(_xlpm.x),   "error:右侧选项不足" &amp;  _xlpm.cellAddress,
               ISERROR(_xlpm.x),   "error:右侧选项执行失败: cvm!" &amp; _xlpm.cellAddress,
               TRUE,             "ok")
)</f>
        <v>ok</v>
      </c>
      <c r="DK509" cm="1">
        <f t="array" ref="DK509">TRANSPOSE(
_xlfn.UNIQUE(
_xlfn._xlws.FILTER(cvm表[CPU],(cvm表[地域]=cvmCpu选项表[[#This Row],[地域]])
*IF(cvmCpu选项表[[#This Row],[机型]]="",TRUE,(cvm表[机型]=cvmCpu选项表[[#This Row],[机型]]))
*IF(cvmCpu选项表[[#This Row],[内存]]="",TRUE,(cvm表[内存]=cvmCpu选项表[[#This Row],[内存]]))))
)</f>
        <v>24</v>
      </c>
      <c r="FP509" t="s">
        <v>1917</v>
      </c>
      <c r="FQ509" t="s">
        <v>1934</v>
      </c>
      <c r="FR509">
        <v>32</v>
      </c>
      <c r="FS509" t="str">
        <f t="shared" si="23"/>
        <v>cvm!$FW$509#</v>
      </c>
      <c r="FT509" t="str" cm="1">
        <f t="array" ref="FT509">_xlfn.LET(_xlpm.x, FW509,
         _xlpm.cellAddress, "【 cvm!" &amp; ADDRESS(ROW(cvm内存选项表[[#This Row],[自检]]),COLUMN(cvm内存选项表[[#This Row],[自检]])) &amp; "】",
         _xlfn.IFS(ISBLANK(_xlpm.x),   "error:右侧选项不足" &amp;  _xlpm.cellAddress,
               ISERROR(_xlpm.x),   "error:右侧选项执行失败: cvm!" &amp; _xlpm.cellAddress,
               TRUE,             "ok")
)</f>
        <v>ok</v>
      </c>
      <c r="FW509" cm="1">
        <f t="array" ref="FW5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510" spans="2:179">
      <c r="B510" t="e" vm="860">
        <v>#VALUE!</v>
      </c>
      <c r="C510" t="s">
        <v>1917</v>
      </c>
      <c r="D510" t="s">
        <v>1972</v>
      </c>
      <c r="E510">
        <v>48</v>
      </c>
      <c r="F510">
        <v>128</v>
      </c>
      <c r="G510" t="s">
        <v>2576</v>
      </c>
      <c r="H510">
        <v>3584</v>
      </c>
      <c r="I510">
        <v>1</v>
      </c>
      <c r="J510" t="s">
        <v>2577</v>
      </c>
      <c r="W510" t="s">
        <v>14</v>
      </c>
      <c r="Y510">
        <v>32</v>
      </c>
      <c r="Z510" t="str">
        <f t="shared" si="21"/>
        <v>cvm!$AH$510#</v>
      </c>
      <c r="AA510" t="str" cm="1">
        <f t="array" ref="AA510">_xlfn.LET(_xlpm.x, AH509,
         _xlpm.cellAddress, "【 cvm!" &amp; ADDRESS(ROW(cvm机型选项表[[#This Row],[自检]]),COLUMN(cvm机型选项表[[#This Row],[自检]])) &amp; "】",
         _xlfn.IFS(ISBLANK(_xlpm.x),   "error:右侧选项不足" &amp;  _xlpm.cellAddress,
               ISERROR(_xlpm.x),   "error:右侧选项执行失败: cvm!" &amp; _xlpm.cellAddress,
               TRUE,             "ok")
)</f>
        <v>ok</v>
      </c>
      <c r="AH510" t="str" cm="1">
        <f t="array" ref="AH510:BG510">TRANSPOSE(
_xlfn.UNIQUE(
_xlfn._xlws.FILTER(cvm表[机型],(cvm表[地域]=cvm机型选项表[[#This Row],[地域]])
*IF(cvm机型选项表[[#This Row],[CPU]]="",TRUE,(cvm表[CPU]=cvm机型选项表[[#This Row],[CPU]]))
*IF(cvm机型选项表[[#This Row],[内存]]="",TRUE,(cvm表[内存]=cvm机型选项表[[#This Row],[内存]]))))
)</f>
        <v>高IO型 I3</v>
      </c>
      <c r="AI510" t="str">
        <v>计算网络增强型 CN3</v>
      </c>
      <c r="AJ510" t="str">
        <v>计算型 C5</v>
      </c>
      <c r="AK510" t="str">
        <v>计算型 C4</v>
      </c>
      <c r="AL510" t="str">
        <v>计算型 C3</v>
      </c>
      <c r="AM510" t="str">
        <v>计算型 C2</v>
      </c>
      <c r="AN510" t="str">
        <v>标准网络优化型 SN3ne</v>
      </c>
      <c r="AO510" t="str">
        <v>标准存储增强型 S5se</v>
      </c>
      <c r="AP510" t="str">
        <v>标准型 SA3</v>
      </c>
      <c r="AQ510" t="str">
        <v>标准型 SA2</v>
      </c>
      <c r="AR510" t="str">
        <v>标准型 SA1</v>
      </c>
      <c r="AS510" t="str">
        <v>标准型 S6</v>
      </c>
      <c r="AT510" t="str">
        <v>标准型 S5</v>
      </c>
      <c r="AU510" t="str">
        <v>标准型 S4</v>
      </c>
      <c r="AV510" t="str">
        <v>标准型 S3</v>
      </c>
      <c r="AW510" t="str">
        <v>标准型 S2</v>
      </c>
      <c r="AX510" t="str">
        <v>大数据型 D3</v>
      </c>
      <c r="AY510" t="str">
        <v>大数据型 D2</v>
      </c>
      <c r="AZ510" t="str">
        <v>大数据型 D1</v>
      </c>
      <c r="BA510" t="str">
        <v>内存型 MA2</v>
      </c>
      <c r="BB510" t="str">
        <v>内存型 M6</v>
      </c>
      <c r="BC510" t="str">
        <v>内存型 M5</v>
      </c>
      <c r="BD510" t="str">
        <v>内存型 M4</v>
      </c>
      <c r="BE510" t="str">
        <v>内存型 M3</v>
      </c>
      <c r="BF510" t="str">
        <v>内存型 M2</v>
      </c>
      <c r="BG510" t="str">
        <v>GPU计算型 GN7</v>
      </c>
      <c r="DD510" t="s">
        <v>1917</v>
      </c>
      <c r="DE510" t="s">
        <v>2001</v>
      </c>
      <c r="DF510">
        <v>256</v>
      </c>
      <c r="DG510" t="str">
        <f t="shared" si="22"/>
        <v>cvm!$DK$510#</v>
      </c>
      <c r="DH510" t="str" cm="1">
        <f t="array" ref="DH510">_xlfn.LET(_xlpm.x, DK510,
         _xlpm.cellAddress, "【 cvm!" &amp; ADDRESS(ROW(cvmCpu选项表[[#This Row],[自检]]),COLUMN(cvmCpu选项表[[#This Row],[自检]])) &amp; "】",
         _xlfn.IFS(ISBLANK(_xlpm.x),   "error:右侧选项不足" &amp;  _xlpm.cellAddress,
               ISERROR(_xlpm.x),   "error:右侧选项执行失败: cvm!" &amp; _xlpm.cellAddress,
               TRUE,             "ok")
)</f>
        <v>ok</v>
      </c>
      <c r="DK510" cm="1">
        <f t="array" ref="DK510">TRANSPOSE(
_xlfn.UNIQUE(
_xlfn._xlws.FILTER(cvm表[CPU],(cvm表[地域]=cvmCpu选项表[[#This Row],[地域]])
*IF(cvmCpu选项表[[#This Row],[机型]]="",TRUE,(cvm表[机型]=cvmCpu选项表[[#This Row],[机型]]))
*IF(cvmCpu选项表[[#This Row],[内存]]="",TRUE,(cvm表[内存]=cvmCpu选项表[[#This Row],[内存]]))))
)</f>
        <v>32</v>
      </c>
      <c r="FP510" t="s">
        <v>1917</v>
      </c>
      <c r="FQ510" t="s">
        <v>1934</v>
      </c>
      <c r="FR510">
        <v>64</v>
      </c>
      <c r="FS510" t="str">
        <f t="shared" si="23"/>
        <v>cvm!$FW$510#</v>
      </c>
      <c r="FT510" t="str" cm="1">
        <f t="array" ref="FT510">_xlfn.LET(_xlpm.x, FW510,
         _xlpm.cellAddress, "【 cvm!" &amp; ADDRESS(ROW(cvm内存选项表[[#This Row],[自检]]),COLUMN(cvm内存选项表[[#This Row],[自检]])) &amp; "】",
         _xlfn.IFS(ISBLANK(_xlpm.x),   "error:右侧选项不足" &amp;  _xlpm.cellAddress,
               ISERROR(_xlpm.x),   "error:右侧选项执行失败: cvm!" &amp; _xlpm.cellAddress,
               TRUE,             "ok")
)</f>
        <v>ok</v>
      </c>
      <c r="FW510" cm="1">
        <f t="array" ref="FW5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511" spans="2:179">
      <c r="B511" t="e" vm="861">
        <v>#VALUE!</v>
      </c>
      <c r="C511" t="s">
        <v>1917</v>
      </c>
      <c r="D511" t="s">
        <v>1972</v>
      </c>
      <c r="E511">
        <v>48</v>
      </c>
      <c r="F511">
        <v>192</v>
      </c>
      <c r="G511" t="s">
        <v>2024</v>
      </c>
      <c r="H511">
        <v>4608</v>
      </c>
      <c r="I511">
        <v>1</v>
      </c>
      <c r="J511" t="s">
        <v>2575</v>
      </c>
      <c r="W511" t="s">
        <v>14</v>
      </c>
      <c r="Y511">
        <v>96</v>
      </c>
      <c r="Z511" t="str">
        <f t="shared" si="21"/>
        <v>cvm!$AH$511#</v>
      </c>
      <c r="AA511" t="str" cm="1">
        <f t="array" ref="AA511">_xlfn.LET(_xlpm.x, AH510,
         _xlpm.cellAddress, "【 cvm!" &amp; ADDRESS(ROW(cvm机型选项表[[#This Row],[自检]]),COLUMN(cvm机型选项表[[#This Row],[自检]])) &amp; "】",
         _xlfn.IFS(ISBLANK(_xlpm.x),   "error:右侧选项不足" &amp;  _xlpm.cellAddress,
               ISERROR(_xlpm.x),   "error:右侧选项执行失败: cvm!" &amp; _xlpm.cellAddress,
               TRUE,             "ok")
)</f>
        <v>ok</v>
      </c>
      <c r="AH511" t="str" cm="1">
        <f t="array" ref="AH511:AY511">TRANSPOSE(
_xlfn.UNIQUE(
_xlfn._xlws.FILTER(cvm表[机型],(cvm表[地域]=cvm机型选项表[[#This Row],[地域]])
*IF(cvm机型选项表[[#This Row],[CPU]]="",TRUE,(cvm表[CPU]=cvm机型选项表[[#This Row],[CPU]]))
*IF(cvm机型选项表[[#This Row],[内存]]="",TRUE,(cvm表[内存]=cvm机型选项表[[#This Row],[内存]]))))
)</f>
        <v>高IO型 I3</v>
      </c>
      <c r="AI511" t="str">
        <v>计算型 C5</v>
      </c>
      <c r="AJ511" t="str">
        <v>计算型 C2</v>
      </c>
      <c r="AK511" t="str">
        <v>标准网络优化型 SN3ne</v>
      </c>
      <c r="AL511" t="str">
        <v>标准型 SA3</v>
      </c>
      <c r="AM511" t="str">
        <v>标准型 SA2</v>
      </c>
      <c r="AN511" t="str">
        <v>标准型 S6</v>
      </c>
      <c r="AO511" t="str">
        <v>标准型 S5</v>
      </c>
      <c r="AP511" t="str">
        <v>标准型 S4</v>
      </c>
      <c r="AQ511" t="str">
        <v>标准型 S3</v>
      </c>
      <c r="AR511" t="str">
        <v>标准型 S2</v>
      </c>
      <c r="AS511" t="str">
        <v>大数据型 D2</v>
      </c>
      <c r="AT511" t="str">
        <v>大数据型 D1</v>
      </c>
      <c r="AU511" t="str">
        <v>内存型 M5</v>
      </c>
      <c r="AV511" t="str">
        <v>内存型 M4</v>
      </c>
      <c r="AW511" t="str">
        <v>内存型 M3</v>
      </c>
      <c r="AX511" t="str">
        <v>内存型 M2</v>
      </c>
      <c r="AY511" t="str">
        <v>GPU计算型 GT4</v>
      </c>
      <c r="DD511" t="s">
        <v>1917</v>
      </c>
      <c r="DE511" t="s">
        <v>2001</v>
      </c>
      <c r="DF511">
        <v>512</v>
      </c>
      <c r="DG511" t="str">
        <f t="shared" si="22"/>
        <v>cvm!$DK$511#</v>
      </c>
      <c r="DH511" t="str" cm="1">
        <f t="array" ref="DH511">_xlfn.LET(_xlpm.x, DK511,
         _xlpm.cellAddress, "【 cvm!" &amp; ADDRESS(ROW(cvmCpu选项表[[#This Row],[自检]]),COLUMN(cvmCpu选项表[[#This Row],[自检]])) &amp; "】",
         _xlfn.IFS(ISBLANK(_xlpm.x),   "error:右侧选项不足" &amp;  _xlpm.cellAddress,
               ISERROR(_xlpm.x),   "error:右侧选项执行失败: cvm!" &amp; _xlpm.cellAddress,
               TRUE,             "ok")
)</f>
        <v>ok</v>
      </c>
      <c r="DK511" cm="1">
        <f t="array" ref="DK511">TRANSPOSE(
_xlfn.UNIQUE(
_xlfn._xlws.FILTER(cvm表[CPU],(cvm表[地域]=cvmCpu选项表[[#This Row],[地域]])
*IF(cvmCpu选项表[[#This Row],[机型]]="",TRUE,(cvm表[机型]=cvmCpu选项表[[#This Row],[机型]]))
*IF(cvmCpu选项表[[#This Row],[内存]]="",TRUE,(cvm表[内存]=cvmCpu选项表[[#This Row],[内存]]))))
)</f>
        <v>64</v>
      </c>
      <c r="FP511" t="s">
        <v>1917</v>
      </c>
      <c r="FQ511" t="s">
        <v>1943</v>
      </c>
      <c r="FR511">
        <v>8</v>
      </c>
      <c r="FS511" t="str">
        <f t="shared" si="23"/>
        <v>cvm!$FW$511#</v>
      </c>
      <c r="FT511" t="str" cm="1">
        <f t="array" ref="FT511">_xlfn.LET(_xlpm.x, FW511,
         _xlpm.cellAddress, "【 cvm!" &amp; ADDRESS(ROW(cvm内存选项表[[#This Row],[自检]]),COLUMN(cvm内存选项表[[#This Row],[自检]])) &amp; "】",
         _xlfn.IFS(ISBLANK(_xlpm.x),   "error:右侧选项不足" &amp;  _xlpm.cellAddress,
               ISERROR(_xlpm.x),   "error:右侧选项执行失败: cvm!" &amp; _xlpm.cellAddress,
               TRUE,             "ok")
)</f>
        <v>ok</v>
      </c>
      <c r="FW511" cm="1">
        <f t="array" ref="FW5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512" spans="2:179">
      <c r="B512" t="e" vm="862">
        <v>#VALUE!</v>
      </c>
      <c r="C512" t="s">
        <v>1917</v>
      </c>
      <c r="D512" t="s">
        <v>1972</v>
      </c>
      <c r="E512">
        <v>64</v>
      </c>
      <c r="F512">
        <v>128</v>
      </c>
      <c r="G512" t="s">
        <v>2030</v>
      </c>
      <c r="H512">
        <v>4096</v>
      </c>
      <c r="I512">
        <v>1</v>
      </c>
      <c r="J512" t="s">
        <v>2580</v>
      </c>
      <c r="W512" t="s">
        <v>14</v>
      </c>
      <c r="Y512">
        <v>8</v>
      </c>
      <c r="Z512" t="str">
        <f t="shared" si="21"/>
        <v>cvm!$AH$512#</v>
      </c>
      <c r="AA512" t="str" cm="1">
        <f t="array" ref="AA512">_xlfn.LET(_xlpm.x, AH511,
         _xlpm.cellAddress, "【 cvm!" &amp; ADDRESS(ROW(cvm机型选项表[[#This Row],[自检]]),COLUMN(cvm机型选项表[[#This Row],[自检]])) &amp; "】",
         _xlfn.IFS(ISBLANK(_xlpm.x),   "error:右侧选项不足" &amp;  _xlpm.cellAddress,
               ISERROR(_xlpm.x),   "error:右侧选项执行失败: cvm!" &amp; _xlpm.cellAddress,
               TRUE,             "ok")
)</f>
        <v>ok</v>
      </c>
      <c r="AH512" t="str" cm="1">
        <f t="array" ref="AH512:BA512">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512" t="str">
        <v>计算型 C5</v>
      </c>
      <c r="AJ512" t="str">
        <v>计算型 C4</v>
      </c>
      <c r="AK512" t="str">
        <v>计算型 C3</v>
      </c>
      <c r="AL512" t="str">
        <v>计算型 C2</v>
      </c>
      <c r="AM512" t="str">
        <v>标准网络优化型 SN3ne</v>
      </c>
      <c r="AN512" t="str">
        <v>标准型 SA3</v>
      </c>
      <c r="AO512" t="str">
        <v>标准型 SA2</v>
      </c>
      <c r="AP512" t="str">
        <v>标准型 SA1</v>
      </c>
      <c r="AQ512" t="str">
        <v>标准型 S6</v>
      </c>
      <c r="AR512" t="str">
        <v>标准型 S5</v>
      </c>
      <c r="AS512" t="str">
        <v>标准型 S4</v>
      </c>
      <c r="AT512" t="str">
        <v>标准型 S3</v>
      </c>
      <c r="AU512" t="str">
        <v>标准型 S2</v>
      </c>
      <c r="AV512" t="str">
        <v>内存型 MA2</v>
      </c>
      <c r="AW512" t="str">
        <v>内存型 M6</v>
      </c>
      <c r="AX512" t="str">
        <v>内存型 M5</v>
      </c>
      <c r="AY512" t="str">
        <v>内存型 M4</v>
      </c>
      <c r="AZ512" t="str">
        <v>内存型 M3</v>
      </c>
      <c r="BA512" t="str">
        <v>内存型 M2</v>
      </c>
      <c r="DD512" t="s">
        <v>1917</v>
      </c>
      <c r="DE512" t="s">
        <v>2001</v>
      </c>
      <c r="DF512">
        <v>700</v>
      </c>
      <c r="DG512" t="str">
        <f t="shared" si="22"/>
        <v>cvm!$DK$512#</v>
      </c>
      <c r="DH512" t="str" cm="1">
        <f t="array" ref="DH512">_xlfn.LET(_xlpm.x, DK512,
         _xlpm.cellAddress, "【 cvm!" &amp; ADDRESS(ROW(cvmCpu选项表[[#This Row],[自检]]),COLUMN(cvmCpu选项表[[#This Row],[自检]])) &amp; "】",
         _xlfn.IFS(ISBLANK(_xlpm.x),   "error:右侧选项不足" &amp;  _xlpm.cellAddress,
               ISERROR(_xlpm.x),   "error:右侧选项执行失败: cvm!" &amp; _xlpm.cellAddress,
               TRUE,             "ok")
)</f>
        <v>ok</v>
      </c>
      <c r="DK512" cm="1">
        <f t="array" ref="DK512">TRANSPOSE(
_xlfn.UNIQUE(
_xlfn._xlws.FILTER(cvm表[CPU],(cvm表[地域]=cvmCpu选项表[[#This Row],[地域]])
*IF(cvmCpu选项表[[#This Row],[机型]]="",TRUE,(cvm表[机型]=cvmCpu选项表[[#This Row],[机型]]))
*IF(cvmCpu选项表[[#This Row],[内存]]="",TRUE,(cvm表[内存]=cvmCpu选项表[[#This Row],[内存]]))))
)</f>
        <v>84</v>
      </c>
      <c r="FP512" t="s">
        <v>1917</v>
      </c>
      <c r="FQ512" t="s">
        <v>1943</v>
      </c>
      <c r="FR512">
        <v>16</v>
      </c>
      <c r="FS512" t="str">
        <f t="shared" si="23"/>
        <v>cvm!$FW$512#</v>
      </c>
      <c r="FT512" t="str" cm="1">
        <f t="array" ref="FT512">_xlfn.LET(_xlpm.x, FW512,
         _xlpm.cellAddress, "【 cvm!" &amp; ADDRESS(ROW(cvm内存选项表[[#This Row],[自检]]),COLUMN(cvm内存选项表[[#This Row],[自检]])) &amp; "】",
         _xlfn.IFS(ISBLANK(_xlpm.x),   "error:右侧选项不足" &amp;  _xlpm.cellAddress,
               ISERROR(_xlpm.x),   "error:右侧选项执行失败: cvm!" &amp; _xlpm.cellAddress,
               TRUE,             "ok")
)</f>
        <v>ok</v>
      </c>
      <c r="FW512" cm="1">
        <f t="array" ref="FW5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513" spans="2:180">
      <c r="B513" t="e" vm="863">
        <v>#VALUE!</v>
      </c>
      <c r="C513" t="s">
        <v>1917</v>
      </c>
      <c r="D513" t="s">
        <v>1972</v>
      </c>
      <c r="E513">
        <v>64</v>
      </c>
      <c r="F513">
        <v>256</v>
      </c>
      <c r="G513" t="s">
        <v>1939</v>
      </c>
      <c r="H513">
        <v>6144</v>
      </c>
      <c r="I513">
        <v>1</v>
      </c>
      <c r="J513" t="s">
        <v>2579</v>
      </c>
      <c r="W513" t="s">
        <v>14</v>
      </c>
      <c r="Y513">
        <v>16</v>
      </c>
      <c r="Z513" t="str">
        <f t="shared" si="21"/>
        <v>cvm!$AH$513#</v>
      </c>
      <c r="AA513" t="str" cm="1">
        <f t="array" ref="AA513">_xlfn.LET(_xlpm.x, AH512,
         _xlpm.cellAddress, "【 cvm!" &amp; ADDRESS(ROW(cvm机型选项表[[#This Row],[自检]]),COLUMN(cvm机型选项表[[#This Row],[自检]])) &amp; "】",
         _xlfn.IFS(ISBLANK(_xlpm.x),   "error:右侧选项不足" &amp;  _xlpm.cellAddress,
               ISERROR(_xlpm.x),   "error:右侧选项执行失败: cvm!" &amp; _xlpm.cellAddress,
               TRUE,             "ok")
)</f>
        <v>ok</v>
      </c>
      <c r="AH513" t="str" cm="1">
        <f t="array" ref="AH513:AZ513">TRANSPOSE(
_xlfn.UNIQUE(
_xlfn._xlws.FILTER(cvm表[机型],(cvm表[地域]=cvm机型选项表[[#This Row],[地域]])
*IF(cvm机型选项表[[#This Row],[CPU]]="",TRUE,(cvm表[CPU]=cvm机型选项表[[#This Row],[CPU]]))
*IF(cvm机型选项表[[#This Row],[内存]]="",TRUE,(cvm表[内存]=cvm机型选项表[[#This Row],[内存]]))))
)</f>
        <v>计算网络增强型 CN3</v>
      </c>
      <c r="AI513" t="str">
        <v>计算型 C5</v>
      </c>
      <c r="AJ513" t="str">
        <v>计算型 C4</v>
      </c>
      <c r="AK513" t="str">
        <v>计算型 C3</v>
      </c>
      <c r="AL513" t="str">
        <v>计算型 C2</v>
      </c>
      <c r="AM513" t="str">
        <v>标准网络优化型 SN3ne</v>
      </c>
      <c r="AN513" t="str">
        <v>标准存储增强型 S5se</v>
      </c>
      <c r="AO513" t="str">
        <v>标准型 SA3</v>
      </c>
      <c r="AP513" t="str">
        <v>标准型 SA2</v>
      </c>
      <c r="AQ513" t="str">
        <v>标准型 SA1</v>
      </c>
      <c r="AR513" t="str">
        <v>标准型 S6</v>
      </c>
      <c r="AS513" t="str">
        <v>标准型 S5</v>
      </c>
      <c r="AT513" t="str">
        <v>标准型 S4</v>
      </c>
      <c r="AU513" t="str">
        <v>标准型 S3</v>
      </c>
      <c r="AV513" t="str">
        <v>标准型 S2</v>
      </c>
      <c r="AW513" t="str">
        <v>内存型 M5</v>
      </c>
      <c r="AX513" t="str">
        <v>内存型 M4</v>
      </c>
      <c r="AY513" t="str">
        <v>内存型 M3</v>
      </c>
      <c r="AZ513" t="str">
        <v>内存型 M2</v>
      </c>
      <c r="DD513" t="s">
        <v>1917</v>
      </c>
      <c r="DE513" t="s">
        <v>2004</v>
      </c>
      <c r="DF513">
        <v>8</v>
      </c>
      <c r="DG513" t="str">
        <f t="shared" si="22"/>
        <v>cvm!$DK$513#</v>
      </c>
      <c r="DH513" t="str" cm="1">
        <f t="array" ref="DH513">_xlfn.LET(_xlpm.x, DK513,
         _xlpm.cellAddress, "【 cvm!" &amp; ADDRESS(ROW(cvmCpu选项表[[#This Row],[自检]]),COLUMN(cvmCpu选项表[[#This Row],[自检]])) &amp; "】",
         _xlfn.IFS(ISBLANK(_xlpm.x),   "error:右侧选项不足" &amp;  _xlpm.cellAddress,
               ISERROR(_xlpm.x),   "error:右侧选项执行失败: cvm!" &amp; _xlpm.cellAddress,
               TRUE,             "ok")
)</f>
        <v>ok</v>
      </c>
      <c r="DK513" cm="1">
        <f t="array" ref="DK513">TRANSPOSE(
_xlfn.UNIQUE(
_xlfn._xlws.FILTER(cvm表[CPU],(cvm表[地域]=cvmCpu选项表[[#This Row],[地域]])
*IF(cvmCpu选项表[[#This Row],[机型]]="",TRUE,(cvm表[机型]=cvmCpu选项表[[#This Row],[机型]]))
*IF(cvmCpu选项表[[#This Row],[内存]]="",TRUE,(cvm表[内存]=cvmCpu选项表[[#This Row],[内存]]))))
)</f>
        <v>1</v>
      </c>
      <c r="FP513" t="s">
        <v>1917</v>
      </c>
      <c r="FQ513" t="s">
        <v>1943</v>
      </c>
      <c r="FR513">
        <v>32</v>
      </c>
      <c r="FS513" t="str">
        <f t="shared" si="23"/>
        <v>cvm!$FW$513#</v>
      </c>
      <c r="FT513" t="str" cm="1">
        <f t="array" ref="FT513">_xlfn.LET(_xlpm.x, FW513,
         _xlpm.cellAddress, "【 cvm!" &amp; ADDRESS(ROW(cvm内存选项表[[#This Row],[自检]]),COLUMN(cvm内存选项表[[#This Row],[自检]])) &amp; "】",
         _xlfn.IFS(ISBLANK(_xlpm.x),   "error:右侧选项不足" &amp;  _xlpm.cellAddress,
               ISERROR(_xlpm.x),   "error:右侧选项执行失败: cvm!" &amp; _xlpm.cellAddress,
               TRUE,             "ok")
)</f>
        <v>ok</v>
      </c>
      <c r="FW513" cm="1">
        <f t="array" ref="FW5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514" spans="2:180">
      <c r="B514" t="e" vm="864">
        <v>#VALUE!</v>
      </c>
      <c r="C514" t="s">
        <v>1917</v>
      </c>
      <c r="D514" t="s">
        <v>1972</v>
      </c>
      <c r="E514">
        <v>80</v>
      </c>
      <c r="F514">
        <v>160</v>
      </c>
      <c r="G514" t="s">
        <v>2121</v>
      </c>
      <c r="H514">
        <v>5120</v>
      </c>
      <c r="I514">
        <v>1</v>
      </c>
      <c r="J514" t="s">
        <v>2581</v>
      </c>
      <c r="W514" t="s">
        <v>14</v>
      </c>
      <c r="Y514">
        <v>4</v>
      </c>
      <c r="Z514" t="str">
        <f t="shared" ref="Z514:Z553" si="24">"cvm!"&amp;ADDRESS(ROW(AH514),COLUMN(AH514)) &amp; "#"</f>
        <v>cvm!$AH$514#</v>
      </c>
      <c r="AA514" t="str" cm="1">
        <f t="array" ref="AA514">_xlfn.LET(_xlpm.x, AH513,
         _xlpm.cellAddress, "【 cvm!" &amp; ADDRESS(ROW(cvm机型选项表[[#This Row],[自检]]),COLUMN(cvm机型选项表[[#This Row],[自检]])) &amp; "】",
         _xlfn.IFS(ISBLANK(_xlpm.x),   "error:右侧选项不足" &amp;  _xlpm.cellAddress,
               ISERROR(_xlpm.x),   "error:右侧选项执行失败: cvm!" &amp; _xlpm.cellAddress,
               TRUE,             "ok")
)</f>
        <v>ok</v>
      </c>
      <c r="AH514" t="str" cm="1">
        <f t="array" ref="AH514:AR514">TRANSPOSE(
_xlfn.UNIQUE(
_xlfn._xlws.FILTER(cvm表[机型],(cvm表[地域]=cvm机型选项表[[#This Row],[地域]])
*IF(cvm机型选项表[[#This Row],[CPU]]="",TRUE,(cvm表[CPU]=cvm机型选项表[[#This Row],[CPU]]))
*IF(cvm机型选项表[[#This Row],[内存]]="",TRUE,(cvm表[内存]=cvm机型选项表[[#This Row],[内存]]))))
)</f>
        <v>计算型 C5</v>
      </c>
      <c r="AI514" t="str">
        <v>计算型 C4</v>
      </c>
      <c r="AJ514" t="str">
        <v>标准网络优化型 SN3ne</v>
      </c>
      <c r="AK514" t="str">
        <v>标准型 SA3</v>
      </c>
      <c r="AL514" t="str">
        <v>标准型 SA2</v>
      </c>
      <c r="AM514" t="str">
        <v>标准型 SA1</v>
      </c>
      <c r="AN514" t="str">
        <v>标准型 S6</v>
      </c>
      <c r="AO514" t="str">
        <v>标准型 S5</v>
      </c>
      <c r="AP514" t="str">
        <v>标准型 S4</v>
      </c>
      <c r="AQ514" t="str">
        <v>标准型 S3</v>
      </c>
      <c r="AR514" t="str">
        <v>标准型 S2</v>
      </c>
      <c r="DD514" t="s">
        <v>1917</v>
      </c>
      <c r="DE514" t="s">
        <v>2004</v>
      </c>
      <c r="DF514">
        <v>16</v>
      </c>
      <c r="DG514" t="str">
        <f t="shared" ref="DG514:DG577" si="25">"cvm!"&amp;ADDRESS(ROW(DK514),COLUMN(DK514)) &amp; "#"</f>
        <v>cvm!$DK$514#</v>
      </c>
      <c r="DH514" t="str" cm="1">
        <f t="array" ref="DH514">_xlfn.LET(_xlpm.x, DK514,
         _xlpm.cellAddress, "【 cvm!" &amp; ADDRESS(ROW(cvmCpu选项表[[#This Row],[自检]]),COLUMN(cvmCpu选项表[[#This Row],[自检]])) &amp; "】",
         _xlfn.IFS(ISBLANK(_xlpm.x),   "error:右侧选项不足" &amp;  _xlpm.cellAddress,
               ISERROR(_xlpm.x),   "error:右侧选项执行失败: cvm!" &amp; _xlpm.cellAddress,
               TRUE,             "ok")
)</f>
        <v>ok</v>
      </c>
      <c r="DK514" cm="1">
        <f t="array" ref="DK514">TRANSPOSE(
_xlfn.UNIQUE(
_xlfn._xlws.FILTER(cvm表[CPU],(cvm表[地域]=cvmCpu选项表[[#This Row],[地域]])
*IF(cvmCpu选项表[[#This Row],[机型]]="",TRUE,(cvm表[机型]=cvmCpu选项表[[#This Row],[机型]]))
*IF(cvmCpu选项表[[#This Row],[内存]]="",TRUE,(cvm表[内存]=cvmCpu选项表[[#This Row],[内存]]))))
)</f>
        <v>2</v>
      </c>
      <c r="FP514" t="s">
        <v>1917</v>
      </c>
      <c r="FQ514" t="s">
        <v>1943</v>
      </c>
      <c r="FR514">
        <v>64</v>
      </c>
      <c r="FS514" t="str">
        <f t="shared" ref="FS514:FS577" si="26">"cvm!"&amp;ADDRESS(ROW(FW514),COLUMN(FW514)) &amp; "#"</f>
        <v>cvm!$FW$514#</v>
      </c>
      <c r="FT514" t="str" cm="1">
        <f t="array" ref="FT514">_xlfn.LET(_xlpm.x, FW514,
         _xlpm.cellAddress, "【 cvm!" &amp; ADDRESS(ROW(cvm内存选项表[[#This Row],[自检]]),COLUMN(cvm内存选项表[[#This Row],[自检]])) &amp; "】",
         _xlfn.IFS(ISBLANK(_xlpm.x),   "error:右侧选项不足" &amp;  _xlpm.cellAddress,
               ISERROR(_xlpm.x),   "error:右侧选项执行失败: cvm!" &amp; _xlpm.cellAddress,
               TRUE,             "ok")
)</f>
        <v>ok</v>
      </c>
      <c r="FW514" cm="1">
        <f t="array" ref="FW5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515" spans="2:180">
      <c r="B515" t="e" vm="865">
        <v>#VALUE!</v>
      </c>
      <c r="C515" t="s">
        <v>1917</v>
      </c>
      <c r="D515" t="s">
        <v>1972</v>
      </c>
      <c r="E515">
        <v>90</v>
      </c>
      <c r="F515">
        <v>224</v>
      </c>
      <c r="G515" t="s">
        <v>2160</v>
      </c>
      <c r="H515">
        <v>6464</v>
      </c>
      <c r="I515">
        <v>1</v>
      </c>
      <c r="J515" t="s">
        <v>2582</v>
      </c>
      <c r="W515" t="s">
        <v>14</v>
      </c>
      <c r="Y515">
        <v>192</v>
      </c>
      <c r="Z515" t="str">
        <f t="shared" si="24"/>
        <v>cvm!$AH$515#</v>
      </c>
      <c r="AA515" t="str" cm="1">
        <f t="array" ref="AA515">_xlfn.LET(_xlpm.x, AH514,
         _xlpm.cellAddress, "【 cvm!" &amp; ADDRESS(ROW(cvm机型选项表[[#This Row],[自检]]),COLUMN(cvm机型选项表[[#This Row],[自检]])) &amp; "】",
         _xlfn.IFS(ISBLANK(_xlpm.x),   "error:右侧选项不足" &amp;  _xlpm.cellAddress,
               ISERROR(_xlpm.x),   "error:右侧选项执行失败: cvm!" &amp; _xlpm.cellAddress,
               TRUE,             "ok")
)</f>
        <v>ok</v>
      </c>
      <c r="AH515" t="str" cm="1">
        <f t="array" ref="AH515:AU515">TRANSPOSE(
_xlfn.UNIQUE(
_xlfn._xlws.FILTER(cvm表[机型],(cvm表[地域]=cvm机型选项表[[#This Row],[地域]])
*IF(cvm机型选项表[[#This Row],[CPU]]="",TRUE,(cvm表[CPU]=cvm机型选项表[[#This Row],[CPU]]))
*IF(cvm机型选项表[[#This Row],[内存]]="",TRUE,(cvm表[内存]=cvm机型选项表[[#This Row],[内存]]))))
)</f>
        <v>计算型 C5</v>
      </c>
      <c r="AI515" t="str">
        <v>标准网络优化型 SN3ne</v>
      </c>
      <c r="AJ515" t="str">
        <v>标准型 SA3</v>
      </c>
      <c r="AK515" t="str">
        <v>标准型 SA2</v>
      </c>
      <c r="AL515" t="str">
        <v>标准型 S6</v>
      </c>
      <c r="AM515" t="str">
        <v>标准型 S5</v>
      </c>
      <c r="AN515" t="str">
        <v>标准型 S4</v>
      </c>
      <c r="AO515" t="str">
        <v>标准型 S3</v>
      </c>
      <c r="AP515" t="str">
        <v>大数据型 黑石物理服务器BMD3s</v>
      </c>
      <c r="AQ515" t="str">
        <v>大数据型 D2</v>
      </c>
      <c r="AR515" t="str">
        <v>内存型 M4</v>
      </c>
      <c r="AS515" t="str">
        <v>内存型 M3</v>
      </c>
      <c r="AT515" t="str">
        <v>内存型 M2</v>
      </c>
      <c r="AU515" t="str">
        <v>GPU计算型 GT4</v>
      </c>
      <c r="DD515" t="s">
        <v>1917</v>
      </c>
      <c r="DE515" t="s">
        <v>2004</v>
      </c>
      <c r="DF515">
        <v>32</v>
      </c>
      <c r="DG515" t="str">
        <f t="shared" si="25"/>
        <v>cvm!$DK$515#</v>
      </c>
      <c r="DH515" t="str" cm="1">
        <f t="array" ref="DH515">_xlfn.LET(_xlpm.x, DK515,
         _xlpm.cellAddress, "【 cvm!" &amp; ADDRESS(ROW(cvmCpu选项表[[#This Row],[自检]]),COLUMN(cvmCpu选项表[[#This Row],[自检]])) &amp; "】",
         _xlfn.IFS(ISBLANK(_xlpm.x),   "error:右侧选项不足" &amp;  _xlpm.cellAddress,
               ISERROR(_xlpm.x),   "error:右侧选项执行失败: cvm!" &amp; _xlpm.cellAddress,
               TRUE,             "ok")
)</f>
        <v>ok</v>
      </c>
      <c r="DK515" cm="1">
        <f t="array" ref="DK515">TRANSPOSE(
_xlfn.UNIQUE(
_xlfn._xlws.FILTER(cvm表[CPU],(cvm表[地域]=cvmCpu选项表[[#This Row],[地域]])
*IF(cvmCpu选项表[[#This Row],[机型]]="",TRUE,(cvm表[机型]=cvmCpu选项表[[#This Row],[机型]]))
*IF(cvmCpu选项表[[#This Row],[内存]]="",TRUE,(cvm表[内存]=cvmCpu选项表[[#This Row],[内存]]))))
)</f>
        <v>4</v>
      </c>
      <c r="FP515" t="s">
        <v>1917</v>
      </c>
      <c r="FQ515" t="s">
        <v>1946</v>
      </c>
      <c r="FR515">
        <v>8</v>
      </c>
      <c r="FS515" t="str">
        <f t="shared" si="26"/>
        <v>cvm!$FW$515#</v>
      </c>
      <c r="FT515" t="str" cm="1">
        <f t="array" ref="FT515">_xlfn.LET(_xlpm.x, FW515,
         _xlpm.cellAddress, "【 cvm!" &amp; ADDRESS(ROW(cvm内存选项表[[#This Row],[自检]]),COLUMN(cvm内存选项表[[#This Row],[自检]])) &amp; "】",
         _xlfn.IFS(ISBLANK(_xlpm.x),   "error:右侧选项不足" &amp;  _xlpm.cellAddress,
               ISERROR(_xlpm.x),   "error:右侧选项执行失败: cvm!" &amp; _xlpm.cellAddress,
               TRUE,             "ok")
)</f>
        <v>ok</v>
      </c>
      <c r="FW515" cm="1">
        <f t="array" ref="FW5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516" spans="2:180">
      <c r="B516" t="e" vm="866">
        <v>#VALUE!</v>
      </c>
      <c r="C516" t="s">
        <v>1917</v>
      </c>
      <c r="D516" t="s">
        <v>1972</v>
      </c>
      <c r="E516">
        <v>90</v>
      </c>
      <c r="F516">
        <v>480</v>
      </c>
      <c r="G516" t="s">
        <v>2583</v>
      </c>
      <c r="H516">
        <v>10560</v>
      </c>
      <c r="I516">
        <v>1</v>
      </c>
      <c r="J516" t="s">
        <v>2584</v>
      </c>
      <c r="W516" t="s">
        <v>14</v>
      </c>
      <c r="Y516">
        <v>184</v>
      </c>
      <c r="Z516" t="str">
        <f t="shared" si="24"/>
        <v>cvm!$AH$516#</v>
      </c>
      <c r="AA516" t="str" cm="1">
        <f t="array" ref="AA516">_xlfn.LET(_xlpm.x, AH515,
         _xlpm.cellAddress, "【 cvm!" &amp; ADDRESS(ROW(cvm机型选项表[[#This Row],[自检]]),COLUMN(cvm机型选项表[[#This Row],[自检]])) &amp; "】",
         _xlfn.IFS(ISBLANK(_xlpm.x),   "error:右侧选项不足" &amp;  _xlpm.cellAddress,
               ISERROR(_xlpm.x),   "error:右侧选项执行失败: cvm!" &amp; _xlpm.cellAddress,
               TRUE,             "ok")
)</f>
        <v>ok</v>
      </c>
      <c r="AH516" t="str" cm="1">
        <f t="array" ref="AH516">TRANSPOSE(
_xlfn.UNIQUE(
_xlfn._xlws.FILTER(cvm表[机型],(cvm表[地域]=cvm机型选项表[[#This Row],[地域]])
*IF(cvm机型选项表[[#This Row],[CPU]]="",TRUE,(cvm表[CPU]=cvm机型选项表[[#This Row],[CPU]]))
*IF(cvm机型选项表[[#This Row],[内存]]="",TRUE,(cvm表[内存]=cvm机型选项表[[#This Row],[内存]]))))
)</f>
        <v>计算型 C5</v>
      </c>
      <c r="DD516" t="s">
        <v>1917</v>
      </c>
      <c r="DE516" t="s">
        <v>2004</v>
      </c>
      <c r="DF516">
        <v>64</v>
      </c>
      <c r="DG516" t="str">
        <f t="shared" si="25"/>
        <v>cvm!$DK$516#</v>
      </c>
      <c r="DH516" t="str" cm="1">
        <f t="array" ref="DH516">_xlfn.LET(_xlpm.x, DK516,
         _xlpm.cellAddress, "【 cvm!" &amp; ADDRESS(ROW(cvmCpu选项表[[#This Row],[自检]]),COLUMN(cvmCpu选项表[[#This Row],[自检]])) &amp; "】",
         _xlfn.IFS(ISBLANK(_xlpm.x),   "error:右侧选项不足" &amp;  _xlpm.cellAddress,
               ISERROR(_xlpm.x),   "error:右侧选项执行失败: cvm!" &amp; _xlpm.cellAddress,
               TRUE,             "ok")
)</f>
        <v>ok</v>
      </c>
      <c r="DK516" cm="1">
        <f t="array" ref="DK516">TRANSPOSE(
_xlfn.UNIQUE(
_xlfn._xlws.FILTER(cvm表[CPU],(cvm表[地域]=cvmCpu选项表[[#This Row],[地域]])
*IF(cvmCpu选项表[[#This Row],[机型]]="",TRUE,(cvm表[机型]=cvmCpu选项表[[#This Row],[机型]]))
*IF(cvmCpu选项表[[#This Row],[内存]]="",TRUE,(cvm表[内存]=cvmCpu选项表[[#This Row],[内存]]))))
)</f>
        <v>8</v>
      </c>
      <c r="FP516" t="s">
        <v>1917</v>
      </c>
      <c r="FQ516" t="s">
        <v>1946</v>
      </c>
      <c r="FR516">
        <v>16</v>
      </c>
      <c r="FS516" t="str">
        <f t="shared" si="26"/>
        <v>cvm!$FW$516#</v>
      </c>
      <c r="FT516" t="str" cm="1">
        <f t="array" ref="FT516">_xlfn.LET(_xlpm.x, FW516,
         _xlpm.cellAddress, "【 cvm!" &amp; ADDRESS(ROW(cvm内存选项表[[#This Row],[自检]]),COLUMN(cvm内存选项表[[#This Row],[自检]])) &amp; "】",
         _xlfn.IFS(ISBLANK(_xlpm.x),   "error:右侧选项不足" &amp;  _xlpm.cellAddress,
               ISERROR(_xlpm.x),   "error:右侧选项执行失败: cvm!" &amp; _xlpm.cellAddress,
               TRUE,             "ok")
)</f>
        <v>ok</v>
      </c>
      <c r="FW516" cm="1">
        <f t="array" ref="FW5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517" spans="2:180">
      <c r="B517" t="e" vm="867">
        <v>#VALUE!</v>
      </c>
      <c r="C517" t="s">
        <v>1917</v>
      </c>
      <c r="D517" t="s">
        <v>1972</v>
      </c>
      <c r="E517">
        <v>96</v>
      </c>
      <c r="F517">
        <v>192</v>
      </c>
      <c r="G517" t="s">
        <v>2124</v>
      </c>
      <c r="H517">
        <v>6144</v>
      </c>
      <c r="I517">
        <v>1</v>
      </c>
      <c r="J517" t="s">
        <v>2585</v>
      </c>
      <c r="W517" t="s">
        <v>14</v>
      </c>
      <c r="Y517">
        <v>368</v>
      </c>
      <c r="Z517" t="str">
        <f t="shared" si="24"/>
        <v>cvm!$AH$517#</v>
      </c>
      <c r="AA517" t="str" cm="1">
        <f t="array" ref="AA517">_xlfn.LET(_xlpm.x, AH516,
         _xlpm.cellAddress, "【 cvm!" &amp; ADDRESS(ROW(cvm机型选项表[[#This Row],[自检]]),COLUMN(cvm机型选项表[[#This Row],[自检]])) &amp; "】",
         _xlfn.IFS(ISBLANK(_xlpm.x),   "error:右侧选项不足" &amp;  _xlpm.cellAddress,
               ISERROR(_xlpm.x),   "error:右侧选项执行失败: cvm!" &amp; _xlpm.cellAddress,
               TRUE,             "ok")
)</f>
        <v>ok</v>
      </c>
      <c r="AH517" t="str" cm="1">
        <f t="array" ref="AH517">TRANSPOSE(
_xlfn.UNIQUE(
_xlfn._xlws.FILTER(cvm表[机型],(cvm表[地域]=cvm机型选项表[[#This Row],[地域]])
*IF(cvm机型选项表[[#This Row],[CPU]]="",TRUE,(cvm表[CPU]=cvm机型选项表[[#This Row],[CPU]]))
*IF(cvm机型选项表[[#This Row],[内存]]="",TRUE,(cvm表[内存]=cvm机型选项表[[#This Row],[内存]]))))
)</f>
        <v>计算型 C5</v>
      </c>
      <c r="DD517" t="s">
        <v>1917</v>
      </c>
      <c r="DE517" t="s">
        <v>2004</v>
      </c>
      <c r="DF517">
        <v>96</v>
      </c>
      <c r="DG517" t="str">
        <f t="shared" si="25"/>
        <v>cvm!$DK$517#</v>
      </c>
      <c r="DH517" t="str" cm="1">
        <f t="array" ref="DH517">_xlfn.LET(_xlpm.x, DK517,
         _xlpm.cellAddress, "【 cvm!" &amp; ADDRESS(ROW(cvmCpu选项表[[#This Row],[自检]]),COLUMN(cvmCpu选项表[[#This Row],[自检]])) &amp; "】",
         _xlfn.IFS(ISBLANK(_xlpm.x),   "error:右侧选项不足" &amp;  _xlpm.cellAddress,
               ISERROR(_xlpm.x),   "error:右侧选项执行失败: cvm!" &amp; _xlpm.cellAddress,
               TRUE,             "ok")
)</f>
        <v>ok</v>
      </c>
      <c r="DK517" cm="1">
        <f t="array" ref="DK517">TRANSPOSE(
_xlfn.UNIQUE(
_xlfn._xlws.FILTER(cvm表[CPU],(cvm表[地域]=cvmCpu选项表[[#This Row],[地域]])
*IF(cvmCpu选项表[[#This Row],[机型]]="",TRUE,(cvm表[机型]=cvmCpu选项表[[#This Row],[机型]]))
*IF(cvmCpu选项表[[#This Row],[内存]]="",TRUE,(cvm表[内存]=cvmCpu选项表[[#This Row],[内存]]))))
)</f>
        <v>12</v>
      </c>
      <c r="FP517" t="s">
        <v>1917</v>
      </c>
      <c r="FQ517" t="s">
        <v>1946</v>
      </c>
      <c r="FR517">
        <v>24</v>
      </c>
      <c r="FS517" t="str">
        <f t="shared" si="26"/>
        <v>cvm!$FW$517#</v>
      </c>
      <c r="FT517" t="str" cm="1">
        <f t="array" ref="FT517">_xlfn.LET(_xlpm.x, FW517,
         _xlpm.cellAddress, "【 cvm!" &amp; ADDRESS(ROW(cvm内存选项表[[#This Row],[自检]]),COLUMN(cvm内存选项表[[#This Row],[自检]])) &amp; "】",
         _xlfn.IFS(ISBLANK(_xlpm.x),   "error:右侧选项不足" &amp;  _xlpm.cellAddress,
               ISERROR(_xlpm.x),   "error:右侧选项执行失败: cvm!" &amp; _xlpm.cellAddress,
               TRUE,             "ok")
)</f>
        <v>ok</v>
      </c>
      <c r="FW517" cm="1">
        <f t="array" ref="FW5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518" spans="2:180">
      <c r="B518" t="e" vm="868">
        <v>#VALUE!</v>
      </c>
      <c r="C518" t="s">
        <v>1917</v>
      </c>
      <c r="D518" t="s">
        <v>1972</v>
      </c>
      <c r="E518">
        <v>128</v>
      </c>
      <c r="F518">
        <v>256</v>
      </c>
      <c r="G518" t="s">
        <v>2131</v>
      </c>
      <c r="H518">
        <v>8192</v>
      </c>
      <c r="I518">
        <v>1</v>
      </c>
      <c r="J518" t="s">
        <v>2586</v>
      </c>
      <c r="W518" t="s">
        <v>14</v>
      </c>
      <c r="Y518">
        <v>174</v>
      </c>
      <c r="Z518" t="str">
        <f t="shared" si="24"/>
        <v>cvm!$AH$518#</v>
      </c>
      <c r="AA518" t="str" cm="1">
        <f t="array" ref="AA518">_xlfn.LET(_xlpm.x, AH517,
         _xlpm.cellAddress, "【 cvm!" &amp; ADDRESS(ROW(cvm机型选项表[[#This Row],[自检]]),COLUMN(cvm机型选项表[[#This Row],[自检]])) &amp; "】",
         _xlfn.IFS(ISBLANK(_xlpm.x),   "error:右侧选项不足" &amp;  _xlpm.cellAddress,
               ISERROR(_xlpm.x),   "error:右侧选项执行失败: cvm!" &amp; _xlpm.cellAddress,
               TRUE,             "ok")
)</f>
        <v>ok</v>
      </c>
      <c r="AH518" t="str" cm="1">
        <f t="array" ref="AH518">TRANSPOSE(
_xlfn.UNIQUE(
_xlfn._xlws.FILTER(cvm表[机型],(cvm表[地域]=cvm机型选项表[[#This Row],[地域]])
*IF(cvm机型选项表[[#This Row],[CPU]]="",TRUE,(cvm表[CPU]=cvm机型选项表[[#This Row],[CPU]]))
*IF(cvm机型选项表[[#This Row],[内存]]="",TRUE,(cvm表[内存]=cvm机型选项表[[#This Row],[内存]]))))
)</f>
        <v>计算型 C4</v>
      </c>
      <c r="DD518" t="s">
        <v>1917</v>
      </c>
      <c r="DE518" t="s">
        <v>2004</v>
      </c>
      <c r="DF518">
        <v>144</v>
      </c>
      <c r="DG518" t="str">
        <f t="shared" si="25"/>
        <v>cvm!$DK$518#</v>
      </c>
      <c r="DH518" t="str" cm="1">
        <f t="array" ref="DH518">_xlfn.LET(_xlpm.x, DK518,
         _xlpm.cellAddress, "【 cvm!" &amp; ADDRESS(ROW(cvmCpu选项表[[#This Row],[自检]]),COLUMN(cvmCpu选项表[[#This Row],[自检]])) &amp; "】",
         _xlfn.IFS(ISBLANK(_xlpm.x),   "error:右侧选项不足" &amp;  _xlpm.cellAddress,
               ISERROR(_xlpm.x),   "error:右侧选项执行失败: cvm!" &amp; _xlpm.cellAddress,
               TRUE,             "ok")
)</f>
        <v>ok</v>
      </c>
      <c r="DK518" cm="1">
        <f t="array" ref="DK518">TRANSPOSE(
_xlfn.UNIQUE(
_xlfn._xlws.FILTER(cvm表[CPU],(cvm表[地域]=cvmCpu选项表[[#This Row],[地域]])
*IF(cvmCpu选项表[[#This Row],[机型]]="",TRUE,(cvm表[机型]=cvmCpu选项表[[#This Row],[机型]]))
*IF(cvmCpu选项表[[#This Row],[内存]]="",TRUE,(cvm表[内存]=cvmCpu选项表[[#This Row],[内存]]))))
)</f>
        <v>12</v>
      </c>
      <c r="FP518" t="s">
        <v>1917</v>
      </c>
      <c r="FQ518" t="s">
        <v>1946</v>
      </c>
      <c r="FR518">
        <v>32</v>
      </c>
      <c r="FS518" t="str">
        <f t="shared" si="26"/>
        <v>cvm!$FW$518#</v>
      </c>
      <c r="FT518" t="str" cm="1">
        <f t="array" ref="FT518">_xlfn.LET(_xlpm.x, FW518,
         _xlpm.cellAddress, "【 cvm!" &amp; ADDRESS(ROW(cvm内存选项表[[#This Row],[自检]]),COLUMN(cvm内存选项表[[#This Row],[自检]])) &amp; "】",
         _xlfn.IFS(ISBLANK(_xlpm.x),   "error:右侧选项不足" &amp;  _xlpm.cellAddress,
               ISERROR(_xlpm.x),   "error:右侧选项执行失败: cvm!" &amp; _xlpm.cellAddress,
               TRUE,             "ok")
)</f>
        <v>ok</v>
      </c>
      <c r="FW518" cm="1">
        <f t="array" ref="FW5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519" spans="2:180">
      <c r="B519" t="e" vm="869">
        <v>#VALUE!</v>
      </c>
      <c r="C519" t="s">
        <v>1917</v>
      </c>
      <c r="D519" t="s">
        <v>1972</v>
      </c>
      <c r="E519">
        <v>160</v>
      </c>
      <c r="F519">
        <v>320</v>
      </c>
      <c r="G519" t="s">
        <v>2135</v>
      </c>
      <c r="H519">
        <v>10240</v>
      </c>
      <c r="I519">
        <v>1</v>
      </c>
      <c r="J519" t="s">
        <v>2587</v>
      </c>
      <c r="W519" t="s">
        <v>14</v>
      </c>
      <c r="Y519">
        <v>348</v>
      </c>
      <c r="Z519" t="str">
        <f t="shared" si="24"/>
        <v>cvm!$AH$519#</v>
      </c>
      <c r="AA519" t="str" cm="1">
        <f t="array" ref="AA519">_xlfn.LET(_xlpm.x, AH518,
         _xlpm.cellAddress, "【 cvm!" &amp; ADDRESS(ROW(cvm机型选项表[[#This Row],[自检]]),COLUMN(cvm机型选项表[[#This Row],[自检]])) &amp; "】",
         _xlfn.IFS(ISBLANK(_xlpm.x),   "error:右侧选项不足" &amp;  _xlpm.cellAddress,
               ISERROR(_xlpm.x),   "error:右侧选项执行失败: cvm!" &amp; _xlpm.cellAddress,
               TRUE,             "ok")
)</f>
        <v>ok</v>
      </c>
      <c r="AH519" t="str" cm="1">
        <f t="array" ref="AH519">TRANSPOSE(
_xlfn.UNIQUE(
_xlfn._xlws.FILTER(cvm表[机型],(cvm表[地域]=cvm机型选项表[[#This Row],[地域]])
*IF(cvm机型选项表[[#This Row],[CPU]]="",TRUE,(cvm表[CPU]=cvm机型选项表[[#This Row],[CPU]]))
*IF(cvm机型选项表[[#This Row],[内存]]="",TRUE,(cvm表[内存]=cvm机型选项表[[#This Row],[内存]]))))
)</f>
        <v>计算型 C4</v>
      </c>
      <c r="DD519" t="s">
        <v>1917</v>
      </c>
      <c r="DE519" t="s">
        <v>2004</v>
      </c>
      <c r="DF519">
        <v>128</v>
      </c>
      <c r="DG519" t="str">
        <f t="shared" si="25"/>
        <v>cvm!$DK$519#</v>
      </c>
      <c r="DH519" t="str" cm="1">
        <f t="array" ref="DH519">_xlfn.LET(_xlpm.x, DK519,
         _xlpm.cellAddress, "【 cvm!" &amp; ADDRESS(ROW(cvmCpu选项表[[#This Row],[自检]]),COLUMN(cvmCpu选项表[[#This Row],[自检]])) &amp; "】",
         _xlfn.IFS(ISBLANK(_xlpm.x),   "error:右侧选项不足" &amp;  _xlpm.cellAddress,
               ISERROR(_xlpm.x),   "error:右侧选项执行失败: cvm!" &amp; _xlpm.cellAddress,
               TRUE,             "ok")
)</f>
        <v>ok</v>
      </c>
      <c r="DK519" cm="1">
        <f t="array" ref="DK519">TRANSPOSE(
_xlfn.UNIQUE(
_xlfn._xlws.FILTER(cvm表[CPU],(cvm表[地域]=cvmCpu选项表[[#This Row],[地域]])
*IF(cvmCpu选项表[[#This Row],[机型]]="",TRUE,(cvm表[机型]=cvmCpu选项表[[#This Row],[机型]]))
*IF(cvmCpu选项表[[#This Row],[内存]]="",TRUE,(cvm表[内存]=cvmCpu选项表[[#This Row],[内存]]))))
)</f>
        <v>16</v>
      </c>
      <c r="FP519" t="s">
        <v>1917</v>
      </c>
      <c r="FQ519" t="s">
        <v>1946</v>
      </c>
      <c r="FR519">
        <v>64</v>
      </c>
      <c r="FS519" t="str">
        <f t="shared" si="26"/>
        <v>cvm!$FW$519#</v>
      </c>
      <c r="FT519" t="str" cm="1">
        <f t="array" ref="FT519">_xlfn.LET(_xlpm.x, FW519,
         _xlpm.cellAddress, "【 cvm!" &amp; ADDRESS(ROW(cvm内存选项表[[#This Row],[自检]]),COLUMN(cvm内存选项表[[#This Row],[自检]])) &amp; "】",
         _xlfn.IFS(ISBLANK(_xlpm.x),   "error:右侧选项不足" &amp;  _xlpm.cellAddress,
               ISERROR(_xlpm.x),   "error:右侧选项执行失败: cvm!" &amp; _xlpm.cellAddress,
               TRUE,             "ok")
)</f>
        <v>ok</v>
      </c>
      <c r="FW519" cm="1">
        <f t="array" ref="FW5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520" spans="2:180">
      <c r="B520" t="e" vm="870">
        <v>#VALUE!</v>
      </c>
      <c r="C520" t="s">
        <v>1917</v>
      </c>
      <c r="D520" t="s">
        <v>1972</v>
      </c>
      <c r="E520">
        <v>180</v>
      </c>
      <c r="F520">
        <v>464</v>
      </c>
      <c r="G520" t="s">
        <v>2164</v>
      </c>
      <c r="H520">
        <v>13184</v>
      </c>
      <c r="I520">
        <v>1</v>
      </c>
      <c r="J520" t="s">
        <v>2590</v>
      </c>
      <c r="W520" t="s">
        <v>14</v>
      </c>
      <c r="Y520">
        <v>2</v>
      </c>
      <c r="Z520" t="str">
        <f t="shared" si="24"/>
        <v>cvm!$AH$520#</v>
      </c>
      <c r="AA520" t="str" cm="1">
        <f t="array" ref="AA520">_xlfn.LET(_xlpm.x, AH519,
         _xlpm.cellAddress, "【 cvm!" &amp; ADDRESS(ROW(cvm机型选项表[[#This Row],[自检]]),COLUMN(cvm机型选项表[[#This Row],[自检]])) &amp; "】",
         _xlfn.IFS(ISBLANK(_xlpm.x),   "error:右侧选项不足" &amp;  _xlpm.cellAddress,
               ISERROR(_xlpm.x),   "error:右侧选项执行失败: cvm!" &amp; _xlpm.cellAddress,
               TRUE,             "ok")
)</f>
        <v>ok</v>
      </c>
      <c r="AH520" t="str" cm="1">
        <f t="array" ref="AH520:AP520">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520" t="str">
        <v>标准型 SA3</v>
      </c>
      <c r="AJ520" t="str">
        <v>标准型 SA2</v>
      </c>
      <c r="AK520" t="str">
        <v>标准型 SA1</v>
      </c>
      <c r="AL520" t="str">
        <v>标准型 S6</v>
      </c>
      <c r="AM520" t="str">
        <v>标准型 S5</v>
      </c>
      <c r="AN520" t="str">
        <v>标准型 S4</v>
      </c>
      <c r="AO520" t="str">
        <v>标准型 S3</v>
      </c>
      <c r="AP520" t="str">
        <v>标准型 S2</v>
      </c>
      <c r="DD520" t="s">
        <v>1917</v>
      </c>
      <c r="DE520" t="s">
        <v>2004</v>
      </c>
      <c r="DF520">
        <v>192</v>
      </c>
      <c r="DG520" t="str">
        <f t="shared" si="25"/>
        <v>cvm!$DK$520#</v>
      </c>
      <c r="DH520" t="str" cm="1">
        <f t="array" ref="DH520">_xlfn.LET(_xlpm.x, DK520,
         _xlpm.cellAddress, "【 cvm!" &amp; ADDRESS(ROW(cvmCpu选项表[[#This Row],[自检]]),COLUMN(cvmCpu选项表[[#This Row],[自检]])) &amp; "】",
         _xlfn.IFS(ISBLANK(_xlpm.x),   "error:右侧选项不足" &amp;  _xlpm.cellAddress,
               ISERROR(_xlpm.x),   "error:右侧选项执行失败: cvm!" &amp; _xlpm.cellAddress,
               TRUE,             "ok")
)</f>
        <v>ok</v>
      </c>
      <c r="DK520" cm="1">
        <f t="array" ref="DK520">TRANSPOSE(
_xlfn.UNIQUE(
_xlfn._xlws.FILTER(cvm表[CPU],(cvm表[地域]=cvmCpu选项表[[#This Row],[地域]])
*IF(cvmCpu选项表[[#This Row],[机型]]="",TRUE,(cvm表[机型]=cvmCpu选项表[[#This Row],[机型]]))
*IF(cvmCpu选项表[[#This Row],[内存]]="",TRUE,(cvm表[内存]=cvmCpu选项表[[#This Row],[内存]]))))
)</f>
        <v>16</v>
      </c>
      <c r="FP520" t="s">
        <v>1917</v>
      </c>
      <c r="FQ520" t="s">
        <v>1946</v>
      </c>
      <c r="FR520">
        <v>76</v>
      </c>
      <c r="FS520" t="str">
        <f t="shared" si="26"/>
        <v>cvm!$FW$520#</v>
      </c>
      <c r="FT520" t="str" cm="1">
        <f t="array" ref="FT520">_xlfn.LET(_xlpm.x, FW520,
         _xlpm.cellAddress, "【 cvm!" &amp; ADDRESS(ROW(cvm内存选项表[[#This Row],[自检]]),COLUMN(cvm内存选项表[[#This Row],[自检]])) &amp; "】",
         _xlfn.IFS(ISBLANK(_xlpm.x),   "error:右侧选项不足" &amp;  _xlpm.cellAddress,
               ISERROR(_xlpm.x),   "error:右侧选项执行失败: cvm!" &amp; _xlpm.cellAddress,
               TRUE,             "ok")
)</f>
        <v>ok</v>
      </c>
      <c r="FW520" cm="1">
        <f t="array" ref="FW5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521" spans="2:180">
      <c r="B521" t="e" vm="871">
        <v>#VALUE!</v>
      </c>
      <c r="C521" t="s">
        <v>1917</v>
      </c>
      <c r="D521" t="s">
        <v>1972</v>
      </c>
      <c r="E521">
        <v>180</v>
      </c>
      <c r="F521">
        <v>960</v>
      </c>
      <c r="G521" t="s">
        <v>2588</v>
      </c>
      <c r="H521">
        <v>21120</v>
      </c>
      <c r="I521">
        <v>1</v>
      </c>
      <c r="J521" t="s">
        <v>2589</v>
      </c>
      <c r="W521" t="s">
        <v>14</v>
      </c>
      <c r="Y521">
        <v>24</v>
      </c>
      <c r="Z521" t="str">
        <f t="shared" si="24"/>
        <v>cvm!$AH$521#</v>
      </c>
      <c r="AA521" t="str" cm="1">
        <f t="array" ref="AA521">_xlfn.LET(_xlpm.x, AH520,
         _xlpm.cellAddress, "【 cvm!" &amp; ADDRESS(ROW(cvm机型选项表[[#This Row],[自检]]),COLUMN(cvm机型选项表[[#This Row],[自检]])) &amp; "】",
         _xlfn.IFS(ISBLANK(_xlpm.x),   "error:右侧选项不足" &amp;  _xlpm.cellAddress,
               ISERROR(_xlpm.x),   "error:右侧选项执行失败: cvm!" &amp; _xlpm.cellAddress,
               TRUE,             "ok")
)</f>
        <v>ok</v>
      </c>
      <c r="AH521" t="str" cm="1">
        <f t="array" ref="AH521:AJ521">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521" t="str">
        <v>标准型 S3</v>
      </c>
      <c r="AJ521" t="str">
        <v>标准型 S2</v>
      </c>
      <c r="DD521" t="s">
        <v>1917</v>
      </c>
      <c r="DE521" t="s">
        <v>2004</v>
      </c>
      <c r="DF521">
        <v>256</v>
      </c>
      <c r="DG521" t="str">
        <f t="shared" si="25"/>
        <v>cvm!$DK$521#</v>
      </c>
      <c r="DH521" t="str" cm="1">
        <f t="array" ref="DH521">_xlfn.LET(_xlpm.x, DK521,
         _xlpm.cellAddress, "【 cvm!" &amp; ADDRESS(ROW(cvmCpu选项表[[#This Row],[自检]]),COLUMN(cvmCpu选项表[[#This Row],[自检]])) &amp; "】",
         _xlfn.IFS(ISBLANK(_xlpm.x),   "error:右侧选项不足" &amp;  _xlpm.cellAddress,
               ISERROR(_xlpm.x),   "error:右侧选项执行失败: cvm!" &amp; _xlpm.cellAddress,
               TRUE,             "ok")
)</f>
        <v>ok</v>
      </c>
      <c r="DK521" cm="1">
        <f t="array" ref="DK521">TRANSPOSE(
_xlfn.UNIQUE(
_xlfn._xlws.FILTER(cvm表[CPU],(cvm表[地域]=cvmCpu选项表[[#This Row],[地域]])
*IF(cvmCpu选项表[[#This Row],[机型]]="",TRUE,(cvm表[机型]=cvmCpu选项表[[#This Row],[机型]]))
*IF(cvmCpu选项表[[#This Row],[内存]]="",TRUE,(cvm表[内存]=cvmCpu选项表[[#This Row],[内存]]))))
)</f>
        <v>32</v>
      </c>
      <c r="FP521" t="s">
        <v>1917</v>
      </c>
      <c r="FQ521" t="s">
        <v>1948</v>
      </c>
      <c r="FR521">
        <v>4</v>
      </c>
      <c r="FS521" t="str">
        <f t="shared" si="26"/>
        <v>cvm!$FW$521#</v>
      </c>
      <c r="FT521" t="str" cm="1">
        <f t="array" ref="FT521">_xlfn.LET(_xlpm.x, FW521,
         _xlpm.cellAddress, "【 cvm!" &amp; ADDRESS(ROW(cvm内存选项表[[#This Row],[自检]]),COLUMN(cvm内存选项表[[#This Row],[自检]])) &amp; "】",
         _xlfn.IFS(ISBLANK(_xlpm.x),   "error:右侧选项不足" &amp;  _xlpm.cellAddress,
               ISERROR(_xlpm.x),   "error:右侧选项执行失败: cvm!" &amp; _xlpm.cellAddress,
               TRUE,             "ok")
)</f>
        <v>ok</v>
      </c>
      <c r="FW521" cm="1">
        <f t="array" ref="FW521:FX5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21">
        <v>16</v>
      </c>
    </row>
    <row r="522" spans="2:180">
      <c r="B522" t="e" vm="872">
        <v>#VALUE!</v>
      </c>
      <c r="C522" t="s">
        <v>1917</v>
      </c>
      <c r="D522" t="s">
        <v>1975</v>
      </c>
      <c r="E522">
        <v>1</v>
      </c>
      <c r="F522">
        <v>1</v>
      </c>
      <c r="G522" t="s">
        <v>2101</v>
      </c>
      <c r="H522">
        <v>32</v>
      </c>
      <c r="I522">
        <v>1</v>
      </c>
      <c r="J522" t="s">
        <v>2592</v>
      </c>
      <c r="W522" t="s">
        <v>14</v>
      </c>
      <c r="Y522">
        <v>48</v>
      </c>
      <c r="Z522" t="str">
        <f t="shared" si="24"/>
        <v>cvm!$AH$522#</v>
      </c>
      <c r="AA522" t="str" cm="1">
        <f t="array" ref="AA522">_xlfn.LET(_xlpm.x, AH521,
         _xlpm.cellAddress, "【 cvm!" &amp; ADDRESS(ROW(cvm机型选项表[[#This Row],[自检]]),COLUMN(cvm机型选项表[[#This Row],[自检]])) &amp; "】",
         _xlfn.IFS(ISBLANK(_xlpm.x),   "error:右侧选项不足" &amp;  _xlpm.cellAddress,
               ISERROR(_xlpm.x),   "error:右侧选项执行失败: cvm!" &amp; _xlpm.cellAddress,
               TRUE,             "ok")
)</f>
        <v>ok</v>
      </c>
      <c r="AH522" t="str" cm="1">
        <f t="array" ref="AH522:AL522">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522" t="str">
        <v>标准型 S5</v>
      </c>
      <c r="AJ522" t="str">
        <v>标准型 S4</v>
      </c>
      <c r="AK522" t="str">
        <v>标准型 S3</v>
      </c>
      <c r="AL522" t="str">
        <v>标准型 S2</v>
      </c>
      <c r="DD522" t="s">
        <v>1917</v>
      </c>
      <c r="DE522" t="s">
        <v>2004</v>
      </c>
      <c r="DF522">
        <v>384</v>
      </c>
      <c r="DG522" t="str">
        <f t="shared" si="25"/>
        <v>cvm!$DK$522#</v>
      </c>
      <c r="DH522" t="str" cm="1">
        <f t="array" ref="DH522">_xlfn.LET(_xlpm.x, DK522,
         _xlpm.cellAddress, "【 cvm!" &amp; ADDRESS(ROW(cvmCpu选项表[[#This Row],[自检]]),COLUMN(cvmCpu选项表[[#This Row],[自检]])) &amp; "】",
         _xlfn.IFS(ISBLANK(_xlpm.x),   "error:右侧选项不足" &amp;  _xlpm.cellAddress,
               ISERROR(_xlpm.x),   "error:右侧选项执行失败: cvm!" &amp; _xlpm.cellAddress,
               TRUE,             "ok")
)</f>
        <v>ok</v>
      </c>
      <c r="DK522" cm="1">
        <f t="array" ref="DK522">TRANSPOSE(
_xlfn.UNIQUE(
_xlfn._xlws.FILTER(cvm表[CPU],(cvm表[地域]=cvmCpu选项表[[#This Row],[地域]])
*IF(cvmCpu选项表[[#This Row],[机型]]="",TRUE,(cvm表[机型]=cvmCpu选项表[[#This Row],[机型]]))
*IF(cvmCpu选项表[[#This Row],[内存]]="",TRUE,(cvm表[内存]=cvmCpu选项表[[#This Row],[内存]]))))
)</f>
        <v>32</v>
      </c>
      <c r="FP522" t="s">
        <v>1917</v>
      </c>
      <c r="FQ522" t="s">
        <v>1948</v>
      </c>
      <c r="FR522">
        <v>8</v>
      </c>
      <c r="FS522" t="str">
        <f t="shared" si="26"/>
        <v>cvm!$FW$522#</v>
      </c>
      <c r="FT522" t="str" cm="1">
        <f t="array" ref="FT522">_xlfn.LET(_xlpm.x, FW522,
         _xlpm.cellAddress, "【 cvm!" &amp; ADDRESS(ROW(cvm内存选项表[[#This Row],[自检]]),COLUMN(cvm内存选项表[[#This Row],[自检]])) &amp; "】",
         _xlfn.IFS(ISBLANK(_xlpm.x),   "error:右侧选项不足" &amp;  _xlpm.cellAddress,
               ISERROR(_xlpm.x),   "error:右侧选项执行失败: cvm!" &amp; _xlpm.cellAddress,
               TRUE,             "ok")
)</f>
        <v>ok</v>
      </c>
      <c r="FW522" cm="1">
        <f t="array" ref="FW522:FX5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22">
        <v>32</v>
      </c>
    </row>
    <row r="523" spans="2:180">
      <c r="B523" t="e" vm="873">
        <v>#VALUE!</v>
      </c>
      <c r="C523" t="s">
        <v>1917</v>
      </c>
      <c r="D523" t="s">
        <v>1975</v>
      </c>
      <c r="E523">
        <v>1</v>
      </c>
      <c r="F523">
        <v>2</v>
      </c>
      <c r="G523" t="s">
        <v>2064</v>
      </c>
      <c r="H523">
        <v>64</v>
      </c>
      <c r="I523">
        <v>1</v>
      </c>
      <c r="J523" t="s">
        <v>2591</v>
      </c>
      <c r="W523" t="s">
        <v>14</v>
      </c>
      <c r="Y523">
        <v>288</v>
      </c>
      <c r="Z523" t="str">
        <f t="shared" si="24"/>
        <v>cvm!$AH$523#</v>
      </c>
      <c r="AA523" t="str" cm="1">
        <f t="array" ref="AA523">_xlfn.LET(_xlpm.x, AH522,
         _xlpm.cellAddress, "【 cvm!" &amp; ADDRESS(ROW(cvm机型选项表[[#This Row],[自检]]),COLUMN(cvm机型选项表[[#This Row],[自检]])) &amp; "】",
         _xlfn.IFS(ISBLANK(_xlpm.x),   "error:右侧选项不足" &amp;  _xlpm.cellAddress,
               ISERROR(_xlpm.x),   "error:右侧选项执行失败: cvm!" &amp; _xlpm.cellAddress,
               TRUE,             "ok")
)</f>
        <v>ok</v>
      </c>
      <c r="AH523" t="str" cm="1">
        <f t="array" ref="AH523:AI523">TRANSPOSE(
_xlfn.UNIQUE(
_xlfn._xlws.FILTER(cvm表[机型],(cvm表[地域]=cvm机型选项表[[#This Row],[地域]])
*IF(cvm机型选项表[[#This Row],[CPU]]="",TRUE,(cvm表[CPU]=cvm机型选项表[[#This Row],[CPU]]))
*IF(cvm机型选项表[[#This Row],[内存]]="",TRUE,(cvm表[内存]=cvm机型选项表[[#This Row],[内存]]))))
)</f>
        <v>标准网络优化型 SN3ne</v>
      </c>
      <c r="AI523" t="str">
        <v>标准型 S4</v>
      </c>
      <c r="DD523" t="s">
        <v>1917</v>
      </c>
      <c r="DE523" t="s">
        <v>2004</v>
      </c>
      <c r="DF523">
        <v>512</v>
      </c>
      <c r="DG523" t="str">
        <f t="shared" si="25"/>
        <v>cvm!$DK$523#</v>
      </c>
      <c r="DH523" t="str" cm="1">
        <f t="array" ref="DH523">_xlfn.LET(_xlpm.x, DK523,
         _xlpm.cellAddress, "【 cvm!" &amp; ADDRESS(ROW(cvmCpu选项表[[#This Row],[自检]]),COLUMN(cvmCpu选项表[[#This Row],[自检]])) &amp; "】",
         _xlfn.IFS(ISBLANK(_xlpm.x),   "error:右侧选项不足" &amp;  _xlpm.cellAddress,
               ISERROR(_xlpm.x),   "error:右侧选项执行失败: cvm!" &amp; _xlpm.cellAddress,
               TRUE,             "ok")
)</f>
        <v>ok</v>
      </c>
      <c r="DK523" cm="1">
        <f t="array" ref="DK523">TRANSPOSE(
_xlfn.UNIQUE(
_xlfn._xlws.FILTER(cvm表[CPU],(cvm表[地域]=cvmCpu选项表[[#This Row],[地域]])
*IF(cvmCpu选项表[[#This Row],[机型]]="",TRUE,(cvm表[机型]=cvmCpu选项表[[#This Row],[机型]]))
*IF(cvmCpu选项表[[#This Row],[内存]]="",TRUE,(cvm表[内存]=cvmCpu选项表[[#This Row],[内存]]))))
)</f>
        <v>64</v>
      </c>
      <c r="FP523" t="s">
        <v>1917</v>
      </c>
      <c r="FQ523" t="s">
        <v>1948</v>
      </c>
      <c r="FR523">
        <v>16</v>
      </c>
      <c r="FS523" t="str">
        <f t="shared" si="26"/>
        <v>cvm!$FW$523#</v>
      </c>
      <c r="FT523" t="str" cm="1">
        <f t="array" ref="FT523">_xlfn.LET(_xlpm.x, FW523,
         _xlpm.cellAddress, "【 cvm!" &amp; ADDRESS(ROW(cvm内存选项表[[#This Row],[自检]]),COLUMN(cvm内存选项表[[#This Row],[自检]])) &amp; "】",
         _xlfn.IFS(ISBLANK(_xlpm.x),   "error:右侧选项不足" &amp;  _xlpm.cellAddress,
               ISERROR(_xlpm.x),   "error:右侧选项执行失败: cvm!" &amp; _xlpm.cellAddress,
               TRUE,             "ok")
)</f>
        <v>ok</v>
      </c>
      <c r="FW523" cm="1">
        <f t="array" ref="FW523:FX5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23">
        <v>64</v>
      </c>
    </row>
    <row r="524" spans="2:180">
      <c r="B524" t="e" vm="874">
        <v>#VALUE!</v>
      </c>
      <c r="C524" t="s">
        <v>1917</v>
      </c>
      <c r="D524" t="s">
        <v>1975</v>
      </c>
      <c r="E524">
        <v>1</v>
      </c>
      <c r="F524">
        <v>4</v>
      </c>
      <c r="G524" t="s">
        <v>2103</v>
      </c>
      <c r="H524">
        <v>96</v>
      </c>
      <c r="I524">
        <v>1</v>
      </c>
      <c r="J524" t="s">
        <v>2593</v>
      </c>
      <c r="W524" t="s">
        <v>14</v>
      </c>
      <c r="Y524">
        <v>316</v>
      </c>
      <c r="Z524" t="str">
        <f t="shared" si="24"/>
        <v>cvm!$AH$524#</v>
      </c>
      <c r="AA524" t="str" cm="1">
        <f t="array" ref="AA524">_xlfn.LET(_xlpm.x, AH523,
         _xlpm.cellAddress, "【 cvm!" &amp; ADDRESS(ROW(cvm机型选项表[[#This Row],[自检]]),COLUMN(cvm机型选项表[[#This Row],[自检]])) &amp; "】",
         _xlfn.IFS(ISBLANK(_xlpm.x),   "error:右侧选项不足" &amp;  _xlpm.cellAddress,
               ISERROR(_xlpm.x),   "error:右侧选项执行失败: cvm!" &amp; _xlpm.cellAddress,
               TRUE,             "ok")
)</f>
        <v>ok</v>
      </c>
      <c r="AH524" t="str" cm="1">
        <f t="array" ref="AH524">TRANSPOSE(
_xlfn.UNIQUE(
_xlfn._xlws.FILTER(cvm表[机型],(cvm表[地域]=cvm机型选项表[[#This Row],[地域]])
*IF(cvm机型选项表[[#This Row],[CPU]]="",TRUE,(cvm表[CPU]=cvm机型选项表[[#This Row],[CPU]]))
*IF(cvm机型选项表[[#This Row],[内存]]="",TRUE,(cvm表[内存]=cvm机型选项表[[#This Row],[内存]]))))
)</f>
        <v>标准存储增强型 S5se</v>
      </c>
      <c r="DD524" t="s">
        <v>1917</v>
      </c>
      <c r="DE524" t="s">
        <v>2004</v>
      </c>
      <c r="DF524">
        <v>648</v>
      </c>
      <c r="DG524" t="str">
        <f t="shared" si="25"/>
        <v>cvm!$DK$524#</v>
      </c>
      <c r="DH524" t="str" cm="1">
        <f t="array" ref="DH524">_xlfn.LET(_xlpm.x, DK524,
         _xlpm.cellAddress, "【 cvm!" &amp; ADDRESS(ROW(cvmCpu选项表[[#This Row],[自检]]),COLUMN(cvmCpu选项表[[#This Row],[自检]])) &amp; "】",
         _xlfn.IFS(ISBLANK(_xlpm.x),   "error:右侧选项不足" &amp;  _xlpm.cellAddress,
               ISERROR(_xlpm.x),   "error:右侧选项执行失败: cvm!" &amp; _xlpm.cellAddress,
               TRUE,             "ok")
)</f>
        <v>ok</v>
      </c>
      <c r="DK524" cm="1">
        <f t="array" ref="DK524">TRANSPOSE(
_xlfn.UNIQUE(
_xlfn._xlws.FILTER(cvm表[CPU],(cvm表[地域]=cvmCpu选项表[[#This Row],[地域]])
*IF(cvmCpu选项表[[#This Row],[机型]]="",TRUE,(cvm表[机型]=cvmCpu选项表[[#This Row],[机型]]))
*IF(cvmCpu选项表[[#This Row],[内存]]="",TRUE,(cvm表[内存]=cvmCpu选项表[[#This Row],[内存]]))))
)</f>
        <v>72</v>
      </c>
      <c r="FP524" t="s">
        <v>1917</v>
      </c>
      <c r="FQ524" t="s">
        <v>1948</v>
      </c>
      <c r="FR524">
        <v>32</v>
      </c>
      <c r="FS524" t="str">
        <f t="shared" si="26"/>
        <v>cvm!$FW$524#</v>
      </c>
      <c r="FT524" t="str" cm="1">
        <f t="array" ref="FT524">_xlfn.LET(_xlpm.x, FW524,
         _xlpm.cellAddress, "【 cvm!" &amp; ADDRESS(ROW(cvm内存选项表[[#This Row],[自检]]),COLUMN(cvm内存选项表[[#This Row],[自检]])) &amp; "】",
         _xlfn.IFS(ISBLANK(_xlpm.x),   "error:右侧选项不足" &amp;  _xlpm.cellAddress,
               ISERROR(_xlpm.x),   "error:右侧选项执行失败: cvm!" &amp; _xlpm.cellAddress,
               TRUE,             "ok")
)</f>
        <v>ok</v>
      </c>
      <c r="FW524" cm="1">
        <f t="array" ref="FW524:FX5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24">
        <v>128</v>
      </c>
    </row>
    <row r="525" spans="2:180">
      <c r="B525" t="e" vm="875">
        <v>#VALUE!</v>
      </c>
      <c r="C525" t="s">
        <v>1917</v>
      </c>
      <c r="D525" t="s">
        <v>1975</v>
      </c>
      <c r="E525">
        <v>2</v>
      </c>
      <c r="F525">
        <v>4</v>
      </c>
      <c r="G525" t="s">
        <v>2067</v>
      </c>
      <c r="H525">
        <v>128</v>
      </c>
      <c r="I525">
        <v>1</v>
      </c>
      <c r="J525" t="s">
        <v>2594</v>
      </c>
      <c r="W525" t="s">
        <v>14</v>
      </c>
      <c r="Y525">
        <v>1</v>
      </c>
      <c r="Z525" t="str">
        <f t="shared" si="24"/>
        <v>cvm!$AH$525#</v>
      </c>
      <c r="AA525" t="str" cm="1">
        <f t="array" ref="AA525">_xlfn.LET(_xlpm.x, AH524,
         _xlpm.cellAddress, "【 cvm!" &amp; ADDRESS(ROW(cvm机型选项表[[#This Row],[自检]]),COLUMN(cvm机型选项表[[#This Row],[自检]])) &amp; "】",
         _xlfn.IFS(ISBLANK(_xlpm.x),   "error:右侧选项不足" &amp;  _xlpm.cellAddress,
               ISERROR(_xlpm.x),   "error:右侧选项执行失败: cvm!" &amp; _xlpm.cellAddress,
               TRUE,             "ok")
)</f>
        <v>ok</v>
      </c>
      <c r="AH525" t="str" cm="1">
        <f t="array" ref="AH525:AN525">TRANSPOSE(
_xlfn.UNIQUE(
_xlfn._xlws.FILTER(cvm表[机型],(cvm表[地域]=cvm机型选项表[[#This Row],[地域]])
*IF(cvm机型选项表[[#This Row],[CPU]]="",TRUE,(cvm表[CPU]=cvm机型选项表[[#This Row],[CPU]]))
*IF(cvm机型选项表[[#This Row],[内存]]="",TRUE,(cvm表[内存]=cvm机型选项表[[#This Row],[内存]]))))
)</f>
        <v>标准型 SA3</v>
      </c>
      <c r="AI525" t="str">
        <v>标准型 SA2</v>
      </c>
      <c r="AJ525" t="str">
        <v>标准型 SA1</v>
      </c>
      <c r="AK525" t="str">
        <v>标准型 S6</v>
      </c>
      <c r="AL525" t="str">
        <v>标准型 S4</v>
      </c>
      <c r="AM525" t="str">
        <v>标准型 S3</v>
      </c>
      <c r="AN525" t="str">
        <v>标准型 S2</v>
      </c>
      <c r="DD525" t="s">
        <v>1917</v>
      </c>
      <c r="DE525" t="s">
        <v>2008</v>
      </c>
      <c r="DF525">
        <v>8</v>
      </c>
      <c r="DG525" t="str">
        <f t="shared" si="25"/>
        <v>cvm!$DK$525#</v>
      </c>
      <c r="DH525" t="str" cm="1">
        <f t="array" ref="DH525">_xlfn.LET(_xlpm.x, DK525,
         _xlpm.cellAddress, "【 cvm!" &amp; ADDRESS(ROW(cvmCpu选项表[[#This Row],[自检]]),COLUMN(cvmCpu选项表[[#This Row],[自检]])) &amp; "】",
         _xlfn.IFS(ISBLANK(_xlpm.x),   "error:右侧选项不足" &amp;  _xlpm.cellAddress,
               ISERROR(_xlpm.x),   "error:右侧选项执行失败: cvm!" &amp; _xlpm.cellAddress,
               TRUE,             "ok")
)</f>
        <v>ok</v>
      </c>
      <c r="DK525" cm="1">
        <f t="array" ref="DK525">TRANSPOSE(
_xlfn.UNIQUE(
_xlfn._xlws.FILTER(cvm表[CPU],(cvm表[地域]=cvmCpu选项表[[#This Row],[地域]])
*IF(cvmCpu选项表[[#This Row],[机型]]="",TRUE,(cvm表[机型]=cvmCpu选项表[[#This Row],[机型]]))
*IF(cvmCpu选项表[[#This Row],[内存]]="",TRUE,(cvm表[内存]=cvmCpu选项表[[#This Row],[内存]]))))
)</f>
        <v>1</v>
      </c>
      <c r="FP525" t="s">
        <v>1917</v>
      </c>
      <c r="FQ525" t="s">
        <v>1951</v>
      </c>
      <c r="FR525">
        <v>4</v>
      </c>
      <c r="FS525" t="str">
        <f t="shared" si="26"/>
        <v>cvm!$FW$525#</v>
      </c>
      <c r="FT525" t="str" cm="1">
        <f t="array" ref="FT525">_xlfn.LET(_xlpm.x, FW525,
         _xlpm.cellAddress, "【 cvm!" &amp; ADDRESS(ROW(cvm内存选项表[[#This Row],[自检]]),COLUMN(cvm内存选项表[[#This Row],[自检]])) &amp; "】",
         _xlfn.IFS(ISBLANK(_xlpm.x),   "error:右侧选项不足" &amp;  _xlpm.cellAddress,
               ISERROR(_xlpm.x),   "error:右侧选项执行失败: cvm!" &amp; _xlpm.cellAddress,
               TRUE,             "ok")
)</f>
        <v>ok</v>
      </c>
      <c r="FW525" cm="1">
        <f t="array" ref="FW525:FX5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25">
        <v>16</v>
      </c>
    </row>
    <row r="526" spans="2:180">
      <c r="B526" t="e" vm="876">
        <v>#VALUE!</v>
      </c>
      <c r="C526" t="s">
        <v>1917</v>
      </c>
      <c r="D526" t="s">
        <v>1975</v>
      </c>
      <c r="E526">
        <v>2</v>
      </c>
      <c r="F526">
        <v>8</v>
      </c>
      <c r="G526" t="s">
        <v>2107</v>
      </c>
      <c r="H526">
        <v>192</v>
      </c>
      <c r="I526">
        <v>1</v>
      </c>
      <c r="J526" t="s">
        <v>2595</v>
      </c>
      <c r="W526" t="s">
        <v>14</v>
      </c>
      <c r="Y526">
        <v>160</v>
      </c>
      <c r="Z526" t="str">
        <f t="shared" si="24"/>
        <v>cvm!$AH$526#</v>
      </c>
      <c r="AA526" t="str" cm="1">
        <f t="array" ref="AA526">_xlfn.LET(_xlpm.x, AH525,
         _xlpm.cellAddress, "【 cvm!" &amp; ADDRESS(ROW(cvm机型选项表[[#This Row],[自检]]),COLUMN(cvm机型选项表[[#This Row],[自检]])) &amp; "】",
         _xlfn.IFS(ISBLANK(_xlpm.x),   "error:右侧选项不足" &amp;  _xlpm.cellAddress,
               ISERROR(_xlpm.x),   "error:右侧选项执行失败: cvm!" &amp; _xlpm.cellAddress,
               TRUE,             "ok")
)</f>
        <v>ok</v>
      </c>
      <c r="AH526" t="str" cm="1">
        <f t="array" ref="AH526:AM526">TRANSPOSE(
_xlfn.UNIQUE(
_xlfn._xlws.FILTER(cvm表[机型],(cvm表[地域]=cvm机型选项表[[#This Row],[地域]])
*IF(cvm机型选项表[[#This Row],[CPU]]="",TRUE,(cvm表[CPU]=cvm机型选项表[[#This Row],[CPU]]))
*IF(cvm机型选项表[[#This Row],[内存]]="",TRUE,(cvm表[内存]=cvm机型选项表[[#This Row],[内存]]))))
)</f>
        <v>标准型 SA3</v>
      </c>
      <c r="AI526" t="str">
        <v>标准型 SA2</v>
      </c>
      <c r="AJ526" t="str">
        <v>标准型 S3</v>
      </c>
      <c r="AK526" t="str">
        <v>GPU计算型 GN7</v>
      </c>
      <c r="AL526" t="str">
        <v>GPU计算型 GN10Xp</v>
      </c>
      <c r="AM526" t="str">
        <v>GPU计算型 GN10X</v>
      </c>
      <c r="DD526" t="s">
        <v>1917</v>
      </c>
      <c r="DE526" t="s">
        <v>2008</v>
      </c>
      <c r="DF526">
        <v>16</v>
      </c>
      <c r="DG526" t="str">
        <f t="shared" si="25"/>
        <v>cvm!$DK$526#</v>
      </c>
      <c r="DH526" t="str" cm="1">
        <f t="array" ref="DH526">_xlfn.LET(_xlpm.x, DK526,
         _xlpm.cellAddress, "【 cvm!" &amp; ADDRESS(ROW(cvmCpu选项表[[#This Row],[自检]]),COLUMN(cvmCpu选项表[[#This Row],[自检]])) &amp; "】",
         _xlfn.IFS(ISBLANK(_xlpm.x),   "error:右侧选项不足" &amp;  _xlpm.cellAddress,
               ISERROR(_xlpm.x),   "error:右侧选项执行失败: cvm!" &amp; _xlpm.cellAddress,
               TRUE,             "ok")
)</f>
        <v>ok</v>
      </c>
      <c r="DK526" cm="1">
        <f t="array" ref="DK526">TRANSPOSE(
_xlfn.UNIQUE(
_xlfn._xlws.FILTER(cvm表[CPU],(cvm表[地域]=cvmCpu选项表[[#This Row],[地域]])
*IF(cvmCpu选项表[[#This Row],[机型]]="",TRUE,(cvm表[机型]=cvmCpu选项表[[#This Row],[机型]]))
*IF(cvmCpu选项表[[#This Row],[内存]]="",TRUE,(cvm表[内存]=cvmCpu选项表[[#This Row],[内存]]))))
)</f>
        <v>2</v>
      </c>
      <c r="FP526" t="s">
        <v>1917</v>
      </c>
      <c r="FQ526" t="s">
        <v>1951</v>
      </c>
      <c r="FR526">
        <v>8</v>
      </c>
      <c r="FS526" t="str">
        <f t="shared" si="26"/>
        <v>cvm!$FW$526#</v>
      </c>
      <c r="FT526" t="str" cm="1">
        <f t="array" ref="FT526">_xlfn.LET(_xlpm.x, FW526,
         _xlpm.cellAddress, "【 cvm!" &amp; ADDRESS(ROW(cvm内存选项表[[#This Row],[自检]]),COLUMN(cvm内存选项表[[#This Row],[自检]])) &amp; "】",
         _xlfn.IFS(ISBLANK(_xlpm.x),   "error:右侧选项不足" &amp;  _xlpm.cellAddress,
               ISERROR(_xlpm.x),   "error:右侧选项执行失败: cvm!" &amp; _xlpm.cellAddress,
               TRUE,             "ok")
)</f>
        <v>ok</v>
      </c>
      <c r="FW526" cm="1">
        <f t="array" ref="FW526:FX5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26">
        <v>32</v>
      </c>
    </row>
    <row r="527" spans="2:180">
      <c r="B527" t="e" vm="877">
        <v>#VALUE!</v>
      </c>
      <c r="C527" t="s">
        <v>1917</v>
      </c>
      <c r="D527" t="s">
        <v>1975</v>
      </c>
      <c r="E527">
        <v>4</v>
      </c>
      <c r="F527">
        <v>8</v>
      </c>
      <c r="G527" t="s">
        <v>1963</v>
      </c>
      <c r="H527">
        <v>256</v>
      </c>
      <c r="I527">
        <v>1</v>
      </c>
      <c r="J527" t="s">
        <v>2596</v>
      </c>
      <c r="W527" t="s">
        <v>14</v>
      </c>
      <c r="Y527">
        <v>216</v>
      </c>
      <c r="Z527" t="str">
        <f t="shared" si="24"/>
        <v>cvm!$AH$527#</v>
      </c>
      <c r="AA527" t="str" cm="1">
        <f t="array" ref="AA527">_xlfn.LET(_xlpm.x, AH526,
         _xlpm.cellAddress, "【 cvm!" &amp; ADDRESS(ROW(cvm机型选项表[[#This Row],[自检]]),COLUMN(cvm机型选项表[[#This Row],[自检]])) &amp; "】",
         _xlfn.IFS(ISBLANK(_xlpm.x),   "error:右侧选项不足" &amp;  _xlpm.cellAddress,
               ISERROR(_xlpm.x),   "error:右侧选项执行失败: cvm!" &amp; _xlpm.cellAddress,
               TRUE,             "ok")
)</f>
        <v>ok</v>
      </c>
      <c r="AH527" t="str" cm="1">
        <f t="array" ref="AH527:AI527">TRANSPOSE(
_xlfn.UNIQUE(
_xlfn._xlws.FILTER(cvm表[机型],(cvm表[地域]=cvm机型选项表[[#This Row],[地域]])
*IF(cvm机型选项表[[#This Row],[CPU]]="",TRUE,(cvm表[CPU]=cvm机型选项表[[#This Row],[CPU]]))
*IF(cvm机型选项表[[#This Row],[内存]]="",TRUE,(cvm表[内存]=cvm机型选项表[[#This Row],[内存]]))))
)</f>
        <v>标准型 SA3</v>
      </c>
      <c r="AI527" t="str">
        <v>标准型 S6</v>
      </c>
      <c r="DD527" t="s">
        <v>1917</v>
      </c>
      <c r="DE527" t="s">
        <v>2008</v>
      </c>
      <c r="DF527">
        <v>32</v>
      </c>
      <c r="DG527" t="str">
        <f t="shared" si="25"/>
        <v>cvm!$DK$527#</v>
      </c>
      <c r="DH527" t="str" cm="1">
        <f t="array" ref="DH527">_xlfn.LET(_xlpm.x, DK527,
         _xlpm.cellAddress, "【 cvm!" &amp; ADDRESS(ROW(cvmCpu选项表[[#This Row],[自检]]),COLUMN(cvmCpu选项表[[#This Row],[自检]])) &amp; "】",
         _xlfn.IFS(ISBLANK(_xlpm.x),   "error:右侧选项不足" &amp;  _xlpm.cellAddress,
               ISERROR(_xlpm.x),   "error:右侧选项执行失败: cvm!" &amp; _xlpm.cellAddress,
               TRUE,             "ok")
)</f>
        <v>ok</v>
      </c>
      <c r="DK527" cm="1">
        <f t="array" ref="DK527">TRANSPOSE(
_xlfn.UNIQUE(
_xlfn._xlws.FILTER(cvm表[CPU],(cvm表[地域]=cvmCpu选项表[[#This Row],[地域]])
*IF(cvmCpu选项表[[#This Row],[机型]]="",TRUE,(cvm表[机型]=cvmCpu选项表[[#This Row],[机型]]))
*IF(cvmCpu选项表[[#This Row],[内存]]="",TRUE,(cvm表[内存]=cvmCpu选项表[[#This Row],[内存]]))))
)</f>
        <v>4</v>
      </c>
      <c r="FP527" t="s">
        <v>1917</v>
      </c>
      <c r="FQ527" t="s">
        <v>1951</v>
      </c>
      <c r="FR527">
        <v>16</v>
      </c>
      <c r="FS527" t="str">
        <f t="shared" si="26"/>
        <v>cvm!$FW$527#</v>
      </c>
      <c r="FT527" t="str" cm="1">
        <f t="array" ref="FT527">_xlfn.LET(_xlpm.x, FW527,
         _xlpm.cellAddress, "【 cvm!" &amp; ADDRESS(ROW(cvm内存选项表[[#This Row],[自检]]),COLUMN(cvm内存选项表[[#This Row],[自检]])) &amp; "】",
         _xlfn.IFS(ISBLANK(_xlpm.x),   "error:右侧选项不足" &amp;  _xlpm.cellAddress,
               ISERROR(_xlpm.x),   "error:右侧选项执行失败: cvm!" &amp; _xlpm.cellAddress,
               TRUE,             "ok")
)</f>
        <v>ok</v>
      </c>
      <c r="FW527" cm="1">
        <f t="array" ref="FW527:FX5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27">
        <v>64</v>
      </c>
    </row>
    <row r="528" spans="2:180">
      <c r="B528" t="e" vm="878">
        <v>#VALUE!</v>
      </c>
      <c r="C528" t="s">
        <v>1917</v>
      </c>
      <c r="D528" t="s">
        <v>1975</v>
      </c>
      <c r="E528">
        <v>4</v>
      </c>
      <c r="F528">
        <v>16</v>
      </c>
      <c r="G528" t="s">
        <v>1960</v>
      </c>
      <c r="H528">
        <v>384</v>
      </c>
      <c r="I528">
        <v>1</v>
      </c>
      <c r="J528" t="s">
        <v>2597</v>
      </c>
      <c r="W528" t="s">
        <v>14</v>
      </c>
      <c r="Y528">
        <v>470</v>
      </c>
      <c r="Z528" t="str">
        <f t="shared" si="24"/>
        <v>cvm!$AH$528#</v>
      </c>
      <c r="AA528" t="str" cm="1">
        <f t="array" ref="AA528">_xlfn.LET(_xlpm.x, AH527,
         _xlpm.cellAddress, "【 cvm!" &amp; ADDRESS(ROW(cvm机型选项表[[#This Row],[自检]]),COLUMN(cvm机型选项表[[#This Row],[自检]])) &amp; "】",
         _xlfn.IFS(ISBLANK(_xlpm.x),   "error:右侧选项不足" &amp;  _xlpm.cellAddress,
               ISERROR(_xlpm.x),   "error:右侧选项执行失败: cvm!" &amp; _xlpm.cellAddress,
               TRUE,             "ok")
)</f>
        <v>ok</v>
      </c>
      <c r="AH528" t="str" cm="1">
        <f t="array" ref="AH528:AI528">TRANSPOSE(
_xlfn.UNIQUE(
_xlfn._xlws.FILTER(cvm表[机型],(cvm表[地域]=cvm机型选项表[[#This Row],[地域]])
*IF(cvm机型选项表[[#This Row],[CPU]]="",TRUE,(cvm表[CPU]=cvm机型选项表[[#This Row],[CPU]]))
*IF(cvm机型选项表[[#This Row],[内存]]="",TRUE,(cvm表[内存]=cvm机型选项表[[#This Row],[内存]]))))
)</f>
        <v>标准型 SA3</v>
      </c>
      <c r="AI528" t="str">
        <v>内存型 M6</v>
      </c>
      <c r="DD528" t="s">
        <v>1917</v>
      </c>
      <c r="DE528" t="s">
        <v>2008</v>
      </c>
      <c r="DF528">
        <v>64</v>
      </c>
      <c r="DG528" t="str">
        <f t="shared" si="25"/>
        <v>cvm!$DK$528#</v>
      </c>
      <c r="DH528" t="str" cm="1">
        <f t="array" ref="DH528">_xlfn.LET(_xlpm.x, DK528,
         _xlpm.cellAddress, "【 cvm!" &amp; ADDRESS(ROW(cvmCpu选项表[[#This Row],[自检]]),COLUMN(cvmCpu选项表[[#This Row],[自检]])) &amp; "】",
         _xlfn.IFS(ISBLANK(_xlpm.x),   "error:右侧选项不足" &amp;  _xlpm.cellAddress,
               ISERROR(_xlpm.x),   "error:右侧选项执行失败: cvm!" &amp; _xlpm.cellAddress,
               TRUE,             "ok")
)</f>
        <v>ok</v>
      </c>
      <c r="DK528" cm="1">
        <f t="array" ref="DK528">TRANSPOSE(
_xlfn.UNIQUE(
_xlfn._xlws.FILTER(cvm表[CPU],(cvm表[地域]=cvmCpu选项表[[#This Row],[地域]])
*IF(cvmCpu选项表[[#This Row],[机型]]="",TRUE,(cvm表[机型]=cvmCpu选项表[[#This Row],[机型]]))
*IF(cvmCpu选项表[[#This Row],[内存]]="",TRUE,(cvm表[内存]=cvmCpu选项表[[#This Row],[内存]]))))
)</f>
        <v>8</v>
      </c>
      <c r="FP528" t="s">
        <v>1917</v>
      </c>
      <c r="FQ528" t="s">
        <v>1951</v>
      </c>
      <c r="FR528">
        <v>32</v>
      </c>
      <c r="FS528" t="str">
        <f t="shared" si="26"/>
        <v>cvm!$FW$528#</v>
      </c>
      <c r="FT528" t="str" cm="1">
        <f t="array" ref="FT528">_xlfn.LET(_xlpm.x, FW528,
         _xlpm.cellAddress, "【 cvm!" &amp; ADDRESS(ROW(cvm内存选项表[[#This Row],[自检]]),COLUMN(cvm内存选项表[[#This Row],[自检]])) &amp; "】",
         _xlfn.IFS(ISBLANK(_xlpm.x),   "error:右侧选项不足" &amp;  _xlpm.cellAddress,
               ISERROR(_xlpm.x),   "error:右侧选项执行失败: cvm!" &amp; _xlpm.cellAddress,
               TRUE,             "ok")
)</f>
        <v>ok</v>
      </c>
      <c r="FW528" cm="1">
        <f t="array" ref="FW5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529" spans="2:180">
      <c r="B529" t="e" vm="879">
        <v>#VALUE!</v>
      </c>
      <c r="C529" t="s">
        <v>1917</v>
      </c>
      <c r="D529" t="s">
        <v>1975</v>
      </c>
      <c r="E529">
        <v>8</v>
      </c>
      <c r="F529">
        <v>16</v>
      </c>
      <c r="G529" t="s">
        <v>1968</v>
      </c>
      <c r="H529">
        <v>512</v>
      </c>
      <c r="I529">
        <v>1</v>
      </c>
      <c r="J529" t="s">
        <v>2599</v>
      </c>
      <c r="W529" t="s">
        <v>14</v>
      </c>
      <c r="Y529">
        <v>215</v>
      </c>
      <c r="Z529" t="str">
        <f t="shared" si="24"/>
        <v>cvm!$AH$529#</v>
      </c>
      <c r="AA529" t="str" cm="1">
        <f t="array" ref="AA529">_xlfn.LET(_xlpm.x, AH528,
         _xlpm.cellAddress, "【 cvm!" &amp; ADDRESS(ROW(cvm机型选项表[[#This Row],[自检]]),COLUMN(cvm机型选项表[[#This Row],[自检]])) &amp; "】",
         _xlfn.IFS(ISBLANK(_xlpm.x),   "error:右侧选项不足" &amp;  _xlpm.cellAddress,
               ISERROR(_xlpm.x),   "error:右侧选项执行失败: cvm!" &amp; _xlpm.cellAddress,
               TRUE,             "ok")
)</f>
        <v>ok</v>
      </c>
      <c r="AH529" t="str" cm="1">
        <f t="array" ref="AH529">TRANSPOSE(
_xlfn.UNIQUE(
_xlfn._xlws.FILTER(cvm表[机型],(cvm表[地域]=cvm机型选项表[[#This Row],[地域]])
*IF(cvm机型选项表[[#This Row],[CPU]]="",TRUE,(cvm表[CPU]=cvm机型选项表[[#This Row],[CPU]]))
*IF(cvm机型选项表[[#This Row],[内存]]="",TRUE,(cvm表[内存]=cvm机型选项表[[#This Row],[内存]]))))
)</f>
        <v>标准型 SA3</v>
      </c>
      <c r="DD529" t="s">
        <v>1917</v>
      </c>
      <c r="DE529" t="s">
        <v>2008</v>
      </c>
      <c r="DF529">
        <v>96</v>
      </c>
      <c r="DG529" t="str">
        <f t="shared" si="25"/>
        <v>cvm!$DK$529#</v>
      </c>
      <c r="DH529" t="str" cm="1">
        <f t="array" ref="DH529">_xlfn.LET(_xlpm.x, DK529,
         _xlpm.cellAddress, "【 cvm!" &amp; ADDRESS(ROW(cvmCpu选项表[[#This Row],[自检]]),COLUMN(cvmCpu选项表[[#This Row],[自检]])) &amp; "】",
         _xlfn.IFS(ISBLANK(_xlpm.x),   "error:右侧选项不足" &amp;  _xlpm.cellAddress,
               ISERROR(_xlpm.x),   "error:右侧选项执行失败: cvm!" &amp; _xlpm.cellAddress,
               TRUE,             "ok")
)</f>
        <v>ok</v>
      </c>
      <c r="DK529" cm="1">
        <f t="array" ref="DK529">TRANSPOSE(
_xlfn.UNIQUE(
_xlfn._xlws.FILTER(cvm表[CPU],(cvm表[地域]=cvmCpu选项表[[#This Row],[地域]])
*IF(cvmCpu选项表[[#This Row],[机型]]="",TRUE,(cvm表[机型]=cvmCpu选项表[[#This Row],[机型]]))
*IF(cvmCpu选项表[[#This Row],[内存]]="",TRUE,(cvm表[内存]=cvmCpu选项表[[#This Row],[内存]]))))
)</f>
        <v>12</v>
      </c>
      <c r="FP529" t="s">
        <v>1917</v>
      </c>
      <c r="FQ529" t="s">
        <v>1951</v>
      </c>
      <c r="FR529">
        <v>46</v>
      </c>
      <c r="FS529" t="str">
        <f t="shared" si="26"/>
        <v>cvm!$FW$529#</v>
      </c>
      <c r="FT529" t="str" cm="1">
        <f t="array" ref="FT529">_xlfn.LET(_xlpm.x, FW529,
         _xlpm.cellAddress, "【 cvm!" &amp; ADDRESS(ROW(cvm内存选项表[[#This Row],[自检]]),COLUMN(cvm内存选项表[[#This Row],[自检]])) &amp; "】",
         _xlfn.IFS(ISBLANK(_xlpm.x),   "error:右侧选项不足" &amp;  _xlpm.cellAddress,
               ISERROR(_xlpm.x),   "error:右侧选项执行失败: cvm!" &amp; _xlpm.cellAddress,
               TRUE,             "ok")
)</f>
        <v>ok</v>
      </c>
      <c r="FW529" cm="1">
        <f t="array" ref="FW5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row>
    <row r="530" spans="2:180">
      <c r="B530" t="e" vm="880">
        <v>#VALUE!</v>
      </c>
      <c r="C530" t="s">
        <v>1917</v>
      </c>
      <c r="D530" t="s">
        <v>1975</v>
      </c>
      <c r="E530">
        <v>8</v>
      </c>
      <c r="F530">
        <v>32</v>
      </c>
      <c r="G530" t="s">
        <v>1949</v>
      </c>
      <c r="H530">
        <v>768</v>
      </c>
      <c r="I530">
        <v>1</v>
      </c>
      <c r="J530" t="s">
        <v>2598</v>
      </c>
      <c r="W530" t="s">
        <v>14</v>
      </c>
      <c r="Y530">
        <v>640</v>
      </c>
      <c r="Z530" t="str">
        <f t="shared" si="24"/>
        <v>cvm!$AH$530#</v>
      </c>
      <c r="AA530" t="str" cm="1">
        <f t="array" ref="AA530">_xlfn.LET(_xlpm.x, AH529,
         _xlpm.cellAddress, "【 cvm!" &amp; ADDRESS(ROW(cvm机型选项表[[#This Row],[自检]]),COLUMN(cvm机型选项表[[#This Row],[自检]])) &amp; "】",
         _xlfn.IFS(ISBLANK(_xlpm.x),   "error:右侧选项不足" &amp;  _xlpm.cellAddress,
               ISERROR(_xlpm.x),   "error:右侧选项执行失败: cvm!" &amp; _xlpm.cellAddress,
               TRUE,             "ok")
)</f>
        <v>ok</v>
      </c>
      <c r="AH530" t="str" cm="1">
        <f t="array" ref="AH530">TRANSPOSE(
_xlfn.UNIQUE(
_xlfn._xlws.FILTER(cvm表[机型],(cvm表[地域]=cvm机型选项表[[#This Row],[地域]])
*IF(cvm机型选项表[[#This Row],[CPU]]="",TRUE,(cvm表[CPU]=cvm机型选项表[[#This Row],[CPU]]))
*IF(cvm机型选项表[[#This Row],[内存]]="",TRUE,(cvm表[内存]=cvm机型选项表[[#This Row],[内存]]))))
)</f>
        <v>标准型 SA3</v>
      </c>
      <c r="DD530" t="s">
        <v>1917</v>
      </c>
      <c r="DE530" t="s">
        <v>2008</v>
      </c>
      <c r="DF530">
        <v>128</v>
      </c>
      <c r="DG530" t="str">
        <f t="shared" si="25"/>
        <v>cvm!$DK$530#</v>
      </c>
      <c r="DH530" t="str" cm="1">
        <f t="array" ref="DH530">_xlfn.LET(_xlpm.x, DK530,
         _xlpm.cellAddress, "【 cvm!" &amp; ADDRESS(ROW(cvmCpu选项表[[#This Row],[自检]]),COLUMN(cvmCpu选项表[[#This Row],[自检]])) &amp; "】",
         _xlfn.IFS(ISBLANK(_xlpm.x),   "error:右侧选项不足" &amp;  _xlpm.cellAddress,
               ISERROR(_xlpm.x),   "error:右侧选项执行失败: cvm!" &amp; _xlpm.cellAddress,
               TRUE,             "ok")
)</f>
        <v>ok</v>
      </c>
      <c r="DK530" cm="1">
        <f t="array" ref="DK530">TRANSPOSE(
_xlfn.UNIQUE(
_xlfn._xlws.FILTER(cvm表[CPU],(cvm表[地域]=cvmCpu选项表[[#This Row],[地域]])
*IF(cvmCpu选项表[[#This Row],[机型]]="",TRUE,(cvm表[机型]=cvmCpu选项表[[#This Row],[机型]]))
*IF(cvmCpu选项表[[#This Row],[内存]]="",TRUE,(cvm表[内存]=cvmCpu选项表[[#This Row],[内存]]))))
)</f>
        <v>16</v>
      </c>
      <c r="FP530" t="s">
        <v>1917</v>
      </c>
      <c r="FQ530" t="s">
        <v>1951</v>
      </c>
      <c r="FR530">
        <v>64</v>
      </c>
      <c r="FS530" t="str">
        <f t="shared" si="26"/>
        <v>cvm!$FW$530#</v>
      </c>
      <c r="FT530" t="str" cm="1">
        <f t="array" ref="FT530">_xlfn.LET(_xlpm.x, FW530,
         _xlpm.cellAddress, "【 cvm!" &amp; ADDRESS(ROW(cvm内存选项表[[#This Row],[自检]]),COLUMN(cvm内存选项表[[#This Row],[自检]])) &amp; "】",
         _xlfn.IFS(ISBLANK(_xlpm.x),   "error:右侧选项不足" &amp;  _xlpm.cellAddress,
               ISERROR(_xlpm.x),   "error:右侧选项执行失败: cvm!" &amp; _xlpm.cellAddress,
               TRUE,             "ok")
)</f>
        <v>ok</v>
      </c>
      <c r="FW530" cm="1">
        <f t="array" ref="FW5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531" spans="2:180">
      <c r="B531" t="e" vm="881">
        <v>#VALUE!</v>
      </c>
      <c r="C531" t="s">
        <v>1917</v>
      </c>
      <c r="D531" t="s">
        <v>1975</v>
      </c>
      <c r="E531">
        <v>16</v>
      </c>
      <c r="F531">
        <v>32</v>
      </c>
      <c r="G531" t="s">
        <v>1973</v>
      </c>
      <c r="H531">
        <v>1024</v>
      </c>
      <c r="I531">
        <v>1</v>
      </c>
      <c r="J531" t="s">
        <v>2601</v>
      </c>
      <c r="W531" t="s">
        <v>14</v>
      </c>
      <c r="Y531">
        <v>432</v>
      </c>
      <c r="Z531" t="str">
        <f t="shared" si="24"/>
        <v>cvm!$AH$531#</v>
      </c>
      <c r="AA531" t="str" cm="1">
        <f t="array" ref="AA531">_xlfn.LET(_xlpm.x, AH530,
         _xlpm.cellAddress, "【 cvm!" &amp; ADDRESS(ROW(cvm机型选项表[[#This Row],[自检]]),COLUMN(cvm机型选项表[[#This Row],[自检]])) &amp; "】",
         _xlfn.IFS(ISBLANK(_xlpm.x),   "error:右侧选项不足" &amp;  _xlpm.cellAddress,
               ISERROR(_xlpm.x),   "error:右侧选项执行失败: cvm!" &amp; _xlpm.cellAddress,
               TRUE,             "ok")
)</f>
        <v>ok</v>
      </c>
      <c r="AH531" t="str" cm="1">
        <f t="array" ref="AH531:AI531">TRANSPOSE(
_xlfn.UNIQUE(
_xlfn._xlws.FILTER(cvm表[机型],(cvm表[地域]=cvm机型选项表[[#This Row],[地域]])
*IF(cvm机型选项表[[#This Row],[CPU]]="",TRUE,(cvm表[CPU]=cvm机型选项表[[#This Row],[CPU]]))
*IF(cvm机型选项表[[#This Row],[内存]]="",TRUE,(cvm表[内存]=cvm机型选项表[[#This Row],[内存]]))))
)</f>
        <v>标准型 SA3</v>
      </c>
      <c r="AI531" t="str">
        <v>标准型 S6</v>
      </c>
      <c r="DD531" t="s">
        <v>1917</v>
      </c>
      <c r="DE531" t="s">
        <v>2008</v>
      </c>
      <c r="DF531">
        <v>192</v>
      </c>
      <c r="DG531" t="str">
        <f t="shared" si="25"/>
        <v>cvm!$DK$531#</v>
      </c>
      <c r="DH531" t="str" cm="1">
        <f t="array" ref="DH531">_xlfn.LET(_xlpm.x, DK531,
         _xlpm.cellAddress, "【 cvm!" &amp; ADDRESS(ROW(cvmCpu选项表[[#This Row],[自检]]),COLUMN(cvmCpu选项表[[#This Row],[自检]])) &amp; "】",
         _xlfn.IFS(ISBLANK(_xlpm.x),   "error:右侧选项不足" &amp;  _xlpm.cellAddress,
               ISERROR(_xlpm.x),   "error:右侧选项执行失败: cvm!" &amp; _xlpm.cellAddress,
               TRUE,             "ok")
)</f>
        <v>ok</v>
      </c>
      <c r="DK531" cm="1">
        <f t="array" ref="DK531">TRANSPOSE(
_xlfn.UNIQUE(
_xlfn._xlws.FILTER(cvm表[CPU],(cvm表[地域]=cvmCpu选项表[[#This Row],[地域]])
*IF(cvmCpu选项表[[#This Row],[机型]]="",TRUE,(cvm表[机型]=cvmCpu选项表[[#This Row],[机型]]))
*IF(cvmCpu选项表[[#This Row],[内存]]="",TRUE,(cvm表[内存]=cvmCpu选项表[[#This Row],[内存]]))))
)</f>
        <v>24</v>
      </c>
      <c r="FP531" t="s">
        <v>1917</v>
      </c>
      <c r="FQ531" t="s">
        <v>1951</v>
      </c>
      <c r="FR531">
        <v>80</v>
      </c>
      <c r="FS531" t="str">
        <f t="shared" si="26"/>
        <v>cvm!$FW$531#</v>
      </c>
      <c r="FT531" t="str" cm="1">
        <f t="array" ref="FT531">_xlfn.LET(_xlpm.x, FW531,
         _xlpm.cellAddress, "【 cvm!" &amp; ADDRESS(ROW(cvm内存选项表[[#This Row],[自检]]),COLUMN(cvm内存选项表[[#This Row],[自检]])) &amp; "】",
         _xlfn.IFS(ISBLANK(_xlpm.x),   "error:右侧选项不足" &amp;  _xlpm.cellAddress,
               ISERROR(_xlpm.x),   "error:右侧选项执行失败: cvm!" &amp; _xlpm.cellAddress,
               TRUE,             "ok")
)</f>
        <v>ok</v>
      </c>
      <c r="FW531" cm="1">
        <f t="array" ref="FW5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532" spans="2:180">
      <c r="B532" t="e" vm="882">
        <v>#VALUE!</v>
      </c>
      <c r="C532" t="s">
        <v>1917</v>
      </c>
      <c r="D532" t="s">
        <v>1975</v>
      </c>
      <c r="E532">
        <v>16</v>
      </c>
      <c r="F532">
        <v>64</v>
      </c>
      <c r="G532" t="s">
        <v>1935</v>
      </c>
      <c r="H532">
        <v>1536</v>
      </c>
      <c r="I532">
        <v>1</v>
      </c>
      <c r="J532" t="s">
        <v>2600</v>
      </c>
      <c r="W532" t="s">
        <v>14</v>
      </c>
      <c r="Y532">
        <v>940</v>
      </c>
      <c r="Z532" t="str">
        <f t="shared" si="24"/>
        <v>cvm!$AH$532#</v>
      </c>
      <c r="AA532" t="str" cm="1">
        <f t="array" ref="AA532">_xlfn.LET(_xlpm.x, AH531,
         _xlpm.cellAddress, "【 cvm!" &amp; ADDRESS(ROW(cvm机型选项表[[#This Row],[自检]]),COLUMN(cvm机型选项表[[#This Row],[自检]])) &amp; "】",
         _xlfn.IFS(ISBLANK(_xlpm.x),   "error:右侧选项不足" &amp;  _xlpm.cellAddress,
               ISERROR(_xlpm.x),   "error:右侧选项执行失败: cvm!" &amp; _xlpm.cellAddress,
               TRUE,             "ok")
)</f>
        <v>ok</v>
      </c>
      <c r="AH532" t="str" cm="1">
        <f t="array" ref="AH532:AI532">TRANSPOSE(
_xlfn.UNIQUE(
_xlfn._xlws.FILTER(cvm表[机型],(cvm表[地域]=cvm机型选项表[[#This Row],[地域]])
*IF(cvm机型选项表[[#This Row],[CPU]]="",TRUE,(cvm表[CPU]=cvm机型选项表[[#This Row],[CPU]]))
*IF(cvm机型选项表[[#This Row],[内存]]="",TRUE,(cvm表[内存]=cvm机型选项表[[#This Row],[内存]]))))
)</f>
        <v>标准型 SA3</v>
      </c>
      <c r="AI532" t="str">
        <v>内存型 M6</v>
      </c>
      <c r="DD532" t="s">
        <v>1917</v>
      </c>
      <c r="DE532" t="s">
        <v>2008</v>
      </c>
      <c r="DF532">
        <v>256</v>
      </c>
      <c r="DG532" t="str">
        <f t="shared" si="25"/>
        <v>cvm!$DK$532#</v>
      </c>
      <c r="DH532" t="str" cm="1">
        <f t="array" ref="DH532">_xlfn.LET(_xlpm.x, DK532,
         _xlpm.cellAddress, "【 cvm!" &amp; ADDRESS(ROW(cvmCpu选项表[[#This Row],[自检]]),COLUMN(cvmCpu选项表[[#This Row],[自检]])) &amp; "】",
         _xlfn.IFS(ISBLANK(_xlpm.x),   "error:右侧选项不足" &amp;  _xlpm.cellAddress,
               ISERROR(_xlpm.x),   "error:右侧选项执行失败: cvm!" &amp; _xlpm.cellAddress,
               TRUE,             "ok")
)</f>
        <v>ok</v>
      </c>
      <c r="DK532" cm="1">
        <f t="array" ref="DK532">TRANSPOSE(
_xlfn.UNIQUE(
_xlfn._xlws.FILTER(cvm表[CPU],(cvm表[地域]=cvmCpu选项表[[#This Row],[地域]])
*IF(cvmCpu选项表[[#This Row],[机型]]="",TRUE,(cvm表[机型]=cvmCpu选项表[[#This Row],[机型]]))
*IF(cvmCpu选项表[[#This Row],[内存]]="",TRUE,(cvm表[内存]=cvmCpu选项表[[#This Row],[内存]]))))
)</f>
        <v>32</v>
      </c>
      <c r="FP532" t="s">
        <v>1917</v>
      </c>
      <c r="FQ532" t="s">
        <v>1951</v>
      </c>
      <c r="FR532">
        <v>92</v>
      </c>
      <c r="FS532" t="str">
        <f t="shared" si="26"/>
        <v>cvm!$FW$532#</v>
      </c>
      <c r="FT532" t="str" cm="1">
        <f t="array" ref="FT532">_xlfn.LET(_xlpm.x, FW532,
         _xlpm.cellAddress, "【 cvm!" &amp; ADDRESS(ROW(cvm内存选项表[[#This Row],[自检]]),COLUMN(cvm内存选项表[[#This Row],[自检]])) &amp; "】",
         _xlfn.IFS(ISBLANK(_xlpm.x),   "error:右侧选项不足" &amp;  _xlpm.cellAddress,
               ISERROR(_xlpm.x),   "error:右侧选项执行失败: cvm!" &amp; _xlpm.cellAddress,
               TRUE,             "ok")
)</f>
        <v>ok</v>
      </c>
      <c r="FW532" cm="1">
        <f t="array" ref="FW5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533" spans="2:180">
      <c r="B533" t="e" vm="883">
        <v>#VALUE!</v>
      </c>
      <c r="C533" t="s">
        <v>1917</v>
      </c>
      <c r="D533" t="s">
        <v>1975</v>
      </c>
      <c r="E533">
        <v>32</v>
      </c>
      <c r="F533">
        <v>64</v>
      </c>
      <c r="G533" t="s">
        <v>1978</v>
      </c>
      <c r="H533">
        <v>2048</v>
      </c>
      <c r="I533">
        <v>1</v>
      </c>
      <c r="J533" t="s">
        <v>2602</v>
      </c>
      <c r="W533" t="s">
        <v>14</v>
      </c>
      <c r="Y533">
        <v>224</v>
      </c>
      <c r="Z533" t="str">
        <f t="shared" si="24"/>
        <v>cvm!$AH$533#</v>
      </c>
      <c r="AA533" t="str" cm="1">
        <f t="array" ref="AA533">_xlfn.LET(_xlpm.x, AH532,
         _xlpm.cellAddress, "【 cvm!" &amp; ADDRESS(ROW(cvm机型选项表[[#This Row],[自检]]),COLUMN(cvm机型选项表[[#This Row],[自检]])) &amp; "】",
         _xlfn.IFS(ISBLANK(_xlpm.x),   "error:右侧选项不足" &amp;  _xlpm.cellAddress,
               ISERROR(_xlpm.x),   "error:右侧选项执行失败: cvm!" &amp; _xlpm.cellAddress,
               TRUE,             "ok")
)</f>
        <v>ok</v>
      </c>
      <c r="AH533" t="str" cm="1">
        <f t="array" ref="AH533:AK533">TRANSPOSE(
_xlfn.UNIQUE(
_xlfn._xlws.FILTER(cvm表[机型],(cvm表[地域]=cvm机型选项表[[#This Row],[地域]])
*IF(cvm机型选项表[[#This Row],[CPU]]="",TRUE,(cvm表[CPU]=cvm机型选项表[[#This Row],[CPU]]))
*IF(cvm机型选项表[[#This Row],[内存]]="",TRUE,(cvm表[内存]=cvm机型选项表[[#This Row],[内存]]))))
)</f>
        <v>标准型 SA2</v>
      </c>
      <c r="AI533" t="str">
        <v>标准型 S2</v>
      </c>
      <c r="AJ533" t="str">
        <v>大数据型 D1</v>
      </c>
      <c r="AK533" t="str">
        <v>GPU计算型 GN8</v>
      </c>
      <c r="DD533" t="s">
        <v>1917</v>
      </c>
      <c r="DE533" t="s">
        <v>2008</v>
      </c>
      <c r="DF533">
        <v>384</v>
      </c>
      <c r="DG533" t="str">
        <f t="shared" si="25"/>
        <v>cvm!$DK$533#</v>
      </c>
      <c r="DH533" t="str" cm="1">
        <f t="array" ref="DH533">_xlfn.LET(_xlpm.x, DK533,
         _xlpm.cellAddress, "【 cvm!" &amp; ADDRESS(ROW(cvmCpu选项表[[#This Row],[自检]]),COLUMN(cvmCpu选项表[[#This Row],[自检]])) &amp; "】",
         _xlfn.IFS(ISBLANK(_xlpm.x),   "error:右侧选项不足" &amp;  _xlpm.cellAddress,
               ISERROR(_xlpm.x),   "error:右侧选项执行失败: cvm!" &amp; _xlpm.cellAddress,
               TRUE,             "ok")
)</f>
        <v>ok</v>
      </c>
      <c r="DK533" cm="1">
        <f t="array" ref="DK533">TRANSPOSE(
_xlfn.UNIQUE(
_xlfn._xlws.FILTER(cvm表[CPU],(cvm表[地域]=cvmCpu选项表[[#This Row],[地域]])
*IF(cvmCpu选项表[[#This Row],[机型]]="",TRUE,(cvm表[机型]=cvmCpu选项表[[#This Row],[机型]]))
*IF(cvmCpu选项表[[#This Row],[内存]]="",TRUE,(cvm表[内存]=cvmCpu选项表[[#This Row],[内存]]))))
)</f>
        <v>48</v>
      </c>
      <c r="FP533" t="s">
        <v>1917</v>
      </c>
      <c r="FQ533" t="s">
        <v>1953</v>
      </c>
      <c r="FR533">
        <v>4</v>
      </c>
      <c r="FS533" t="str">
        <f t="shared" si="26"/>
        <v>cvm!$FW$533#</v>
      </c>
      <c r="FT533" t="str" cm="1">
        <f t="array" ref="FT533">_xlfn.LET(_xlpm.x, FW533,
         _xlpm.cellAddress, "【 cvm!" &amp; ADDRESS(ROW(cvm内存选项表[[#This Row],[自检]]),COLUMN(cvm内存选项表[[#This Row],[自检]])) &amp; "】",
         _xlfn.IFS(ISBLANK(_xlpm.x),   "error:右侧选项不足" &amp;  _xlpm.cellAddress,
               ISERROR(_xlpm.x),   "error:右侧选项执行失败: cvm!" &amp; _xlpm.cellAddress,
               TRUE,             "ok")
)</f>
        <v>ok</v>
      </c>
      <c r="FW533" cm="1">
        <f t="array" ref="FW533:FX5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33">
        <v>16</v>
      </c>
    </row>
    <row r="534" spans="2:180">
      <c r="B534" t="e" vm="884">
        <v>#VALUE!</v>
      </c>
      <c r="C534" t="s">
        <v>1917</v>
      </c>
      <c r="D534" t="s">
        <v>1975</v>
      </c>
      <c r="E534">
        <v>32</v>
      </c>
      <c r="F534">
        <v>128</v>
      </c>
      <c r="G534" t="s">
        <v>1937</v>
      </c>
      <c r="H534">
        <v>3072</v>
      </c>
      <c r="I534">
        <v>1</v>
      </c>
      <c r="J534" t="s">
        <v>2603</v>
      </c>
      <c r="W534" t="s">
        <v>14</v>
      </c>
      <c r="Y534">
        <v>480</v>
      </c>
      <c r="Z534" t="str">
        <f t="shared" si="24"/>
        <v>cvm!$AH$534#</v>
      </c>
      <c r="AA534" t="str" cm="1">
        <f t="array" ref="AA534">_xlfn.LET(_xlpm.x, AH533,
         _xlpm.cellAddress, "【 cvm!" &amp; ADDRESS(ROW(cvm机型选项表[[#This Row],[自检]]),COLUMN(cvm机型选项表[[#This Row],[自检]])) &amp; "】",
         _xlfn.IFS(ISBLANK(_xlpm.x),   "error:右侧选项不足" &amp;  _xlpm.cellAddress,
               ISERROR(_xlpm.x),   "error:右侧选项执行失败: cvm!" &amp; _xlpm.cellAddress,
               TRUE,             "ok")
)</f>
        <v>ok</v>
      </c>
      <c r="AH534" t="str" cm="1">
        <f t="array" ref="AH534">TRANSPOSE(
_xlfn.UNIQUE(
_xlfn._xlws.FILTER(cvm表[机型],(cvm表[地域]=cvm机型选项表[[#This Row],[地域]])
*IF(cvm机型选项表[[#This Row],[CPU]]="",TRUE,(cvm表[CPU]=cvm机型选项表[[#This Row],[CPU]]))
*IF(cvm机型选项表[[#This Row],[内存]]="",TRUE,(cvm表[内存]=cvm机型选项表[[#This Row],[内存]]))))
)</f>
        <v>标准型 SA2</v>
      </c>
      <c r="DD534" t="s">
        <v>1917</v>
      </c>
      <c r="DE534" t="s">
        <v>2008</v>
      </c>
      <c r="DF534">
        <v>448</v>
      </c>
      <c r="DG534" t="str">
        <f t="shared" si="25"/>
        <v>cvm!$DK$534#</v>
      </c>
      <c r="DH534" t="str" cm="1">
        <f t="array" ref="DH534">_xlfn.LET(_xlpm.x, DK534,
         _xlpm.cellAddress, "【 cvm!" &amp; ADDRESS(ROW(cvmCpu选项表[[#This Row],[自检]]),COLUMN(cvmCpu选项表[[#This Row],[自检]])) &amp; "】",
         _xlfn.IFS(ISBLANK(_xlpm.x),   "error:右侧选项不足" &amp;  _xlpm.cellAddress,
               ISERROR(_xlpm.x),   "error:右侧选项执行失败: cvm!" &amp; _xlpm.cellAddress,
               TRUE,             "ok")
)</f>
        <v>ok</v>
      </c>
      <c r="DK534" cm="1">
        <f t="array" ref="DK534">TRANSPOSE(
_xlfn.UNIQUE(
_xlfn._xlws.FILTER(cvm表[CPU],(cvm表[地域]=cvmCpu选项表[[#This Row],[地域]])
*IF(cvmCpu选项表[[#This Row],[机型]]="",TRUE,(cvm表[机型]=cvmCpu选项表[[#This Row],[机型]]))
*IF(cvmCpu选项表[[#This Row],[内存]]="",TRUE,(cvm表[内存]=cvmCpu选项表[[#This Row],[内存]]))))
)</f>
        <v>56</v>
      </c>
      <c r="FP534" t="s">
        <v>1917</v>
      </c>
      <c r="FQ534" t="s">
        <v>1953</v>
      </c>
      <c r="FR534">
        <v>8</v>
      </c>
      <c r="FS534" t="str">
        <f t="shared" si="26"/>
        <v>cvm!$FW$534#</v>
      </c>
      <c r="FT534" t="str" cm="1">
        <f t="array" ref="FT534">_xlfn.LET(_xlpm.x, FW534,
         _xlpm.cellAddress, "【 cvm!" &amp; ADDRESS(ROW(cvm内存选项表[[#This Row],[自检]]),COLUMN(cvm内存选项表[[#This Row],[自检]])) &amp; "】",
         _xlfn.IFS(ISBLANK(_xlpm.x),   "error:右侧选项不足" &amp;  _xlpm.cellAddress,
               ISERROR(_xlpm.x),   "error:右侧选项执行失败: cvm!" &amp; _xlpm.cellAddress,
               TRUE,             "ok")
)</f>
        <v>ok</v>
      </c>
      <c r="FW534" cm="1">
        <f t="array" ref="FW534:FX5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34">
        <v>32</v>
      </c>
    </row>
    <row r="535" spans="2:180">
      <c r="B535" t="e" vm="885">
        <v>#VALUE!</v>
      </c>
      <c r="C535" t="s">
        <v>1917</v>
      </c>
      <c r="D535" t="s">
        <v>1975</v>
      </c>
      <c r="E535">
        <v>64</v>
      </c>
      <c r="F535">
        <v>128</v>
      </c>
      <c r="G535" t="s">
        <v>2030</v>
      </c>
      <c r="H535">
        <v>4096</v>
      </c>
      <c r="I535">
        <v>1</v>
      </c>
      <c r="J535" t="s">
        <v>2604</v>
      </c>
      <c r="W535" t="s">
        <v>14</v>
      </c>
      <c r="Y535">
        <v>464</v>
      </c>
      <c r="Z535" t="str">
        <f t="shared" si="24"/>
        <v>cvm!$AH$535#</v>
      </c>
      <c r="AA535" t="str" cm="1">
        <f t="array" ref="AA535">_xlfn.LET(_xlpm.x, AH534,
         _xlpm.cellAddress, "【 cvm!" &amp; ADDRESS(ROW(cvm机型选项表[[#This Row],[自检]]),COLUMN(cvm机型选项表[[#This Row],[自检]])) &amp; "】",
         _xlfn.IFS(ISBLANK(_xlpm.x),   "error:右侧选项不足" &amp;  _xlpm.cellAddress,
               ISERROR(_xlpm.x),   "error:右侧选项执行失败: cvm!" &amp; _xlpm.cellAddress,
               TRUE,             "ok")
)</f>
        <v>ok</v>
      </c>
      <c r="AH535" t="str" cm="1">
        <f t="array" ref="AH535">TRANSPOSE(
_xlfn.UNIQUE(
_xlfn._xlws.FILTER(cvm表[机型],(cvm表[地域]=cvm机型选项表[[#This Row],[地域]])
*IF(cvm机型选项表[[#This Row],[CPU]]="",TRUE,(cvm表[CPU]=cvm机型选项表[[#This Row],[CPU]]))
*IF(cvm机型选项表[[#This Row],[内存]]="",TRUE,(cvm表[内存]=cvm机型选项表[[#This Row],[内存]]))))
)</f>
        <v>标准型 SA2</v>
      </c>
      <c r="DD535" t="s">
        <v>1917</v>
      </c>
      <c r="DE535" t="s">
        <v>2010</v>
      </c>
      <c r="DF535">
        <v>8</v>
      </c>
      <c r="DG535" t="str">
        <f t="shared" si="25"/>
        <v>cvm!$DK$535#</v>
      </c>
      <c r="DH535" t="str" cm="1">
        <f t="array" ref="DH535">_xlfn.LET(_xlpm.x, DK535,
         _xlpm.cellAddress, "【 cvm!" &amp; ADDRESS(ROW(cvmCpu选项表[[#This Row],[自检]]),COLUMN(cvmCpu选项表[[#This Row],[自检]])) &amp; "】",
         _xlfn.IFS(ISBLANK(_xlpm.x),   "error:右侧选项不足" &amp;  _xlpm.cellAddress,
               ISERROR(_xlpm.x),   "error:右侧选项执行失败: cvm!" &amp; _xlpm.cellAddress,
               TRUE,             "ok")
)</f>
        <v>ok</v>
      </c>
      <c r="DK535" cm="1">
        <f t="array" ref="DK535">TRANSPOSE(
_xlfn.UNIQUE(
_xlfn._xlws.FILTER(cvm表[CPU],(cvm表[地域]=cvmCpu选项表[[#This Row],[地域]])
*IF(cvmCpu选项表[[#This Row],[机型]]="",TRUE,(cvm表[机型]=cvmCpu选项表[[#This Row],[机型]]))
*IF(cvmCpu选项表[[#This Row],[内存]]="",TRUE,(cvm表[内存]=cvmCpu选项表[[#This Row],[内存]]))))
)</f>
        <v>1</v>
      </c>
      <c r="FP535" t="s">
        <v>1917</v>
      </c>
      <c r="FQ535" t="s">
        <v>1953</v>
      </c>
      <c r="FR535">
        <v>16</v>
      </c>
      <c r="FS535" t="str">
        <f t="shared" si="26"/>
        <v>cvm!$FW$535#</v>
      </c>
      <c r="FT535" t="str" cm="1">
        <f t="array" ref="FT535">_xlfn.LET(_xlpm.x, FW535,
         _xlpm.cellAddress, "【 cvm!" &amp; ADDRESS(ROW(cvm内存选项表[[#This Row],[自检]]),COLUMN(cvm内存选项表[[#This Row],[自检]])) &amp; "】",
         _xlfn.IFS(ISBLANK(_xlpm.x),   "error:右侧选项不足" &amp;  _xlpm.cellAddress,
               ISERROR(_xlpm.x),   "error:右侧选项执行失败: cvm!" &amp; _xlpm.cellAddress,
               TRUE,             "ok")
)</f>
        <v>ok</v>
      </c>
      <c r="FW535" cm="1">
        <f t="array" ref="FW535:FX5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35">
        <v>64</v>
      </c>
    </row>
    <row r="536" spans="2:180">
      <c r="B536" t="e" vm="886">
        <v>#VALUE!</v>
      </c>
      <c r="C536" t="s">
        <v>1917</v>
      </c>
      <c r="D536" t="s">
        <v>1975</v>
      </c>
      <c r="E536">
        <v>64</v>
      </c>
      <c r="F536">
        <v>256</v>
      </c>
      <c r="G536" t="s">
        <v>1939</v>
      </c>
      <c r="H536">
        <v>6144</v>
      </c>
      <c r="I536">
        <v>1</v>
      </c>
      <c r="J536" t="s">
        <v>2605</v>
      </c>
      <c r="W536" t="s">
        <v>14</v>
      </c>
      <c r="Y536">
        <v>960</v>
      </c>
      <c r="Z536" t="str">
        <f t="shared" si="24"/>
        <v>cvm!$AH$536#</v>
      </c>
      <c r="AA536" t="str" cm="1">
        <f t="array" ref="AA536">_xlfn.LET(_xlpm.x, AH535,
         _xlpm.cellAddress, "【 cvm!" &amp; ADDRESS(ROW(cvm机型选项表[[#This Row],[自检]]),COLUMN(cvm机型选项表[[#This Row],[自检]])) &amp; "】",
         _xlfn.IFS(ISBLANK(_xlpm.x),   "error:右侧选项不足" &amp;  _xlpm.cellAddress,
               ISERROR(_xlpm.x),   "error:右侧选项执行失败: cvm!" &amp; _xlpm.cellAddress,
               TRUE,             "ok")
)</f>
        <v>ok</v>
      </c>
      <c r="AH536" t="str" cm="1">
        <f t="array" ref="AH536">TRANSPOSE(
_xlfn.UNIQUE(
_xlfn._xlws.FILTER(cvm表[机型],(cvm表[地域]=cvm机型选项表[[#This Row],[地域]])
*IF(cvm机型选项表[[#This Row],[CPU]]="",TRUE,(cvm表[CPU]=cvm机型选项表[[#This Row],[CPU]]))
*IF(cvm机型选项表[[#This Row],[内存]]="",TRUE,(cvm表[内存]=cvm机型选项表[[#This Row],[内存]]))))
)</f>
        <v>标准型 SA2</v>
      </c>
      <c r="DD536" t="s">
        <v>1917</v>
      </c>
      <c r="DE536" t="s">
        <v>2010</v>
      </c>
      <c r="DF536">
        <v>16</v>
      </c>
      <c r="DG536" t="str">
        <f t="shared" si="25"/>
        <v>cvm!$DK$536#</v>
      </c>
      <c r="DH536" t="str" cm="1">
        <f t="array" ref="DH536">_xlfn.LET(_xlpm.x, DK536,
         _xlpm.cellAddress, "【 cvm!" &amp; ADDRESS(ROW(cvmCpu选项表[[#This Row],[自检]]),COLUMN(cvmCpu选项表[[#This Row],[自检]])) &amp; "】",
         _xlfn.IFS(ISBLANK(_xlpm.x),   "error:右侧选项不足" &amp;  _xlpm.cellAddress,
               ISERROR(_xlpm.x),   "error:右侧选项执行失败: cvm!" &amp; _xlpm.cellAddress,
               TRUE,             "ok")
)</f>
        <v>ok</v>
      </c>
      <c r="DK536" cm="1">
        <f t="array" ref="DK536">TRANSPOSE(
_xlfn.UNIQUE(
_xlfn._xlws.FILTER(cvm表[CPU],(cvm表[地域]=cvmCpu选项表[[#This Row],[地域]])
*IF(cvmCpu选项表[[#This Row],[机型]]="",TRUE,(cvm表[机型]=cvmCpu选项表[[#This Row],[机型]]))
*IF(cvmCpu选项表[[#This Row],[内存]]="",TRUE,(cvm表[内存]=cvmCpu选项表[[#This Row],[内存]]))))
)</f>
        <v>2</v>
      </c>
      <c r="FP536" t="s">
        <v>1917</v>
      </c>
      <c r="FQ536" t="s">
        <v>1953</v>
      </c>
      <c r="FR536">
        <v>32</v>
      </c>
      <c r="FS536" t="str">
        <f t="shared" si="26"/>
        <v>cvm!$FW$536#</v>
      </c>
      <c r="FT536" t="str" cm="1">
        <f t="array" ref="FT536">_xlfn.LET(_xlpm.x, FW536,
         _xlpm.cellAddress, "【 cvm!" &amp; ADDRESS(ROW(cvm内存选项表[[#This Row],[自检]]),COLUMN(cvm内存选项表[[#This Row],[自检]])) &amp; "】",
         _xlfn.IFS(ISBLANK(_xlpm.x),   "error:右侧选项不足" &amp;  _xlpm.cellAddress,
               ISERROR(_xlpm.x),   "error:右侧选项执行失败: cvm!" &amp; _xlpm.cellAddress,
               TRUE,             "ok")
)</f>
        <v>ok</v>
      </c>
      <c r="FW536" cm="1">
        <f t="array" ref="FW536:FX5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36">
        <v>128</v>
      </c>
    </row>
    <row r="537" spans="2:180">
      <c r="B537" t="e" vm="887">
        <v>#VALUE!</v>
      </c>
      <c r="C537" t="s">
        <v>1917</v>
      </c>
      <c r="D537" t="s">
        <v>1975</v>
      </c>
      <c r="E537">
        <v>128</v>
      </c>
      <c r="F537">
        <v>448</v>
      </c>
      <c r="G537" t="s">
        <v>2181</v>
      </c>
      <c r="H537">
        <v>11264</v>
      </c>
      <c r="I537">
        <v>1</v>
      </c>
      <c r="J537" t="s">
        <v>2606</v>
      </c>
      <c r="W537" t="s">
        <v>14</v>
      </c>
      <c r="Y537">
        <v>448</v>
      </c>
      <c r="Z537" t="str">
        <f t="shared" si="24"/>
        <v>cvm!$AH$537#</v>
      </c>
      <c r="AA537" t="str" cm="1">
        <f t="array" ref="AA537">_xlfn.LET(_xlpm.x, AH536,
         _xlpm.cellAddress, "【 cvm!" &amp; ADDRESS(ROW(cvm机型选项表[[#This Row],[自检]]),COLUMN(cvm机型选项表[[#This Row],[自检]])) &amp; "】",
         _xlfn.IFS(ISBLANK(_xlpm.x),   "error:右侧选项不足" &amp;  _xlpm.cellAddress,
               ISERROR(_xlpm.x),   "error:右侧选项执行失败: cvm!" &amp; _xlpm.cellAddress,
               TRUE,             "ok")
)</f>
        <v>ok</v>
      </c>
      <c r="AH537" t="str" cm="1">
        <f t="array" ref="AH537:AJ537">TRANSPOSE(
_xlfn.UNIQUE(
_xlfn._xlws.FILTER(cvm表[机型],(cvm表[地域]=cvm机型选项表[[#This Row],[地域]])
*IF(cvm机型选项表[[#This Row],[CPU]]="",TRUE,(cvm表[CPU]=cvm机型选项表[[#This Row],[CPU]]))
*IF(cvm机型选项表[[#This Row],[内存]]="",TRUE,(cvm表[内存]=cvm机型选项表[[#This Row],[内存]]))))
)</f>
        <v>标准型 SA1</v>
      </c>
      <c r="AI537" t="str">
        <v>内存型 M2</v>
      </c>
      <c r="AJ537" t="str">
        <v>GPU计算型 GN8</v>
      </c>
      <c r="DD537" t="s">
        <v>1917</v>
      </c>
      <c r="DE537" t="s">
        <v>2010</v>
      </c>
      <c r="DF537">
        <v>32</v>
      </c>
      <c r="DG537" t="str">
        <f t="shared" si="25"/>
        <v>cvm!$DK$537#</v>
      </c>
      <c r="DH537" t="str" cm="1">
        <f t="array" ref="DH537">_xlfn.LET(_xlpm.x, DK537,
         _xlpm.cellAddress, "【 cvm!" &amp; ADDRESS(ROW(cvmCpu选项表[[#This Row],[自检]]),COLUMN(cvmCpu选项表[[#This Row],[自检]])) &amp; "】",
         _xlfn.IFS(ISBLANK(_xlpm.x),   "error:右侧选项不足" &amp;  _xlpm.cellAddress,
               ISERROR(_xlpm.x),   "error:右侧选项执行失败: cvm!" &amp; _xlpm.cellAddress,
               TRUE,             "ok")
)</f>
        <v>ok</v>
      </c>
      <c r="DK537" cm="1">
        <f t="array" ref="DK537">TRANSPOSE(
_xlfn.UNIQUE(
_xlfn._xlws.FILTER(cvm表[CPU],(cvm表[地域]=cvmCpu选项表[[#This Row],[地域]])
*IF(cvmCpu选项表[[#This Row],[机型]]="",TRUE,(cvm表[机型]=cvmCpu选项表[[#This Row],[机型]]))
*IF(cvmCpu选项表[[#This Row],[内存]]="",TRUE,(cvm表[内存]=cvmCpu选项表[[#This Row],[内存]]))))
)</f>
        <v>4</v>
      </c>
      <c r="FP537" t="s">
        <v>1917</v>
      </c>
      <c r="FQ537" t="s">
        <v>1953</v>
      </c>
      <c r="FR537">
        <v>48</v>
      </c>
      <c r="FS537" t="str">
        <f t="shared" si="26"/>
        <v>cvm!$FW$537#</v>
      </c>
      <c r="FT537" t="str" cm="1">
        <f t="array" ref="FT537">_xlfn.LET(_xlpm.x, FW537,
         _xlpm.cellAddress, "【 cvm!" &amp; ADDRESS(ROW(cvm内存选项表[[#This Row],[自检]]),COLUMN(cvm内存选项表[[#This Row],[自检]])) &amp; "】",
         _xlfn.IFS(ISBLANK(_xlpm.x),   "error:右侧选项不足" &amp;  _xlpm.cellAddress,
               ISERROR(_xlpm.x),   "error:右侧选项执行失败: cvm!" &amp; _xlpm.cellAddress,
               TRUE,             "ok")
)</f>
        <v>ok</v>
      </c>
      <c r="FW537" cm="1">
        <f t="array" ref="FW537:FX5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537">
        <v>192</v>
      </c>
    </row>
    <row r="538" spans="2:180">
      <c r="B538" t="e" vm="888">
        <v>#VALUE!</v>
      </c>
      <c r="C538" t="s">
        <v>1917</v>
      </c>
      <c r="D538" t="s">
        <v>1977</v>
      </c>
      <c r="E538">
        <v>32</v>
      </c>
      <c r="F538">
        <v>64</v>
      </c>
      <c r="G538" t="s">
        <v>1978</v>
      </c>
      <c r="H538">
        <v>3238.4</v>
      </c>
      <c r="I538">
        <v>1</v>
      </c>
      <c r="J538" t="s">
        <v>2607</v>
      </c>
      <c r="W538" t="s">
        <v>14</v>
      </c>
      <c r="Y538">
        <v>12</v>
      </c>
      <c r="Z538" t="str">
        <f t="shared" si="24"/>
        <v>cvm!$AH$538#</v>
      </c>
      <c r="AA538" t="str" cm="1">
        <f t="array" ref="AA538">_xlfn.LET(_xlpm.x, AH537,
         _xlpm.cellAddress, "【 cvm!" &amp; ADDRESS(ROW(cvm机型选项表[[#This Row],[自检]]),COLUMN(cvm机型选项表[[#This Row],[自检]])) &amp; "】",
         _xlfn.IFS(ISBLANK(_xlpm.x),   "error:右侧选项不足" &amp;  _xlpm.cellAddress,
               ISERROR(_xlpm.x),   "error:右侧选项执行失败: cvm!" &amp; _xlpm.cellAddress,
               TRUE,             "ok")
)</f>
        <v>ok</v>
      </c>
      <c r="AH538" t="str" cm="1">
        <f t="array" ref="AH538">TRANSPOSE(
_xlfn.UNIQUE(
_xlfn._xlws.FILTER(cvm表[机型],(cvm表[地域]=cvm机型选项表[[#This Row],[地域]])
*IF(cvm机型选项表[[#This Row],[CPU]]="",TRUE,(cvm表[CPU]=cvm机型选项表[[#This Row],[CPU]]))
*IF(cvm机型选项表[[#This Row],[内存]]="",TRUE,(cvm表[内存]=cvm机型选项表[[#This Row],[内存]]))))
)</f>
        <v>内存型 M6</v>
      </c>
      <c r="DD538" t="s">
        <v>1917</v>
      </c>
      <c r="DE538" t="s">
        <v>2010</v>
      </c>
      <c r="DF538">
        <v>64</v>
      </c>
      <c r="DG538" t="str">
        <f t="shared" si="25"/>
        <v>cvm!$DK$538#</v>
      </c>
      <c r="DH538" t="str" cm="1">
        <f t="array" ref="DH538">_xlfn.LET(_xlpm.x, DK538,
         _xlpm.cellAddress, "【 cvm!" &amp; ADDRESS(ROW(cvmCpu选项表[[#This Row],[自检]]),COLUMN(cvmCpu选项表[[#This Row],[自检]])) &amp; "】",
         _xlfn.IFS(ISBLANK(_xlpm.x),   "error:右侧选项不足" &amp;  _xlpm.cellAddress,
               ISERROR(_xlpm.x),   "error:右侧选项执行失败: cvm!" &amp; _xlpm.cellAddress,
               TRUE,             "ok")
)</f>
        <v>ok</v>
      </c>
      <c r="DK538" cm="1">
        <f t="array" ref="DK538">TRANSPOSE(
_xlfn.UNIQUE(
_xlfn._xlws.FILTER(cvm表[CPU],(cvm表[地域]=cvmCpu选项表[[#This Row],[地域]])
*IF(cvmCpu选项表[[#This Row],[机型]]="",TRUE,(cvm表[机型]=cvmCpu选项表[[#This Row],[机型]]))
*IF(cvmCpu选项表[[#This Row],[内存]]="",TRUE,(cvm表[内存]=cvmCpu选项表[[#This Row],[内存]]))))
)</f>
        <v>8</v>
      </c>
      <c r="FP538" t="s">
        <v>1917</v>
      </c>
      <c r="FQ538" t="s">
        <v>1953</v>
      </c>
      <c r="FR538">
        <v>52</v>
      </c>
      <c r="FS538" t="str">
        <f t="shared" si="26"/>
        <v>cvm!$FW$538#</v>
      </c>
      <c r="FT538" t="str" cm="1">
        <f t="array" ref="FT538">_xlfn.LET(_xlpm.x, FW538,
         _xlpm.cellAddress, "【 cvm!" &amp; ADDRESS(ROW(cvm内存选项表[[#This Row],[自检]]),COLUMN(cvm内存选项表[[#This Row],[自检]])) &amp; "】",
         _xlfn.IFS(ISBLANK(_xlpm.x),   "error:右侧选项不足" &amp;  _xlpm.cellAddress,
               ISERROR(_xlpm.x),   "error:右侧选项执行失败: cvm!" &amp; _xlpm.cellAddress,
               TRUE,             "ok")
)</f>
        <v>ok</v>
      </c>
      <c r="FW538" cm="1">
        <f t="array" ref="FW5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184</v>
      </c>
    </row>
    <row r="539" spans="2:180">
      <c r="B539" t="e" vm="889">
        <v>#VALUE!</v>
      </c>
      <c r="C539" t="s">
        <v>1917</v>
      </c>
      <c r="D539" t="s">
        <v>1977</v>
      </c>
      <c r="E539">
        <v>32</v>
      </c>
      <c r="F539">
        <v>128</v>
      </c>
      <c r="G539" t="s">
        <v>1937</v>
      </c>
      <c r="H539">
        <v>4857.6000000000004</v>
      </c>
      <c r="I539">
        <v>1</v>
      </c>
      <c r="J539" t="s">
        <v>2608</v>
      </c>
      <c r="W539" t="s">
        <v>14</v>
      </c>
      <c r="Y539">
        <v>512</v>
      </c>
      <c r="Z539" t="str">
        <f t="shared" si="24"/>
        <v>cvm!$AH$539#</v>
      </c>
      <c r="AA539" t="str" cm="1">
        <f t="array" ref="AA539">_xlfn.LET(_xlpm.x, AH538,
         _xlpm.cellAddress, "【 cvm!" &amp; ADDRESS(ROW(cvm机型选项表[[#This Row],[自检]]),COLUMN(cvm机型选项表[[#This Row],[自检]])) &amp; "】",
         _xlfn.IFS(ISBLANK(_xlpm.x),   "error:右侧选项不足" &amp;  _xlpm.cellAddress,
               ISERROR(_xlpm.x),   "error:右侧选项执行失败: cvm!" &amp; _xlpm.cellAddress,
               TRUE,             "ok")
)</f>
        <v>ok</v>
      </c>
      <c r="AH539" t="str" cm="1">
        <f t="array" ref="AH539:AK539">TRANSPOSE(
_xlfn.UNIQUE(
_xlfn._xlws.FILTER(cvm表[机型],(cvm表[地域]=cvm机型选项表[[#This Row],[地域]])
*IF(cvm机型选项表[[#This Row],[CPU]]="",TRUE,(cvm表[CPU]=cvm机型选项表[[#This Row],[CPU]]))
*IF(cvm机型选项表[[#This Row],[内存]]="",TRUE,(cvm表[内存]=cvm机型选项表[[#This Row],[内存]]))))
)</f>
        <v>内存型 M6</v>
      </c>
      <c r="AI539" t="str">
        <v>内存型 M5</v>
      </c>
      <c r="AJ539" t="str">
        <v>内存型 M4</v>
      </c>
      <c r="AK539" t="str">
        <v>内存型 M3</v>
      </c>
      <c r="DD539" t="s">
        <v>1917</v>
      </c>
      <c r="DE539" t="s">
        <v>2010</v>
      </c>
      <c r="DF539">
        <v>96</v>
      </c>
      <c r="DG539" t="str">
        <f t="shared" si="25"/>
        <v>cvm!$DK$539#</v>
      </c>
      <c r="DH539" t="str" cm="1">
        <f t="array" ref="DH539">_xlfn.LET(_xlpm.x, DK539,
         _xlpm.cellAddress, "【 cvm!" &amp; ADDRESS(ROW(cvmCpu选项表[[#This Row],[自检]]),COLUMN(cvmCpu选项表[[#This Row],[自检]])) &amp; "】",
         _xlfn.IFS(ISBLANK(_xlpm.x),   "error:右侧选项不足" &amp;  _xlpm.cellAddress,
               ISERROR(_xlpm.x),   "error:右侧选项执行失败: cvm!" &amp; _xlpm.cellAddress,
               TRUE,             "ok")
)</f>
        <v>ok</v>
      </c>
      <c r="DK539" cm="1">
        <f t="array" ref="DK539">TRANSPOSE(
_xlfn.UNIQUE(
_xlfn._xlws.FILTER(cvm表[CPU],(cvm表[地域]=cvmCpu选项表[[#This Row],[地域]])
*IF(cvmCpu选项表[[#This Row],[机型]]="",TRUE,(cvm表[机型]=cvmCpu选项表[[#This Row],[机型]]))
*IF(cvmCpu选项表[[#This Row],[内存]]="",TRUE,(cvm表[内存]=cvmCpu选项表[[#This Row],[内存]]))))
)</f>
        <v>12</v>
      </c>
      <c r="FP539" t="s">
        <v>1917</v>
      </c>
      <c r="FQ539" t="s">
        <v>1953</v>
      </c>
      <c r="FR539">
        <v>64</v>
      </c>
      <c r="FS539" t="str">
        <f t="shared" si="26"/>
        <v>cvm!$FW$539#</v>
      </c>
      <c r="FT539" t="str" cm="1">
        <f t="array" ref="FT539">_xlfn.LET(_xlpm.x, FW539,
         _xlpm.cellAddress, "【 cvm!" &amp; ADDRESS(ROW(cvm内存选项表[[#This Row],[自检]]),COLUMN(cvm内存选项表[[#This Row],[自检]])) &amp; "】",
         _xlfn.IFS(ISBLANK(_xlpm.x),   "error:右侧选项不足" &amp;  _xlpm.cellAddress,
               ISERROR(_xlpm.x),   "error:右侧选项执行失败: cvm!" &amp; _xlpm.cellAddress,
               TRUE,             "ok")
)</f>
        <v>ok</v>
      </c>
      <c r="FW539" cm="1">
        <f t="array" ref="FW539:FX5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539">
        <v>256</v>
      </c>
    </row>
    <row r="540" spans="2:180">
      <c r="B540" t="e" vm="890">
        <v>#VALUE!</v>
      </c>
      <c r="C540" t="s">
        <v>1917</v>
      </c>
      <c r="D540" t="s">
        <v>1977</v>
      </c>
      <c r="E540">
        <v>64</v>
      </c>
      <c r="F540">
        <v>256</v>
      </c>
      <c r="G540" t="s">
        <v>1939</v>
      </c>
      <c r="H540">
        <v>9715.2000000000007</v>
      </c>
      <c r="I540">
        <v>1</v>
      </c>
      <c r="J540" t="s">
        <v>2609</v>
      </c>
      <c r="W540" t="s">
        <v>14</v>
      </c>
      <c r="Y540">
        <v>144</v>
      </c>
      <c r="Z540" t="str">
        <f t="shared" si="24"/>
        <v>cvm!$AH$540#</v>
      </c>
      <c r="AA540" t="str" cm="1">
        <f t="array" ref="AA540">_xlfn.LET(_xlpm.x, AH539,
         _xlpm.cellAddress, "【 cvm!" &amp; ADDRESS(ROW(cvm机型选项表[[#This Row],[自检]]),COLUMN(cvm机型选项表[[#This Row],[自检]])) &amp; "】",
         _xlfn.IFS(ISBLANK(_xlpm.x),   "error:右侧选项不足" &amp;  _xlpm.cellAddress,
               ISERROR(_xlpm.x),   "error:右侧选项执行失败: cvm!" &amp; _xlpm.cellAddress,
               TRUE,             "ok")
)</f>
        <v>ok</v>
      </c>
      <c r="AH540" t="str" cm="1">
        <f t="array" ref="AH540:AI540">TRANSPOSE(
_xlfn.UNIQUE(
_xlfn._xlws.FILTER(cvm表[机型],(cvm表[地域]=cvm机型选项表[[#This Row],[地域]])
*IF(cvm机型选项表[[#This Row],[CPU]]="",TRUE,(cvm表[CPU]=cvm机型选项表[[#This Row],[CPU]]))
*IF(cvm机型选项表[[#This Row],[内存]]="",TRUE,(cvm表[内存]=cvm机型选项表[[#This Row],[内存]]))))
)</f>
        <v>内存型 M4</v>
      </c>
      <c r="AI540" t="str">
        <v>内存型 M3</v>
      </c>
      <c r="DD540" t="s">
        <v>1917</v>
      </c>
      <c r="DE540" t="s">
        <v>2010</v>
      </c>
      <c r="DF540">
        <v>128</v>
      </c>
      <c r="DG540" t="str">
        <f t="shared" si="25"/>
        <v>cvm!$DK$540#</v>
      </c>
      <c r="DH540" t="str" cm="1">
        <f t="array" ref="DH540">_xlfn.LET(_xlpm.x, DK540,
         _xlpm.cellAddress, "【 cvm!" &amp; ADDRESS(ROW(cvmCpu选项表[[#This Row],[自检]]),COLUMN(cvmCpu选项表[[#This Row],[自检]])) &amp; "】",
         _xlfn.IFS(ISBLANK(_xlpm.x),   "error:右侧选项不足" &amp;  _xlpm.cellAddress,
               ISERROR(_xlpm.x),   "error:右侧选项执行失败: cvm!" &amp; _xlpm.cellAddress,
               TRUE,             "ok")
)</f>
        <v>ok</v>
      </c>
      <c r="DK540" cm="1">
        <f t="array" ref="DK540">TRANSPOSE(
_xlfn.UNIQUE(
_xlfn._xlws.FILTER(cvm表[CPU],(cvm表[地域]=cvmCpu选项表[[#This Row],[地域]])
*IF(cvmCpu选项表[[#This Row],[机型]]="",TRUE,(cvm表[机型]=cvmCpu选项表[[#This Row],[机型]]))
*IF(cvmCpu选项表[[#This Row],[内存]]="",TRUE,(cvm表[内存]=cvmCpu选项表[[#This Row],[内存]]))))
)</f>
        <v>16</v>
      </c>
      <c r="FP540" t="s">
        <v>1917</v>
      </c>
      <c r="FQ540" t="s">
        <v>1953</v>
      </c>
      <c r="FR540">
        <v>104</v>
      </c>
      <c r="FS540" t="str">
        <f t="shared" si="26"/>
        <v>cvm!$FW$540#</v>
      </c>
      <c r="FT540" t="str" cm="1">
        <f t="array" ref="FT540">_xlfn.LET(_xlpm.x, FW540,
         _xlpm.cellAddress, "【 cvm!" &amp; ADDRESS(ROW(cvm内存选项表[[#This Row],[自检]]),COLUMN(cvm内存选项表[[#This Row],[自检]])) &amp; "】",
         _xlfn.IFS(ISBLANK(_xlpm.x),   "error:右侧选项不足" &amp;  _xlpm.cellAddress,
               ISERROR(_xlpm.x),   "error:右侧选项执行失败: cvm!" &amp; _xlpm.cellAddress,
               TRUE,             "ok")
)</f>
        <v>ok</v>
      </c>
      <c r="FW540" cm="1">
        <f t="array" ref="FW5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368</v>
      </c>
    </row>
    <row r="541" spans="2:180">
      <c r="B541" t="e" vm="891">
        <v>#VALUE!</v>
      </c>
      <c r="C541" t="s">
        <v>1917</v>
      </c>
      <c r="D541" t="s">
        <v>1977</v>
      </c>
      <c r="E541">
        <v>124</v>
      </c>
      <c r="F541">
        <v>432</v>
      </c>
      <c r="G541" t="s">
        <v>2201</v>
      </c>
      <c r="H541">
        <v>17204</v>
      </c>
      <c r="I541">
        <v>1</v>
      </c>
      <c r="J541" t="s">
        <v>2610</v>
      </c>
      <c r="W541" t="s">
        <v>14</v>
      </c>
      <c r="Y541">
        <v>648</v>
      </c>
      <c r="Z541" t="str">
        <f t="shared" si="24"/>
        <v>cvm!$AH$541#</v>
      </c>
      <c r="AA541" t="str" cm="1">
        <f t="array" ref="AA541">_xlfn.LET(_xlpm.x, AH540,
         _xlpm.cellAddress, "【 cvm!" &amp; ADDRESS(ROW(cvm机型选项表[[#This Row],[自检]]),COLUMN(cvm机型选项表[[#This Row],[自检]])) &amp; "】",
         _xlfn.IFS(ISBLANK(_xlpm.x),   "error:右侧选项不足" &amp;  _xlpm.cellAddress,
               ISERROR(_xlpm.x),   "error:右侧选项执行失败: cvm!" &amp; _xlpm.cellAddress,
               TRUE,             "ok")
)</f>
        <v>ok</v>
      </c>
      <c r="AH541" t="str" cm="1">
        <f t="array" ref="AH541">TRANSPOSE(
_xlfn.UNIQUE(
_xlfn._xlws.FILTER(cvm表[机型],(cvm表[地域]=cvm机型选项表[[#This Row],[地域]])
*IF(cvm机型选项表[[#This Row],[CPU]]="",TRUE,(cvm表[CPU]=cvm机型选项表[[#This Row],[CPU]]))
*IF(cvm机型选项表[[#This Row],[内存]]="",TRUE,(cvm表[内存]=cvm机型选项表[[#This Row],[内存]]))))
)</f>
        <v>内存型 M4</v>
      </c>
      <c r="DD541" t="s">
        <v>1917</v>
      </c>
      <c r="DE541" t="s">
        <v>2010</v>
      </c>
      <c r="DF541">
        <v>192</v>
      </c>
      <c r="DG541" t="str">
        <f t="shared" si="25"/>
        <v>cvm!$DK$541#</v>
      </c>
      <c r="DH541" t="str" cm="1">
        <f t="array" ref="DH541">_xlfn.LET(_xlpm.x, DK541,
         _xlpm.cellAddress, "【 cvm!" &amp; ADDRESS(ROW(cvmCpu选项表[[#This Row],[自检]]),COLUMN(cvmCpu选项表[[#This Row],[自检]])) &amp; "】",
         _xlfn.IFS(ISBLANK(_xlpm.x),   "error:右侧选项不足" &amp;  _xlpm.cellAddress,
               ISERROR(_xlpm.x),   "error:右侧选项执行失败: cvm!" &amp; _xlpm.cellAddress,
               TRUE,             "ok")
)</f>
        <v>ok</v>
      </c>
      <c r="DK541" cm="1">
        <f t="array" ref="DK541">TRANSPOSE(
_xlfn.UNIQUE(
_xlfn._xlws.FILTER(cvm表[CPU],(cvm表[地域]=cvmCpu选项表[[#This Row],[地域]])
*IF(cvmCpu选项表[[#This Row],[机型]]="",TRUE,(cvm表[机型]=cvmCpu选项表[[#This Row],[机型]]))
*IF(cvmCpu选项表[[#This Row],[内存]]="",TRUE,(cvm表[内存]=cvmCpu选项表[[#This Row],[内存]]))))
)</f>
        <v>24</v>
      </c>
      <c r="FP541" t="s">
        <v>1917</v>
      </c>
      <c r="FQ541" t="s">
        <v>1956</v>
      </c>
      <c r="FR541">
        <v>4</v>
      </c>
      <c r="FS541" t="str">
        <f t="shared" si="26"/>
        <v>cvm!$FW$541#</v>
      </c>
      <c r="FT541" t="str" cm="1">
        <f t="array" ref="FT541">_xlfn.LET(_xlpm.x, FW541,
         _xlpm.cellAddress, "【 cvm!" &amp; ADDRESS(ROW(cvm内存选项表[[#This Row],[自检]]),COLUMN(cvm内存选项表[[#This Row],[自检]])) &amp; "】",
         _xlfn.IFS(ISBLANK(_xlpm.x),   "error:右侧选项不足" &amp;  _xlpm.cellAddress,
               ISERROR(_xlpm.x),   "error:右侧选项执行失败: cvm!" &amp; _xlpm.cellAddress,
               TRUE,             "ok")
)</f>
        <v>ok</v>
      </c>
      <c r="FW541" cm="1">
        <f t="array" ref="FW541:FX5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41">
        <v>16</v>
      </c>
    </row>
    <row r="542" spans="2:180">
      <c r="B542" t="e" vm="892">
        <v>#VALUE!</v>
      </c>
      <c r="C542" t="s">
        <v>1917</v>
      </c>
      <c r="D542" t="s">
        <v>1980</v>
      </c>
      <c r="E542">
        <v>1</v>
      </c>
      <c r="F542">
        <v>1</v>
      </c>
      <c r="G542" t="s">
        <v>2101</v>
      </c>
      <c r="H542">
        <v>42</v>
      </c>
      <c r="I542">
        <v>1</v>
      </c>
      <c r="J542" t="s">
        <v>2613</v>
      </c>
      <c r="W542" t="s">
        <v>14</v>
      </c>
      <c r="Y542">
        <v>474</v>
      </c>
      <c r="Z542" t="str">
        <f t="shared" si="24"/>
        <v>cvm!$AH$542#</v>
      </c>
      <c r="AA542" t="str" cm="1">
        <f t="array" ref="AA542">_xlfn.LET(_xlpm.x, AH541,
         _xlpm.cellAddress, "【 cvm!" &amp; ADDRESS(ROW(cvm机型选项表[[#This Row],[自检]]),COLUMN(cvm机型选项表[[#This Row],[自检]])) &amp; "】",
         _xlfn.IFS(ISBLANK(_xlpm.x),   "error:右侧选项不足" &amp;  _xlpm.cellAddress,
               ISERROR(_xlpm.x),   "error:右侧选项执行失败: cvm!" &amp; _xlpm.cellAddress,
               TRUE,             "ok")
)</f>
        <v>ok</v>
      </c>
      <c r="AH542" t="str" cm="1">
        <f t="array" ref="AH542">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542" t="s">
        <v>1917</v>
      </c>
      <c r="DE542" t="s">
        <v>2010</v>
      </c>
      <c r="DF542">
        <v>256</v>
      </c>
      <c r="DG542" t="str">
        <f t="shared" si="25"/>
        <v>cvm!$DK$542#</v>
      </c>
      <c r="DH542" t="str" cm="1">
        <f t="array" ref="DH542">_xlfn.LET(_xlpm.x, DK542,
         _xlpm.cellAddress, "【 cvm!" &amp; ADDRESS(ROW(cvmCpu选项表[[#This Row],[自检]]),COLUMN(cvmCpu选项表[[#This Row],[自检]])) &amp; "】",
         _xlfn.IFS(ISBLANK(_xlpm.x),   "error:右侧选项不足" &amp;  _xlpm.cellAddress,
               ISERROR(_xlpm.x),   "error:右侧选项执行失败: cvm!" &amp; _xlpm.cellAddress,
               TRUE,             "ok")
)</f>
        <v>ok</v>
      </c>
      <c r="DK542" cm="1">
        <f t="array" ref="DK542">TRANSPOSE(
_xlfn.UNIQUE(
_xlfn._xlws.FILTER(cvm表[CPU],(cvm表[地域]=cvmCpu选项表[[#This Row],[地域]])
*IF(cvmCpu选项表[[#This Row],[机型]]="",TRUE,(cvm表[机型]=cvmCpu选项表[[#This Row],[机型]]))
*IF(cvmCpu选项表[[#This Row],[内存]]="",TRUE,(cvm表[内存]=cvmCpu选项表[[#This Row],[内存]]))))
)</f>
        <v>32</v>
      </c>
      <c r="FP542" t="s">
        <v>1917</v>
      </c>
      <c r="FQ542" t="s">
        <v>1956</v>
      </c>
      <c r="FR542">
        <v>8</v>
      </c>
      <c r="FS542" t="str">
        <f t="shared" si="26"/>
        <v>cvm!$FW$542#</v>
      </c>
      <c r="FT542" t="str" cm="1">
        <f t="array" ref="FT542">_xlfn.LET(_xlpm.x, FW542,
         _xlpm.cellAddress, "【 cvm!" &amp; ADDRESS(ROW(cvm内存选项表[[#This Row],[自检]]),COLUMN(cvm内存选项表[[#This Row],[自检]])) &amp; "】",
         _xlfn.IFS(ISBLANK(_xlpm.x),   "error:右侧选项不足" &amp;  _xlpm.cellAddress,
               ISERROR(_xlpm.x),   "error:右侧选项执行失败: cvm!" &amp; _xlpm.cellAddress,
               TRUE,             "ok")
)</f>
        <v>ok</v>
      </c>
      <c r="FW542" cm="1">
        <f t="array" ref="FW542:FX5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42">
        <v>32</v>
      </c>
    </row>
    <row r="543" spans="2:180">
      <c r="B543" t="e" vm="893">
        <v>#VALUE!</v>
      </c>
      <c r="C543" t="s">
        <v>1917</v>
      </c>
      <c r="D543" t="s">
        <v>1980</v>
      </c>
      <c r="E543">
        <v>1</v>
      </c>
      <c r="F543">
        <v>2</v>
      </c>
      <c r="G543" t="s">
        <v>2064</v>
      </c>
      <c r="H543">
        <v>45</v>
      </c>
      <c r="I543">
        <v>1</v>
      </c>
      <c r="J543" t="s">
        <v>2611</v>
      </c>
      <c r="W543" t="s">
        <v>14</v>
      </c>
      <c r="Y543">
        <v>948</v>
      </c>
      <c r="Z543" t="str">
        <f t="shared" si="24"/>
        <v>cvm!$AH$543#</v>
      </c>
      <c r="AA543" t="str" cm="1">
        <f t="array" ref="AA543">_xlfn.LET(_xlpm.x, AH542,
         _xlpm.cellAddress, "【 cvm!" &amp; ADDRESS(ROW(cvm机型选项表[[#This Row],[自检]]),COLUMN(cvm机型选项表[[#This Row],[自检]])) &amp; "】",
         _xlfn.IFS(ISBLANK(_xlpm.x),   "error:右侧选项不足" &amp;  _xlpm.cellAddress,
               ISERROR(_xlpm.x),   "error:右侧选项执行失败: cvm!" &amp; _xlpm.cellAddress,
               TRUE,             "ok")
)</f>
        <v>ok</v>
      </c>
      <c r="AH543" t="str" cm="1">
        <f t="array" ref="AH543">TRANSPOSE(
_xlfn.UNIQUE(
_xlfn._xlws.FILTER(cvm表[机型],(cvm表[地域]=cvm机型选项表[[#This Row],[地域]])
*IF(cvm机型选项表[[#This Row],[CPU]]="",TRUE,(cvm表[CPU]=cvm机型选项表[[#This Row],[CPU]]))
*IF(cvm机型选项表[[#This Row],[内存]]="",TRUE,(cvm表[内存]=cvm机型选项表[[#This Row],[内存]]))))
)</f>
        <v>GPU计算型 GT4</v>
      </c>
      <c r="DD543" t="s">
        <v>1917</v>
      </c>
      <c r="DE543" t="s">
        <v>2012</v>
      </c>
      <c r="DF543">
        <v>96</v>
      </c>
      <c r="DG543" t="str">
        <f t="shared" si="25"/>
        <v>cvm!$DK$543#</v>
      </c>
      <c r="DH543" t="str" cm="1">
        <f t="array" ref="DH543">_xlfn.LET(_xlpm.x, DK543,
         _xlpm.cellAddress, "【 cvm!" &amp; ADDRESS(ROW(cvmCpu选项表[[#This Row],[自检]]),COLUMN(cvmCpu选项表[[#This Row],[自检]])) &amp; "】",
         _xlfn.IFS(ISBLANK(_xlpm.x),   "error:右侧选项不足" &amp;  _xlpm.cellAddress,
               ISERROR(_xlpm.x),   "error:右侧选项执行失败: cvm!" &amp; _xlpm.cellAddress,
               TRUE,             "ok")
)</f>
        <v>ok</v>
      </c>
      <c r="DK543" cm="1">
        <f t="array" ref="DK543">TRANSPOSE(
_xlfn.UNIQUE(
_xlfn._xlws.FILTER(cvm表[CPU],(cvm表[地域]=cvmCpu选项表[[#This Row],[地域]])
*IF(cvmCpu选项表[[#This Row],[机型]]="",TRUE,(cvm表[机型]=cvmCpu选项表[[#This Row],[机型]]))
*IF(cvmCpu选项表[[#This Row],[内存]]="",TRUE,(cvm表[内存]=cvmCpu选项表[[#This Row],[内存]]))))
)</f>
        <v>16</v>
      </c>
      <c r="FP543" t="s">
        <v>1917</v>
      </c>
      <c r="FQ543" t="s">
        <v>1956</v>
      </c>
      <c r="FR543">
        <v>16</v>
      </c>
      <c r="FS543" t="str">
        <f t="shared" si="26"/>
        <v>cvm!$FW$543#</v>
      </c>
      <c r="FT543" t="str" cm="1">
        <f t="array" ref="FT543">_xlfn.LET(_xlpm.x, FW543,
         _xlpm.cellAddress, "【 cvm!" &amp; ADDRESS(ROW(cvm内存选项表[[#This Row],[自检]]),COLUMN(cvm内存选项表[[#This Row],[自检]])) &amp; "】",
         _xlfn.IFS(ISBLANK(_xlpm.x),   "error:右侧选项不足" &amp;  _xlpm.cellAddress,
               ISERROR(_xlpm.x),   "error:右侧选项执行失败: cvm!" &amp; _xlpm.cellAddress,
               TRUE,             "ok")
)</f>
        <v>ok</v>
      </c>
      <c r="FW543" cm="1">
        <f t="array" ref="FW543:FX5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43">
        <v>64</v>
      </c>
    </row>
    <row r="544" spans="2:180">
      <c r="B544" t="e" vm="894">
        <v>#VALUE!</v>
      </c>
      <c r="C544" t="s">
        <v>1917</v>
      </c>
      <c r="D544" t="s">
        <v>1980</v>
      </c>
      <c r="E544">
        <v>1</v>
      </c>
      <c r="F544">
        <v>4</v>
      </c>
      <c r="G544" t="s">
        <v>2103</v>
      </c>
      <c r="H544">
        <v>138</v>
      </c>
      <c r="I544">
        <v>1</v>
      </c>
      <c r="J544" t="s">
        <v>2612</v>
      </c>
      <c r="W544" t="s">
        <v>14</v>
      </c>
      <c r="Y544">
        <v>56</v>
      </c>
      <c r="Z544" t="str">
        <f t="shared" si="24"/>
        <v>cvm!$AH$544#</v>
      </c>
      <c r="AA544" t="str" cm="1">
        <f t="array" ref="AA544">_xlfn.LET(_xlpm.x, AH543,
         _xlpm.cellAddress, "【 cvm!" &amp; ADDRESS(ROW(cvm机型选项表[[#This Row],[自检]]),COLUMN(cvm机型选项表[[#This Row],[自检]])) &amp; "】",
         _xlfn.IFS(ISBLANK(_xlpm.x),   "error:右侧选项不足" &amp;  _xlpm.cellAddress,
               ISERROR(_xlpm.x),   "error:右侧选项执行失败: cvm!" &amp; _xlpm.cellAddress,
               TRUE,             "ok")
)</f>
        <v>ok</v>
      </c>
      <c r="AH544" t="str" cm="1">
        <f t="array" ref="AH544">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544" t="s">
        <v>1917</v>
      </c>
      <c r="DE544" t="s">
        <v>2012</v>
      </c>
      <c r="DF544">
        <v>192</v>
      </c>
      <c r="DG544" t="str">
        <f t="shared" si="25"/>
        <v>cvm!$DK$544#</v>
      </c>
      <c r="DH544" t="str" cm="1">
        <f t="array" ref="DH544">_xlfn.LET(_xlpm.x, DK544,
         _xlpm.cellAddress, "【 cvm!" &amp; ADDRESS(ROW(cvmCpu选项表[[#This Row],[自检]]),COLUMN(cvmCpu选项表[[#This Row],[自检]])) &amp; "】",
         _xlfn.IFS(ISBLANK(_xlpm.x),   "error:右侧选项不足" &amp;  _xlpm.cellAddress,
               ISERROR(_xlpm.x),   "error:右侧选项执行失败: cvm!" &amp; _xlpm.cellAddress,
               TRUE,             "ok")
)</f>
        <v>ok</v>
      </c>
      <c r="DK544" cm="1">
        <f t="array" ref="DK544">TRANSPOSE(
_xlfn.UNIQUE(
_xlfn._xlws.FILTER(cvm表[CPU],(cvm表[地域]=cvmCpu选项表[[#This Row],[地域]])
*IF(cvmCpu选项表[[#This Row],[机型]]="",TRUE,(cvm表[机型]=cvmCpu选项表[[#This Row],[机型]]))
*IF(cvmCpu选项表[[#This Row],[内存]]="",TRUE,(cvm表[内存]=cvmCpu选项表[[#This Row],[内存]]))))
)</f>
        <v>32</v>
      </c>
      <c r="FP544" t="s">
        <v>1917</v>
      </c>
      <c r="FQ544" t="s">
        <v>1956</v>
      </c>
      <c r="FR544">
        <v>32</v>
      </c>
      <c r="FS544" t="str">
        <f t="shared" si="26"/>
        <v>cvm!$FW$544#</v>
      </c>
      <c r="FT544" t="str" cm="1">
        <f t="array" ref="FT544">_xlfn.LET(_xlpm.x, FW544,
         _xlpm.cellAddress, "【 cvm!" &amp; ADDRESS(ROW(cvm内存选项表[[#This Row],[自检]]),COLUMN(cvm内存选项表[[#This Row],[自检]])) &amp; "】",
         _xlfn.IFS(ISBLANK(_xlpm.x),   "error:右侧选项不足" &amp;  _xlpm.cellAddress,
               ISERROR(_xlpm.x),   "error:右侧选项执行失败: cvm!" &amp; _xlpm.cellAddress,
               TRUE,             "ok")
)</f>
        <v>ok</v>
      </c>
      <c r="FW544" cm="1">
        <f t="array" ref="FW5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174</v>
      </c>
    </row>
    <row r="545" spans="2:180">
      <c r="B545" t="e" vm="895">
        <v>#VALUE!</v>
      </c>
      <c r="C545" t="s">
        <v>1917</v>
      </c>
      <c r="D545" t="s">
        <v>1980</v>
      </c>
      <c r="E545">
        <v>2</v>
      </c>
      <c r="F545">
        <v>4</v>
      </c>
      <c r="G545" t="s">
        <v>2067</v>
      </c>
      <c r="H545">
        <v>170</v>
      </c>
      <c r="I545">
        <v>1</v>
      </c>
      <c r="J545" t="s">
        <v>2614</v>
      </c>
      <c r="W545" t="s">
        <v>14</v>
      </c>
      <c r="Y545">
        <v>112</v>
      </c>
      <c r="Z545" t="str">
        <f t="shared" si="24"/>
        <v>cvm!$AH$545#</v>
      </c>
      <c r="AA545" t="str" cm="1">
        <f t="array" ref="AA545">_xlfn.LET(_xlpm.x, AH544,
         _xlpm.cellAddress, "【 cvm!" &amp; ADDRESS(ROW(cvm机型选项表[[#This Row],[自检]]),COLUMN(cvm机型选项表[[#This Row],[自检]])) &amp; "】",
         _xlfn.IFS(ISBLANK(_xlpm.x),   "error:右侧选项不足" &amp;  _xlpm.cellAddress,
               ISERROR(_xlpm.x),   "error:右侧选项执行失败: cvm!" &amp; _xlpm.cellAddress,
               TRUE,             "ok")
)</f>
        <v>ok</v>
      </c>
      <c r="AH545" t="str" cm="1">
        <f t="array" ref="AH545">TRANSPOSE(
_xlfn.UNIQUE(
_xlfn._xlws.FILTER(cvm表[机型],(cvm表[地域]=cvm机型选项表[[#This Row],[地域]])
*IF(cvm机型选项表[[#This Row],[CPU]]="",TRUE,(cvm表[CPU]=cvm机型选项表[[#This Row],[CPU]]))
*IF(cvm机型选项表[[#This Row],[内存]]="",TRUE,(cvm表[内存]=cvm机型选项表[[#This Row],[内存]]))))
)</f>
        <v>GPU计算型 GN8</v>
      </c>
      <c r="DD545" t="s">
        <v>1917</v>
      </c>
      <c r="DE545" t="s">
        <v>2012</v>
      </c>
      <c r="DF545">
        <v>474</v>
      </c>
      <c r="DG545" t="str">
        <f t="shared" si="25"/>
        <v>cvm!$DK$545#</v>
      </c>
      <c r="DH545" t="str" cm="1">
        <f t="array" ref="DH545">_xlfn.LET(_xlpm.x, DK545,
         _xlpm.cellAddress, "【 cvm!" &amp; ADDRESS(ROW(cvmCpu选项表[[#This Row],[自检]]),COLUMN(cvmCpu选项表[[#This Row],[自检]])) &amp; "】",
         _xlfn.IFS(ISBLANK(_xlpm.x),   "error:右侧选项不足" &amp;  _xlpm.cellAddress,
               ISERROR(_xlpm.x),   "error:右侧选项执行失败: cvm!" &amp; _xlpm.cellAddress,
               TRUE,             "ok")
)</f>
        <v>ok</v>
      </c>
      <c r="DK545" cm="1">
        <f t="array" ref="DK545">TRANSPOSE(
_xlfn.UNIQUE(
_xlfn._xlws.FILTER(cvm表[CPU],(cvm表[地域]=cvmCpu选项表[[#This Row],[地域]])
*IF(cvmCpu选项表[[#This Row],[机型]]="",TRUE,(cvm表[机型]=cvmCpu选项表[[#This Row],[机型]]))
*IF(cvmCpu选项表[[#This Row],[内存]]="",TRUE,(cvm表[内存]=cvmCpu选项表[[#This Row],[内存]]))))
)</f>
        <v>82</v>
      </c>
      <c r="FP545" t="s">
        <v>1917</v>
      </c>
      <c r="FQ545" t="s">
        <v>1956</v>
      </c>
      <c r="FR545">
        <v>64</v>
      </c>
      <c r="FS545" t="str">
        <f t="shared" si="26"/>
        <v>cvm!$FW$545#</v>
      </c>
      <c r="FT545" t="str" cm="1">
        <f t="array" ref="FT545">_xlfn.LET(_xlpm.x, FW545,
         _xlpm.cellAddress, "【 cvm!" &amp; ADDRESS(ROW(cvm内存选项表[[#This Row],[自检]]),COLUMN(cvm内存选项表[[#This Row],[自检]])) &amp; "】",
         _xlfn.IFS(ISBLANK(_xlpm.x),   "error:右侧选项不足" &amp;  _xlpm.cellAddress,
               ISERROR(_xlpm.x),   "error:右侧选项执行失败: cvm!" &amp; _xlpm.cellAddress,
               TRUE,             "ok")
)</f>
        <v>ok</v>
      </c>
      <c r="FW545" cm="1">
        <f t="array" ref="FW5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348</v>
      </c>
    </row>
    <row r="546" spans="2:180">
      <c r="B546" t="e" vm="896">
        <v>#VALUE!</v>
      </c>
      <c r="C546" t="s">
        <v>1917</v>
      </c>
      <c r="D546" t="s">
        <v>1980</v>
      </c>
      <c r="E546">
        <v>2</v>
      </c>
      <c r="F546">
        <v>8</v>
      </c>
      <c r="G546" t="s">
        <v>2107</v>
      </c>
      <c r="H546">
        <v>276</v>
      </c>
      <c r="I546">
        <v>1</v>
      </c>
      <c r="J546" t="s">
        <v>2615</v>
      </c>
      <c r="W546" t="s">
        <v>14</v>
      </c>
      <c r="Y546">
        <v>20</v>
      </c>
      <c r="Z546" t="str">
        <f t="shared" si="24"/>
        <v>cvm!$AH$546#</v>
      </c>
      <c r="AA546" t="str" cm="1">
        <f t="array" ref="AA546">_xlfn.LET(_xlpm.x, AH545,
         _xlpm.cellAddress, "【 cvm!" &amp; ADDRESS(ROW(cvm机型选项表[[#This Row],[自检]]),COLUMN(cvm机型选项表[[#This Row],[自检]])) &amp; "】",
         _xlfn.IFS(ISBLANK(_xlpm.x),   "error:右侧选项不足" &amp;  _xlpm.cellAddress,
               ISERROR(_xlpm.x),   "error:右侧选项执行失败: cvm!" &amp; _xlpm.cellAddress,
               TRUE,             "ok")
)</f>
        <v>ok</v>
      </c>
      <c r="AH546" t="str" cm="1">
        <f t="array" ref="AH546:AI546">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546" t="str">
        <v>GPU计算型 GN6S</v>
      </c>
      <c r="DD546" t="s">
        <v>1917</v>
      </c>
      <c r="DE546" t="s">
        <v>2012</v>
      </c>
      <c r="DF546">
        <v>948</v>
      </c>
      <c r="DG546" t="str">
        <f t="shared" si="25"/>
        <v>cvm!$DK$546#</v>
      </c>
      <c r="DH546" t="str" cm="1">
        <f t="array" ref="DH546">_xlfn.LET(_xlpm.x, DK546,
         _xlpm.cellAddress, "【 cvm!" &amp; ADDRESS(ROW(cvmCpu选项表[[#This Row],[自检]]),COLUMN(cvmCpu选项表[[#This Row],[自检]])) &amp; "】",
         _xlfn.IFS(ISBLANK(_xlpm.x),   "error:右侧选项不足" &amp;  _xlpm.cellAddress,
               ISERROR(_xlpm.x),   "error:右侧选项执行失败: cvm!" &amp; _xlpm.cellAddress,
               TRUE,             "ok")
)</f>
        <v>ok</v>
      </c>
      <c r="DK546" cm="1">
        <f t="array" ref="DK546">TRANSPOSE(
_xlfn.UNIQUE(
_xlfn._xlws.FILTER(cvm表[CPU],(cvm表[地域]=cvmCpu选项表[[#This Row],[地域]])
*IF(cvmCpu选项表[[#This Row],[机型]]="",TRUE,(cvm表[机型]=cvmCpu选项表[[#This Row],[机型]]))
*IF(cvmCpu选项表[[#This Row],[内存]]="",TRUE,(cvm表[内存]=cvmCpu选项表[[#This Row],[内存]]))))
)</f>
        <v>164</v>
      </c>
      <c r="FP546" t="s">
        <v>1917</v>
      </c>
      <c r="FQ546" t="s">
        <v>1957</v>
      </c>
      <c r="FR546">
        <v>4</v>
      </c>
      <c r="FS546" t="str">
        <f t="shared" si="26"/>
        <v>cvm!$FW$546#</v>
      </c>
      <c r="FT546" t="str" cm="1">
        <f t="array" ref="FT546">_xlfn.LET(_xlpm.x, FW546,
         _xlpm.cellAddress, "【 cvm!" &amp; ADDRESS(ROW(cvm内存选项表[[#This Row],[自检]]),COLUMN(cvm内存选项表[[#This Row],[自检]])) &amp; "】",
         _xlfn.IFS(ISBLANK(_xlpm.x),   "error:右侧选项不足" &amp;  _xlpm.cellAddress,
               ISERROR(_xlpm.x),   "error:右侧选项执行失败: cvm!" &amp; _xlpm.cellAddress,
               TRUE,             "ok")
)</f>
        <v>ok</v>
      </c>
      <c r="FW546" cm="1">
        <f t="array" ref="FW546:FX5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46">
        <v>16</v>
      </c>
    </row>
    <row r="547" spans="2:180">
      <c r="B547" t="e" vm="897">
        <v>#VALUE!</v>
      </c>
      <c r="C547" t="s">
        <v>1917</v>
      </c>
      <c r="D547" t="s">
        <v>1980</v>
      </c>
      <c r="E547">
        <v>4</v>
      </c>
      <c r="F547">
        <v>8</v>
      </c>
      <c r="G547" t="s">
        <v>1963</v>
      </c>
      <c r="H547">
        <v>368</v>
      </c>
      <c r="I547">
        <v>1</v>
      </c>
      <c r="J547" t="s">
        <v>2617</v>
      </c>
      <c r="W547" t="s">
        <v>14</v>
      </c>
      <c r="Y547">
        <v>40</v>
      </c>
      <c r="Z547" t="str">
        <f t="shared" si="24"/>
        <v>cvm!$AH$547#</v>
      </c>
      <c r="AA547" t="str" cm="1">
        <f t="array" ref="AA547">_xlfn.LET(_xlpm.x, AH546,
         _xlpm.cellAddress, "【 cvm!" &amp; ADDRESS(ROW(cvm机型选项表[[#This Row],[自检]]),COLUMN(cvm机型选项表[[#This Row],[自检]])) &amp; "】",
         _xlfn.IFS(ISBLANK(_xlpm.x),   "error:右侧选项不足" &amp;  _xlpm.cellAddress,
               ISERROR(_xlpm.x),   "error:右侧选项执行失败: cvm!" &amp; _xlpm.cellAddress,
               TRUE,             "ok")
)</f>
        <v>ok</v>
      </c>
      <c r="AH547" t="str" cm="1">
        <f t="array" ref="AH547:AK547">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547" t="str">
        <v>GPU计算型 GN6S</v>
      </c>
      <c r="AJ547" t="str">
        <v>GPU计算型 GN10Xp</v>
      </c>
      <c r="AK547" t="str">
        <v>GPU计算型 GN10X</v>
      </c>
      <c r="DD547" t="s">
        <v>1917</v>
      </c>
      <c r="DE547" t="s">
        <v>2014</v>
      </c>
      <c r="DF547">
        <v>56</v>
      </c>
      <c r="DG547" t="str">
        <f t="shared" si="25"/>
        <v>cvm!$DK$547#</v>
      </c>
      <c r="DH547" t="str" cm="1">
        <f t="array" ref="DH547">_xlfn.LET(_xlpm.x, DK547,
         _xlpm.cellAddress, "【 cvm!" &amp; ADDRESS(ROW(cvmCpu选项表[[#This Row],[自检]]),COLUMN(cvmCpu选项表[[#This Row],[自检]])) &amp; "】",
         _xlfn.IFS(ISBLANK(_xlpm.x),   "error:右侧选项不足" &amp;  _xlpm.cellAddress,
               ISERROR(_xlpm.x),   "error:右侧选项执行失败: cvm!" &amp; _xlpm.cellAddress,
               TRUE,             "ok")
)</f>
        <v>ok</v>
      </c>
      <c r="DK547" cm="1">
        <f t="array" ref="DK547">TRANSPOSE(
_xlfn.UNIQUE(
_xlfn._xlws.FILTER(cvm表[CPU],(cvm表[地域]=cvmCpu选项表[[#This Row],[地域]])
*IF(cvmCpu选项表[[#This Row],[机型]]="",TRUE,(cvm表[机型]=cvmCpu选项表[[#This Row],[机型]]))
*IF(cvmCpu选项表[[#This Row],[内存]]="",TRUE,(cvm表[内存]=cvmCpu选项表[[#This Row],[内存]]))))
)</f>
        <v>6</v>
      </c>
      <c r="FP547" t="s">
        <v>1917</v>
      </c>
      <c r="FQ547" t="s">
        <v>1957</v>
      </c>
      <c r="FR547">
        <v>8</v>
      </c>
      <c r="FS547" t="str">
        <f t="shared" si="26"/>
        <v>cvm!$FW$547#</v>
      </c>
      <c r="FT547" t="str" cm="1">
        <f t="array" ref="FT547">_xlfn.LET(_xlpm.x, FW547,
         _xlpm.cellAddress, "【 cvm!" &amp; ADDRESS(ROW(cvm内存选项表[[#This Row],[自检]]),COLUMN(cvm内存选项表[[#This Row],[自检]])) &amp; "】",
         _xlfn.IFS(ISBLANK(_xlpm.x),   "error:右侧选项不足" &amp;  _xlpm.cellAddress,
               ISERROR(_xlpm.x),   "error:右侧选项执行失败: cvm!" &amp; _xlpm.cellAddress,
               TRUE,             "ok")
)</f>
        <v>ok</v>
      </c>
      <c r="FW547" cm="1">
        <f t="array" ref="FW547:FX5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47">
        <v>32</v>
      </c>
    </row>
    <row r="548" spans="2:180">
      <c r="B548" t="e" vm="898">
        <v>#VALUE!</v>
      </c>
      <c r="C548" t="s">
        <v>1917</v>
      </c>
      <c r="D548" t="s">
        <v>1980</v>
      </c>
      <c r="E548">
        <v>4</v>
      </c>
      <c r="F548">
        <v>16</v>
      </c>
      <c r="G548" t="s">
        <v>1960</v>
      </c>
      <c r="H548">
        <v>552</v>
      </c>
      <c r="I548">
        <v>1</v>
      </c>
      <c r="J548" t="s">
        <v>2616</v>
      </c>
      <c r="W548" t="s">
        <v>14</v>
      </c>
      <c r="Y548">
        <v>80</v>
      </c>
      <c r="Z548" t="str">
        <f t="shared" si="24"/>
        <v>cvm!$AH$548#</v>
      </c>
      <c r="AA548" t="str" cm="1">
        <f t="array" ref="AA548">_xlfn.LET(_xlpm.x, AH547,
         _xlpm.cellAddress, "【 cvm!" &amp; ADDRESS(ROW(cvm机型选项表[[#This Row],[自检]]),COLUMN(cvm机型选项表[[#This Row],[自检]])) &amp; "】",
         _xlfn.IFS(ISBLANK(_xlpm.x),   "error:右侧选项不足" &amp;  _xlpm.cellAddress,
               ISERROR(_xlpm.x),   "error:右侧选项执行失败: cvm!" &amp; _xlpm.cellAddress,
               TRUE,             "ok")
)</f>
        <v>ok</v>
      </c>
      <c r="AH548" t="str" cm="1">
        <f t="array" ref="AH548:AI548">TRANSPOSE(
_xlfn.UNIQUE(
_xlfn._xlws.FILTER(cvm表[机型],(cvm表[地域]=cvm机型选项表[[#This Row],[地域]])
*IF(cvm机型选项表[[#This Row],[CPU]]="",TRUE,(cvm表[CPU]=cvm机型选项表[[#This Row],[CPU]]))
*IF(cvm机型选项表[[#This Row],[内存]]="",TRUE,(cvm表[内存]=cvm机型选项表[[#This Row],[内存]]))))
)</f>
        <v>GPU计算型 GN7</v>
      </c>
      <c r="AI548" t="str">
        <v>GPU计算型 GN10Xp</v>
      </c>
      <c r="DD548" t="s">
        <v>1917</v>
      </c>
      <c r="DE548" t="s">
        <v>2014</v>
      </c>
      <c r="DF548">
        <v>112</v>
      </c>
      <c r="DG548" t="str">
        <f t="shared" si="25"/>
        <v>cvm!$DK$548#</v>
      </c>
      <c r="DH548" t="str" cm="1">
        <f t="array" ref="DH548">_xlfn.LET(_xlpm.x, DK548,
         _xlpm.cellAddress, "【 cvm!" &amp; ADDRESS(ROW(cvmCpu选项表[[#This Row],[自检]]),COLUMN(cvmCpu选项表[[#This Row],[自检]])) &amp; "】",
         _xlfn.IFS(ISBLANK(_xlpm.x),   "error:右侧选项不足" &amp;  _xlpm.cellAddress,
               ISERROR(_xlpm.x),   "error:右侧选项执行失败: cvm!" &amp; _xlpm.cellAddress,
               TRUE,             "ok")
)</f>
        <v>ok</v>
      </c>
      <c r="DK548" cm="1">
        <f t="array" ref="DK548">TRANSPOSE(
_xlfn.UNIQUE(
_xlfn._xlws.FILTER(cvm表[CPU],(cvm表[地域]=cvmCpu选项表[[#This Row],[地域]])
*IF(cvmCpu选项表[[#This Row],[机型]]="",TRUE,(cvm表[机型]=cvmCpu选项表[[#This Row],[机型]]))
*IF(cvmCpu选项表[[#This Row],[内存]]="",TRUE,(cvm表[内存]=cvmCpu选项表[[#This Row],[内存]]))))
)</f>
        <v>14</v>
      </c>
      <c r="FP548" t="s">
        <v>1917</v>
      </c>
      <c r="FQ548" t="s">
        <v>1957</v>
      </c>
      <c r="FR548">
        <v>16</v>
      </c>
      <c r="FS548" t="str">
        <f t="shared" si="26"/>
        <v>cvm!$FW$548#</v>
      </c>
      <c r="FT548" t="str" cm="1">
        <f t="array" ref="FT548">_xlfn.LET(_xlpm.x, FW548,
         _xlpm.cellAddress, "【 cvm!" &amp; ADDRESS(ROW(cvm内存选项表[[#This Row],[自检]]),COLUMN(cvm内存选项表[[#This Row],[自检]])) &amp; "】",
         _xlfn.IFS(ISBLANK(_xlpm.x),   "error:右侧选项不足" &amp;  _xlpm.cellAddress,
               ISERROR(_xlpm.x),   "error:右侧选项执行失败: cvm!" &amp; _xlpm.cellAddress,
               TRUE,             "ok")
)</f>
        <v>ok</v>
      </c>
      <c r="FW548" cm="1">
        <f t="array" ref="FW548:FX5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48">
        <v>64</v>
      </c>
    </row>
    <row r="549" spans="2:180">
      <c r="B549" t="e" vm="899">
        <v>#VALUE!</v>
      </c>
      <c r="C549" t="s">
        <v>1917</v>
      </c>
      <c r="D549" t="s">
        <v>1980</v>
      </c>
      <c r="E549">
        <v>8</v>
      </c>
      <c r="F549">
        <v>16</v>
      </c>
      <c r="G549" t="s">
        <v>1968</v>
      </c>
      <c r="H549">
        <v>736</v>
      </c>
      <c r="I549">
        <v>1</v>
      </c>
      <c r="J549" t="s">
        <v>2618</v>
      </c>
      <c r="W549" t="s">
        <v>14</v>
      </c>
      <c r="Y549">
        <v>226</v>
      </c>
      <c r="Z549" t="str">
        <f t="shared" si="24"/>
        <v>cvm!$AH$549#</v>
      </c>
      <c r="AA549" t="str" cm="1">
        <f t="array" ref="AA549">_xlfn.LET(_xlpm.x, AH548,
         _xlpm.cellAddress, "【 cvm!" &amp; ADDRESS(ROW(cvm机型选项表[[#This Row],[自检]]),COLUMN(cvm机型选项表[[#This Row],[自检]])) &amp; "】",
         _xlfn.IFS(ISBLANK(_xlpm.x),   "error:右侧选项不足" &amp;  _xlpm.cellAddress,
               ISERROR(_xlpm.x),   "error:右侧选项执行失败: cvm!" &amp; _xlpm.cellAddress,
               TRUE,             "ok")
)</f>
        <v>ok</v>
      </c>
      <c r="AH549" t="str" cm="1">
        <f t="array" ref="AH549">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549" t="s">
        <v>1917</v>
      </c>
      <c r="DE549" t="s">
        <v>2014</v>
      </c>
      <c r="DF549">
        <v>224</v>
      </c>
      <c r="DG549" t="str">
        <f t="shared" si="25"/>
        <v>cvm!$DK$549#</v>
      </c>
      <c r="DH549" t="str" cm="1">
        <f t="array" ref="DH549">_xlfn.LET(_xlpm.x, DK549,
         _xlpm.cellAddress, "【 cvm!" &amp; ADDRESS(ROW(cvmCpu选项表[[#This Row],[自检]]),COLUMN(cvmCpu选项表[[#This Row],[自检]])) &amp; "】",
         _xlfn.IFS(ISBLANK(_xlpm.x),   "error:右侧选项不足" &amp;  _xlpm.cellAddress,
               ISERROR(_xlpm.x),   "error:右侧选项执行失败: cvm!" &amp; _xlpm.cellAddress,
               TRUE,             "ok")
)</f>
        <v>ok</v>
      </c>
      <c r="DK549" cm="1">
        <f t="array" ref="DK549">TRANSPOSE(
_xlfn.UNIQUE(
_xlfn._xlws.FILTER(cvm表[CPU],(cvm表[地域]=cvmCpu选项表[[#This Row],[地域]])
*IF(cvmCpu选项表[[#This Row],[机型]]="",TRUE,(cvm表[机型]=cvmCpu选项表[[#This Row],[机型]]))
*IF(cvmCpu选项表[[#This Row],[内存]]="",TRUE,(cvm表[内存]=cvmCpu选项表[[#This Row],[内存]]))))
)</f>
        <v>28</v>
      </c>
      <c r="FP549" t="s">
        <v>1917</v>
      </c>
      <c r="FQ549" t="s">
        <v>1957</v>
      </c>
      <c r="FR549">
        <v>32</v>
      </c>
      <c r="FS549" t="str">
        <f t="shared" si="26"/>
        <v>cvm!$FW$549#</v>
      </c>
      <c r="FT549" t="str" cm="1">
        <f t="array" ref="FT549">_xlfn.LET(_xlpm.x, FW549,
         _xlpm.cellAddress, "【 cvm!" &amp; ADDRESS(ROW(cvm内存选项表[[#This Row],[自检]]),COLUMN(cvm内存选项表[[#This Row],[自检]])) &amp; "】",
         _xlfn.IFS(ISBLANK(_xlpm.x),   "error:右侧选项不足" &amp;  _xlpm.cellAddress,
               ISERROR(_xlpm.x),   "error:右侧选项执行失败: cvm!" &amp; _xlpm.cellAddress,
               TRUE,             "ok")
)</f>
        <v>ok</v>
      </c>
      <c r="FW549" cm="1">
        <f t="array" ref="FW549:FX5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49">
        <v>128</v>
      </c>
    </row>
    <row r="550" spans="2:180">
      <c r="B550" t="e" vm="900">
        <v>#VALUE!</v>
      </c>
      <c r="C550" t="s">
        <v>1917</v>
      </c>
      <c r="D550" t="s">
        <v>1980</v>
      </c>
      <c r="E550">
        <v>8</v>
      </c>
      <c r="F550">
        <v>32</v>
      </c>
      <c r="G550" t="s">
        <v>1949</v>
      </c>
      <c r="H550">
        <v>1104</v>
      </c>
      <c r="I550">
        <v>1</v>
      </c>
      <c r="J550" t="s">
        <v>2619</v>
      </c>
      <c r="W550" t="s">
        <v>14</v>
      </c>
      <c r="Y550">
        <v>452</v>
      </c>
      <c r="Z550" t="str">
        <f t="shared" si="24"/>
        <v>cvm!$AH$550#</v>
      </c>
      <c r="AA550" t="str" cm="1">
        <f t="array" ref="AA550">_xlfn.LET(_xlpm.x, AH549,
         _xlpm.cellAddress, "【 cvm!" &amp; ADDRESS(ROW(cvm机型选项表[[#This Row],[自检]]),COLUMN(cvm机型选项表[[#This Row],[自检]])) &amp; "】",
         _xlfn.IFS(ISBLANK(_xlpm.x),   "error:右侧选项不足" &amp;  _xlpm.cellAddress,
               ISERROR(_xlpm.x),   "error:右侧选项执行失败: cvm!" &amp; _xlpm.cellAddress,
               TRUE,             "ok")
)</f>
        <v>ok</v>
      </c>
      <c r="AH550" t="str" cm="1">
        <f t="array" ref="AH550">TRANSPOSE(
_xlfn.UNIQUE(
_xlfn._xlws.FILTER(cvm表[机型],(cvm表[地域]=cvm机型选项表[[#This Row],[地域]])
*IF(cvm机型选项表[[#This Row],[CPU]]="",TRUE,(cvm表[CPU]=cvm机型选项表[[#This Row],[CPU]]))
*IF(cvm机型选项表[[#This Row],[内存]]="",TRUE,(cvm表[内存]=cvm机型选项表[[#This Row],[内存]]))))
)</f>
        <v>GPU推理型 GI3X</v>
      </c>
      <c r="DD550" t="s">
        <v>1917</v>
      </c>
      <c r="DE550" t="s">
        <v>2014</v>
      </c>
      <c r="DF550">
        <v>448</v>
      </c>
      <c r="DG550" t="str">
        <f t="shared" si="25"/>
        <v>cvm!$DK$550#</v>
      </c>
      <c r="DH550" t="str" cm="1">
        <f t="array" ref="DH550">_xlfn.LET(_xlpm.x, DK550,
         _xlpm.cellAddress, "【 cvm!" &amp; ADDRESS(ROW(cvmCpu选项表[[#This Row],[自检]]),COLUMN(cvmCpu选项表[[#This Row],[自检]])) &amp; "】",
         _xlfn.IFS(ISBLANK(_xlpm.x),   "error:右侧选项不足" &amp;  _xlpm.cellAddress,
               ISERROR(_xlpm.x),   "error:右侧选项执行失败: cvm!" &amp; _xlpm.cellAddress,
               TRUE,             "ok")
)</f>
        <v>ok</v>
      </c>
      <c r="DK550" cm="1">
        <f t="array" ref="DK550">TRANSPOSE(
_xlfn.UNIQUE(
_xlfn._xlws.FILTER(cvm表[CPU],(cvm表[地域]=cvmCpu选项表[[#This Row],[地域]])
*IF(cvmCpu选项表[[#This Row],[机型]]="",TRUE,(cvm表[机型]=cvmCpu选项表[[#This Row],[机型]]))
*IF(cvmCpu选项表[[#This Row],[内存]]="",TRUE,(cvm表[内存]=cvmCpu选项表[[#This Row],[内存]]))))
)</f>
        <v>56</v>
      </c>
      <c r="FP550" t="s">
        <v>1917</v>
      </c>
      <c r="FQ550" t="s">
        <v>1959</v>
      </c>
      <c r="FR550">
        <v>4</v>
      </c>
      <c r="FS550" t="str">
        <f t="shared" si="26"/>
        <v>cvm!$FW$550#</v>
      </c>
      <c r="FT550" t="str" cm="1">
        <f t="array" ref="FT550">_xlfn.LET(_xlpm.x, FW550,
         _xlpm.cellAddress, "【 cvm!" &amp; ADDRESS(ROW(cvm内存选项表[[#This Row],[自检]]),COLUMN(cvm内存选项表[[#This Row],[自检]])) &amp; "】",
         _xlfn.IFS(ISBLANK(_xlpm.x),   "error:右侧选项不足" &amp;  _xlpm.cellAddress,
               ISERROR(_xlpm.x),   "error:右侧选项执行失败: cvm!" &amp; _xlpm.cellAddress,
               TRUE,             "ok")
)</f>
        <v>ok</v>
      </c>
      <c r="FW550" cm="1">
        <f t="array" ref="FW550:FX5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50">
        <v>16</v>
      </c>
    </row>
    <row r="551" spans="2:180">
      <c r="B551" t="e" vm="901">
        <v>#VALUE!</v>
      </c>
      <c r="C551" t="s">
        <v>1917</v>
      </c>
      <c r="D551" t="s">
        <v>1980</v>
      </c>
      <c r="E551">
        <v>16</v>
      </c>
      <c r="F551">
        <v>32</v>
      </c>
      <c r="G551" t="s">
        <v>1973</v>
      </c>
      <c r="H551">
        <v>1472</v>
      </c>
      <c r="I551">
        <v>1</v>
      </c>
      <c r="J551" t="s">
        <v>2620</v>
      </c>
      <c r="W551" t="s">
        <v>14</v>
      </c>
      <c r="Y551">
        <v>88</v>
      </c>
      <c r="Z551" t="str">
        <f t="shared" si="24"/>
        <v>cvm!$AH$551#</v>
      </c>
      <c r="AA551" t="str" cm="1">
        <f t="array" ref="AA551">_xlfn.LET(_xlpm.x, AH550,
         _xlpm.cellAddress, "【 cvm!" &amp; ADDRESS(ROW(cvm机型选项表[[#This Row],[自检]]),COLUMN(cvm机型选项表[[#This Row],[自检]])) &amp; "】",
         _xlfn.IFS(ISBLANK(_xlpm.x),   "error:右侧选项不足" &amp;  _xlpm.cellAddress,
               ISERROR(_xlpm.x),   "error:右侧选项执行失败: cvm!" &amp; _xlpm.cellAddress,
               TRUE,             "ok")
)</f>
        <v>ok</v>
      </c>
      <c r="AH551" t="str" cm="1">
        <f t="array" ref="AH551">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551" t="s">
        <v>1917</v>
      </c>
      <c r="DE551" t="s">
        <v>2016</v>
      </c>
      <c r="DF551">
        <v>20</v>
      </c>
      <c r="DG551" t="str">
        <f t="shared" si="25"/>
        <v>cvm!$DK$551#</v>
      </c>
      <c r="DH551" t="str" cm="1">
        <f t="array" ref="DH551">_xlfn.LET(_xlpm.x, DK551,
         _xlpm.cellAddress, "【 cvm!" &amp; ADDRESS(ROW(cvmCpu选项表[[#This Row],[自检]]),COLUMN(cvmCpu选项表[[#This Row],[自检]])) &amp; "】",
         _xlfn.IFS(ISBLANK(_xlpm.x),   "error:右侧选项不足" &amp;  _xlpm.cellAddress,
               ISERROR(_xlpm.x),   "error:右侧选项执行失败: cvm!" &amp; _xlpm.cellAddress,
               TRUE,             "ok")
)</f>
        <v>ok</v>
      </c>
      <c r="DK551" cm="1">
        <f t="array" ref="DK551">TRANSPOSE(
_xlfn.UNIQUE(
_xlfn._xlws.FILTER(cvm表[CPU],(cvm表[地域]=cvmCpu选项表[[#This Row],[地域]])
*IF(cvmCpu选项表[[#This Row],[机型]]="",TRUE,(cvm表[机型]=cvmCpu选项表[[#This Row],[机型]]))
*IF(cvmCpu选项表[[#This Row],[内存]]="",TRUE,(cvm表[内存]=cvmCpu选项表[[#This Row],[内存]]))))
)</f>
        <v>4</v>
      </c>
      <c r="FP551" t="s">
        <v>1917</v>
      </c>
      <c r="FQ551" t="s">
        <v>1959</v>
      </c>
      <c r="FR551">
        <v>8</v>
      </c>
      <c r="FS551" t="str">
        <f t="shared" si="26"/>
        <v>cvm!$FW$551#</v>
      </c>
      <c r="FT551" t="str" cm="1">
        <f t="array" ref="FT551">_xlfn.LET(_xlpm.x, FW551,
         _xlpm.cellAddress, "【 cvm!" &amp; ADDRESS(ROW(cvm内存选项表[[#This Row],[自检]]),COLUMN(cvm内存选项表[[#This Row],[自检]])) &amp; "】",
         _xlfn.IFS(ISBLANK(_xlpm.x),   "error:右侧选项不足" &amp;  _xlpm.cellAddress,
               ISERROR(_xlpm.x),   "error:右侧选项执行失败: cvm!" &amp; _xlpm.cellAddress,
               TRUE,             "ok")
)</f>
        <v>ok</v>
      </c>
      <c r="FW551" cm="1">
        <f t="array" ref="FW551:FX5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51">
        <v>32</v>
      </c>
    </row>
    <row r="552" spans="2:180">
      <c r="B552" t="e" vm="902">
        <v>#VALUE!</v>
      </c>
      <c r="C552" t="s">
        <v>1917</v>
      </c>
      <c r="D552" t="s">
        <v>1980</v>
      </c>
      <c r="E552">
        <v>16</v>
      </c>
      <c r="F552">
        <v>64</v>
      </c>
      <c r="G552" t="s">
        <v>1935</v>
      </c>
      <c r="H552">
        <v>2208</v>
      </c>
      <c r="I552">
        <v>1</v>
      </c>
      <c r="J552" t="s">
        <v>2621</v>
      </c>
      <c r="W552" t="s">
        <v>14</v>
      </c>
      <c r="Y552">
        <v>176</v>
      </c>
      <c r="Z552" t="str">
        <f t="shared" si="24"/>
        <v>cvm!$AH$552#</v>
      </c>
      <c r="AA552" t="str" cm="1">
        <f t="array" ref="AA552">_xlfn.LET(_xlpm.x, AH551,
         _xlpm.cellAddress, "【 cvm!" &amp; ADDRESS(ROW(cvm机型选项表[[#This Row],[自检]]),COLUMN(cvm机型选项表[[#This Row],[自检]])) &amp; "】",
         _xlfn.IFS(ISBLANK(_xlpm.x),   "error:右侧选项不足" &amp;  _xlpm.cellAddress,
               ISERROR(_xlpm.x),   "error:右侧选项执行失败: cvm!" &amp; _xlpm.cellAddress,
               TRUE,             "ok")
)</f>
        <v>ok</v>
      </c>
      <c r="AH552" t="str" cm="1">
        <f t="array" ref="AH552">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552" t="s">
        <v>1917</v>
      </c>
      <c r="DE552" t="s">
        <v>2016</v>
      </c>
      <c r="DF552">
        <v>32</v>
      </c>
      <c r="DG552" t="str">
        <f t="shared" si="25"/>
        <v>cvm!$DK$552#</v>
      </c>
      <c r="DH552" t="str" cm="1">
        <f t="array" ref="DH552">_xlfn.LET(_xlpm.x, DK552,
         _xlpm.cellAddress, "【 cvm!" &amp; ADDRESS(ROW(cvmCpu选项表[[#This Row],[自检]]),COLUMN(cvmCpu选项表[[#This Row],[自检]])) &amp; "】",
         _xlfn.IFS(ISBLANK(_xlpm.x),   "error:右侧选项不足" &amp;  _xlpm.cellAddress,
               ISERROR(_xlpm.x),   "error:右侧选项执行失败: cvm!" &amp; _xlpm.cellAddress,
               TRUE,             "ok")
)</f>
        <v>ok</v>
      </c>
      <c r="DK552" cm="1">
        <f t="array" ref="DK552">TRANSPOSE(
_xlfn.UNIQUE(
_xlfn._xlws.FILTER(cvm表[CPU],(cvm表[地域]=cvmCpu选项表[[#This Row],[地域]])
*IF(cvmCpu选项表[[#This Row],[机型]]="",TRUE,(cvm表[机型]=cvmCpu选项表[[#This Row],[机型]]))
*IF(cvmCpu选项表[[#This Row],[内存]]="",TRUE,(cvm表[内存]=cvmCpu选项表[[#This Row],[内存]]))))
)</f>
        <v>8</v>
      </c>
      <c r="FP552" t="s">
        <v>1917</v>
      </c>
      <c r="FQ552" t="s">
        <v>1959</v>
      </c>
      <c r="FR552">
        <v>16</v>
      </c>
      <c r="FS552" t="str">
        <f t="shared" si="26"/>
        <v>cvm!$FW$552#</v>
      </c>
      <c r="FT552" t="str" cm="1">
        <f t="array" ref="FT552">_xlfn.LET(_xlpm.x, FW552,
         _xlpm.cellAddress, "【 cvm!" &amp; ADDRESS(ROW(cvm内存选项表[[#This Row],[自检]]),COLUMN(cvm内存选项表[[#This Row],[自检]])) &amp; "】",
         _xlfn.IFS(ISBLANK(_xlpm.x),   "error:右侧选项不足" &amp;  _xlpm.cellAddress,
               ISERROR(_xlpm.x),   "error:右侧选项执行失败: cvm!" &amp; _xlpm.cellAddress,
               TRUE,             "ok")
)</f>
        <v>ok</v>
      </c>
      <c r="FW552" cm="1">
        <f t="array" ref="FW552:FX5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52">
        <v>64</v>
      </c>
    </row>
    <row r="553" spans="2:180">
      <c r="B553" t="e" vm="903">
        <v>#VALUE!</v>
      </c>
      <c r="C553" t="s">
        <v>1917</v>
      </c>
      <c r="D553" t="s">
        <v>1980</v>
      </c>
      <c r="E553">
        <v>24</v>
      </c>
      <c r="F553">
        <v>48</v>
      </c>
      <c r="G553" t="s">
        <v>2077</v>
      </c>
      <c r="H553">
        <v>2208</v>
      </c>
      <c r="I553">
        <v>1</v>
      </c>
      <c r="J553" t="s">
        <v>2622</v>
      </c>
      <c r="W553" t="s">
        <v>14</v>
      </c>
      <c r="Y553">
        <v>352</v>
      </c>
      <c r="Z553" t="str">
        <f t="shared" si="24"/>
        <v>cvm!$AH$553#</v>
      </c>
      <c r="AA553" t="str" cm="1">
        <f t="array" ref="AA553">_xlfn.LET(_xlpm.x, AH552,
         _xlpm.cellAddress, "【 cvm!" &amp; ADDRESS(ROW(cvm机型选项表[[#This Row],[自检]]),COLUMN(cvm机型选项表[[#This Row],[自检]])) &amp; "】",
         _xlfn.IFS(ISBLANK(_xlpm.x),   "error:右侧选项不足" &amp;  _xlpm.cellAddress,
               ISERROR(_xlpm.x),   "error:右侧选项执行失败: cvm!" &amp; _xlpm.cellAddress,
               TRUE,             "ok")
)</f>
        <v>ok</v>
      </c>
      <c r="AH553" t="str" cm="1">
        <f t="array" ref="AH553">TRANSPOSE(
_xlfn.UNIQUE(
_xlfn._xlws.FILTER(cvm表[机型],(cvm表[地域]=cvm机型选项表[[#This Row],[地域]])
*IF(cvm机型选项表[[#This Row],[CPU]]="",TRUE,(cvm表[CPU]=cvm机型选项表[[#This Row],[CPU]]))
*IF(cvm机型选项表[[#This Row],[内存]]="",TRUE,(cvm表[内存]=cvm机型选项表[[#This Row],[内存]]))))
)</f>
        <v>FPGA加速型 FX4</v>
      </c>
      <c r="DD553" t="s">
        <v>1917</v>
      </c>
      <c r="DE553" t="s">
        <v>2016</v>
      </c>
      <c r="DF553">
        <v>40</v>
      </c>
      <c r="DG553" t="str">
        <f t="shared" si="25"/>
        <v>cvm!$DK$553#</v>
      </c>
      <c r="DH553" t="str" cm="1">
        <f t="array" ref="DH553">_xlfn.LET(_xlpm.x, DK553,
         _xlpm.cellAddress, "【 cvm!" &amp; ADDRESS(ROW(cvmCpu选项表[[#This Row],[自检]]),COLUMN(cvmCpu选项表[[#This Row],[自检]])) &amp; "】",
         _xlfn.IFS(ISBLANK(_xlpm.x),   "error:右侧选项不足" &amp;  _xlpm.cellAddress,
               ISERROR(_xlpm.x),   "error:右侧选项执行失败: cvm!" &amp; _xlpm.cellAddress,
               TRUE,             "ok")
)</f>
        <v>ok</v>
      </c>
      <c r="DK553" cm="1">
        <f t="array" ref="DK553">TRANSPOSE(
_xlfn.UNIQUE(
_xlfn._xlws.FILTER(cvm表[CPU],(cvm表[地域]=cvmCpu选项表[[#This Row],[地域]])
*IF(cvmCpu选项表[[#This Row],[机型]]="",TRUE,(cvm表[机型]=cvmCpu选项表[[#This Row],[机型]]))
*IF(cvmCpu选项表[[#This Row],[内存]]="",TRUE,(cvm表[内存]=cvmCpu选项表[[#This Row],[内存]]))))
)</f>
        <v>10</v>
      </c>
      <c r="FP553" t="s">
        <v>1917</v>
      </c>
      <c r="FQ553" t="s">
        <v>1959</v>
      </c>
      <c r="FR553">
        <v>32</v>
      </c>
      <c r="FS553" t="str">
        <f t="shared" si="26"/>
        <v>cvm!$FW$553#</v>
      </c>
      <c r="FT553" t="str" cm="1">
        <f t="array" ref="FT553">_xlfn.LET(_xlpm.x, FW553,
         _xlpm.cellAddress, "【 cvm!" &amp; ADDRESS(ROW(cvm内存选项表[[#This Row],[自检]]),COLUMN(cvm内存选项表[[#This Row],[自检]])) &amp; "】",
         _xlfn.IFS(ISBLANK(_xlpm.x),   "error:右侧选项不足" &amp;  _xlpm.cellAddress,
               ISERROR(_xlpm.x),   "error:右侧选项执行失败: cvm!" &amp; _xlpm.cellAddress,
               TRUE,             "ok")
)</f>
        <v>ok</v>
      </c>
      <c r="FW553" cm="1">
        <f t="array" ref="FW5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554" spans="2:180">
      <c r="B554" t="e" vm="904">
        <v>#VALUE!</v>
      </c>
      <c r="C554" t="s">
        <v>1917</v>
      </c>
      <c r="D554" t="s">
        <v>1980</v>
      </c>
      <c r="E554">
        <v>24</v>
      </c>
      <c r="F554">
        <v>96</v>
      </c>
      <c r="G554" t="s">
        <v>1954</v>
      </c>
      <c r="H554">
        <v>3312</v>
      </c>
      <c r="I554">
        <v>1</v>
      </c>
      <c r="J554" t="s">
        <v>2623</v>
      </c>
      <c r="AH554" t="e" cm="1">
        <f t="array" ref="AH554">TRANSPOSE(
_xlfn.UNIQUE(
_xlfn._xlws.FILTER(cvm表[机型],(cvm表[地域]=cvm机型选项表[[#This Row],[地域]])
*IF(cvm机型选项表[[#This Row],[CPU]]="",TRUE,(cvm表[CPU]=cvm机型选项表[[#This Row],[CPU]]))
*IF(cvm机型选项表[[#This Row],[内存]]="",TRUE,(cvm表[内存]=cvm机型选项表[[#This Row],[内存]]))))
)</f>
        <v>#VALUE!</v>
      </c>
      <c r="DD554" t="s">
        <v>1917</v>
      </c>
      <c r="DE554" t="s">
        <v>2016</v>
      </c>
      <c r="DF554">
        <v>80</v>
      </c>
      <c r="DG554" t="str">
        <f t="shared" si="25"/>
        <v>cvm!$DK$554#</v>
      </c>
      <c r="DH554" t="str" cm="1">
        <f t="array" ref="DH554">_xlfn.LET(_xlpm.x, DK554,
         _xlpm.cellAddress, "【 cvm!" &amp; ADDRESS(ROW(cvmCpu选项表[[#This Row],[自检]]),COLUMN(cvmCpu选项表[[#This Row],[自检]])) &amp; "】",
         _xlfn.IFS(ISBLANK(_xlpm.x),   "error:右侧选项不足" &amp;  _xlpm.cellAddress,
               ISERROR(_xlpm.x),   "error:右侧选项执行失败: cvm!" &amp; _xlpm.cellAddress,
               TRUE,             "ok")
)</f>
        <v>ok</v>
      </c>
      <c r="DK554" cm="1">
        <f t="array" ref="DK554">TRANSPOSE(
_xlfn.UNIQUE(
_xlfn._xlws.FILTER(cvm表[CPU],(cvm表[地域]=cvmCpu选项表[[#This Row],[地域]])
*IF(cvmCpu选项表[[#This Row],[机型]]="",TRUE,(cvm表[机型]=cvmCpu选项表[[#This Row],[机型]]))
*IF(cvmCpu选项表[[#This Row],[内存]]="",TRUE,(cvm表[内存]=cvmCpu选项表[[#This Row],[内存]]))))
)</f>
        <v>20</v>
      </c>
      <c r="FP554" t="s">
        <v>1917</v>
      </c>
      <c r="FQ554" t="s">
        <v>1962</v>
      </c>
      <c r="FR554">
        <v>32</v>
      </c>
      <c r="FS554" t="str">
        <f t="shared" si="26"/>
        <v>cvm!$FW$554#</v>
      </c>
      <c r="FT554" t="str" cm="1">
        <f t="array" ref="FT554">_xlfn.LET(_xlpm.x, FW554,
         _xlpm.cellAddress, "【 cvm!" &amp; ADDRESS(ROW(cvm内存选项表[[#This Row],[自检]]),COLUMN(cvm内存选项表[[#This Row],[自检]])) &amp; "】",
         _xlfn.IFS(ISBLANK(_xlpm.x),   "error:右侧选项不足" &amp;  _xlpm.cellAddress,
               ISERROR(_xlpm.x),   "error:右侧选项执行失败: cvm!" &amp; _xlpm.cellAddress,
               TRUE,             "ok")
)</f>
        <v>ok</v>
      </c>
      <c r="FW554" cm="1">
        <f t="array" ref="FW5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555" spans="2:180">
      <c r="B555" t="e" vm="905">
        <v>#VALUE!</v>
      </c>
      <c r="C555" t="s">
        <v>1917</v>
      </c>
      <c r="D555" t="s">
        <v>1980</v>
      </c>
      <c r="E555">
        <v>32</v>
      </c>
      <c r="F555">
        <v>64</v>
      </c>
      <c r="G555" t="s">
        <v>1978</v>
      </c>
      <c r="H555">
        <v>2944</v>
      </c>
      <c r="I555">
        <v>1</v>
      </c>
      <c r="J555" t="s">
        <v>2625</v>
      </c>
      <c r="AH555" t="e" cm="1">
        <f t="array" ref="AH555">TRANSPOSE(
_xlfn.UNIQUE(
_xlfn._xlws.FILTER(cvm表[机型],(cvm表[地域]=cvm机型选项表[[#This Row],[地域]])
*IF(cvm机型选项表[[#This Row],[CPU]]="",TRUE,(cvm表[CPU]=cvm机型选项表[[#This Row],[CPU]]))
*IF(cvm机型选项表[[#This Row],[内存]]="",TRUE,(cvm表[内存]=cvm机型选项表[[#This Row],[内存]]))))
)</f>
        <v>#VALUE!</v>
      </c>
      <c r="DD555" t="s">
        <v>1917</v>
      </c>
      <c r="DE555" t="s">
        <v>2016</v>
      </c>
      <c r="DF555">
        <v>128</v>
      </c>
      <c r="DG555" t="str">
        <f t="shared" si="25"/>
        <v>cvm!$DK$555#</v>
      </c>
      <c r="DH555" t="str" cm="1">
        <f t="array" ref="DH555">_xlfn.LET(_xlpm.x, DK555,
         _xlpm.cellAddress, "【 cvm!" &amp; ADDRESS(ROW(cvmCpu选项表[[#This Row],[自检]]),COLUMN(cvmCpu选项表[[#This Row],[自检]])) &amp; "】",
         _xlfn.IFS(ISBLANK(_xlpm.x),   "error:右侧选项不足" &amp;  _xlpm.cellAddress,
               ISERROR(_xlpm.x),   "error:右侧选项执行失败: cvm!" &amp; _xlpm.cellAddress,
               TRUE,             "ok")
)</f>
        <v>ok</v>
      </c>
      <c r="DK555" cm="1">
        <f t="array" ref="DK555">TRANSPOSE(
_xlfn.UNIQUE(
_xlfn._xlws.FILTER(cvm表[CPU],(cvm表[地域]=cvmCpu选项表[[#This Row],[地域]])
*IF(cvmCpu选项表[[#This Row],[机型]]="",TRUE,(cvm表[机型]=cvmCpu选项表[[#This Row],[机型]]))
*IF(cvmCpu选项表[[#This Row],[内存]]="",TRUE,(cvm表[内存]=cvmCpu选项表[[#This Row],[内存]]))))
)</f>
        <v>32</v>
      </c>
      <c r="FP555" t="s">
        <v>1917</v>
      </c>
      <c r="FQ555" t="s">
        <v>1965</v>
      </c>
      <c r="FR555">
        <v>4</v>
      </c>
      <c r="FS555" t="str">
        <f t="shared" si="26"/>
        <v>cvm!$FW$555#</v>
      </c>
      <c r="FT555" t="str" cm="1">
        <f t="array" ref="FT555">_xlfn.LET(_xlpm.x, FW555,
         _xlpm.cellAddress, "【 cvm!" &amp; ADDRESS(ROW(cvm内存选项表[[#This Row],[自检]]),COLUMN(cvm内存选项表[[#This Row],[自检]])) &amp; "】",
         _xlfn.IFS(ISBLANK(_xlpm.x),   "error:右侧选项不足" &amp;  _xlpm.cellAddress,
               ISERROR(_xlpm.x),   "error:右侧选项执行失败: cvm!" &amp; _xlpm.cellAddress,
               TRUE,             "ok")
)</f>
        <v>ok</v>
      </c>
      <c r="FW555" cm="1">
        <f t="array" ref="FW5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556" spans="2:180">
      <c r="B556" t="e" vm="906">
        <v>#VALUE!</v>
      </c>
      <c r="C556" t="s">
        <v>1917</v>
      </c>
      <c r="D556" t="s">
        <v>1980</v>
      </c>
      <c r="E556">
        <v>32</v>
      </c>
      <c r="F556">
        <v>128</v>
      </c>
      <c r="G556" t="s">
        <v>1937</v>
      </c>
      <c r="H556">
        <v>4416</v>
      </c>
      <c r="I556">
        <v>1</v>
      </c>
      <c r="J556" t="s">
        <v>2624</v>
      </c>
      <c r="AH556" t="e" cm="1">
        <f t="array" ref="AH556">TRANSPOSE(
_xlfn.UNIQUE(
_xlfn._xlws.FILTER(cvm表[机型],(cvm表[地域]=cvm机型选项表[[#This Row],[地域]])
*IF(cvm机型选项表[[#This Row],[CPU]]="",TRUE,(cvm表[CPU]=cvm机型选项表[[#This Row],[CPU]]))
*IF(cvm机型选项表[[#This Row],[内存]]="",TRUE,(cvm表[内存]=cvm机型选项表[[#This Row],[内存]]))))
)</f>
        <v>#VALUE!</v>
      </c>
      <c r="DD556" t="s">
        <v>1917</v>
      </c>
      <c r="DE556" t="s">
        <v>2016</v>
      </c>
      <c r="DF556">
        <v>160</v>
      </c>
      <c r="DG556" t="str">
        <f t="shared" si="25"/>
        <v>cvm!$DK$556#</v>
      </c>
      <c r="DH556" t="str" cm="1">
        <f t="array" ref="DH556">_xlfn.LET(_xlpm.x, DK556,
         _xlpm.cellAddress, "【 cvm!" &amp; ADDRESS(ROW(cvmCpu选项表[[#This Row],[自检]]),COLUMN(cvmCpu选项表[[#This Row],[自检]])) &amp; "】",
         _xlfn.IFS(ISBLANK(_xlpm.x),   "error:右侧选项不足" &amp;  _xlpm.cellAddress,
               ISERROR(_xlpm.x),   "error:右侧选项执行失败: cvm!" &amp; _xlpm.cellAddress,
               TRUE,             "ok")
)</f>
        <v>ok</v>
      </c>
      <c r="DK556" cm="1">
        <f t="array" ref="DK556">TRANSPOSE(
_xlfn.UNIQUE(
_xlfn._xlws.FILTER(cvm表[CPU],(cvm表[地域]=cvmCpu选项表[[#This Row],[地域]])
*IF(cvmCpu选项表[[#This Row],[机型]]="",TRUE,(cvm表[机型]=cvmCpu选项表[[#This Row],[机型]]))
*IF(cvmCpu选项表[[#This Row],[内存]]="",TRUE,(cvm表[内存]=cvmCpu选项表[[#This Row],[内存]]))))
)</f>
        <v>40</v>
      </c>
      <c r="FP556" t="s">
        <v>1917</v>
      </c>
      <c r="FQ556" t="s">
        <v>1965</v>
      </c>
      <c r="FR556">
        <v>8</v>
      </c>
      <c r="FS556" t="str">
        <f t="shared" si="26"/>
        <v>cvm!$FW$556#</v>
      </c>
      <c r="FT556" t="str" cm="1">
        <f t="array" ref="FT556">_xlfn.LET(_xlpm.x, FW556,
         _xlpm.cellAddress, "【 cvm!" &amp; ADDRESS(ROW(cvm内存选项表[[#This Row],[自检]]),COLUMN(cvm内存选项表[[#This Row],[自检]])) &amp; "】",
         _xlfn.IFS(ISBLANK(_xlpm.x),   "error:右侧选项不足" &amp;  _xlpm.cellAddress,
               ISERROR(_xlpm.x),   "error:右侧选项执行失败: cvm!" &amp; _xlpm.cellAddress,
               TRUE,             "ok")
)</f>
        <v>ok</v>
      </c>
      <c r="FW556" cm="1">
        <f t="array" ref="FW556:FX5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56">
        <v>32</v>
      </c>
    </row>
    <row r="557" spans="2:180">
      <c r="B557" t="e" vm="907">
        <v>#VALUE!</v>
      </c>
      <c r="C557" t="s">
        <v>1917</v>
      </c>
      <c r="D557" t="s">
        <v>1980</v>
      </c>
      <c r="E557">
        <v>48</v>
      </c>
      <c r="F557">
        <v>96</v>
      </c>
      <c r="G557" t="s">
        <v>2021</v>
      </c>
      <c r="H557">
        <v>4416</v>
      </c>
      <c r="I557">
        <v>1</v>
      </c>
      <c r="J557" t="s">
        <v>2626</v>
      </c>
      <c r="DD557" t="s">
        <v>1917</v>
      </c>
      <c r="DE557" t="s">
        <v>2016</v>
      </c>
      <c r="DF557">
        <v>320</v>
      </c>
      <c r="DG557" t="str">
        <f t="shared" si="25"/>
        <v>cvm!$DK$557#</v>
      </c>
      <c r="DH557" t="str" cm="1">
        <f t="array" ref="DH557">_xlfn.LET(_xlpm.x, DK557,
         _xlpm.cellAddress, "【 cvm!" &amp; ADDRESS(ROW(cvmCpu选项表[[#This Row],[自检]]),COLUMN(cvmCpu选项表[[#This Row],[自检]])) &amp; "】",
         _xlfn.IFS(ISBLANK(_xlpm.x),   "error:右侧选项不足" &amp;  _xlpm.cellAddress,
               ISERROR(_xlpm.x),   "error:右侧选项执行失败: cvm!" &amp; _xlpm.cellAddress,
               TRUE,             "ok")
)</f>
        <v>ok</v>
      </c>
      <c r="DK557" cm="1">
        <f t="array" ref="DK557">TRANSPOSE(
_xlfn.UNIQUE(
_xlfn._xlws.FILTER(cvm表[CPU],(cvm表[地域]=cvmCpu选项表[[#This Row],[地域]])
*IF(cvmCpu选项表[[#This Row],[机型]]="",TRUE,(cvm表[机型]=cvmCpu选项表[[#This Row],[机型]]))
*IF(cvmCpu选项表[[#This Row],[内存]]="",TRUE,(cvm表[内存]=cvmCpu选项表[[#This Row],[内存]]))))
)</f>
        <v>80</v>
      </c>
      <c r="FP557" t="s">
        <v>1917</v>
      </c>
      <c r="FQ557" t="s">
        <v>1965</v>
      </c>
      <c r="FR557">
        <v>16</v>
      </c>
      <c r="FS557" t="str">
        <f t="shared" si="26"/>
        <v>cvm!$FW$557#</v>
      </c>
      <c r="FT557" t="str" cm="1">
        <f t="array" ref="FT557">_xlfn.LET(_xlpm.x, FW557,
         _xlpm.cellAddress, "【 cvm!" &amp; ADDRESS(ROW(cvm内存选项表[[#This Row],[自检]]),COLUMN(cvm内存选项表[[#This Row],[自检]])) &amp; "】",
         _xlfn.IFS(ISBLANK(_xlpm.x),   "error:右侧选项不足" &amp;  _xlpm.cellAddress,
               ISERROR(_xlpm.x),   "error:右侧选项执行失败: cvm!" &amp; _xlpm.cellAddress,
               TRUE,             "ok")
)</f>
        <v>ok</v>
      </c>
      <c r="FW557" cm="1">
        <f t="array" ref="FW557:FX5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57">
        <v>64</v>
      </c>
    </row>
    <row r="558" spans="2:180">
      <c r="B558" t="e" vm="908">
        <v>#VALUE!</v>
      </c>
      <c r="C558" t="s">
        <v>1917</v>
      </c>
      <c r="D558" t="s">
        <v>1980</v>
      </c>
      <c r="E558">
        <v>48</v>
      </c>
      <c r="F558">
        <v>192</v>
      </c>
      <c r="G558" t="s">
        <v>2024</v>
      </c>
      <c r="H558">
        <v>6624</v>
      </c>
      <c r="I558">
        <v>1</v>
      </c>
      <c r="J558" t="s">
        <v>2627</v>
      </c>
      <c r="DD558" t="s">
        <v>1917</v>
      </c>
      <c r="DE558" t="s">
        <v>2018</v>
      </c>
      <c r="DF558">
        <v>20</v>
      </c>
      <c r="DG558" t="str">
        <f t="shared" si="25"/>
        <v>cvm!$DK$558#</v>
      </c>
      <c r="DH558" t="str" cm="1">
        <f t="array" ref="DH558">_xlfn.LET(_xlpm.x, DK558,
         _xlpm.cellAddress, "【 cvm!" &amp; ADDRESS(ROW(cvmCpu选项表[[#This Row],[自检]]),COLUMN(cvmCpu选项表[[#This Row],[自检]])) &amp; "】",
         _xlfn.IFS(ISBLANK(_xlpm.x),   "error:右侧选项不足" &amp;  _xlpm.cellAddress,
               ISERROR(_xlpm.x),   "error:右侧选项执行失败: cvm!" &amp; _xlpm.cellAddress,
               TRUE,             "ok")
)</f>
        <v>ok</v>
      </c>
      <c r="DK558" cm="1">
        <f t="array" ref="DK558">TRANSPOSE(
_xlfn.UNIQUE(
_xlfn._xlws.FILTER(cvm表[CPU],(cvm表[地域]=cvmCpu选项表[[#This Row],[地域]])
*IF(cvmCpu选项表[[#This Row],[机型]]="",TRUE,(cvm表[机型]=cvmCpu选项表[[#This Row],[机型]]))
*IF(cvmCpu选项表[[#This Row],[内存]]="",TRUE,(cvm表[内存]=cvmCpu选项表[[#This Row],[内存]]))))
)</f>
        <v>4</v>
      </c>
      <c r="FP558" t="s">
        <v>1917</v>
      </c>
      <c r="FQ558" t="s">
        <v>1965</v>
      </c>
      <c r="FR558">
        <v>32</v>
      </c>
      <c r="FS558" t="str">
        <f t="shared" si="26"/>
        <v>cvm!$FW$558#</v>
      </c>
      <c r="FT558" t="str" cm="1">
        <f t="array" ref="FT558">_xlfn.LET(_xlpm.x, FW558,
         _xlpm.cellAddress, "【 cvm!" &amp; ADDRESS(ROW(cvm内存选项表[[#This Row],[自检]]),COLUMN(cvm内存选项表[[#This Row],[自检]])) &amp; "】",
         _xlfn.IFS(ISBLANK(_xlpm.x),   "error:右侧选项不足" &amp;  _xlpm.cellAddress,
               ISERROR(_xlpm.x),   "error:右侧选项执行失败: cvm!" &amp; _xlpm.cellAddress,
               TRUE,             "ok")
)</f>
        <v>ok</v>
      </c>
      <c r="FW558" cm="1">
        <f t="array" ref="FW558:FX5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58">
        <v>128</v>
      </c>
    </row>
    <row r="559" spans="2:180">
      <c r="B559" t="e" vm="909">
        <v>#VALUE!</v>
      </c>
      <c r="C559" t="s">
        <v>1917</v>
      </c>
      <c r="D559" t="s">
        <v>1980</v>
      </c>
      <c r="E559">
        <v>64</v>
      </c>
      <c r="F559">
        <v>256</v>
      </c>
      <c r="G559" t="s">
        <v>1939</v>
      </c>
      <c r="H559">
        <v>8832</v>
      </c>
      <c r="I559">
        <v>1</v>
      </c>
      <c r="J559" t="s">
        <v>2628</v>
      </c>
      <c r="DD559" t="s">
        <v>1917</v>
      </c>
      <c r="DE559" t="s">
        <v>2018</v>
      </c>
      <c r="DF559">
        <v>40</v>
      </c>
      <c r="DG559" t="str">
        <f t="shared" si="25"/>
        <v>cvm!$DK$559#</v>
      </c>
      <c r="DH559" t="str" cm="1">
        <f t="array" ref="DH559">_xlfn.LET(_xlpm.x, DK559,
         _xlpm.cellAddress, "【 cvm!" &amp; ADDRESS(ROW(cvmCpu选项表[[#This Row],[自检]]),COLUMN(cvmCpu选项表[[#This Row],[自检]])) &amp; "】",
         _xlfn.IFS(ISBLANK(_xlpm.x),   "error:右侧选项不足" &amp;  _xlpm.cellAddress,
               ISERROR(_xlpm.x),   "error:右侧选项执行失败: cvm!" &amp; _xlpm.cellAddress,
               TRUE,             "ok")
)</f>
        <v>ok</v>
      </c>
      <c r="DK559" cm="1">
        <f t="array" ref="DK559">TRANSPOSE(
_xlfn.UNIQUE(
_xlfn._xlws.FILTER(cvm表[CPU],(cvm表[地域]=cvmCpu选项表[[#This Row],[地域]])
*IF(cvmCpu选项表[[#This Row],[机型]]="",TRUE,(cvm表[机型]=cvmCpu选项表[[#This Row],[机型]]))
*IF(cvmCpu选项表[[#This Row],[内存]]="",TRUE,(cvm表[内存]=cvmCpu选项表[[#This Row],[内存]]))))
)</f>
        <v>8</v>
      </c>
      <c r="FP559" t="s">
        <v>1917</v>
      </c>
      <c r="FQ559" t="s">
        <v>1965</v>
      </c>
      <c r="FR559">
        <v>68</v>
      </c>
      <c r="FS559" t="str">
        <f t="shared" si="26"/>
        <v>cvm!$FW$559#</v>
      </c>
      <c r="FT559" t="str" cm="1">
        <f t="array" ref="FT559">_xlfn.LET(_xlpm.x, FW559,
         _xlpm.cellAddress, "【 cvm!" &amp; ADDRESS(ROW(cvm内存选项表[[#This Row],[自检]]),COLUMN(cvm内存选项表[[#This Row],[自检]])) &amp; "】",
         _xlfn.IFS(ISBLANK(_xlpm.x),   "error:右侧选项不足" &amp;  _xlpm.cellAddress,
               ISERROR(_xlpm.x),   "error:右侧选项执行失败: cvm!" &amp; _xlpm.cellAddress,
               TRUE,             "ok")
)</f>
        <v>ok</v>
      </c>
      <c r="FW559" cm="1">
        <f t="array" ref="FW5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316</v>
      </c>
    </row>
    <row r="560" spans="2:180">
      <c r="B560" t="e" vm="910">
        <v>#VALUE!</v>
      </c>
      <c r="C560" t="s">
        <v>1917</v>
      </c>
      <c r="D560" t="s">
        <v>1980</v>
      </c>
      <c r="E560">
        <v>76</v>
      </c>
      <c r="F560">
        <v>256</v>
      </c>
      <c r="G560" t="s">
        <v>2629</v>
      </c>
      <c r="H560">
        <v>9384</v>
      </c>
      <c r="I560">
        <v>1</v>
      </c>
      <c r="J560" t="s">
        <v>2630</v>
      </c>
      <c r="DD560" t="s">
        <v>1917</v>
      </c>
      <c r="DE560" t="s">
        <v>2081</v>
      </c>
      <c r="DF560">
        <v>48</v>
      </c>
      <c r="DG560" t="str">
        <f t="shared" si="25"/>
        <v>cvm!$DK$560#</v>
      </c>
      <c r="DH560" t="str" cm="1">
        <f t="array" ref="DH560">_xlfn.LET(_xlpm.x, DK560,
         _xlpm.cellAddress, "【 cvm!" &amp; ADDRESS(ROW(cvmCpu选项表[[#This Row],[自检]]),COLUMN(cvmCpu选项表[[#This Row],[自检]])) &amp; "】",
         _xlfn.IFS(ISBLANK(_xlpm.x),   "error:右侧选项不足" &amp;  _xlpm.cellAddress,
               ISERROR(_xlpm.x),   "error:右侧选项执行失败: cvm!" &amp; _xlpm.cellAddress,
               TRUE,             "ok")
)</f>
        <v>ok</v>
      </c>
      <c r="DK560" cm="1">
        <f t="array" ref="DK560">TRANSPOSE(
_xlfn.UNIQUE(
_xlfn._xlws.FILTER(cvm表[CPU],(cvm表[地域]=cvmCpu选项表[[#This Row],[地域]])
*IF(cvmCpu选项表[[#This Row],[机型]]="",TRUE,(cvm表[机型]=cvmCpu选项表[[#This Row],[机型]]))
*IF(cvmCpu选项表[[#This Row],[内存]]="",TRUE,(cvm表[内存]=cvmCpu选项表[[#This Row],[内存]]))))
)</f>
        <v>28</v>
      </c>
      <c r="FP560" t="s">
        <v>1917</v>
      </c>
      <c r="FQ560" t="s">
        <v>1967</v>
      </c>
      <c r="FR560">
        <v>80</v>
      </c>
      <c r="FS560" t="str">
        <f t="shared" si="26"/>
        <v>cvm!$FW$560#</v>
      </c>
      <c r="FT560" t="str" cm="1">
        <f t="array" ref="FT560">_xlfn.LET(_xlpm.x, FW560,
         _xlpm.cellAddress, "【 cvm!" &amp; ADDRESS(ROW(cvm内存选项表[[#This Row],[自检]]),COLUMN(cvm内存选项表[[#This Row],[自检]])) &amp; "】",
         _xlfn.IFS(ISBLANK(_xlpm.x),   "error:右侧选项不足" &amp;  _xlpm.cellAddress,
               ISERROR(_xlpm.x),   "error:右侧选项执行失败: cvm!" &amp; _xlpm.cellAddress,
               TRUE,             "ok")
)</f>
        <v>ok</v>
      </c>
      <c r="FW560" cm="1">
        <f t="array" ref="FW5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561" spans="2:181">
      <c r="B561" t="e" vm="911">
        <v>#VALUE!</v>
      </c>
      <c r="C561" t="s">
        <v>1917</v>
      </c>
      <c r="D561" t="s">
        <v>1980</v>
      </c>
      <c r="E561">
        <v>80</v>
      </c>
      <c r="F561">
        <v>160</v>
      </c>
      <c r="G561" t="s">
        <v>2121</v>
      </c>
      <c r="H561">
        <v>7360</v>
      </c>
      <c r="I561">
        <v>1</v>
      </c>
      <c r="J561" t="s">
        <v>2631</v>
      </c>
      <c r="DD561" t="s">
        <v>1917</v>
      </c>
      <c r="DE561" t="s">
        <v>2081</v>
      </c>
      <c r="DF561">
        <v>96</v>
      </c>
      <c r="DG561" t="str">
        <f t="shared" si="25"/>
        <v>cvm!$DK$561#</v>
      </c>
      <c r="DH561" t="str" cm="1">
        <f t="array" ref="DH561">_xlfn.LET(_xlpm.x, DK561,
         _xlpm.cellAddress, "【 cvm!" &amp; ADDRESS(ROW(cvmCpu选项表[[#This Row],[自检]]),COLUMN(cvmCpu选项表[[#This Row],[自检]])) &amp; "】",
         _xlfn.IFS(ISBLANK(_xlpm.x),   "error:右侧选项不足" &amp;  _xlpm.cellAddress,
               ISERROR(_xlpm.x),   "error:右侧选项执行失败: cvm!" &amp; _xlpm.cellAddress,
               TRUE,             "ok")
)</f>
        <v>ok</v>
      </c>
      <c r="DK561" cm="1">
        <f t="array" ref="DK561">TRANSPOSE(
_xlfn.UNIQUE(
_xlfn._xlws.FILTER(cvm表[CPU],(cvm表[地域]=cvmCpu选项表[[#This Row],[地域]])
*IF(cvmCpu选项表[[#This Row],[机型]]="",TRUE,(cvm表[机型]=cvmCpu选项表[[#This Row],[机型]]))
*IF(cvmCpu选项表[[#This Row],[内存]]="",TRUE,(cvm表[内存]=cvmCpu选项表[[#This Row],[内存]]))))
)</f>
        <v>56</v>
      </c>
      <c r="FP561" t="s">
        <v>1917</v>
      </c>
      <c r="FQ561" t="s">
        <v>1970</v>
      </c>
      <c r="FR561">
        <v>1</v>
      </c>
      <c r="FS561" t="str">
        <f t="shared" si="26"/>
        <v>cvm!$FW$561#</v>
      </c>
      <c r="FT561" t="str" cm="1">
        <f t="array" ref="FT561">_xlfn.LET(_xlpm.x, FW561,
         _xlpm.cellAddress, "【 cvm!" &amp; ADDRESS(ROW(cvm内存选项表[[#This Row],[自检]]),COLUMN(cvm内存选项表[[#This Row],[自检]])) &amp; "】",
         _xlfn.IFS(ISBLANK(_xlpm.x),   "error:右侧选项不足" &amp;  _xlpm.cellAddress,
               ISERROR(_xlpm.x),   "error:右侧选项执行失败: cvm!" &amp; _xlpm.cellAddress,
               TRUE,             "ok")
)</f>
        <v>ok</v>
      </c>
      <c r="FW561" cm="1">
        <f t="array" ref="FW561:FY5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561">
        <v>2</v>
      </c>
      <c r="FY561">
        <v>4</v>
      </c>
    </row>
    <row r="562" spans="2:181">
      <c r="B562" t="e" vm="912">
        <v>#VALUE!</v>
      </c>
      <c r="C562" t="s">
        <v>1917</v>
      </c>
      <c r="D562" t="s">
        <v>1980</v>
      </c>
      <c r="E562">
        <v>84</v>
      </c>
      <c r="F562">
        <v>320</v>
      </c>
      <c r="G562" t="s">
        <v>1941</v>
      </c>
      <c r="H562">
        <v>11224</v>
      </c>
      <c r="I562">
        <v>1</v>
      </c>
      <c r="J562" t="s">
        <v>2632</v>
      </c>
      <c r="DD562" t="s">
        <v>1917</v>
      </c>
      <c r="DE562" t="s">
        <v>2020</v>
      </c>
      <c r="DF562">
        <v>40</v>
      </c>
      <c r="DG562" t="str">
        <f t="shared" si="25"/>
        <v>cvm!$DK$562#</v>
      </c>
      <c r="DH562" t="str" cm="1">
        <f t="array" ref="DH562">_xlfn.LET(_xlpm.x, DK562,
         _xlpm.cellAddress, "【 cvm!" &amp; ADDRESS(ROW(cvmCpu选项表[[#This Row],[自检]]),COLUMN(cvmCpu选项表[[#This Row],[自检]])) &amp; "】",
         _xlfn.IFS(ISBLANK(_xlpm.x),   "error:右侧选项不足" &amp;  _xlpm.cellAddress,
               ISERROR(_xlpm.x),   "error:右侧选项执行失败: cvm!" &amp; _xlpm.cellAddress,
               TRUE,             "ok")
)</f>
        <v>ok</v>
      </c>
      <c r="DK562" cm="1">
        <f t="array" ref="DK562">TRANSPOSE(
_xlfn.UNIQUE(
_xlfn._xlws.FILTER(cvm表[CPU],(cvm表[地域]=cvmCpu选项表[[#This Row],[地域]])
*IF(cvmCpu选项表[[#This Row],[机型]]="",TRUE,(cvm表[机型]=cvmCpu选项表[[#This Row],[机型]]))
*IF(cvmCpu选项表[[#This Row],[内存]]="",TRUE,(cvm表[内存]=cvmCpu选项表[[#This Row],[内存]]))))
)</f>
        <v>10</v>
      </c>
      <c r="FP562" t="s">
        <v>1917</v>
      </c>
      <c r="FQ562" t="s">
        <v>1970</v>
      </c>
      <c r="FR562">
        <v>2</v>
      </c>
      <c r="FS562" t="str">
        <f t="shared" si="26"/>
        <v>cvm!$FW$562#</v>
      </c>
      <c r="FT562" t="str" cm="1">
        <f t="array" ref="FT562">_xlfn.LET(_xlpm.x, FW562,
         _xlpm.cellAddress, "【 cvm!" &amp; ADDRESS(ROW(cvm内存选项表[[#This Row],[自检]]),COLUMN(cvm内存选项表[[#This Row],[自检]])) &amp; "】",
         _xlfn.IFS(ISBLANK(_xlpm.x),   "error:右侧选项不足" &amp;  _xlpm.cellAddress,
               ISERROR(_xlpm.x),   "error:右侧选项执行失败: cvm!" &amp; _xlpm.cellAddress,
               TRUE,             "ok")
)</f>
        <v>ok</v>
      </c>
      <c r="FW562" cm="1">
        <f t="array" ref="FW562:FX5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562">
        <v>8</v>
      </c>
    </row>
    <row r="563" spans="2:181">
      <c r="B563" t="e" vm="913">
        <v>#VALUE!</v>
      </c>
      <c r="C563" t="s">
        <v>1917</v>
      </c>
      <c r="D563" t="s">
        <v>1982</v>
      </c>
      <c r="E563">
        <v>1</v>
      </c>
      <c r="F563">
        <v>1</v>
      </c>
      <c r="G563" t="s">
        <v>2101</v>
      </c>
      <c r="H563">
        <v>60</v>
      </c>
      <c r="I563">
        <v>1</v>
      </c>
      <c r="J563" t="s">
        <v>2635</v>
      </c>
      <c r="DD563" t="s">
        <v>1917</v>
      </c>
      <c r="DE563" t="s">
        <v>2020</v>
      </c>
      <c r="DF563">
        <v>80</v>
      </c>
      <c r="DG563" t="str">
        <f t="shared" si="25"/>
        <v>cvm!$DK$563#</v>
      </c>
      <c r="DH563" t="str" cm="1">
        <f t="array" ref="DH563">_xlfn.LET(_xlpm.x, DK563,
         _xlpm.cellAddress, "【 cvm!" &amp; ADDRESS(ROW(cvmCpu选项表[[#This Row],[自检]]),COLUMN(cvmCpu选项表[[#This Row],[自检]])) &amp; "】",
         _xlfn.IFS(ISBLANK(_xlpm.x),   "error:右侧选项不足" &amp;  _xlpm.cellAddress,
               ISERROR(_xlpm.x),   "error:右侧选项执行失败: cvm!" &amp; _xlpm.cellAddress,
               TRUE,             "ok")
)</f>
        <v>ok</v>
      </c>
      <c r="DK563" cm="1">
        <f t="array" ref="DK563">TRANSPOSE(
_xlfn.UNIQUE(
_xlfn._xlws.FILTER(cvm表[CPU],(cvm表[地域]=cvmCpu选项表[[#This Row],[地域]])
*IF(cvmCpu选项表[[#This Row],[机型]]="",TRUE,(cvm表[机型]=cvmCpu选项表[[#This Row],[机型]]))
*IF(cvmCpu选项表[[#This Row],[内存]]="",TRUE,(cvm表[内存]=cvmCpu选项表[[#This Row],[内存]]))))
)</f>
        <v>20</v>
      </c>
      <c r="FP563" t="s">
        <v>1917</v>
      </c>
      <c r="FQ563" t="s">
        <v>1970</v>
      </c>
      <c r="FR563">
        <v>4</v>
      </c>
      <c r="FS563" t="str">
        <f t="shared" si="26"/>
        <v>cvm!$FW$563#</v>
      </c>
      <c r="FT563" t="str" cm="1">
        <f t="array" ref="FT563">_xlfn.LET(_xlpm.x, FW563,
         _xlpm.cellAddress, "【 cvm!" &amp; ADDRESS(ROW(cvm内存选项表[[#This Row],[自检]]),COLUMN(cvm内存选项表[[#This Row],[自检]])) &amp; "】",
         _xlfn.IFS(ISBLANK(_xlpm.x),   "error:右侧选项不足" &amp;  _xlpm.cellAddress,
               ISERROR(_xlpm.x),   "error:右侧选项执行失败: cvm!" &amp; _xlpm.cellAddress,
               TRUE,             "ok")
)</f>
        <v>ok</v>
      </c>
      <c r="FW563" cm="1">
        <f t="array" ref="FW563:FX5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63">
        <v>16</v>
      </c>
    </row>
    <row r="564" spans="2:181">
      <c r="B564" t="e" vm="914">
        <v>#VALUE!</v>
      </c>
      <c r="C564" t="s">
        <v>1917</v>
      </c>
      <c r="D564" t="s">
        <v>1982</v>
      </c>
      <c r="E564">
        <v>1</v>
      </c>
      <c r="F564">
        <v>2</v>
      </c>
      <c r="G564" t="s">
        <v>2064</v>
      </c>
      <c r="H564">
        <v>88</v>
      </c>
      <c r="I564">
        <v>1</v>
      </c>
      <c r="J564" t="s">
        <v>2634</v>
      </c>
      <c r="DD564" t="s">
        <v>1917</v>
      </c>
      <c r="DE564" t="s">
        <v>2020</v>
      </c>
      <c r="DF564">
        <v>160</v>
      </c>
      <c r="DG564" t="str">
        <f t="shared" si="25"/>
        <v>cvm!$DK$564#</v>
      </c>
      <c r="DH564" t="str" cm="1">
        <f t="array" ref="DH564">_xlfn.LET(_xlpm.x, DK564,
         _xlpm.cellAddress, "【 cvm!" &amp; ADDRESS(ROW(cvmCpu选项表[[#This Row],[自检]]),COLUMN(cvmCpu选项表[[#This Row],[自检]])) &amp; "】",
         _xlfn.IFS(ISBLANK(_xlpm.x),   "error:右侧选项不足" &amp;  _xlpm.cellAddress,
               ISERROR(_xlpm.x),   "error:右侧选项执行失败: cvm!" &amp; _xlpm.cellAddress,
               TRUE,             "ok")
)</f>
        <v>ok</v>
      </c>
      <c r="DK564" cm="1">
        <f t="array" ref="DK564">TRANSPOSE(
_xlfn.UNIQUE(
_xlfn._xlws.FILTER(cvm表[CPU],(cvm表[地域]=cvmCpu选项表[[#This Row],[地域]])
*IF(cvmCpu选项表[[#This Row],[机型]]="",TRUE,(cvm表[机型]=cvmCpu选项表[[#This Row],[机型]]))
*IF(cvmCpu选项表[[#This Row],[内存]]="",TRUE,(cvm表[内存]=cvmCpu选项表[[#This Row],[内存]]))))
)</f>
        <v>40</v>
      </c>
      <c r="FP564" t="s">
        <v>1917</v>
      </c>
      <c r="FQ564" t="s">
        <v>1970</v>
      </c>
      <c r="FR564">
        <v>8</v>
      </c>
      <c r="FS564" t="str">
        <f t="shared" si="26"/>
        <v>cvm!$FW$564#</v>
      </c>
      <c r="FT564" t="str" cm="1">
        <f t="array" ref="FT564">_xlfn.LET(_xlpm.x, FW564,
         _xlpm.cellAddress, "【 cvm!" &amp; ADDRESS(ROW(cvm内存选项表[[#This Row],[自检]]),COLUMN(cvm内存选项表[[#This Row],[自检]])) &amp; "】",
         _xlfn.IFS(ISBLANK(_xlpm.x),   "error:右侧选项不足" &amp;  _xlpm.cellAddress,
               ISERROR(_xlpm.x),   "error:右侧选项执行失败: cvm!" &amp; _xlpm.cellAddress,
               TRUE,             "ok")
)</f>
        <v>ok</v>
      </c>
      <c r="FW564" cm="1">
        <f t="array" ref="FW564:FX5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64">
        <v>32</v>
      </c>
    </row>
    <row r="565" spans="2:181">
      <c r="B565" t="e" vm="915">
        <v>#VALUE!</v>
      </c>
      <c r="C565" t="s">
        <v>1917</v>
      </c>
      <c r="D565" t="s">
        <v>1982</v>
      </c>
      <c r="E565">
        <v>1</v>
      </c>
      <c r="F565">
        <v>4</v>
      </c>
      <c r="G565" t="s">
        <v>2103</v>
      </c>
      <c r="H565">
        <v>138</v>
      </c>
      <c r="I565">
        <v>1</v>
      </c>
      <c r="J565" t="s">
        <v>2633</v>
      </c>
      <c r="DD565" t="s">
        <v>1917</v>
      </c>
      <c r="DE565" t="s">
        <v>2020</v>
      </c>
      <c r="DF565">
        <v>320</v>
      </c>
      <c r="DG565" t="str">
        <f t="shared" si="25"/>
        <v>cvm!$DK$565#</v>
      </c>
      <c r="DH565" t="str" cm="1">
        <f t="array" ref="DH565">_xlfn.LET(_xlpm.x, DK565,
         _xlpm.cellAddress, "【 cvm!" &amp; ADDRESS(ROW(cvmCpu选项表[[#This Row],[自检]]),COLUMN(cvmCpu选项表[[#This Row],[自检]])) &amp; "】",
         _xlfn.IFS(ISBLANK(_xlpm.x),   "error:右侧选项不足" &amp;  _xlpm.cellAddress,
               ISERROR(_xlpm.x),   "error:右侧选项执行失败: cvm!" &amp; _xlpm.cellAddress,
               TRUE,             "ok")
)</f>
        <v>ok</v>
      </c>
      <c r="DK565" cm="1">
        <f t="array" ref="DK565">TRANSPOSE(
_xlfn.UNIQUE(
_xlfn._xlws.FILTER(cvm表[CPU],(cvm表[地域]=cvmCpu选项表[[#This Row],[地域]])
*IF(cvmCpu选项表[[#This Row],[机型]]="",TRUE,(cvm表[机型]=cvmCpu选项表[[#This Row],[机型]]))
*IF(cvmCpu选项表[[#This Row],[内存]]="",TRUE,(cvm表[内存]=cvmCpu选项表[[#This Row],[内存]]))))
)</f>
        <v>80</v>
      </c>
      <c r="FP565" t="s">
        <v>1917</v>
      </c>
      <c r="FQ565" t="s">
        <v>1970</v>
      </c>
      <c r="FR565">
        <v>16</v>
      </c>
      <c r="FS565" t="str">
        <f t="shared" si="26"/>
        <v>cvm!$FW$565#</v>
      </c>
      <c r="FT565" t="str" cm="1">
        <f t="array" ref="FT565">_xlfn.LET(_xlpm.x, FW565,
         _xlpm.cellAddress, "【 cvm!" &amp; ADDRESS(ROW(cvm内存选项表[[#This Row],[自检]]),COLUMN(cvm内存选项表[[#This Row],[自检]])) &amp; "】",
         _xlfn.IFS(ISBLANK(_xlpm.x),   "error:右侧选项不足" &amp;  _xlpm.cellAddress,
               ISERROR(_xlpm.x),   "error:右侧选项执行失败: cvm!" &amp; _xlpm.cellAddress,
               TRUE,             "ok")
)</f>
        <v>ok</v>
      </c>
      <c r="FW565" cm="1">
        <f t="array" ref="FW565:FX5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65">
        <v>64</v>
      </c>
    </row>
    <row r="566" spans="2:181">
      <c r="B566" t="e" vm="916">
        <v>#VALUE!</v>
      </c>
      <c r="C566" t="s">
        <v>1917</v>
      </c>
      <c r="D566" t="s">
        <v>1982</v>
      </c>
      <c r="E566">
        <v>2</v>
      </c>
      <c r="F566">
        <v>4</v>
      </c>
      <c r="G566" t="s">
        <v>2067</v>
      </c>
      <c r="H566">
        <v>184</v>
      </c>
      <c r="I566">
        <v>1</v>
      </c>
      <c r="J566" t="s">
        <v>2637</v>
      </c>
      <c r="DD566" t="s">
        <v>1917</v>
      </c>
      <c r="DE566" t="s">
        <v>2023</v>
      </c>
      <c r="DF566">
        <v>40</v>
      </c>
      <c r="DG566" t="str">
        <f t="shared" si="25"/>
        <v>cvm!$DK$566#</v>
      </c>
      <c r="DH566" t="str" cm="1">
        <f t="array" ref="DH566">_xlfn.LET(_xlpm.x, DK566,
         _xlpm.cellAddress, "【 cvm!" &amp; ADDRESS(ROW(cvmCpu选项表[[#This Row],[自检]]),COLUMN(cvmCpu选项表[[#This Row],[自检]])) &amp; "】",
         _xlfn.IFS(ISBLANK(_xlpm.x),   "error:右侧选项不足" &amp;  _xlpm.cellAddress,
               ISERROR(_xlpm.x),   "error:右侧选项执行失败: cvm!" &amp; _xlpm.cellAddress,
               TRUE,             "ok")
)</f>
        <v>ok</v>
      </c>
      <c r="DK566" cm="1">
        <f t="array" ref="DK566">TRANSPOSE(
_xlfn.UNIQUE(
_xlfn._xlws.FILTER(cvm表[CPU],(cvm表[地域]=cvmCpu选项表[[#This Row],[地域]])
*IF(cvmCpu选项表[[#This Row],[机型]]="",TRUE,(cvm表[机型]=cvmCpu选项表[[#This Row],[机型]]))
*IF(cvmCpu选项表[[#This Row],[内存]]="",TRUE,(cvm表[内存]=cvmCpu选项表[[#This Row],[内存]]))))
)</f>
        <v>8</v>
      </c>
      <c r="FP566" t="s">
        <v>1917</v>
      </c>
      <c r="FQ566" t="s">
        <v>1970</v>
      </c>
      <c r="FR566">
        <v>32</v>
      </c>
      <c r="FS566" t="str">
        <f t="shared" si="26"/>
        <v>cvm!$FW$566#</v>
      </c>
      <c r="FT566" t="str" cm="1">
        <f t="array" ref="FT566">_xlfn.LET(_xlpm.x, FW566,
         _xlpm.cellAddress, "【 cvm!" &amp; ADDRESS(ROW(cvm内存选项表[[#This Row],[自检]]),COLUMN(cvm内存选项表[[#This Row],[自检]])) &amp; "】",
         _xlfn.IFS(ISBLANK(_xlpm.x),   "error:右侧选项不足" &amp;  _xlpm.cellAddress,
               ISERROR(_xlpm.x),   "error:右侧选项执行失败: cvm!" &amp; _xlpm.cellAddress,
               TRUE,             "ok")
)</f>
        <v>ok</v>
      </c>
      <c r="FW566" cm="1">
        <f t="array" ref="FW566:FX5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66">
        <v>128</v>
      </c>
    </row>
    <row r="567" spans="2:181">
      <c r="B567" t="e" vm="917">
        <v>#VALUE!</v>
      </c>
      <c r="C567" t="s">
        <v>1917</v>
      </c>
      <c r="D567" t="s">
        <v>1982</v>
      </c>
      <c r="E567">
        <v>2</v>
      </c>
      <c r="F567">
        <v>8</v>
      </c>
      <c r="G567" t="s">
        <v>2107</v>
      </c>
      <c r="H567">
        <v>276</v>
      </c>
      <c r="I567">
        <v>1</v>
      </c>
      <c r="J567" t="s">
        <v>2636</v>
      </c>
      <c r="DD567" t="s">
        <v>1917</v>
      </c>
      <c r="DE567" t="s">
        <v>2023</v>
      </c>
      <c r="DF567">
        <v>160</v>
      </c>
      <c r="DG567" t="str">
        <f t="shared" si="25"/>
        <v>cvm!$DK$567#</v>
      </c>
      <c r="DH567" t="str" cm="1">
        <f t="array" ref="DH567">_xlfn.LET(_xlpm.x, DK567,
         _xlpm.cellAddress, "【 cvm!" &amp; ADDRESS(ROW(cvmCpu选项表[[#This Row],[自检]]),COLUMN(cvmCpu选项表[[#This Row],[自检]])) &amp; "】",
         _xlfn.IFS(ISBLANK(_xlpm.x),   "error:右侧选项不足" &amp;  _xlpm.cellAddress,
               ISERROR(_xlpm.x),   "error:右侧选项执行失败: cvm!" &amp; _xlpm.cellAddress,
               TRUE,             "ok")
)</f>
        <v>ok</v>
      </c>
      <c r="DK567" cm="1">
        <f t="array" ref="DK567">TRANSPOSE(
_xlfn.UNIQUE(
_xlfn._xlws.FILTER(cvm表[CPU],(cvm表[地域]=cvmCpu选项表[[#This Row],[地域]])
*IF(cvmCpu选项表[[#This Row],[机型]]="",TRUE,(cvm表[机型]=cvmCpu选项表[[#This Row],[机型]]))
*IF(cvmCpu选项表[[#This Row],[内存]]="",TRUE,(cvm表[内存]=cvmCpu选项表[[#This Row],[内存]]))))
)</f>
        <v>36</v>
      </c>
      <c r="FP567" t="s">
        <v>1917</v>
      </c>
      <c r="FQ567" t="s">
        <v>1970</v>
      </c>
      <c r="FR567">
        <v>48</v>
      </c>
      <c r="FS567" t="str">
        <f t="shared" si="26"/>
        <v>cvm!$FW$567#</v>
      </c>
      <c r="FT567" t="str" cm="1">
        <f t="array" ref="FT567">_xlfn.LET(_xlpm.x, FW567,
         _xlpm.cellAddress, "【 cvm!" &amp; ADDRESS(ROW(cvm内存选项表[[#This Row],[自检]]),COLUMN(cvm内存选项表[[#This Row],[自检]])) &amp; "】",
         _xlfn.IFS(ISBLANK(_xlpm.x),   "error:右侧选项不足" &amp;  _xlpm.cellAddress,
               ISERROR(_xlpm.x),   "error:右侧选项执行失败: cvm!" &amp; _xlpm.cellAddress,
               TRUE,             "ok")
)</f>
        <v>ok</v>
      </c>
      <c r="FW567" cm="1">
        <f t="array" ref="FW567:FX5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567">
        <v>192</v>
      </c>
    </row>
    <row r="568" spans="2:181">
      <c r="B568" t="e" vm="918">
        <v>#VALUE!</v>
      </c>
      <c r="C568" t="s">
        <v>1917</v>
      </c>
      <c r="D568" t="s">
        <v>1982</v>
      </c>
      <c r="E568">
        <v>4</v>
      </c>
      <c r="F568">
        <v>8</v>
      </c>
      <c r="G568" t="s">
        <v>1963</v>
      </c>
      <c r="H568">
        <v>368</v>
      </c>
      <c r="I568">
        <v>1</v>
      </c>
      <c r="J568" t="s">
        <v>2639</v>
      </c>
      <c r="DD568" t="s">
        <v>1917</v>
      </c>
      <c r="DE568" t="s">
        <v>2023</v>
      </c>
      <c r="DF568">
        <v>320</v>
      </c>
      <c r="DG568" t="str">
        <f t="shared" si="25"/>
        <v>cvm!$DK$568#</v>
      </c>
      <c r="DH568" t="str" cm="1">
        <f t="array" ref="DH568">_xlfn.LET(_xlpm.x, DK568,
         _xlpm.cellAddress, "【 cvm!" &amp; ADDRESS(ROW(cvmCpu选项表[[#This Row],[自检]]),COLUMN(cvmCpu选项表[[#This Row],[自检]])) &amp; "】",
         _xlfn.IFS(ISBLANK(_xlpm.x),   "error:右侧选项不足" &amp;  _xlpm.cellAddress,
               ISERROR(_xlpm.x),   "error:右侧选项执行失败: cvm!" &amp; _xlpm.cellAddress,
               TRUE,             "ok")
)</f>
        <v>ok</v>
      </c>
      <c r="DK568" cm="1">
        <f t="array" ref="DK568">TRANSPOSE(
_xlfn.UNIQUE(
_xlfn._xlws.FILTER(cvm表[CPU],(cvm表[地域]=cvmCpu选项表[[#This Row],[地域]])
*IF(cvmCpu选项表[[#This Row],[机型]]="",TRUE,(cvm表[机型]=cvmCpu选项表[[#This Row],[机型]]))
*IF(cvmCpu选项表[[#This Row],[内存]]="",TRUE,(cvm表[内存]=cvmCpu选项表[[#This Row],[内存]]))))
)</f>
        <v>72</v>
      </c>
      <c r="FP568" t="s">
        <v>1917</v>
      </c>
      <c r="FQ568" t="s">
        <v>1970</v>
      </c>
      <c r="FR568">
        <v>64</v>
      </c>
      <c r="FS568" t="str">
        <f t="shared" si="26"/>
        <v>cvm!$FW$568#</v>
      </c>
      <c r="FT568" t="str" cm="1">
        <f t="array" ref="FT568">_xlfn.LET(_xlpm.x, FW568,
         _xlpm.cellAddress, "【 cvm!" &amp; ADDRESS(ROW(cvm内存选项表[[#This Row],[自检]]),COLUMN(cvm内存选项表[[#This Row],[自检]])) &amp; "】",
         _xlfn.IFS(ISBLANK(_xlpm.x),   "error:右侧选项不足" &amp;  _xlpm.cellAddress,
               ISERROR(_xlpm.x),   "error:右侧选项执行失败: cvm!" &amp; _xlpm.cellAddress,
               TRUE,             "ok")
)</f>
        <v>ok</v>
      </c>
      <c r="FW568" cm="1">
        <f t="array" ref="FW568:FX5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568">
        <v>256</v>
      </c>
    </row>
    <row r="569" spans="2:181">
      <c r="B569" t="e" vm="919">
        <v>#VALUE!</v>
      </c>
      <c r="C569" t="s">
        <v>1917</v>
      </c>
      <c r="D569" t="s">
        <v>1982</v>
      </c>
      <c r="E569">
        <v>4</v>
      </c>
      <c r="F569">
        <v>16</v>
      </c>
      <c r="G569" t="s">
        <v>1960</v>
      </c>
      <c r="H569">
        <v>552</v>
      </c>
      <c r="I569">
        <v>1</v>
      </c>
      <c r="J569" t="s">
        <v>2638</v>
      </c>
      <c r="DD569" t="s">
        <v>1917</v>
      </c>
      <c r="DE569" t="s">
        <v>2026</v>
      </c>
      <c r="DF569">
        <v>64</v>
      </c>
      <c r="DG569" t="str">
        <f t="shared" si="25"/>
        <v>cvm!$DK$569#</v>
      </c>
      <c r="DH569" t="str" cm="1">
        <f t="array" ref="DH569">_xlfn.LET(_xlpm.x, DK569,
         _xlpm.cellAddress, "【 cvm!" &amp; ADDRESS(ROW(cvmCpu选项表[[#This Row],[自检]]),COLUMN(cvmCpu选项表[[#This Row],[自检]])) &amp; "】",
         _xlfn.IFS(ISBLANK(_xlpm.x),   "error:右侧选项不足" &amp;  _xlpm.cellAddress,
               ISERROR(_xlpm.x),   "error:右侧选项执行失败: cvm!" &amp; _xlpm.cellAddress,
               TRUE,             "ok")
)</f>
        <v>ok</v>
      </c>
      <c r="DK569" cm="1">
        <f t="array" ref="DK569">TRANSPOSE(
_xlfn.UNIQUE(
_xlfn._xlws.FILTER(cvm表[CPU],(cvm表[地域]=cvmCpu选项表[[#This Row],[地域]])
*IF(cvmCpu选项表[[#This Row],[机型]]="",TRUE,(cvm表[机型]=cvmCpu选项表[[#This Row],[机型]]))
*IF(cvmCpu选项表[[#This Row],[内存]]="",TRUE,(cvm表[内存]=cvmCpu选项表[[#This Row],[内存]]))))
)</f>
        <v>32</v>
      </c>
      <c r="FP569" t="s">
        <v>1917</v>
      </c>
      <c r="FQ569" t="s">
        <v>1970</v>
      </c>
      <c r="FR569">
        <v>80</v>
      </c>
      <c r="FS569" t="str">
        <f t="shared" si="26"/>
        <v>cvm!$FW$569#</v>
      </c>
      <c r="FT569" t="str" cm="1">
        <f t="array" ref="FT569">_xlfn.LET(_xlpm.x, FW569,
         _xlpm.cellAddress, "【 cvm!" &amp; ADDRESS(ROW(cvm内存选项表[[#This Row],[自检]]),COLUMN(cvm内存选项表[[#This Row],[自检]])) &amp; "】",
         _xlfn.IFS(ISBLANK(_xlpm.x),   "error:右侧选项不足" &amp;  _xlpm.cellAddress,
               ISERROR(_xlpm.x),   "error:右侧选项执行失败: cvm!" &amp; _xlpm.cellAddress,
               TRUE,             "ok")
)</f>
        <v>ok</v>
      </c>
      <c r="FW569" cm="1">
        <f t="array" ref="FW569:FX5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c r="FX569">
        <v>320</v>
      </c>
    </row>
    <row r="570" spans="2:181">
      <c r="B570" t="e" vm="920">
        <v>#VALUE!</v>
      </c>
      <c r="C570" t="s">
        <v>1917</v>
      </c>
      <c r="D570" t="s">
        <v>1982</v>
      </c>
      <c r="E570">
        <v>8</v>
      </c>
      <c r="F570">
        <v>16</v>
      </c>
      <c r="G570" t="s">
        <v>1968</v>
      </c>
      <c r="H570">
        <v>736</v>
      </c>
      <c r="I570">
        <v>1</v>
      </c>
      <c r="J570" t="s">
        <v>2640</v>
      </c>
      <c r="DD570" t="s">
        <v>1917</v>
      </c>
      <c r="DE570" t="s">
        <v>2026</v>
      </c>
      <c r="DF570">
        <v>226</v>
      </c>
      <c r="DG570" t="str">
        <f t="shared" si="25"/>
        <v>cvm!$DK$570#</v>
      </c>
      <c r="DH570" t="str" cm="1">
        <f t="array" ref="DH570">_xlfn.LET(_xlpm.x, DK570,
         _xlpm.cellAddress, "【 cvm!" &amp; ADDRESS(ROW(cvmCpu选项表[[#This Row],[自检]]),COLUMN(cvmCpu选项表[[#This Row],[自检]])) &amp; "】",
         _xlfn.IFS(ISBLANK(_xlpm.x),   "error:右侧选项不足" &amp;  _xlpm.cellAddress,
               ISERROR(_xlpm.x),   "error:右侧选项执行失败: cvm!" &amp; _xlpm.cellAddress,
               TRUE,             "ok")
)</f>
        <v>ok</v>
      </c>
      <c r="DK570" cm="1">
        <f t="array" ref="DK570">TRANSPOSE(
_xlfn.UNIQUE(
_xlfn._xlws.FILTER(cvm表[CPU],(cvm表[地域]=cvmCpu选项表[[#This Row],[地域]])
*IF(cvmCpu选项表[[#This Row],[机型]]="",TRUE,(cvm表[机型]=cvmCpu选项表[[#This Row],[机型]]))
*IF(cvmCpu选项表[[#This Row],[内存]]="",TRUE,(cvm表[内存]=cvmCpu选项表[[#This Row],[内存]]))))
)</f>
        <v>90</v>
      </c>
      <c r="FP570" t="s">
        <v>1917</v>
      </c>
      <c r="FQ570" t="s">
        <v>1970</v>
      </c>
      <c r="FR570">
        <v>96</v>
      </c>
      <c r="FS570" t="str">
        <f t="shared" si="26"/>
        <v>cvm!$FW$570#</v>
      </c>
      <c r="FT570" t="str" cm="1">
        <f t="array" ref="FT570">_xlfn.LET(_xlpm.x, FW570,
         _xlpm.cellAddress, "【 cvm!" &amp; ADDRESS(ROW(cvm内存选项表[[#This Row],[自检]]),COLUMN(cvm内存选项表[[#This Row],[自检]])) &amp; "】",
         _xlfn.IFS(ISBLANK(_xlpm.x),   "error:右侧选项不足" &amp;  _xlpm.cellAddress,
               ISERROR(_xlpm.x),   "error:右侧选项执行失败: cvm!" &amp; _xlpm.cellAddress,
               TRUE,             "ok")
)</f>
        <v>ok</v>
      </c>
      <c r="FW570" cm="1">
        <f t="array" ref="FW570:FX5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570">
        <v>384</v>
      </c>
    </row>
    <row r="571" spans="2:181">
      <c r="B571" t="e" vm="921">
        <v>#VALUE!</v>
      </c>
      <c r="C571" t="s">
        <v>1917</v>
      </c>
      <c r="D571" t="s">
        <v>1982</v>
      </c>
      <c r="E571">
        <v>8</v>
      </c>
      <c r="F571">
        <v>32</v>
      </c>
      <c r="G571" t="s">
        <v>1949</v>
      </c>
      <c r="H571">
        <v>1104</v>
      </c>
      <c r="I571">
        <v>1</v>
      </c>
      <c r="J571" t="s">
        <v>2641</v>
      </c>
      <c r="DD571" t="s">
        <v>1917</v>
      </c>
      <c r="DE571" t="s">
        <v>2026</v>
      </c>
      <c r="DF571">
        <v>452</v>
      </c>
      <c r="DG571" t="str">
        <f t="shared" si="25"/>
        <v>cvm!$DK$571#</v>
      </c>
      <c r="DH571" t="str" cm="1">
        <f t="array" ref="DH571">_xlfn.LET(_xlpm.x, DK571,
         _xlpm.cellAddress, "【 cvm!" &amp; ADDRESS(ROW(cvmCpu选项表[[#This Row],[自检]]),COLUMN(cvmCpu选项表[[#This Row],[自检]])) &amp; "】",
         _xlfn.IFS(ISBLANK(_xlpm.x),   "error:右侧选项不足" &amp;  _xlpm.cellAddress,
               ISERROR(_xlpm.x),   "error:右侧选项执行失败: cvm!" &amp; _xlpm.cellAddress,
               TRUE,             "ok")
)</f>
        <v>ok</v>
      </c>
      <c r="DK571" cm="1">
        <f t="array" ref="DK571">TRANSPOSE(
_xlfn.UNIQUE(
_xlfn._xlws.FILTER(cvm表[CPU],(cvm表[地域]=cvmCpu选项表[[#This Row],[地域]])
*IF(cvmCpu选项表[[#This Row],[机型]]="",TRUE,(cvm表[机型]=cvmCpu选项表[[#This Row],[机型]]))
*IF(cvmCpu选项表[[#This Row],[内存]]="",TRUE,(cvm表[内存]=cvmCpu选项表[[#This Row],[内存]]))))
)</f>
        <v>180</v>
      </c>
      <c r="FP571" t="s">
        <v>1917</v>
      </c>
      <c r="FQ571" t="s">
        <v>1970</v>
      </c>
      <c r="FR571">
        <v>116</v>
      </c>
      <c r="FS571" t="str">
        <f t="shared" si="26"/>
        <v>cvm!$FW$571#</v>
      </c>
      <c r="FT571" t="str" cm="1">
        <f t="array" ref="FT571">_xlfn.LET(_xlpm.x, FW571,
         _xlpm.cellAddress, "【 cvm!" &amp; ADDRESS(ROW(cvm内存选项表[[#This Row],[自检]]),COLUMN(cvm内存选项表[[#This Row],[自检]])) &amp; "】",
         _xlfn.IFS(ISBLANK(_xlpm.x),   "error:右侧选项不足" &amp;  _xlpm.cellAddress,
               ISERROR(_xlpm.x),   "error:右侧选项执行失败: cvm!" &amp; _xlpm.cellAddress,
               TRUE,             "ok")
)</f>
        <v>ok</v>
      </c>
      <c r="FW571" cm="1">
        <f t="array" ref="FW571:FX5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571">
        <v>470</v>
      </c>
    </row>
    <row r="572" spans="2:181">
      <c r="B572" t="e" vm="922">
        <v>#VALUE!</v>
      </c>
      <c r="C572" t="s">
        <v>1917</v>
      </c>
      <c r="D572" t="s">
        <v>1982</v>
      </c>
      <c r="E572">
        <v>12</v>
      </c>
      <c r="F572">
        <v>48</v>
      </c>
      <c r="G572" t="s">
        <v>2250</v>
      </c>
      <c r="H572">
        <v>1656</v>
      </c>
      <c r="I572">
        <v>1</v>
      </c>
      <c r="J572" t="s">
        <v>2642</v>
      </c>
      <c r="DD572" t="s">
        <v>1917</v>
      </c>
      <c r="DE572" t="s">
        <v>2086</v>
      </c>
      <c r="DF572">
        <v>384</v>
      </c>
      <c r="DG572" t="str">
        <f t="shared" si="25"/>
        <v>cvm!$DK$572#</v>
      </c>
      <c r="DH572" t="str" cm="1">
        <f t="array" ref="DH572">_xlfn.LET(_xlpm.x, DK572,
         _xlpm.cellAddress, "【 cvm!" &amp; ADDRESS(ROW(cvmCpu选项表[[#This Row],[自检]]),COLUMN(cvmCpu选项表[[#This Row],[自检]])) &amp; "】",
         _xlfn.IFS(ISBLANK(_xlpm.x),   "error:右侧选项不足" &amp;  _xlpm.cellAddress,
               ISERROR(_xlpm.x),   "error:右侧选项执行失败: cvm!" &amp; _xlpm.cellAddress,
               TRUE,             "ok")
)</f>
        <v>ok</v>
      </c>
      <c r="DK572" cm="1">
        <f t="array" ref="DK572">TRANSPOSE(
_xlfn.UNIQUE(
_xlfn._xlws.FILTER(cvm表[CPU],(cvm表[地域]=cvmCpu选项表[[#This Row],[地域]])
*IF(cvmCpu选项表[[#This Row],[机型]]="",TRUE,(cvm表[机型]=cvmCpu选项表[[#This Row],[机型]]))
*IF(cvmCpu选项表[[#This Row],[内存]]="",TRUE,(cvm表[内存]=cvmCpu选项表[[#This Row],[内存]]))))
)</f>
        <v>96</v>
      </c>
      <c r="FP572" t="s">
        <v>1917</v>
      </c>
      <c r="FQ572" t="s">
        <v>1970</v>
      </c>
      <c r="FR572">
        <v>128</v>
      </c>
      <c r="FS572" t="str">
        <f t="shared" si="26"/>
        <v>cvm!$FW$572#</v>
      </c>
      <c r="FT572" t="str" cm="1">
        <f t="array" ref="FT572">_xlfn.LET(_xlpm.x, FW572,
         _xlpm.cellAddress, "【 cvm!" &amp; ADDRESS(ROW(cvm内存选项表[[#This Row],[自检]]),COLUMN(cvm内存选项表[[#This Row],[自检]])) &amp; "】",
         _xlfn.IFS(ISBLANK(_xlpm.x),   "error:右侧选项不足" &amp;  _xlpm.cellAddress,
               ISERROR(_xlpm.x),   "error:右侧选项执行失败: cvm!" &amp; _xlpm.cellAddress,
               TRUE,             "ok")
)</f>
        <v>ok</v>
      </c>
      <c r="FW572" cm="1">
        <f t="array" ref="FW572:FX5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215</v>
      </c>
      <c r="FX572">
        <v>256</v>
      </c>
    </row>
    <row r="573" spans="2:181">
      <c r="B573" t="e" vm="923">
        <v>#VALUE!</v>
      </c>
      <c r="C573" t="s">
        <v>1917</v>
      </c>
      <c r="D573" t="s">
        <v>1982</v>
      </c>
      <c r="E573">
        <v>16</v>
      </c>
      <c r="F573">
        <v>32</v>
      </c>
      <c r="G573" t="s">
        <v>1973</v>
      </c>
      <c r="H573">
        <v>1472</v>
      </c>
      <c r="I573">
        <v>1</v>
      </c>
      <c r="J573" t="s">
        <v>2643</v>
      </c>
      <c r="DD573" t="s">
        <v>1917</v>
      </c>
      <c r="DE573" t="s">
        <v>2029</v>
      </c>
      <c r="DF573">
        <v>384</v>
      </c>
      <c r="DG573" t="str">
        <f t="shared" si="25"/>
        <v>cvm!$DK$573#</v>
      </c>
      <c r="DH573" t="str" cm="1">
        <f t="array" ref="DH573">_xlfn.LET(_xlpm.x, DK573,
         _xlpm.cellAddress, "【 cvm!" &amp; ADDRESS(ROW(cvmCpu选项表[[#This Row],[自检]]),COLUMN(cvmCpu选项表[[#This Row],[自检]])) &amp; "】",
         _xlfn.IFS(ISBLANK(_xlpm.x),   "error:右侧选项不足" &amp;  _xlpm.cellAddress,
               ISERROR(_xlpm.x),   "error:右侧选项执行失败: cvm!" &amp; _xlpm.cellAddress,
               TRUE,             "ok")
)</f>
        <v>ok</v>
      </c>
      <c r="DK573" cm="1">
        <f t="array" ref="DK573">TRANSPOSE(
_xlfn.UNIQUE(
_xlfn._xlws.FILTER(cvm表[CPU],(cvm表[地域]=cvmCpu选项表[[#This Row],[地域]])
*IF(cvmCpu选项表[[#This Row],[机型]]="",TRUE,(cvm表[机型]=cvmCpu选项表[[#This Row],[机型]]))
*IF(cvmCpu选项表[[#This Row],[内存]]="",TRUE,(cvm表[内存]=cvmCpu选项表[[#This Row],[内存]]))))
)</f>
        <v>96</v>
      </c>
      <c r="FP573" t="s">
        <v>1917</v>
      </c>
      <c r="FQ573" t="s">
        <v>1970</v>
      </c>
      <c r="FR573">
        <v>160</v>
      </c>
      <c r="FS573" t="str">
        <f t="shared" si="26"/>
        <v>cvm!$FW$573#</v>
      </c>
      <c r="FT573" t="str" cm="1">
        <f t="array" ref="FT573">_xlfn.LET(_xlpm.x, FW573,
         _xlpm.cellAddress, "【 cvm!" &amp; ADDRESS(ROW(cvm内存选项表[[#This Row],[自检]]),COLUMN(cvm内存选项表[[#This Row],[自检]])) &amp; "】",
         _xlfn.IFS(ISBLANK(_xlpm.x),   "error:右侧选项不足" &amp;  _xlpm.cellAddress,
               ISERROR(_xlpm.x),   "error:右侧选项执行失败: cvm!" &amp; _xlpm.cellAddress,
               TRUE,             "ok")
)</f>
        <v>ok</v>
      </c>
      <c r="FW573" cm="1">
        <f t="array" ref="FW573:FX5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573">
        <v>640</v>
      </c>
    </row>
    <row r="574" spans="2:181">
      <c r="B574" t="e" vm="924">
        <v>#VALUE!</v>
      </c>
      <c r="C574" t="s">
        <v>1917</v>
      </c>
      <c r="D574" t="s">
        <v>1982</v>
      </c>
      <c r="E574">
        <v>16</v>
      </c>
      <c r="F574">
        <v>64</v>
      </c>
      <c r="G574" t="s">
        <v>1935</v>
      </c>
      <c r="H574">
        <v>2208</v>
      </c>
      <c r="I574">
        <v>1</v>
      </c>
      <c r="J574" t="s">
        <v>2644</v>
      </c>
      <c r="DD574" t="s">
        <v>1917</v>
      </c>
      <c r="DE574" t="s">
        <v>2032</v>
      </c>
      <c r="DF574">
        <v>88</v>
      </c>
      <c r="DG574" t="str">
        <f t="shared" si="25"/>
        <v>cvm!$DK$574#</v>
      </c>
      <c r="DH574" t="str" cm="1">
        <f t="array" ref="DH574">_xlfn.LET(_xlpm.x, DK574,
         _xlpm.cellAddress, "【 cvm!" &amp; ADDRESS(ROW(cvmCpu选项表[[#This Row],[自检]]),COLUMN(cvmCpu选项表[[#This Row],[自检]])) &amp; "】",
         _xlfn.IFS(ISBLANK(_xlpm.x),   "error:右侧选项不足" &amp;  _xlpm.cellAddress,
               ISERROR(_xlpm.x),   "error:右侧选项执行失败: cvm!" &amp; _xlpm.cellAddress,
               TRUE,             "ok")
)</f>
        <v>ok</v>
      </c>
      <c r="DK574" cm="1">
        <f t="array" ref="DK574">TRANSPOSE(
_xlfn.UNIQUE(
_xlfn._xlws.FILTER(cvm表[CPU],(cvm表[地域]=cvmCpu选项表[[#This Row],[地域]])
*IF(cvmCpu选项表[[#This Row],[机型]]="",TRUE,(cvm表[机型]=cvmCpu选项表[[#This Row],[机型]]))
*IF(cvmCpu选项表[[#This Row],[内存]]="",TRUE,(cvm表[内存]=cvmCpu选项表[[#This Row],[内存]]))))
)</f>
        <v>10</v>
      </c>
      <c r="FP574" t="s">
        <v>1917</v>
      </c>
      <c r="FQ574" t="s">
        <v>1970</v>
      </c>
      <c r="FR574">
        <v>232</v>
      </c>
      <c r="FS574" t="str">
        <f t="shared" si="26"/>
        <v>cvm!$FW$574#</v>
      </c>
      <c r="FT574" t="str" cm="1">
        <f t="array" ref="FT574">_xlfn.LET(_xlpm.x, FW574,
         _xlpm.cellAddress, "【 cvm!" &amp; ADDRESS(ROW(cvm内存选项表[[#This Row],[自检]]),COLUMN(cvm内存选项表[[#This Row],[自检]])) &amp; "】",
         _xlfn.IFS(ISBLANK(_xlpm.x),   "error:右侧选项不足" &amp;  _xlpm.cellAddress,
               ISERROR(_xlpm.x),   "error:右侧选项执行失败: cvm!" &amp; _xlpm.cellAddress,
               TRUE,             "ok")
)</f>
        <v>ok</v>
      </c>
      <c r="FW574" cm="1">
        <f t="array" ref="FW574:FY5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574">
        <v>696</v>
      </c>
      <c r="FY574">
        <v>940</v>
      </c>
    </row>
    <row r="575" spans="2:181">
      <c r="B575" t="e" vm="925">
        <v>#VALUE!</v>
      </c>
      <c r="C575" t="s">
        <v>1917</v>
      </c>
      <c r="D575" t="s">
        <v>1982</v>
      </c>
      <c r="E575">
        <v>24</v>
      </c>
      <c r="F575">
        <v>48</v>
      </c>
      <c r="G575" t="s">
        <v>2077</v>
      </c>
      <c r="H575">
        <v>2208</v>
      </c>
      <c r="I575">
        <v>1</v>
      </c>
      <c r="J575" t="s">
        <v>2645</v>
      </c>
      <c r="DD575" t="s">
        <v>1917</v>
      </c>
      <c r="DE575" t="s">
        <v>2032</v>
      </c>
      <c r="DF575">
        <v>176</v>
      </c>
      <c r="DG575" t="str">
        <f t="shared" si="25"/>
        <v>cvm!$DK$575#</v>
      </c>
      <c r="DH575" t="str" cm="1">
        <f t="array" ref="DH575">_xlfn.LET(_xlpm.x, DK575,
         _xlpm.cellAddress, "【 cvm!" &amp; ADDRESS(ROW(cvmCpu选项表[[#This Row],[自检]]),COLUMN(cvmCpu选项表[[#This Row],[自检]])) &amp; "】",
         _xlfn.IFS(ISBLANK(_xlpm.x),   "error:右侧选项不足" &amp;  _xlpm.cellAddress,
               ISERROR(_xlpm.x),   "error:右侧选项执行失败: cvm!" &amp; _xlpm.cellAddress,
               TRUE,             "ok")
)</f>
        <v>ok</v>
      </c>
      <c r="DK575" cm="1">
        <f t="array" ref="DK575">TRANSPOSE(
_xlfn.UNIQUE(
_xlfn._xlws.FILTER(cvm表[CPU],(cvm表[地域]=cvmCpu选项表[[#This Row],[地域]])
*IF(cvmCpu选项表[[#This Row],[机型]]="",TRUE,(cvm表[机型]=cvmCpu选项表[[#This Row],[机型]]))
*IF(cvmCpu选项表[[#This Row],[内存]]="",TRUE,(cvm表[内存]=cvmCpu选项表[[#This Row],[内存]]))))
)</f>
        <v>22</v>
      </c>
      <c r="FP575" t="s">
        <v>1917</v>
      </c>
      <c r="FQ575" t="s">
        <v>1972</v>
      </c>
      <c r="FR575">
        <v>1</v>
      </c>
      <c r="FS575" t="str">
        <f t="shared" si="26"/>
        <v>cvm!$FW$575#</v>
      </c>
      <c r="FT575" t="str" cm="1">
        <f t="array" ref="FT575">_xlfn.LET(_xlpm.x, FW575,
         _xlpm.cellAddress, "【 cvm!" &amp; ADDRESS(ROW(cvm内存选项表[[#This Row],[自检]]),COLUMN(cvm内存选项表[[#This Row],[自检]])) &amp; "】",
         _xlfn.IFS(ISBLANK(_xlpm.x),   "error:右侧选项不足" &amp;  _xlpm.cellAddress,
               ISERROR(_xlpm.x),   "error:右侧选项执行失败: cvm!" &amp; _xlpm.cellAddress,
               TRUE,             "ok")
)</f>
        <v>ok</v>
      </c>
      <c r="FW575" cm="1">
        <f t="array" ref="FW575:FY5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575">
        <v>2</v>
      </c>
      <c r="FY575">
        <v>4</v>
      </c>
    </row>
    <row r="576" spans="2:181">
      <c r="B576" t="e" vm="926">
        <v>#VALUE!</v>
      </c>
      <c r="C576" t="s">
        <v>1917</v>
      </c>
      <c r="D576" t="s">
        <v>1982</v>
      </c>
      <c r="E576">
        <v>24</v>
      </c>
      <c r="F576">
        <v>96</v>
      </c>
      <c r="G576" t="s">
        <v>1954</v>
      </c>
      <c r="H576">
        <v>3312</v>
      </c>
      <c r="I576">
        <v>1</v>
      </c>
      <c r="J576" t="s">
        <v>2646</v>
      </c>
      <c r="DD576" t="s">
        <v>1917</v>
      </c>
      <c r="DE576" t="s">
        <v>2032</v>
      </c>
      <c r="DF576">
        <v>352</v>
      </c>
      <c r="DG576" t="str">
        <f t="shared" si="25"/>
        <v>cvm!$DK$576#</v>
      </c>
      <c r="DH576" t="str" cm="1">
        <f t="array" ref="DH576">_xlfn.LET(_xlpm.x, DK576,
         _xlpm.cellAddress, "【 cvm!" &amp; ADDRESS(ROW(cvmCpu选项表[[#This Row],[自检]]),COLUMN(cvmCpu选项表[[#This Row],[自检]])) &amp; "】",
         _xlfn.IFS(ISBLANK(_xlpm.x),   "error:右侧选项不足" &amp;  _xlpm.cellAddress,
               ISERROR(_xlpm.x),   "error:右侧选项执行失败: cvm!" &amp; _xlpm.cellAddress,
               TRUE,             "ok")
)</f>
        <v>ok</v>
      </c>
      <c r="DK576" cm="1">
        <f t="array" ref="DK576">TRANSPOSE(
_xlfn.UNIQUE(
_xlfn._xlws.FILTER(cvm表[CPU],(cvm表[地域]=cvmCpu选项表[[#This Row],[地域]])
*IF(cvmCpu选项表[[#This Row],[机型]]="",TRUE,(cvm表[机型]=cvmCpu选项表[[#This Row],[机型]]))
*IF(cvmCpu选项表[[#This Row],[内存]]="",TRUE,(cvm表[内存]=cvmCpu选项表[[#This Row],[内存]]))))
)</f>
        <v>44</v>
      </c>
      <c r="FP576" t="s">
        <v>1917</v>
      </c>
      <c r="FQ576" t="s">
        <v>1972</v>
      </c>
      <c r="FR576">
        <v>2</v>
      </c>
      <c r="FS576" t="str">
        <f t="shared" si="26"/>
        <v>cvm!$FW$576#</v>
      </c>
      <c r="FT576" t="str" cm="1">
        <f t="array" ref="FT576">_xlfn.LET(_xlpm.x, FW576,
         _xlpm.cellAddress, "【 cvm!" &amp; ADDRESS(ROW(cvm内存选项表[[#This Row],[自检]]),COLUMN(cvm内存选项表[[#This Row],[自检]])) &amp; "】",
         _xlfn.IFS(ISBLANK(_xlpm.x),   "error:右侧选项不足" &amp;  _xlpm.cellAddress,
               ISERROR(_xlpm.x),   "error:右侧选项执行失败: cvm!" &amp; _xlpm.cellAddress,
               TRUE,             "ok")
)</f>
        <v>ok</v>
      </c>
      <c r="FW576" cm="1">
        <f t="array" ref="FW576:FX5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576">
        <v>8</v>
      </c>
    </row>
    <row r="577" spans="2:181">
      <c r="B577" t="e" vm="927">
        <v>#VALUE!</v>
      </c>
      <c r="C577" t="s">
        <v>1917</v>
      </c>
      <c r="D577" t="s">
        <v>1982</v>
      </c>
      <c r="E577">
        <v>28</v>
      </c>
      <c r="F577">
        <v>128</v>
      </c>
      <c r="G577" t="s">
        <v>2647</v>
      </c>
      <c r="H577">
        <v>4232</v>
      </c>
      <c r="I577">
        <v>1</v>
      </c>
      <c r="J577" t="s">
        <v>2648</v>
      </c>
      <c r="DD577" t="s">
        <v>14</v>
      </c>
      <c r="DE577" t="s">
        <v>1931</v>
      </c>
      <c r="DF577">
        <v>384</v>
      </c>
      <c r="DG577" t="str">
        <f t="shared" si="25"/>
        <v>cvm!$DK$577#</v>
      </c>
      <c r="DH577" t="str" cm="1">
        <f t="array" ref="DH577">_xlfn.LET(_xlpm.x, DK577,
         _xlpm.cellAddress, "【 cvm!" &amp; ADDRESS(ROW(cvmCpu选项表[[#This Row],[自检]]),COLUMN(cvmCpu选项表[[#This Row],[自检]])) &amp; "】",
         _xlfn.IFS(ISBLANK(_xlpm.x),   "error:右侧选项不足" &amp;  _xlpm.cellAddress,
               ISERROR(_xlpm.x),   "error:右侧选项执行失败: cvm!" &amp; _xlpm.cellAddress,
               TRUE,             "ok")
)</f>
        <v>ok</v>
      </c>
      <c r="DK577" cm="1">
        <f t="array" ref="DK577">TRANSPOSE(
_xlfn.UNIQUE(
_xlfn._xlws.FILTER(cvm表[CPU],(cvm表[地域]=cvmCpu选项表[[#This Row],[地域]])
*IF(cvmCpu选项表[[#This Row],[机型]]="",TRUE,(cvm表[机型]=cvmCpu选项表[[#This Row],[机型]]))
*IF(cvmCpu选项表[[#This Row],[内存]]="",TRUE,(cvm表[内存]=cvmCpu选项表[[#This Row],[内存]]))))
)</f>
        <v>96</v>
      </c>
      <c r="FP577" t="s">
        <v>1917</v>
      </c>
      <c r="FQ577" t="s">
        <v>1972</v>
      </c>
      <c r="FR577">
        <v>4</v>
      </c>
      <c r="FS577" t="str">
        <f t="shared" si="26"/>
        <v>cvm!$FW$577#</v>
      </c>
      <c r="FT577" t="str" cm="1">
        <f t="array" ref="FT577">_xlfn.LET(_xlpm.x, FW577,
         _xlpm.cellAddress, "【 cvm!" &amp; ADDRESS(ROW(cvm内存选项表[[#This Row],[自检]]),COLUMN(cvm内存选项表[[#This Row],[自检]])) &amp; "】",
         _xlfn.IFS(ISBLANK(_xlpm.x),   "error:右侧选项不足" &amp;  _xlpm.cellAddress,
               ISERROR(_xlpm.x),   "error:右侧选项执行失败: cvm!" &amp; _xlpm.cellAddress,
               TRUE,             "ok")
)</f>
        <v>ok</v>
      </c>
      <c r="FW577" cm="1">
        <f t="array" ref="FW577:FX5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77">
        <v>16</v>
      </c>
    </row>
    <row r="578" spans="2:181">
      <c r="B578" t="e" vm="928">
        <v>#VALUE!</v>
      </c>
      <c r="C578" t="s">
        <v>1917</v>
      </c>
      <c r="D578" t="s">
        <v>1982</v>
      </c>
      <c r="E578">
        <v>32</v>
      </c>
      <c r="F578">
        <v>64</v>
      </c>
      <c r="G578" t="s">
        <v>1978</v>
      </c>
      <c r="H578">
        <v>2944</v>
      </c>
      <c r="I578">
        <v>1</v>
      </c>
      <c r="J578" t="s">
        <v>2649</v>
      </c>
      <c r="DD578" t="s">
        <v>14</v>
      </c>
      <c r="DE578" t="s">
        <v>1934</v>
      </c>
      <c r="DF578">
        <v>64</v>
      </c>
      <c r="DG578" t="str">
        <f t="shared" ref="DG578:DG641" si="27">"cvm!"&amp;ADDRESS(ROW(DK578),COLUMN(DK578)) &amp; "#"</f>
        <v>cvm!$DK$578#</v>
      </c>
      <c r="DH578" t="str" cm="1">
        <f t="array" ref="DH578">_xlfn.LET(_xlpm.x, DK578,
         _xlpm.cellAddress, "【 cvm!" &amp; ADDRESS(ROW(cvmCpu选项表[[#This Row],[自检]]),COLUMN(cvmCpu选项表[[#This Row],[自检]])) &amp; "】",
         _xlfn.IFS(ISBLANK(_xlpm.x),   "error:右侧选项不足" &amp;  _xlpm.cellAddress,
               ISERROR(_xlpm.x),   "error:右侧选项执行失败: cvm!" &amp; _xlpm.cellAddress,
               TRUE,             "ok")
)</f>
        <v>ok</v>
      </c>
      <c r="DK578" cm="1">
        <f t="array" ref="DK578">TRANSPOSE(
_xlfn.UNIQUE(
_xlfn._xlws.FILTER(cvm表[CPU],(cvm表[地域]=cvmCpu选项表[[#This Row],[地域]])
*IF(cvmCpu选项表[[#This Row],[机型]]="",TRUE,(cvm表[机型]=cvmCpu选项表[[#This Row],[机型]]))
*IF(cvmCpu选项表[[#This Row],[内存]]="",TRUE,(cvm表[内存]=cvmCpu选项表[[#This Row],[内存]]))))
)</f>
        <v>16</v>
      </c>
      <c r="FP578" t="s">
        <v>1917</v>
      </c>
      <c r="FQ578" t="s">
        <v>1972</v>
      </c>
      <c r="FR578">
        <v>8</v>
      </c>
      <c r="FS578" t="str">
        <f t="shared" ref="FS578:FS641" si="28">"cvm!"&amp;ADDRESS(ROW(FW578),COLUMN(FW578)) &amp; "#"</f>
        <v>cvm!$FW$578#</v>
      </c>
      <c r="FT578" t="str" cm="1">
        <f t="array" ref="FT578">_xlfn.LET(_xlpm.x, FW578,
         _xlpm.cellAddress, "【 cvm!" &amp; ADDRESS(ROW(cvm内存选项表[[#This Row],[自检]]),COLUMN(cvm内存选项表[[#This Row],[自检]])) &amp; "】",
         _xlfn.IFS(ISBLANK(_xlpm.x),   "error:右侧选项不足" &amp;  _xlpm.cellAddress,
               ISERROR(_xlpm.x),   "error:右侧选项执行失败: cvm!" &amp; _xlpm.cellAddress,
               TRUE,             "ok")
)</f>
        <v>ok</v>
      </c>
      <c r="FW578" cm="1">
        <f t="array" ref="FW578:FX5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78">
        <v>32</v>
      </c>
    </row>
    <row r="579" spans="2:181">
      <c r="B579" t="e" vm="929">
        <v>#VALUE!</v>
      </c>
      <c r="C579" t="s">
        <v>1917</v>
      </c>
      <c r="D579" t="s">
        <v>1982</v>
      </c>
      <c r="E579">
        <v>32</v>
      </c>
      <c r="F579">
        <v>128</v>
      </c>
      <c r="G579" t="s">
        <v>1937</v>
      </c>
      <c r="H579">
        <v>4416</v>
      </c>
      <c r="I579">
        <v>1</v>
      </c>
      <c r="J579" t="s">
        <v>2650</v>
      </c>
      <c r="DD579" t="s">
        <v>14</v>
      </c>
      <c r="DE579" t="s">
        <v>1934</v>
      </c>
      <c r="DF579">
        <v>128</v>
      </c>
      <c r="DG579" t="str">
        <f t="shared" si="27"/>
        <v>cvm!$DK$579#</v>
      </c>
      <c r="DH579" t="str" cm="1">
        <f t="array" ref="DH579">_xlfn.LET(_xlpm.x, DK579,
         _xlpm.cellAddress, "【 cvm!" &amp; ADDRESS(ROW(cvmCpu选项表[[#This Row],[自检]]),COLUMN(cvmCpu选项表[[#This Row],[自检]])) &amp; "】",
         _xlfn.IFS(ISBLANK(_xlpm.x),   "error:右侧选项不足" &amp;  _xlpm.cellAddress,
               ISERROR(_xlpm.x),   "error:右侧选项执行失败: cvm!" &amp; _xlpm.cellAddress,
               TRUE,             "ok")
)</f>
        <v>ok</v>
      </c>
      <c r="DK579" cm="1">
        <f t="array" ref="DK579">TRANSPOSE(
_xlfn.UNIQUE(
_xlfn._xlws.FILTER(cvm表[CPU],(cvm表[地域]=cvmCpu选项表[[#This Row],[地域]])
*IF(cvmCpu选项表[[#This Row],[机型]]="",TRUE,(cvm表[机型]=cvmCpu选项表[[#This Row],[机型]]))
*IF(cvmCpu选项表[[#This Row],[内存]]="",TRUE,(cvm表[内存]=cvmCpu选项表[[#This Row],[内存]]))))
)</f>
        <v>32</v>
      </c>
      <c r="FP579" t="s">
        <v>1917</v>
      </c>
      <c r="FQ579" t="s">
        <v>1972</v>
      </c>
      <c r="FR579">
        <v>16</v>
      </c>
      <c r="FS579" t="str">
        <f t="shared" si="28"/>
        <v>cvm!$FW$579#</v>
      </c>
      <c r="FT579" t="str" cm="1">
        <f t="array" ref="FT579">_xlfn.LET(_xlpm.x, FW579,
         _xlpm.cellAddress, "【 cvm!" &amp; ADDRESS(ROW(cvm内存选项表[[#This Row],[自检]]),COLUMN(cvm内存选项表[[#This Row],[自检]])) &amp; "】",
         _xlfn.IFS(ISBLANK(_xlpm.x),   "error:右侧选项不足" &amp;  _xlpm.cellAddress,
               ISERROR(_xlpm.x),   "error:右侧选项执行失败: cvm!" &amp; _xlpm.cellAddress,
               TRUE,             "ok")
)</f>
        <v>ok</v>
      </c>
      <c r="FW579" cm="1">
        <f t="array" ref="FW579:FX5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79">
        <v>64</v>
      </c>
    </row>
    <row r="580" spans="2:181">
      <c r="B580" t="e" vm="930">
        <v>#VALUE!</v>
      </c>
      <c r="C580" t="s">
        <v>1917</v>
      </c>
      <c r="D580" t="s">
        <v>1982</v>
      </c>
      <c r="E580">
        <v>48</v>
      </c>
      <c r="F580">
        <v>96</v>
      </c>
      <c r="G580" t="s">
        <v>2021</v>
      </c>
      <c r="H580">
        <v>4416</v>
      </c>
      <c r="I580">
        <v>1</v>
      </c>
      <c r="J580" t="s">
        <v>2651</v>
      </c>
      <c r="DD580" t="s">
        <v>14</v>
      </c>
      <c r="DE580" t="s">
        <v>1934</v>
      </c>
      <c r="DF580">
        <v>256</v>
      </c>
      <c r="DG580" t="str">
        <f t="shared" si="27"/>
        <v>cvm!$DK$580#</v>
      </c>
      <c r="DH580" t="str" cm="1">
        <f t="array" ref="DH580">_xlfn.LET(_xlpm.x, DK580,
         _xlpm.cellAddress, "【 cvm!" &amp; ADDRESS(ROW(cvmCpu选项表[[#This Row],[自检]]),COLUMN(cvmCpu选项表[[#This Row],[自检]])) &amp; "】",
         _xlfn.IFS(ISBLANK(_xlpm.x),   "error:右侧选项不足" &amp;  _xlpm.cellAddress,
               ISERROR(_xlpm.x),   "error:右侧选项执行失败: cvm!" &amp; _xlpm.cellAddress,
               TRUE,             "ok")
)</f>
        <v>ok</v>
      </c>
      <c r="DK580" cm="1">
        <f t="array" ref="DK580">TRANSPOSE(
_xlfn.UNIQUE(
_xlfn._xlws.FILTER(cvm表[CPU],(cvm表[地域]=cvmCpu选项表[[#This Row],[地域]])
*IF(cvmCpu选项表[[#This Row],[机型]]="",TRUE,(cvm表[机型]=cvmCpu选项表[[#This Row],[机型]]))
*IF(cvmCpu选项表[[#This Row],[内存]]="",TRUE,(cvm表[内存]=cvmCpu选项表[[#This Row],[内存]]))))
)</f>
        <v>64</v>
      </c>
      <c r="FP580" t="s">
        <v>1917</v>
      </c>
      <c r="FQ580" t="s">
        <v>1972</v>
      </c>
      <c r="FR580">
        <v>32</v>
      </c>
      <c r="FS580" t="str">
        <f t="shared" si="28"/>
        <v>cvm!$FW$580#</v>
      </c>
      <c r="FT580" t="str" cm="1">
        <f t="array" ref="FT580">_xlfn.LET(_xlpm.x, FW580,
         _xlpm.cellAddress, "【 cvm!" &amp; ADDRESS(ROW(cvm内存选项表[[#This Row],[自检]]),COLUMN(cvm内存选项表[[#This Row],[自检]])) &amp; "】",
         _xlfn.IFS(ISBLANK(_xlpm.x),   "error:右侧选项不足" &amp;  _xlpm.cellAddress,
               ISERROR(_xlpm.x),   "error:右侧选项执行失败: cvm!" &amp; _xlpm.cellAddress,
               TRUE,             "ok")
)</f>
        <v>ok</v>
      </c>
      <c r="FW580" cm="1">
        <f t="array" ref="FW580:FX5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80">
        <v>128</v>
      </c>
    </row>
    <row r="581" spans="2:181">
      <c r="B581" t="e" vm="931">
        <v>#VALUE!</v>
      </c>
      <c r="C581" t="s">
        <v>1917</v>
      </c>
      <c r="D581" t="s">
        <v>1982</v>
      </c>
      <c r="E581">
        <v>48</v>
      </c>
      <c r="F581">
        <v>192</v>
      </c>
      <c r="G581" t="s">
        <v>2024</v>
      </c>
      <c r="H581">
        <v>6624</v>
      </c>
      <c r="I581">
        <v>1</v>
      </c>
      <c r="J581" t="s">
        <v>2652</v>
      </c>
      <c r="DD581" t="s">
        <v>14</v>
      </c>
      <c r="DE581" t="s">
        <v>1934</v>
      </c>
      <c r="DF581">
        <v>320</v>
      </c>
      <c r="DG581" t="str">
        <f t="shared" si="27"/>
        <v>cvm!$DK$581#</v>
      </c>
      <c r="DH581" t="str" cm="1">
        <f t="array" ref="DH581">_xlfn.LET(_xlpm.x, DK581,
         _xlpm.cellAddress, "【 cvm!" &amp; ADDRESS(ROW(cvmCpu选项表[[#This Row],[自检]]),COLUMN(cvmCpu选项表[[#This Row],[自检]])) &amp; "】",
         _xlfn.IFS(ISBLANK(_xlpm.x),   "error:右侧选项不足" &amp;  _xlpm.cellAddress,
               ISERROR(_xlpm.x),   "error:右侧选项执行失败: cvm!" &amp; _xlpm.cellAddress,
               TRUE,             "ok")
)</f>
        <v>ok</v>
      </c>
      <c r="DK581" cm="1">
        <f t="array" ref="DK581">TRANSPOSE(
_xlfn.UNIQUE(
_xlfn._xlws.FILTER(cvm表[CPU],(cvm表[地域]=cvmCpu选项表[[#This Row],[地域]])
*IF(cvmCpu选项表[[#This Row],[机型]]="",TRUE,(cvm表[机型]=cvmCpu选项表[[#This Row],[机型]]))
*IF(cvmCpu选项表[[#This Row],[内存]]="",TRUE,(cvm表[内存]=cvmCpu选项表[[#This Row],[内存]]))))
)</f>
        <v>84</v>
      </c>
      <c r="FP581" t="s">
        <v>1917</v>
      </c>
      <c r="FQ581" t="s">
        <v>1972</v>
      </c>
      <c r="FR581">
        <v>48</v>
      </c>
      <c r="FS581" t="str">
        <f t="shared" si="28"/>
        <v>cvm!$FW$581#</v>
      </c>
      <c r="FT581" t="str" cm="1">
        <f t="array" ref="FT581">_xlfn.LET(_xlpm.x, FW581,
         _xlpm.cellAddress, "【 cvm!" &amp; ADDRESS(ROW(cvm内存选项表[[#This Row],[自检]]),COLUMN(cvm内存选项表[[#This Row],[自检]])) &amp; "】",
         _xlfn.IFS(ISBLANK(_xlpm.x),   "error:右侧选项不足" &amp;  _xlpm.cellAddress,
               ISERROR(_xlpm.x),   "error:右侧选项执行失败: cvm!" &amp; _xlpm.cellAddress,
               TRUE,             "ok")
)</f>
        <v>ok</v>
      </c>
      <c r="FW581" cm="1">
        <f t="array" ref="FW581:FY5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581">
        <v>128</v>
      </c>
      <c r="FY581">
        <v>192</v>
      </c>
    </row>
    <row r="582" spans="2:181">
      <c r="B582" t="e" vm="932">
        <v>#VALUE!</v>
      </c>
      <c r="C582" t="s">
        <v>1917</v>
      </c>
      <c r="D582" t="s">
        <v>1982</v>
      </c>
      <c r="E582">
        <v>64</v>
      </c>
      <c r="F582">
        <v>256</v>
      </c>
      <c r="G582" t="s">
        <v>1939</v>
      </c>
      <c r="H582">
        <v>8832</v>
      </c>
      <c r="I582">
        <v>1</v>
      </c>
      <c r="J582" t="s">
        <v>2653</v>
      </c>
      <c r="DD582" t="s">
        <v>14</v>
      </c>
      <c r="DE582" t="s">
        <v>1943</v>
      </c>
      <c r="DF582">
        <v>64</v>
      </c>
      <c r="DG582" t="str">
        <f t="shared" si="27"/>
        <v>cvm!$DK$582#</v>
      </c>
      <c r="DH582" t="str" cm="1">
        <f t="array" ref="DH582">_xlfn.LET(_xlpm.x, DK582,
         _xlpm.cellAddress, "【 cvm!" &amp; ADDRESS(ROW(cvmCpu选项表[[#This Row],[自检]]),COLUMN(cvmCpu选项表[[#This Row],[自检]])) &amp; "】",
         _xlfn.IFS(ISBLANK(_xlpm.x),   "error:右侧选项不足" &amp;  _xlpm.cellAddress,
               ISERROR(_xlpm.x),   "error:右侧选项执行失败: cvm!" &amp; _xlpm.cellAddress,
               TRUE,             "ok")
)</f>
        <v>ok</v>
      </c>
      <c r="DK582" cm="1">
        <f t="array" ref="DK582">TRANSPOSE(
_xlfn.UNIQUE(
_xlfn._xlws.FILTER(cvm表[CPU],(cvm表[地域]=cvmCpu选项表[[#This Row],[地域]])
*IF(cvmCpu选项表[[#This Row],[机型]]="",TRUE,(cvm表[机型]=cvmCpu选项表[[#This Row],[机型]]))
*IF(cvmCpu选项表[[#This Row],[内存]]="",TRUE,(cvm表[内存]=cvmCpu选项表[[#This Row],[内存]]))))
)</f>
        <v>16</v>
      </c>
      <c r="FP582" t="s">
        <v>1917</v>
      </c>
      <c r="FQ582" t="s">
        <v>1972</v>
      </c>
      <c r="FR582">
        <v>64</v>
      </c>
      <c r="FS582" t="str">
        <f t="shared" si="28"/>
        <v>cvm!$FW$582#</v>
      </c>
      <c r="FT582" t="str" cm="1">
        <f t="array" ref="FT582">_xlfn.LET(_xlpm.x, FW582,
         _xlpm.cellAddress, "【 cvm!" &amp; ADDRESS(ROW(cvm内存选项表[[#This Row],[自检]]),COLUMN(cvm内存选项表[[#This Row],[自检]])) &amp; "】",
         _xlfn.IFS(ISBLANK(_xlpm.x),   "error:右侧选项不足" &amp;  _xlpm.cellAddress,
               ISERROR(_xlpm.x),   "error:右侧选项执行失败: cvm!" &amp; _xlpm.cellAddress,
               TRUE,             "ok")
)</f>
        <v>ok</v>
      </c>
      <c r="FW582" cm="1">
        <f t="array" ref="FW582:FX5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582">
        <v>256</v>
      </c>
    </row>
    <row r="583" spans="2:181">
      <c r="B583" t="e" vm="933">
        <v>#VALUE!</v>
      </c>
      <c r="C583" t="s">
        <v>1917</v>
      </c>
      <c r="D583" t="s">
        <v>1982</v>
      </c>
      <c r="E583">
        <v>72</v>
      </c>
      <c r="F583">
        <v>288</v>
      </c>
      <c r="G583" t="s">
        <v>2088</v>
      </c>
      <c r="H583">
        <v>9936</v>
      </c>
      <c r="I583">
        <v>1</v>
      </c>
      <c r="J583" t="s">
        <v>2654</v>
      </c>
      <c r="DD583" t="s">
        <v>14</v>
      </c>
      <c r="DE583" t="s">
        <v>1943</v>
      </c>
      <c r="DF583">
        <v>128</v>
      </c>
      <c r="DG583" t="str">
        <f t="shared" si="27"/>
        <v>cvm!$DK$583#</v>
      </c>
      <c r="DH583" t="str" cm="1">
        <f t="array" ref="DH583">_xlfn.LET(_xlpm.x, DK583,
         _xlpm.cellAddress, "【 cvm!" &amp; ADDRESS(ROW(cvmCpu选项表[[#This Row],[自检]]),COLUMN(cvmCpu选项表[[#This Row],[自检]])) &amp; "】",
         _xlfn.IFS(ISBLANK(_xlpm.x),   "error:右侧选项不足" &amp;  _xlpm.cellAddress,
               ISERROR(_xlpm.x),   "error:右侧选项执行失败: cvm!" &amp; _xlpm.cellAddress,
               TRUE,             "ok")
)</f>
        <v>ok</v>
      </c>
      <c r="DK583" cm="1">
        <f t="array" ref="DK583">TRANSPOSE(
_xlfn.UNIQUE(
_xlfn._xlws.FILTER(cvm表[CPU],(cvm表[地域]=cvmCpu选项表[[#This Row],[地域]])
*IF(cvmCpu选项表[[#This Row],[机型]]="",TRUE,(cvm表[机型]=cvmCpu选项表[[#This Row],[机型]]))
*IF(cvmCpu选项表[[#This Row],[内存]]="",TRUE,(cvm表[内存]=cvmCpu选项表[[#This Row],[内存]]))))
)</f>
        <v>32</v>
      </c>
      <c r="FP583" t="s">
        <v>1917</v>
      </c>
      <c r="FQ583" t="s">
        <v>1972</v>
      </c>
      <c r="FR583">
        <v>80</v>
      </c>
      <c r="FS583" t="str">
        <f t="shared" si="28"/>
        <v>cvm!$FW$583#</v>
      </c>
      <c r="FT583" t="str" cm="1">
        <f t="array" ref="FT583">_xlfn.LET(_xlpm.x, FW583,
         _xlpm.cellAddress, "【 cvm!" &amp; ADDRESS(ROW(cvm内存选项表[[#This Row],[自检]]),COLUMN(cvm内存选项表[[#This Row],[自检]])) &amp; "】",
         _xlfn.IFS(ISBLANK(_xlpm.x),   "error:右侧选项不足" &amp;  _xlpm.cellAddress,
               ISERROR(_xlpm.x),   "error:右侧选项执行失败: cvm!" &amp; _xlpm.cellAddress,
               TRUE,             "ok")
)</f>
        <v>ok</v>
      </c>
      <c r="FW583" cm="1">
        <f t="array" ref="FW5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584" spans="2:181">
      <c r="B584" t="e" vm="934">
        <v>#VALUE!</v>
      </c>
      <c r="C584" t="s">
        <v>1917</v>
      </c>
      <c r="D584" t="s">
        <v>1984</v>
      </c>
      <c r="E584">
        <v>1</v>
      </c>
      <c r="F584">
        <v>1</v>
      </c>
      <c r="G584" t="s">
        <v>2101</v>
      </c>
      <c r="H584">
        <v>57</v>
      </c>
      <c r="I584">
        <v>1</v>
      </c>
      <c r="J584" t="s">
        <v>2655</v>
      </c>
      <c r="DD584" t="s">
        <v>14</v>
      </c>
      <c r="DE584" t="s">
        <v>1943</v>
      </c>
      <c r="DF584">
        <v>256</v>
      </c>
      <c r="DG584" t="str">
        <f t="shared" si="27"/>
        <v>cvm!$DK$584#</v>
      </c>
      <c r="DH584" t="str" cm="1">
        <f t="array" ref="DH584">_xlfn.LET(_xlpm.x, DK584,
         _xlpm.cellAddress, "【 cvm!" &amp; ADDRESS(ROW(cvmCpu选项表[[#This Row],[自检]]),COLUMN(cvmCpu选项表[[#This Row],[自检]])) &amp; "】",
         _xlfn.IFS(ISBLANK(_xlpm.x),   "error:右侧选项不足" &amp;  _xlpm.cellAddress,
               ISERROR(_xlpm.x),   "error:右侧选项执行失败: cvm!" &amp; _xlpm.cellAddress,
               TRUE,             "ok")
)</f>
        <v>ok</v>
      </c>
      <c r="DK584" cm="1">
        <f t="array" ref="DK584">TRANSPOSE(
_xlfn.UNIQUE(
_xlfn._xlws.FILTER(cvm表[CPU],(cvm表[地域]=cvmCpu选项表[[#This Row],[地域]])
*IF(cvmCpu选项表[[#This Row],[机型]]="",TRUE,(cvm表[机型]=cvmCpu选项表[[#This Row],[机型]]))
*IF(cvmCpu选项表[[#This Row],[内存]]="",TRUE,(cvm表[内存]=cvmCpu选项表[[#This Row],[内存]]))))
)</f>
        <v>64</v>
      </c>
      <c r="FP584" t="s">
        <v>1917</v>
      </c>
      <c r="FQ584" t="s">
        <v>1972</v>
      </c>
      <c r="FR584">
        <v>90</v>
      </c>
      <c r="FS584" t="str">
        <f t="shared" si="28"/>
        <v>cvm!$FW$584#</v>
      </c>
      <c r="FT584" t="str" cm="1">
        <f t="array" ref="FT584">_xlfn.LET(_xlpm.x, FW584,
         _xlpm.cellAddress, "【 cvm!" &amp; ADDRESS(ROW(cvm内存选项表[[#This Row],[自检]]),COLUMN(cvm内存选项表[[#This Row],[自检]])) &amp; "】",
         _xlfn.IFS(ISBLANK(_xlpm.x),   "error:右侧选项不足" &amp;  _xlpm.cellAddress,
               ISERROR(_xlpm.x),   "error:右侧选项执行失败: cvm!" &amp; _xlpm.cellAddress,
               TRUE,             "ok")
)</f>
        <v>ok</v>
      </c>
      <c r="FW584" cm="1">
        <f t="array" ref="FW584:FX5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584">
        <v>480</v>
      </c>
    </row>
    <row r="585" spans="2:181">
      <c r="B585" t="e" vm="935">
        <v>#VALUE!</v>
      </c>
      <c r="C585" t="s">
        <v>1917</v>
      </c>
      <c r="D585" t="s">
        <v>1984</v>
      </c>
      <c r="E585">
        <v>1</v>
      </c>
      <c r="F585">
        <v>4</v>
      </c>
      <c r="G585" t="s">
        <v>2103</v>
      </c>
      <c r="H585">
        <v>136.5</v>
      </c>
      <c r="I585">
        <v>1</v>
      </c>
      <c r="J585" t="s">
        <v>2656</v>
      </c>
      <c r="DD585" t="s">
        <v>14</v>
      </c>
      <c r="DE585" t="s">
        <v>1946</v>
      </c>
      <c r="DF585">
        <v>32</v>
      </c>
      <c r="DG585" t="str">
        <f t="shared" si="27"/>
        <v>cvm!$DK$585#</v>
      </c>
      <c r="DH585" t="str" cm="1">
        <f t="array" ref="DH585">_xlfn.LET(_xlpm.x, DK585,
         _xlpm.cellAddress, "【 cvm!" &amp; ADDRESS(ROW(cvmCpu选项表[[#This Row],[自检]]),COLUMN(cvmCpu选项表[[#This Row],[自检]])) &amp; "】",
         _xlfn.IFS(ISBLANK(_xlpm.x),   "error:右侧选项不足" &amp;  _xlpm.cellAddress,
               ISERROR(_xlpm.x),   "error:右侧选项执行失败: cvm!" &amp; _xlpm.cellAddress,
               TRUE,             "ok")
)</f>
        <v>ok</v>
      </c>
      <c r="DK585" cm="1">
        <f t="array" ref="DK585">TRANSPOSE(
_xlfn.UNIQUE(
_xlfn._xlws.FILTER(cvm表[CPU],(cvm表[地域]=cvmCpu选项表[[#This Row],[地域]])
*IF(cvmCpu选项表[[#This Row],[机型]]="",TRUE,(cvm表[机型]=cvmCpu选项表[[#This Row],[机型]]))
*IF(cvmCpu选项表[[#This Row],[内存]]="",TRUE,(cvm表[内存]=cvmCpu选项表[[#This Row],[内存]]))))
)</f>
        <v>8</v>
      </c>
      <c r="FP585" t="s">
        <v>1917</v>
      </c>
      <c r="FQ585" t="s">
        <v>1972</v>
      </c>
      <c r="FR585">
        <v>96</v>
      </c>
      <c r="FS585" t="str">
        <f t="shared" si="28"/>
        <v>cvm!$FW$585#</v>
      </c>
      <c r="FT585" t="str" cm="1">
        <f t="array" ref="FT585">_xlfn.LET(_xlpm.x, FW585,
         _xlpm.cellAddress, "【 cvm!" &amp; ADDRESS(ROW(cvm内存选项表[[#This Row],[自检]]),COLUMN(cvm内存选项表[[#This Row],[自检]])) &amp; "】",
         _xlfn.IFS(ISBLANK(_xlpm.x),   "error:右侧选项不足" &amp;  _xlpm.cellAddress,
               ISERROR(_xlpm.x),   "error:右侧选项执行失败: cvm!" &amp; _xlpm.cellAddress,
               TRUE,             "ok")
)</f>
        <v>ok</v>
      </c>
      <c r="FW585" cm="1">
        <f t="array" ref="FW5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586" spans="2:181">
      <c r="B586" t="e" vm="936">
        <v>#VALUE!</v>
      </c>
      <c r="C586" t="s">
        <v>1917</v>
      </c>
      <c r="D586" t="s">
        <v>1984</v>
      </c>
      <c r="E586">
        <v>2</v>
      </c>
      <c r="F586">
        <v>4</v>
      </c>
      <c r="G586" t="s">
        <v>2067</v>
      </c>
      <c r="H586">
        <v>180</v>
      </c>
      <c r="I586">
        <v>1</v>
      </c>
      <c r="J586" t="s">
        <v>2658</v>
      </c>
      <c r="DD586" t="s">
        <v>14</v>
      </c>
      <c r="DE586" t="s">
        <v>1946</v>
      </c>
      <c r="DF586">
        <v>64</v>
      </c>
      <c r="DG586" t="str">
        <f t="shared" si="27"/>
        <v>cvm!$DK$586#</v>
      </c>
      <c r="DH586" t="str" cm="1">
        <f t="array" ref="DH586">_xlfn.LET(_xlpm.x, DK586,
         _xlpm.cellAddress, "【 cvm!" &amp; ADDRESS(ROW(cvmCpu选项表[[#This Row],[自检]]),COLUMN(cvmCpu选项表[[#This Row],[自检]])) &amp; "】",
         _xlfn.IFS(ISBLANK(_xlpm.x),   "error:右侧选项不足" &amp;  _xlpm.cellAddress,
               ISERROR(_xlpm.x),   "error:右侧选项执行失败: cvm!" &amp; _xlpm.cellAddress,
               TRUE,             "ok")
)</f>
        <v>ok</v>
      </c>
      <c r="DK586" cm="1">
        <f t="array" ref="DK586">TRANSPOSE(
_xlfn.UNIQUE(
_xlfn._xlws.FILTER(cvm表[CPU],(cvm表[地域]=cvmCpu选项表[[#This Row],[地域]])
*IF(cvmCpu选项表[[#This Row],[机型]]="",TRUE,(cvm表[机型]=cvmCpu选项表[[#This Row],[机型]]))
*IF(cvmCpu选项表[[#This Row],[内存]]="",TRUE,(cvm表[内存]=cvmCpu选项表[[#This Row],[内存]]))))
)</f>
        <v>16</v>
      </c>
      <c r="FP586" t="s">
        <v>1917</v>
      </c>
      <c r="FQ586" t="s">
        <v>1972</v>
      </c>
      <c r="FR586">
        <v>128</v>
      </c>
      <c r="FS586" t="str">
        <f t="shared" si="28"/>
        <v>cvm!$FW$586#</v>
      </c>
      <c r="FT586" t="str" cm="1">
        <f t="array" ref="FT586">_xlfn.LET(_xlpm.x, FW586,
         _xlpm.cellAddress, "【 cvm!" &amp; ADDRESS(ROW(cvm内存选项表[[#This Row],[自检]]),COLUMN(cvm内存选项表[[#This Row],[自检]])) &amp; "】",
         _xlfn.IFS(ISBLANK(_xlpm.x),   "error:右侧选项不足" &amp;  _xlpm.cellAddress,
               ISERROR(_xlpm.x),   "error:右侧选项执行失败: cvm!" &amp; _xlpm.cellAddress,
               TRUE,             "ok")
)</f>
        <v>ok</v>
      </c>
      <c r="FW586" cm="1">
        <f t="array" ref="FW5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587" spans="2:181">
      <c r="B587" t="e" vm="937">
        <v>#VALUE!</v>
      </c>
      <c r="C587" t="s">
        <v>1917</v>
      </c>
      <c r="D587" t="s">
        <v>1984</v>
      </c>
      <c r="E587">
        <v>2</v>
      </c>
      <c r="F587">
        <v>8</v>
      </c>
      <c r="G587" t="s">
        <v>2107</v>
      </c>
      <c r="H587">
        <v>273</v>
      </c>
      <c r="I587">
        <v>1</v>
      </c>
      <c r="J587" t="s">
        <v>2657</v>
      </c>
      <c r="DD587" t="s">
        <v>14</v>
      </c>
      <c r="DE587" t="s">
        <v>1946</v>
      </c>
      <c r="DF587">
        <v>96</v>
      </c>
      <c r="DG587" t="str">
        <f t="shared" si="27"/>
        <v>cvm!$DK$587#</v>
      </c>
      <c r="DH587" t="str" cm="1">
        <f t="array" ref="DH587">_xlfn.LET(_xlpm.x, DK587,
         _xlpm.cellAddress, "【 cvm!" &amp; ADDRESS(ROW(cvmCpu选项表[[#This Row],[自检]]),COLUMN(cvmCpu选项表[[#This Row],[自检]])) &amp; "】",
         _xlfn.IFS(ISBLANK(_xlpm.x),   "error:右侧选项不足" &amp;  _xlpm.cellAddress,
               ISERROR(_xlpm.x),   "error:右侧选项执行失败: cvm!" &amp; _xlpm.cellAddress,
               TRUE,             "ok")
)</f>
        <v>ok</v>
      </c>
      <c r="DK587" cm="1">
        <f t="array" ref="DK587">TRANSPOSE(
_xlfn.UNIQUE(
_xlfn._xlws.FILTER(cvm表[CPU],(cvm表[地域]=cvmCpu选项表[[#This Row],[地域]])
*IF(cvmCpu选项表[[#This Row],[机型]]="",TRUE,(cvm表[机型]=cvmCpu选项表[[#This Row],[机型]]))
*IF(cvmCpu选项表[[#This Row],[内存]]="",TRUE,(cvm表[内存]=cvmCpu选项表[[#This Row],[内存]]))))
)</f>
        <v>24</v>
      </c>
      <c r="FP587" t="s">
        <v>1917</v>
      </c>
      <c r="FQ587" t="s">
        <v>1972</v>
      </c>
      <c r="FR587">
        <v>160</v>
      </c>
      <c r="FS587" t="str">
        <f t="shared" si="28"/>
        <v>cvm!$FW$587#</v>
      </c>
      <c r="FT587" t="str" cm="1">
        <f t="array" ref="FT587">_xlfn.LET(_xlpm.x, FW587,
         _xlpm.cellAddress, "【 cvm!" &amp; ADDRESS(ROW(cvm内存选项表[[#This Row],[自检]]),COLUMN(cvm内存选项表[[#This Row],[自检]])) &amp; "】",
         _xlfn.IFS(ISBLANK(_xlpm.x),   "error:右侧选项不足" &amp;  _xlpm.cellAddress,
               ISERROR(_xlpm.x),   "error:右侧选项执行失败: cvm!" &amp; _xlpm.cellAddress,
               TRUE,             "ok")
)</f>
        <v>ok</v>
      </c>
      <c r="FW587" cm="1">
        <f t="array" ref="FW5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588" spans="2:181">
      <c r="B588" t="e" vm="938">
        <v>#VALUE!</v>
      </c>
      <c r="C588" t="s">
        <v>1917</v>
      </c>
      <c r="D588" t="s">
        <v>1984</v>
      </c>
      <c r="E588">
        <v>4</v>
      </c>
      <c r="F588">
        <v>8</v>
      </c>
      <c r="G588" t="s">
        <v>1963</v>
      </c>
      <c r="H588">
        <v>364</v>
      </c>
      <c r="I588">
        <v>1</v>
      </c>
      <c r="J588" t="s">
        <v>2660</v>
      </c>
      <c r="DD588" t="s">
        <v>14</v>
      </c>
      <c r="DE588" t="s">
        <v>1946</v>
      </c>
      <c r="DF588">
        <v>128</v>
      </c>
      <c r="DG588" t="str">
        <f t="shared" si="27"/>
        <v>cvm!$DK$588#</v>
      </c>
      <c r="DH588" t="str" cm="1">
        <f t="array" ref="DH588">_xlfn.LET(_xlpm.x, DK588,
         _xlpm.cellAddress, "【 cvm!" &amp; ADDRESS(ROW(cvmCpu选项表[[#This Row],[自检]]),COLUMN(cvmCpu选项表[[#This Row],[自检]])) &amp; "】",
         _xlfn.IFS(ISBLANK(_xlpm.x),   "error:右侧选项不足" &amp;  _xlpm.cellAddress,
               ISERROR(_xlpm.x),   "error:右侧选项执行失败: cvm!" &amp; _xlpm.cellAddress,
               TRUE,             "ok")
)</f>
        <v>ok</v>
      </c>
      <c r="DK588" cm="1">
        <f t="array" ref="DK588">TRANSPOSE(
_xlfn.UNIQUE(
_xlfn._xlws.FILTER(cvm表[CPU],(cvm表[地域]=cvmCpu选项表[[#This Row],[地域]])
*IF(cvmCpu选项表[[#This Row],[机型]]="",TRUE,(cvm表[机型]=cvmCpu选项表[[#This Row],[机型]]))
*IF(cvmCpu选项表[[#This Row],[内存]]="",TRUE,(cvm表[内存]=cvmCpu选项表[[#This Row],[内存]]))))
)</f>
        <v>32</v>
      </c>
      <c r="FP588" t="s">
        <v>1917</v>
      </c>
      <c r="FQ588" t="s">
        <v>1972</v>
      </c>
      <c r="FR588">
        <v>180</v>
      </c>
      <c r="FS588" t="str">
        <f t="shared" si="28"/>
        <v>cvm!$FW$588#</v>
      </c>
      <c r="FT588" t="str" cm="1">
        <f t="array" ref="FT588">_xlfn.LET(_xlpm.x, FW588,
         _xlpm.cellAddress, "【 cvm!" &amp; ADDRESS(ROW(cvm内存选项表[[#This Row],[自检]]),COLUMN(cvm内存选项表[[#This Row],[自检]])) &amp; "】",
         _xlfn.IFS(ISBLANK(_xlpm.x),   "error:右侧选项不足" &amp;  _xlpm.cellAddress,
               ISERROR(_xlpm.x),   "error:右侧选项执行失败: cvm!" &amp; _xlpm.cellAddress,
               TRUE,             "ok")
)</f>
        <v>ok</v>
      </c>
      <c r="FW588" cm="1">
        <f t="array" ref="FW588:FX5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464</v>
      </c>
      <c r="FX588">
        <v>960</v>
      </c>
    </row>
    <row r="589" spans="2:181">
      <c r="B589" t="e" vm="939">
        <v>#VALUE!</v>
      </c>
      <c r="C589" t="s">
        <v>1917</v>
      </c>
      <c r="D589" t="s">
        <v>1984</v>
      </c>
      <c r="E589">
        <v>4</v>
      </c>
      <c r="F589">
        <v>16</v>
      </c>
      <c r="G589" t="s">
        <v>1960</v>
      </c>
      <c r="H589">
        <v>546</v>
      </c>
      <c r="I589">
        <v>1</v>
      </c>
      <c r="J589" t="s">
        <v>2659</v>
      </c>
      <c r="DD589" t="s">
        <v>14</v>
      </c>
      <c r="DE589" t="s">
        <v>1946</v>
      </c>
      <c r="DF589">
        <v>256</v>
      </c>
      <c r="DG589" t="str">
        <f t="shared" si="27"/>
        <v>cvm!$DK$589#</v>
      </c>
      <c r="DH589" t="str" cm="1">
        <f t="array" ref="DH589">_xlfn.LET(_xlpm.x, DK589,
         _xlpm.cellAddress, "【 cvm!" &amp; ADDRESS(ROW(cvmCpu选项表[[#This Row],[自检]]),COLUMN(cvmCpu选项表[[#This Row],[自检]])) &amp; "】",
         _xlfn.IFS(ISBLANK(_xlpm.x),   "error:右侧选项不足" &amp;  _xlpm.cellAddress,
               ISERROR(_xlpm.x),   "error:右侧选项执行失败: cvm!" &amp; _xlpm.cellAddress,
               TRUE,             "ok")
)</f>
        <v>ok</v>
      </c>
      <c r="DK589" cm="1">
        <f t="array" ref="DK589">TRANSPOSE(
_xlfn.UNIQUE(
_xlfn._xlws.FILTER(cvm表[CPU],(cvm表[地域]=cvmCpu选项表[[#This Row],[地域]])
*IF(cvmCpu选项表[[#This Row],[机型]]="",TRUE,(cvm表[机型]=cvmCpu选项表[[#This Row],[机型]]))
*IF(cvmCpu选项表[[#This Row],[内存]]="",TRUE,(cvm表[内存]=cvmCpu选项表[[#This Row],[内存]]))))
)</f>
        <v>64</v>
      </c>
      <c r="FP589" t="s">
        <v>1917</v>
      </c>
      <c r="FQ589" t="s">
        <v>1975</v>
      </c>
      <c r="FR589">
        <v>1</v>
      </c>
      <c r="FS589" t="str">
        <f t="shared" si="28"/>
        <v>cvm!$FW$589#</v>
      </c>
      <c r="FT589" t="str" cm="1">
        <f t="array" ref="FT589">_xlfn.LET(_xlpm.x, FW589,
         _xlpm.cellAddress, "【 cvm!" &amp; ADDRESS(ROW(cvm内存选项表[[#This Row],[自检]]),COLUMN(cvm内存选项表[[#This Row],[自检]])) &amp; "】",
         _xlfn.IFS(ISBLANK(_xlpm.x),   "error:右侧选项不足" &amp;  _xlpm.cellAddress,
               ISERROR(_xlpm.x),   "error:右侧选项执行失败: cvm!" &amp; _xlpm.cellAddress,
               TRUE,             "ok")
)</f>
        <v>ok</v>
      </c>
      <c r="FW589" cm="1">
        <f t="array" ref="FW589:FY5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589">
        <v>2</v>
      </c>
      <c r="FY589">
        <v>4</v>
      </c>
    </row>
    <row r="590" spans="2:181">
      <c r="B590" t="e" vm="940">
        <v>#VALUE!</v>
      </c>
      <c r="C590" t="s">
        <v>1917</v>
      </c>
      <c r="D590" t="s">
        <v>1984</v>
      </c>
      <c r="E590">
        <v>8</v>
      </c>
      <c r="F590">
        <v>16</v>
      </c>
      <c r="G590" t="s">
        <v>1968</v>
      </c>
      <c r="H590">
        <v>728</v>
      </c>
      <c r="I590">
        <v>1</v>
      </c>
      <c r="J590" t="s">
        <v>2661</v>
      </c>
      <c r="DD590" t="s">
        <v>14</v>
      </c>
      <c r="DE590" t="s">
        <v>1946</v>
      </c>
      <c r="DF590">
        <v>320</v>
      </c>
      <c r="DG590" t="str">
        <f t="shared" si="27"/>
        <v>cvm!$DK$590#</v>
      </c>
      <c r="DH590" t="str" cm="1">
        <f t="array" ref="DH590">_xlfn.LET(_xlpm.x, DK590,
         _xlpm.cellAddress, "【 cvm!" &amp; ADDRESS(ROW(cvmCpu选项表[[#This Row],[自检]]),COLUMN(cvmCpu选项表[[#This Row],[自检]])) &amp; "】",
         _xlfn.IFS(ISBLANK(_xlpm.x),   "error:右侧选项不足" &amp;  _xlpm.cellAddress,
               ISERROR(_xlpm.x),   "error:右侧选项执行失败: cvm!" &amp; _xlpm.cellAddress,
               TRUE,             "ok")
)</f>
        <v>ok</v>
      </c>
      <c r="DK590" cm="1">
        <f t="array" ref="DK590">TRANSPOSE(
_xlfn.UNIQUE(
_xlfn._xlws.FILTER(cvm表[CPU],(cvm表[地域]=cvmCpu选项表[[#This Row],[地域]])
*IF(cvmCpu选项表[[#This Row],[机型]]="",TRUE,(cvm表[机型]=cvmCpu选项表[[#This Row],[机型]]))
*IF(cvmCpu选项表[[#This Row],[内存]]="",TRUE,(cvm表[内存]=cvmCpu选项表[[#This Row],[内存]]))))
)</f>
        <v>76</v>
      </c>
      <c r="FP590" t="s">
        <v>1917</v>
      </c>
      <c r="FQ590" t="s">
        <v>1975</v>
      </c>
      <c r="FR590">
        <v>2</v>
      </c>
      <c r="FS590" t="str">
        <f t="shared" si="28"/>
        <v>cvm!$FW$590#</v>
      </c>
      <c r="FT590" t="str" cm="1">
        <f t="array" ref="FT590">_xlfn.LET(_xlpm.x, FW590,
         _xlpm.cellAddress, "【 cvm!" &amp; ADDRESS(ROW(cvm内存选项表[[#This Row],[自检]]),COLUMN(cvm内存选项表[[#This Row],[自检]])) &amp; "】",
         _xlfn.IFS(ISBLANK(_xlpm.x),   "error:右侧选项不足" &amp;  _xlpm.cellAddress,
               ISERROR(_xlpm.x),   "error:右侧选项执行失败: cvm!" &amp; _xlpm.cellAddress,
               TRUE,             "ok")
)</f>
        <v>ok</v>
      </c>
      <c r="FW590" cm="1">
        <f t="array" ref="FW590:FX5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590">
        <v>8</v>
      </c>
    </row>
    <row r="591" spans="2:181">
      <c r="B591" t="e" vm="941">
        <v>#VALUE!</v>
      </c>
      <c r="C591" t="s">
        <v>1917</v>
      </c>
      <c r="D591" t="s">
        <v>1984</v>
      </c>
      <c r="E591">
        <v>8</v>
      </c>
      <c r="F591">
        <v>32</v>
      </c>
      <c r="G591" t="s">
        <v>1949</v>
      </c>
      <c r="H591">
        <v>1092</v>
      </c>
      <c r="I591">
        <v>1</v>
      </c>
      <c r="J591" t="s">
        <v>2662</v>
      </c>
      <c r="DD591" t="s">
        <v>14</v>
      </c>
      <c r="DE591" t="s">
        <v>1948</v>
      </c>
      <c r="DF591">
        <v>8</v>
      </c>
      <c r="DG591" t="str">
        <f t="shared" si="27"/>
        <v>cvm!$DK$591#</v>
      </c>
      <c r="DH591" t="str" cm="1">
        <f t="array" ref="DH591">_xlfn.LET(_xlpm.x, DK591,
         _xlpm.cellAddress, "【 cvm!" &amp; ADDRESS(ROW(cvmCpu选项表[[#This Row],[自检]]),COLUMN(cvmCpu选项表[[#This Row],[自检]])) &amp; "】",
         _xlfn.IFS(ISBLANK(_xlpm.x),   "error:右侧选项不足" &amp;  _xlpm.cellAddress,
               ISERROR(_xlpm.x),   "error:右侧选项执行失败: cvm!" &amp; _xlpm.cellAddress,
               TRUE,             "ok")
)</f>
        <v>ok</v>
      </c>
      <c r="DK591" cm="1">
        <f t="array" ref="DK591">TRANSPOSE(
_xlfn.UNIQUE(
_xlfn._xlws.FILTER(cvm表[CPU],(cvm表[地域]=cvmCpu选项表[[#This Row],[地域]])
*IF(cvmCpu选项表[[#This Row],[机型]]="",TRUE,(cvm表[机型]=cvmCpu选项表[[#This Row],[机型]]))
*IF(cvmCpu选项表[[#This Row],[内存]]="",TRUE,(cvm表[内存]=cvmCpu选项表[[#This Row],[内存]]))))
)</f>
        <v>4</v>
      </c>
      <c r="FP591" t="s">
        <v>1917</v>
      </c>
      <c r="FQ591" t="s">
        <v>1975</v>
      </c>
      <c r="FR591">
        <v>4</v>
      </c>
      <c r="FS591" t="str">
        <f t="shared" si="28"/>
        <v>cvm!$FW$591#</v>
      </c>
      <c r="FT591" t="str" cm="1">
        <f t="array" ref="FT591">_xlfn.LET(_xlpm.x, FW591,
         _xlpm.cellAddress, "【 cvm!" &amp; ADDRESS(ROW(cvm内存选项表[[#This Row],[自检]]),COLUMN(cvm内存选项表[[#This Row],[自检]])) &amp; "】",
         _xlfn.IFS(ISBLANK(_xlpm.x),   "error:右侧选项不足" &amp;  _xlpm.cellAddress,
               ISERROR(_xlpm.x),   "error:右侧选项执行失败: cvm!" &amp; _xlpm.cellAddress,
               TRUE,             "ok")
)</f>
        <v>ok</v>
      </c>
      <c r="FW591" cm="1">
        <f t="array" ref="FW591:FX5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91">
        <v>16</v>
      </c>
    </row>
    <row r="592" spans="2:181">
      <c r="B592" t="e" vm="942">
        <v>#VALUE!</v>
      </c>
      <c r="C592" t="s">
        <v>1917</v>
      </c>
      <c r="D592" t="s">
        <v>1984</v>
      </c>
      <c r="E592">
        <v>12</v>
      </c>
      <c r="F592">
        <v>24</v>
      </c>
      <c r="G592" t="s">
        <v>2073</v>
      </c>
      <c r="H592">
        <v>1092</v>
      </c>
      <c r="I592">
        <v>1</v>
      </c>
      <c r="J592" t="s">
        <v>2663</v>
      </c>
      <c r="DD592" t="s">
        <v>14</v>
      </c>
      <c r="DE592" t="s">
        <v>1948</v>
      </c>
      <c r="DF592">
        <v>16</v>
      </c>
      <c r="DG592" t="str">
        <f t="shared" si="27"/>
        <v>cvm!$DK$592#</v>
      </c>
      <c r="DH592" t="str" cm="1">
        <f t="array" ref="DH592">_xlfn.LET(_xlpm.x, DK592,
         _xlpm.cellAddress, "【 cvm!" &amp; ADDRESS(ROW(cvmCpu选项表[[#This Row],[自检]]),COLUMN(cvmCpu选项表[[#This Row],[自检]])) &amp; "】",
         _xlfn.IFS(ISBLANK(_xlpm.x),   "error:右侧选项不足" &amp;  _xlpm.cellAddress,
               ISERROR(_xlpm.x),   "error:右侧选项执行失败: cvm!" &amp; _xlpm.cellAddress,
               TRUE,             "ok")
)</f>
        <v>ok</v>
      </c>
      <c r="DK592" cm="1">
        <f t="array" ref="DK592:DL592">TRANSPOSE(
_xlfn.UNIQUE(
_xlfn._xlws.FILTER(cvm表[CPU],(cvm表[地域]=cvmCpu选项表[[#This Row],[地域]])
*IF(cvmCpu选项表[[#This Row],[机型]]="",TRUE,(cvm表[机型]=cvmCpu选项表[[#This Row],[机型]]))
*IF(cvmCpu选项表[[#This Row],[内存]]="",TRUE,(cvm表[内存]=cvmCpu选项表[[#This Row],[内存]]))))
)</f>
        <v>4</v>
      </c>
      <c r="DL592">
        <v>8</v>
      </c>
      <c r="FP592" t="s">
        <v>1917</v>
      </c>
      <c r="FQ592" t="s">
        <v>1975</v>
      </c>
      <c r="FR592">
        <v>8</v>
      </c>
      <c r="FS592" t="str">
        <f t="shared" si="28"/>
        <v>cvm!$FW$592#</v>
      </c>
      <c r="FT592" t="str" cm="1">
        <f t="array" ref="FT592">_xlfn.LET(_xlpm.x, FW592,
         _xlpm.cellAddress, "【 cvm!" &amp; ADDRESS(ROW(cvm内存选项表[[#This Row],[自检]]),COLUMN(cvm内存选项表[[#This Row],[自检]])) &amp; "】",
         _xlfn.IFS(ISBLANK(_xlpm.x),   "error:右侧选项不足" &amp;  _xlpm.cellAddress,
               ISERROR(_xlpm.x),   "error:右侧选项执行失败: cvm!" &amp; _xlpm.cellAddress,
               TRUE,             "ok")
)</f>
        <v>ok</v>
      </c>
      <c r="FW592" cm="1">
        <f t="array" ref="FW592:FX5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92">
        <v>32</v>
      </c>
    </row>
    <row r="593" spans="2:181">
      <c r="B593" t="e" vm="943">
        <v>#VALUE!</v>
      </c>
      <c r="C593" t="s">
        <v>1917</v>
      </c>
      <c r="D593" t="s">
        <v>1984</v>
      </c>
      <c r="E593">
        <v>12</v>
      </c>
      <c r="F593">
        <v>48</v>
      </c>
      <c r="G593" t="s">
        <v>2250</v>
      </c>
      <c r="H593">
        <v>1638</v>
      </c>
      <c r="I593">
        <v>1</v>
      </c>
      <c r="J593" t="s">
        <v>2664</v>
      </c>
      <c r="DD593" t="s">
        <v>14</v>
      </c>
      <c r="DE593" t="s">
        <v>1948</v>
      </c>
      <c r="DF593">
        <v>32</v>
      </c>
      <c r="DG593" t="str">
        <f t="shared" si="27"/>
        <v>cvm!$DK$593#</v>
      </c>
      <c r="DH593" t="str" cm="1">
        <f t="array" ref="DH593">_xlfn.LET(_xlpm.x, DK593,
         _xlpm.cellAddress, "【 cvm!" &amp; ADDRESS(ROW(cvmCpu选项表[[#This Row],[自检]]),COLUMN(cvmCpu选项表[[#This Row],[自检]])) &amp; "】",
         _xlfn.IFS(ISBLANK(_xlpm.x),   "error:右侧选项不足" &amp;  _xlpm.cellAddress,
               ISERROR(_xlpm.x),   "error:右侧选项执行失败: cvm!" &amp; _xlpm.cellAddress,
               TRUE,             "ok")
)</f>
        <v>ok</v>
      </c>
      <c r="DK593" cm="1">
        <f t="array" ref="DK593:DL593">TRANSPOSE(
_xlfn.UNIQUE(
_xlfn._xlws.FILTER(cvm表[CPU],(cvm表[地域]=cvmCpu选项表[[#This Row],[地域]])
*IF(cvmCpu选项表[[#This Row],[机型]]="",TRUE,(cvm表[机型]=cvmCpu选项表[[#This Row],[机型]]))
*IF(cvmCpu选项表[[#This Row],[内存]]="",TRUE,(cvm表[内存]=cvmCpu选项表[[#This Row],[内存]]))))
)</f>
        <v>8</v>
      </c>
      <c r="DL593">
        <v>16</v>
      </c>
      <c r="FP593" t="s">
        <v>1917</v>
      </c>
      <c r="FQ593" t="s">
        <v>1975</v>
      </c>
      <c r="FR593">
        <v>16</v>
      </c>
      <c r="FS593" t="str">
        <f t="shared" si="28"/>
        <v>cvm!$FW$593#</v>
      </c>
      <c r="FT593" t="str" cm="1">
        <f t="array" ref="FT593">_xlfn.LET(_xlpm.x, FW593,
         _xlpm.cellAddress, "【 cvm!" &amp; ADDRESS(ROW(cvm内存选项表[[#This Row],[自检]]),COLUMN(cvm内存选项表[[#This Row],[自检]])) &amp; "】",
         _xlfn.IFS(ISBLANK(_xlpm.x),   "error:右侧选项不足" &amp;  _xlpm.cellAddress,
               ISERROR(_xlpm.x),   "error:右侧选项执行失败: cvm!" &amp; _xlpm.cellAddress,
               TRUE,             "ok")
)</f>
        <v>ok</v>
      </c>
      <c r="FW593" cm="1">
        <f t="array" ref="FW593:FX5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93">
        <v>64</v>
      </c>
    </row>
    <row r="594" spans="2:181">
      <c r="B594" t="e" vm="944">
        <v>#VALUE!</v>
      </c>
      <c r="C594" t="s">
        <v>1917</v>
      </c>
      <c r="D594" t="s">
        <v>1984</v>
      </c>
      <c r="E594">
        <v>16</v>
      </c>
      <c r="F594">
        <v>32</v>
      </c>
      <c r="G594" t="s">
        <v>1973</v>
      </c>
      <c r="H594">
        <v>1456</v>
      </c>
      <c r="I594">
        <v>1</v>
      </c>
      <c r="J594" t="s">
        <v>2666</v>
      </c>
      <c r="DD594" t="s">
        <v>14</v>
      </c>
      <c r="DE594" t="s">
        <v>1948</v>
      </c>
      <c r="DF594">
        <v>64</v>
      </c>
      <c r="DG594" t="str">
        <f t="shared" si="27"/>
        <v>cvm!$DK$594#</v>
      </c>
      <c r="DH594" t="str" cm="1">
        <f t="array" ref="DH594">_xlfn.LET(_xlpm.x, DK594,
         _xlpm.cellAddress, "【 cvm!" &amp; ADDRESS(ROW(cvmCpu选项表[[#This Row],[自检]]),COLUMN(cvmCpu选项表[[#This Row],[自检]])) &amp; "】",
         _xlfn.IFS(ISBLANK(_xlpm.x),   "error:右侧选项不足" &amp;  _xlpm.cellAddress,
               ISERROR(_xlpm.x),   "error:右侧选项执行失败: cvm!" &amp; _xlpm.cellAddress,
               TRUE,             "ok")
)</f>
        <v>ok</v>
      </c>
      <c r="DK594" cm="1">
        <f t="array" ref="DK594:DL594">TRANSPOSE(
_xlfn.UNIQUE(
_xlfn._xlws.FILTER(cvm表[CPU],(cvm表[地域]=cvmCpu选项表[[#This Row],[地域]])
*IF(cvmCpu选项表[[#This Row],[机型]]="",TRUE,(cvm表[机型]=cvmCpu选项表[[#This Row],[机型]]))
*IF(cvmCpu选项表[[#This Row],[内存]]="",TRUE,(cvm表[内存]=cvmCpu选项表[[#This Row],[内存]]))))
)</f>
        <v>16</v>
      </c>
      <c r="DL594">
        <v>32</v>
      </c>
      <c r="FP594" t="s">
        <v>1917</v>
      </c>
      <c r="FQ594" t="s">
        <v>1975</v>
      </c>
      <c r="FR594">
        <v>32</v>
      </c>
      <c r="FS594" t="str">
        <f t="shared" si="28"/>
        <v>cvm!$FW$594#</v>
      </c>
      <c r="FT594" t="str" cm="1">
        <f t="array" ref="FT594">_xlfn.LET(_xlpm.x, FW594,
         _xlpm.cellAddress, "【 cvm!" &amp; ADDRESS(ROW(cvm内存选项表[[#This Row],[自检]]),COLUMN(cvm内存选项表[[#This Row],[自检]])) &amp; "】",
         _xlfn.IFS(ISBLANK(_xlpm.x),   "error:右侧选项不足" &amp;  _xlpm.cellAddress,
               ISERROR(_xlpm.x),   "error:右侧选项执行失败: cvm!" &amp; _xlpm.cellAddress,
               TRUE,             "ok")
)</f>
        <v>ok</v>
      </c>
      <c r="FW594" cm="1">
        <f t="array" ref="FW594:FX5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94">
        <v>128</v>
      </c>
    </row>
    <row r="595" spans="2:181">
      <c r="B595" t="e" vm="945">
        <v>#VALUE!</v>
      </c>
      <c r="C595" t="s">
        <v>1917</v>
      </c>
      <c r="D595" t="s">
        <v>1984</v>
      </c>
      <c r="E595">
        <v>16</v>
      </c>
      <c r="F595">
        <v>64</v>
      </c>
      <c r="G595" t="s">
        <v>1935</v>
      </c>
      <c r="H595">
        <v>2184</v>
      </c>
      <c r="I595">
        <v>1</v>
      </c>
      <c r="J595" t="s">
        <v>2665</v>
      </c>
      <c r="DD595" t="s">
        <v>14</v>
      </c>
      <c r="DE595" t="s">
        <v>1948</v>
      </c>
      <c r="DF595">
        <v>128</v>
      </c>
      <c r="DG595" t="str">
        <f t="shared" si="27"/>
        <v>cvm!$DK$595#</v>
      </c>
      <c r="DH595" t="str" cm="1">
        <f t="array" ref="DH595">_xlfn.LET(_xlpm.x, DK595,
         _xlpm.cellAddress, "【 cvm!" &amp; ADDRESS(ROW(cvmCpu选项表[[#This Row],[自检]]),COLUMN(cvmCpu选项表[[#This Row],[自检]])) &amp; "】",
         _xlfn.IFS(ISBLANK(_xlpm.x),   "error:右侧选项不足" &amp;  _xlpm.cellAddress,
               ISERROR(_xlpm.x),   "error:右侧选项执行失败: cvm!" &amp; _xlpm.cellAddress,
               TRUE,             "ok")
)</f>
        <v>ok</v>
      </c>
      <c r="DK595" cm="1">
        <f t="array" ref="DK595">TRANSPOSE(
_xlfn.UNIQUE(
_xlfn._xlws.FILTER(cvm表[CPU],(cvm表[地域]=cvmCpu选项表[[#This Row],[地域]])
*IF(cvmCpu选项表[[#This Row],[机型]]="",TRUE,(cvm表[机型]=cvmCpu选项表[[#This Row],[机型]]))
*IF(cvmCpu选项表[[#This Row],[内存]]="",TRUE,(cvm表[内存]=cvmCpu选项表[[#This Row],[内存]]))))
)</f>
        <v>32</v>
      </c>
      <c r="FP595" t="s">
        <v>1917</v>
      </c>
      <c r="FQ595" t="s">
        <v>1975</v>
      </c>
      <c r="FR595">
        <v>64</v>
      </c>
      <c r="FS595" t="str">
        <f t="shared" si="28"/>
        <v>cvm!$FW$595#</v>
      </c>
      <c r="FT595" t="str" cm="1">
        <f t="array" ref="FT595">_xlfn.LET(_xlpm.x, FW595,
         _xlpm.cellAddress, "【 cvm!" &amp; ADDRESS(ROW(cvm内存选项表[[#This Row],[自检]]),COLUMN(cvm内存选项表[[#This Row],[自检]])) &amp; "】",
         _xlfn.IFS(ISBLANK(_xlpm.x),   "error:右侧选项不足" &amp;  _xlpm.cellAddress,
               ISERROR(_xlpm.x),   "error:右侧选项执行失败: cvm!" &amp; _xlpm.cellAddress,
               TRUE,             "ok")
)</f>
        <v>ok</v>
      </c>
      <c r="FW595" cm="1">
        <f t="array" ref="FW595:FX5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595">
        <v>256</v>
      </c>
    </row>
    <row r="596" spans="2:181">
      <c r="B596" t="e" vm="946">
        <v>#VALUE!</v>
      </c>
      <c r="C596" t="s">
        <v>1917</v>
      </c>
      <c r="D596" t="s">
        <v>1984</v>
      </c>
      <c r="E596">
        <v>24</v>
      </c>
      <c r="F596">
        <v>48</v>
      </c>
      <c r="G596" t="s">
        <v>2077</v>
      </c>
      <c r="H596">
        <v>2184</v>
      </c>
      <c r="I596">
        <v>1</v>
      </c>
      <c r="J596" t="s">
        <v>2667</v>
      </c>
      <c r="DD596" t="s">
        <v>14</v>
      </c>
      <c r="DE596" t="s">
        <v>1953</v>
      </c>
      <c r="DF596">
        <v>4</v>
      </c>
      <c r="DG596" t="str">
        <f t="shared" si="27"/>
        <v>cvm!$DK$596#</v>
      </c>
      <c r="DH596" t="str" cm="1">
        <f t="array" ref="DH596">_xlfn.LET(_xlpm.x, DK596,
         _xlpm.cellAddress, "【 cvm!" &amp; ADDRESS(ROW(cvmCpu选项表[[#This Row],[自检]]),COLUMN(cvmCpu选项表[[#This Row],[自检]])) &amp; "】",
         _xlfn.IFS(ISBLANK(_xlpm.x),   "error:右侧选项不足" &amp;  _xlpm.cellAddress,
               ISERROR(_xlpm.x),   "error:右侧选项执行失败: cvm!" &amp; _xlpm.cellAddress,
               TRUE,             "ok")
)</f>
        <v>ok</v>
      </c>
      <c r="DK596" cm="1">
        <f t="array" ref="DK596">TRANSPOSE(
_xlfn.UNIQUE(
_xlfn._xlws.FILTER(cvm表[CPU],(cvm表[地域]=cvmCpu选项表[[#This Row],[地域]])
*IF(cvmCpu选项表[[#This Row],[机型]]="",TRUE,(cvm表[机型]=cvmCpu选项表[[#This Row],[机型]]))
*IF(cvmCpu选项表[[#This Row],[内存]]="",TRUE,(cvm表[内存]=cvmCpu选项表[[#This Row],[内存]]))))
)</f>
        <v>2</v>
      </c>
      <c r="FP596" t="s">
        <v>1917</v>
      </c>
      <c r="FQ596" t="s">
        <v>1975</v>
      </c>
      <c r="FR596">
        <v>128</v>
      </c>
      <c r="FS596" t="str">
        <f t="shared" si="28"/>
        <v>cvm!$FW$596#</v>
      </c>
      <c r="FT596" t="str" cm="1">
        <f t="array" ref="FT596">_xlfn.LET(_xlpm.x, FW596,
         _xlpm.cellAddress, "【 cvm!" &amp; ADDRESS(ROW(cvm内存选项表[[#This Row],[自检]]),COLUMN(cvm内存选项表[[#This Row],[自检]])) &amp; "】",
         _xlfn.IFS(ISBLANK(_xlpm.x),   "error:右侧选项不足" &amp;  _xlpm.cellAddress,
               ISERROR(_xlpm.x),   "error:右侧选项执行失败: cvm!" &amp; _xlpm.cellAddress,
               TRUE,             "ok")
)</f>
        <v>ok</v>
      </c>
      <c r="FW596" cm="1">
        <f t="array" ref="FW5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597" spans="2:181">
      <c r="B597" t="e" vm="947">
        <v>#VALUE!</v>
      </c>
      <c r="C597" t="s">
        <v>1917</v>
      </c>
      <c r="D597" t="s">
        <v>1984</v>
      </c>
      <c r="E597">
        <v>24</v>
      </c>
      <c r="F597">
        <v>96</v>
      </c>
      <c r="G597" t="s">
        <v>1954</v>
      </c>
      <c r="H597">
        <v>3276</v>
      </c>
      <c r="I597">
        <v>1</v>
      </c>
      <c r="J597" t="s">
        <v>2668</v>
      </c>
      <c r="DD597" t="s">
        <v>14</v>
      </c>
      <c r="DE597" t="s">
        <v>1953</v>
      </c>
      <c r="DF597">
        <v>8</v>
      </c>
      <c r="DG597" t="str">
        <f t="shared" si="27"/>
        <v>cvm!$DK$597#</v>
      </c>
      <c r="DH597" t="str" cm="1">
        <f t="array" ref="DH597">_xlfn.LET(_xlpm.x, DK597,
         _xlpm.cellAddress, "【 cvm!" &amp; ADDRESS(ROW(cvmCpu选项表[[#This Row],[自检]]),COLUMN(cvmCpu选项表[[#This Row],[自检]])) &amp; "】",
         _xlfn.IFS(ISBLANK(_xlpm.x),   "error:右侧选项不足" &amp;  _xlpm.cellAddress,
               ISERROR(_xlpm.x),   "error:右侧选项执行失败: cvm!" &amp; _xlpm.cellAddress,
               TRUE,             "ok")
)</f>
        <v>ok</v>
      </c>
      <c r="DK597" cm="1">
        <f t="array" ref="DK597">TRANSPOSE(
_xlfn.UNIQUE(
_xlfn._xlws.FILTER(cvm表[CPU],(cvm表[地域]=cvmCpu选项表[[#This Row],[地域]])
*IF(cvmCpu选项表[[#This Row],[机型]]="",TRUE,(cvm表[机型]=cvmCpu选项表[[#This Row],[机型]]))
*IF(cvmCpu选项表[[#This Row],[内存]]="",TRUE,(cvm表[内存]=cvmCpu选项表[[#This Row],[内存]]))))
)</f>
        <v>4</v>
      </c>
      <c r="FP597" t="s">
        <v>1917</v>
      </c>
      <c r="FQ597" t="s">
        <v>1977</v>
      </c>
      <c r="FR597">
        <v>32</v>
      </c>
      <c r="FS597" t="str">
        <f t="shared" si="28"/>
        <v>cvm!$FW$597#</v>
      </c>
      <c r="FT597" t="str" cm="1">
        <f t="array" ref="FT597">_xlfn.LET(_xlpm.x, FW597,
         _xlpm.cellAddress, "【 cvm!" &amp; ADDRESS(ROW(cvm内存选项表[[#This Row],[自检]]),COLUMN(cvm内存选项表[[#This Row],[自检]])) &amp; "】",
         _xlfn.IFS(ISBLANK(_xlpm.x),   "error:右侧选项不足" &amp;  _xlpm.cellAddress,
               ISERROR(_xlpm.x),   "error:右侧选项执行失败: cvm!" &amp; _xlpm.cellAddress,
               TRUE,             "ok")
)</f>
        <v>ok</v>
      </c>
      <c r="FW597" cm="1">
        <f t="array" ref="FW597:FX5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97">
        <v>128</v>
      </c>
    </row>
    <row r="598" spans="2:181">
      <c r="B598" t="e" vm="948">
        <v>#VALUE!</v>
      </c>
      <c r="C598" t="s">
        <v>1917</v>
      </c>
      <c r="D598" t="s">
        <v>1984</v>
      </c>
      <c r="E598">
        <v>32</v>
      </c>
      <c r="F598">
        <v>64</v>
      </c>
      <c r="G598" t="s">
        <v>1978</v>
      </c>
      <c r="H598">
        <v>2912</v>
      </c>
      <c r="I598">
        <v>1</v>
      </c>
      <c r="J598" t="s">
        <v>2670</v>
      </c>
      <c r="DD598" t="s">
        <v>14</v>
      </c>
      <c r="DE598" t="s">
        <v>1953</v>
      </c>
      <c r="DF598">
        <v>16</v>
      </c>
      <c r="DG598" t="str">
        <f t="shared" si="27"/>
        <v>cvm!$DK$598#</v>
      </c>
      <c r="DH598" t="str" cm="1">
        <f t="array" ref="DH598">_xlfn.LET(_xlpm.x, DK598,
         _xlpm.cellAddress, "【 cvm!" &amp; ADDRESS(ROW(cvmCpu选项表[[#This Row],[自检]]),COLUMN(cvmCpu选项表[[#This Row],[自检]])) &amp; "】",
         _xlfn.IFS(ISBLANK(_xlpm.x),   "error:右侧选项不足" &amp;  _xlpm.cellAddress,
               ISERROR(_xlpm.x),   "error:右侧选项执行失败: cvm!" &amp; _xlpm.cellAddress,
               TRUE,             "ok")
)</f>
        <v>ok</v>
      </c>
      <c r="DK598" cm="1">
        <f t="array" ref="DK598:DL598">TRANSPOSE(
_xlfn.UNIQUE(
_xlfn._xlws.FILTER(cvm表[CPU],(cvm表[地域]=cvmCpu选项表[[#This Row],[地域]])
*IF(cvmCpu选项表[[#This Row],[机型]]="",TRUE,(cvm表[机型]=cvmCpu选项表[[#This Row],[机型]]))
*IF(cvmCpu选项表[[#This Row],[内存]]="",TRUE,(cvm表[内存]=cvmCpu选项表[[#This Row],[内存]]))))
)</f>
        <v>4</v>
      </c>
      <c r="DL598">
        <v>8</v>
      </c>
      <c r="FP598" t="s">
        <v>1917</v>
      </c>
      <c r="FQ598" t="s">
        <v>1977</v>
      </c>
      <c r="FR598">
        <v>64</v>
      </c>
      <c r="FS598" t="str">
        <f t="shared" si="28"/>
        <v>cvm!$FW$598#</v>
      </c>
      <c r="FT598" t="str" cm="1">
        <f t="array" ref="FT598">_xlfn.LET(_xlpm.x, FW598,
         _xlpm.cellAddress, "【 cvm!" &amp; ADDRESS(ROW(cvm内存选项表[[#This Row],[自检]]),COLUMN(cvm内存选项表[[#This Row],[自检]])) &amp; "】",
         _xlfn.IFS(ISBLANK(_xlpm.x),   "error:右侧选项不足" &amp;  _xlpm.cellAddress,
               ISERROR(_xlpm.x),   "error:右侧选项执行失败: cvm!" &amp; _xlpm.cellAddress,
               TRUE,             "ok")
)</f>
        <v>ok</v>
      </c>
      <c r="FW598" cm="1">
        <f t="array" ref="FW5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599" spans="2:181">
      <c r="B599" t="e" vm="949">
        <v>#VALUE!</v>
      </c>
      <c r="C599" t="s">
        <v>1917</v>
      </c>
      <c r="D599" t="s">
        <v>1984</v>
      </c>
      <c r="E599">
        <v>32</v>
      </c>
      <c r="F599">
        <v>128</v>
      </c>
      <c r="G599" t="s">
        <v>1937</v>
      </c>
      <c r="H599">
        <v>4368</v>
      </c>
      <c r="I599">
        <v>1</v>
      </c>
      <c r="J599" t="s">
        <v>2669</v>
      </c>
      <c r="DD599" t="s">
        <v>14</v>
      </c>
      <c r="DE599" t="s">
        <v>1953</v>
      </c>
      <c r="DF599">
        <v>32</v>
      </c>
      <c r="DG599" t="str">
        <f t="shared" si="27"/>
        <v>cvm!$DK$599#</v>
      </c>
      <c r="DH599" t="str" cm="1">
        <f t="array" ref="DH599">_xlfn.LET(_xlpm.x, DK599,
         _xlpm.cellAddress, "【 cvm!" &amp; ADDRESS(ROW(cvmCpu选项表[[#This Row],[自检]]),COLUMN(cvmCpu选项表[[#This Row],[自检]])) &amp; "】",
         _xlfn.IFS(ISBLANK(_xlpm.x),   "error:右侧选项不足" &amp;  _xlpm.cellAddress,
               ISERROR(_xlpm.x),   "error:右侧选项执行失败: cvm!" &amp; _xlpm.cellAddress,
               TRUE,             "ok")
)</f>
        <v>ok</v>
      </c>
      <c r="DK599" cm="1">
        <f t="array" ref="DK599:DL599">TRANSPOSE(
_xlfn.UNIQUE(
_xlfn._xlws.FILTER(cvm表[CPU],(cvm表[地域]=cvmCpu选项表[[#This Row],[地域]])
*IF(cvmCpu选项表[[#This Row],[机型]]="",TRUE,(cvm表[机型]=cvmCpu选项表[[#This Row],[机型]]))
*IF(cvmCpu选项表[[#This Row],[内存]]="",TRUE,(cvm表[内存]=cvmCpu选项表[[#This Row],[内存]]))))
)</f>
        <v>8</v>
      </c>
      <c r="DL599">
        <v>16</v>
      </c>
      <c r="FP599" t="s">
        <v>1917</v>
      </c>
      <c r="FQ599" t="s">
        <v>1977</v>
      </c>
      <c r="FR599">
        <v>124</v>
      </c>
      <c r="FS599" t="str">
        <f t="shared" si="28"/>
        <v>cvm!$FW$599#</v>
      </c>
      <c r="FT599" t="str" cm="1">
        <f t="array" ref="FT599">_xlfn.LET(_xlpm.x, FW599,
         _xlpm.cellAddress, "【 cvm!" &amp; ADDRESS(ROW(cvm内存选项表[[#This Row],[自检]]),COLUMN(cvm内存选项表[[#This Row],[自检]])) &amp; "】",
         _xlfn.IFS(ISBLANK(_xlpm.x),   "error:右侧选项不足" &amp;  _xlpm.cellAddress,
               ISERROR(_xlpm.x),   "error:右侧选项执行失败: cvm!" &amp; _xlpm.cellAddress,
               TRUE,             "ok")
)</f>
        <v>ok</v>
      </c>
      <c r="FW599" cm="1">
        <f t="array" ref="FW5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600" spans="2:181">
      <c r="B600" t="e" vm="950">
        <v>#VALUE!</v>
      </c>
      <c r="C600" t="s">
        <v>1917</v>
      </c>
      <c r="D600" t="s">
        <v>1984</v>
      </c>
      <c r="E600">
        <v>48</v>
      </c>
      <c r="F600">
        <v>96</v>
      </c>
      <c r="G600" t="s">
        <v>2021</v>
      </c>
      <c r="H600">
        <v>4368</v>
      </c>
      <c r="I600">
        <v>1</v>
      </c>
      <c r="J600" t="s">
        <v>2672</v>
      </c>
      <c r="DD600" t="s">
        <v>14</v>
      </c>
      <c r="DE600" t="s">
        <v>1953</v>
      </c>
      <c r="DF600">
        <v>64</v>
      </c>
      <c r="DG600" t="str">
        <f t="shared" si="27"/>
        <v>cvm!$DK$600#</v>
      </c>
      <c r="DH600" t="str" cm="1">
        <f t="array" ref="DH600">_xlfn.LET(_xlpm.x, DK600,
         _xlpm.cellAddress, "【 cvm!" &amp; ADDRESS(ROW(cvmCpu选项表[[#This Row],[自检]]),COLUMN(cvmCpu选项表[[#This Row],[自检]])) &amp; "】",
         _xlfn.IFS(ISBLANK(_xlpm.x),   "error:右侧选项不足" &amp;  _xlpm.cellAddress,
               ISERROR(_xlpm.x),   "error:右侧选项执行失败: cvm!" &amp; _xlpm.cellAddress,
               TRUE,             "ok")
)</f>
        <v>ok</v>
      </c>
      <c r="DK600" cm="1">
        <f t="array" ref="DK600:DL600">TRANSPOSE(
_xlfn.UNIQUE(
_xlfn._xlws.FILTER(cvm表[CPU],(cvm表[地域]=cvmCpu选项表[[#This Row],[地域]])
*IF(cvmCpu选项表[[#This Row],[机型]]="",TRUE,(cvm表[机型]=cvmCpu选项表[[#This Row],[机型]]))
*IF(cvmCpu选项表[[#This Row],[内存]]="",TRUE,(cvm表[内存]=cvmCpu选项表[[#This Row],[内存]]))))
)</f>
        <v>16</v>
      </c>
      <c r="DL600">
        <v>32</v>
      </c>
      <c r="FP600" t="s">
        <v>1917</v>
      </c>
      <c r="FQ600" t="s">
        <v>1980</v>
      </c>
      <c r="FR600">
        <v>1</v>
      </c>
      <c r="FS600" t="str">
        <f t="shared" si="28"/>
        <v>cvm!$FW$600#</v>
      </c>
      <c r="FT600" t="str" cm="1">
        <f t="array" ref="FT600">_xlfn.LET(_xlpm.x, FW600,
         _xlpm.cellAddress, "【 cvm!" &amp; ADDRESS(ROW(cvm内存选项表[[#This Row],[自检]]),COLUMN(cvm内存选项表[[#This Row],[自检]])) &amp; "】",
         _xlfn.IFS(ISBLANK(_xlpm.x),   "error:右侧选项不足" &amp;  _xlpm.cellAddress,
               ISERROR(_xlpm.x),   "error:右侧选项执行失败: cvm!" &amp; _xlpm.cellAddress,
               TRUE,             "ok")
)</f>
        <v>ok</v>
      </c>
      <c r="FW600" cm="1">
        <f t="array" ref="FW600:FY6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00">
        <v>2</v>
      </c>
      <c r="FY600">
        <v>4</v>
      </c>
    </row>
    <row r="601" spans="2:181">
      <c r="B601" t="e" vm="951">
        <v>#VALUE!</v>
      </c>
      <c r="C601" t="s">
        <v>1917</v>
      </c>
      <c r="D601" t="s">
        <v>1984</v>
      </c>
      <c r="E601">
        <v>48</v>
      </c>
      <c r="F601">
        <v>192</v>
      </c>
      <c r="G601" t="s">
        <v>2024</v>
      </c>
      <c r="H601">
        <v>6552</v>
      </c>
      <c r="I601">
        <v>1</v>
      </c>
      <c r="J601" t="s">
        <v>2671</v>
      </c>
      <c r="DD601" t="s">
        <v>14</v>
      </c>
      <c r="DE601" t="s">
        <v>1953</v>
      </c>
      <c r="DF601">
        <v>128</v>
      </c>
      <c r="DG601" t="str">
        <f t="shared" si="27"/>
        <v>cvm!$DK$601#</v>
      </c>
      <c r="DH601" t="str" cm="1">
        <f t="array" ref="DH601">_xlfn.LET(_xlpm.x, DK601,
         _xlpm.cellAddress, "【 cvm!" &amp; ADDRESS(ROW(cvmCpu选项表[[#This Row],[自检]]),COLUMN(cvmCpu选项表[[#This Row],[自检]])) &amp; "】",
         _xlfn.IFS(ISBLANK(_xlpm.x),   "error:右侧选项不足" &amp;  _xlpm.cellAddress,
               ISERROR(_xlpm.x),   "error:右侧选项执行失败: cvm!" &amp; _xlpm.cellAddress,
               TRUE,             "ok")
)</f>
        <v>ok</v>
      </c>
      <c r="DK601" cm="1">
        <f t="array" ref="DK601:DL601">TRANSPOSE(
_xlfn.UNIQUE(
_xlfn._xlws.FILTER(cvm表[CPU],(cvm表[地域]=cvmCpu选项表[[#This Row],[地域]])
*IF(cvmCpu选项表[[#This Row],[机型]]="",TRUE,(cvm表[机型]=cvmCpu选项表[[#This Row],[机型]]))
*IF(cvmCpu选项表[[#This Row],[内存]]="",TRUE,(cvm表[内存]=cvmCpu选项表[[#This Row],[内存]]))))
)</f>
        <v>32</v>
      </c>
      <c r="DL601">
        <v>64</v>
      </c>
      <c r="FP601" t="s">
        <v>1917</v>
      </c>
      <c r="FQ601" t="s">
        <v>1980</v>
      </c>
      <c r="FR601">
        <v>2</v>
      </c>
      <c r="FS601" t="str">
        <f t="shared" si="28"/>
        <v>cvm!$FW$601#</v>
      </c>
      <c r="FT601" t="str" cm="1">
        <f t="array" ref="FT601">_xlfn.LET(_xlpm.x, FW601,
         _xlpm.cellAddress, "【 cvm!" &amp; ADDRESS(ROW(cvm内存选项表[[#This Row],[自检]]),COLUMN(cvm内存选项表[[#This Row],[自检]])) &amp; "】",
         _xlfn.IFS(ISBLANK(_xlpm.x),   "error:右侧选项不足" &amp;  _xlpm.cellAddress,
               ISERROR(_xlpm.x),   "error:右侧选项执行失败: cvm!" &amp; _xlpm.cellAddress,
               TRUE,             "ok")
)</f>
        <v>ok</v>
      </c>
      <c r="FW601" cm="1">
        <f t="array" ref="FW601:FX6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601">
        <v>8</v>
      </c>
    </row>
    <row r="602" spans="2:181">
      <c r="B602" t="e" vm="952">
        <v>#VALUE!</v>
      </c>
      <c r="C602" t="s">
        <v>1917</v>
      </c>
      <c r="D602" t="s">
        <v>1984</v>
      </c>
      <c r="E602">
        <v>64</v>
      </c>
      <c r="F602">
        <v>256</v>
      </c>
      <c r="G602" t="s">
        <v>1939</v>
      </c>
      <c r="H602">
        <v>8736</v>
      </c>
      <c r="I602">
        <v>1</v>
      </c>
      <c r="J602" t="s">
        <v>2673</v>
      </c>
      <c r="DD602" t="s">
        <v>14</v>
      </c>
      <c r="DE602" t="s">
        <v>1953</v>
      </c>
      <c r="DF602">
        <v>256</v>
      </c>
      <c r="DG602" t="str">
        <f t="shared" si="27"/>
        <v>cvm!$DK$602#</v>
      </c>
      <c r="DH602" t="str" cm="1">
        <f t="array" ref="DH602">_xlfn.LET(_xlpm.x, DK602,
         _xlpm.cellAddress, "【 cvm!" &amp; ADDRESS(ROW(cvmCpu选项表[[#This Row],[自检]]),COLUMN(cvmCpu选项表[[#This Row],[自检]])) &amp; "】",
         _xlfn.IFS(ISBLANK(_xlpm.x),   "error:右侧选项不足" &amp;  _xlpm.cellAddress,
               ISERROR(_xlpm.x),   "error:右侧选项执行失败: cvm!" &amp; _xlpm.cellAddress,
               TRUE,             "ok")
)</f>
        <v>ok</v>
      </c>
      <c r="DK602" cm="1">
        <f t="array" ref="DK602:DL602">TRANSPOSE(
_xlfn.UNIQUE(
_xlfn._xlws.FILTER(cvm表[CPU],(cvm表[地域]=cvmCpu选项表[[#This Row],[地域]])
*IF(cvmCpu选项表[[#This Row],[机型]]="",TRUE,(cvm表[机型]=cvmCpu选项表[[#This Row],[机型]]))
*IF(cvmCpu选项表[[#This Row],[内存]]="",TRUE,(cvm表[内存]=cvmCpu选项表[[#This Row],[内存]]))))
)</f>
        <v>32</v>
      </c>
      <c r="DL602">
        <v>64</v>
      </c>
      <c r="FP602" t="s">
        <v>1917</v>
      </c>
      <c r="FQ602" t="s">
        <v>1980</v>
      </c>
      <c r="FR602">
        <v>4</v>
      </c>
      <c r="FS602" t="str">
        <f t="shared" si="28"/>
        <v>cvm!$FW$602#</v>
      </c>
      <c r="FT602" t="str" cm="1">
        <f t="array" ref="FT602">_xlfn.LET(_xlpm.x, FW602,
         _xlpm.cellAddress, "【 cvm!" &amp; ADDRESS(ROW(cvm内存选项表[[#This Row],[自检]]),COLUMN(cvm内存选项表[[#This Row],[自检]])) &amp; "】",
         _xlfn.IFS(ISBLANK(_xlpm.x),   "error:右侧选项不足" &amp;  _xlpm.cellAddress,
               ISERROR(_xlpm.x),   "error:右侧选项执行失败: cvm!" &amp; _xlpm.cellAddress,
               TRUE,             "ok")
)</f>
        <v>ok</v>
      </c>
      <c r="FW602" cm="1">
        <f t="array" ref="FW602:FX6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602">
        <v>16</v>
      </c>
    </row>
    <row r="603" spans="2:181">
      <c r="B603" t="e" vm="953">
        <v>#VALUE!</v>
      </c>
      <c r="C603" t="s">
        <v>1917</v>
      </c>
      <c r="D603" t="s">
        <v>1984</v>
      </c>
      <c r="E603">
        <v>80</v>
      </c>
      <c r="F603">
        <v>320</v>
      </c>
      <c r="G603" t="s">
        <v>1999</v>
      </c>
      <c r="H603">
        <v>10920</v>
      </c>
      <c r="I603">
        <v>1</v>
      </c>
      <c r="J603" t="s">
        <v>2674</v>
      </c>
      <c r="DD603" t="s">
        <v>14</v>
      </c>
      <c r="DE603" t="s">
        <v>1953</v>
      </c>
      <c r="DF603">
        <v>96</v>
      </c>
      <c r="DG603" t="str">
        <f t="shared" si="27"/>
        <v>cvm!$DK$603#</v>
      </c>
      <c r="DH603" t="str" cm="1">
        <f t="array" ref="DH603">_xlfn.LET(_xlpm.x, DK603,
         _xlpm.cellAddress, "【 cvm!" &amp; ADDRESS(ROW(cvmCpu选项表[[#This Row],[自检]]),COLUMN(cvmCpu选项表[[#This Row],[自检]])) &amp; "】",
         _xlfn.IFS(ISBLANK(_xlpm.x),   "error:右侧选项不足" &amp;  _xlpm.cellAddress,
               ISERROR(_xlpm.x),   "error:右侧选项执行失败: cvm!" &amp; _xlpm.cellAddress,
               TRUE,             "ok")
)</f>
        <v>ok</v>
      </c>
      <c r="DK603" cm="1">
        <f t="array" ref="DK603">TRANSPOSE(
_xlfn.UNIQUE(
_xlfn._xlws.FILTER(cvm表[CPU],(cvm表[地域]=cvmCpu选项表[[#This Row],[地域]])
*IF(cvmCpu选项表[[#This Row],[机型]]="",TRUE,(cvm表[机型]=cvmCpu选项表[[#This Row],[机型]]))
*IF(cvmCpu选项表[[#This Row],[内存]]="",TRUE,(cvm表[内存]=cvmCpu选项表[[#This Row],[内存]]))))
)</f>
        <v>48</v>
      </c>
      <c r="FP603" t="s">
        <v>1917</v>
      </c>
      <c r="FQ603" t="s">
        <v>1980</v>
      </c>
      <c r="FR603">
        <v>8</v>
      </c>
      <c r="FS603" t="str">
        <f t="shared" si="28"/>
        <v>cvm!$FW$603#</v>
      </c>
      <c r="FT603" t="str" cm="1">
        <f t="array" ref="FT603">_xlfn.LET(_xlpm.x, FW603,
         _xlpm.cellAddress, "【 cvm!" &amp; ADDRESS(ROW(cvm内存选项表[[#This Row],[自检]]),COLUMN(cvm内存选项表[[#This Row],[自检]])) &amp; "】",
         _xlfn.IFS(ISBLANK(_xlpm.x),   "error:右侧选项不足" &amp;  _xlpm.cellAddress,
               ISERROR(_xlpm.x),   "error:右侧选项执行失败: cvm!" &amp; _xlpm.cellAddress,
               TRUE,             "ok")
)</f>
        <v>ok</v>
      </c>
      <c r="FW603" cm="1">
        <f t="array" ref="FW603:FX6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603">
        <v>32</v>
      </c>
    </row>
    <row r="604" spans="2:181">
      <c r="B604" t="e" vm="954">
        <v>#VALUE!</v>
      </c>
      <c r="C604" t="s">
        <v>1917</v>
      </c>
      <c r="D604" t="s">
        <v>1986</v>
      </c>
      <c r="E604">
        <v>1</v>
      </c>
      <c r="F604">
        <v>1</v>
      </c>
      <c r="G604" t="s">
        <v>2101</v>
      </c>
      <c r="H604">
        <v>42</v>
      </c>
      <c r="I604">
        <v>1</v>
      </c>
      <c r="J604" t="s">
        <v>2676</v>
      </c>
      <c r="DD604" t="s">
        <v>14</v>
      </c>
      <c r="DE604" t="s">
        <v>1953</v>
      </c>
      <c r="DF604">
        <v>192</v>
      </c>
      <c r="DG604" t="str">
        <f t="shared" si="27"/>
        <v>cvm!$DK$604#</v>
      </c>
      <c r="DH604" t="str" cm="1">
        <f t="array" ref="DH604">_xlfn.LET(_xlpm.x, DK604,
         _xlpm.cellAddress, "【 cvm!" &amp; ADDRESS(ROW(cvmCpu选项表[[#This Row],[自检]]),COLUMN(cvmCpu选项表[[#This Row],[自检]])) &amp; "】",
         _xlfn.IFS(ISBLANK(_xlpm.x),   "error:右侧选项不足" &amp;  _xlpm.cellAddress,
               ISERROR(_xlpm.x),   "error:右侧选项执行失败: cvm!" &amp; _xlpm.cellAddress,
               TRUE,             "ok")
)</f>
        <v>ok</v>
      </c>
      <c r="DK604" cm="1">
        <f t="array" ref="DK604">TRANSPOSE(
_xlfn.UNIQUE(
_xlfn._xlws.FILTER(cvm表[CPU],(cvm表[地域]=cvmCpu选项表[[#This Row],[地域]])
*IF(cvmCpu选项表[[#This Row],[机型]]="",TRUE,(cvm表[机型]=cvmCpu选项表[[#This Row],[机型]]))
*IF(cvmCpu选项表[[#This Row],[内存]]="",TRUE,(cvm表[内存]=cvmCpu选项表[[#This Row],[内存]]))))
)</f>
        <v>48</v>
      </c>
      <c r="FP604" t="s">
        <v>1917</v>
      </c>
      <c r="FQ604" t="s">
        <v>1980</v>
      </c>
      <c r="FR604">
        <v>16</v>
      </c>
      <c r="FS604" t="str">
        <f t="shared" si="28"/>
        <v>cvm!$FW$604#</v>
      </c>
      <c r="FT604" t="str" cm="1">
        <f t="array" ref="FT604">_xlfn.LET(_xlpm.x, FW604,
         _xlpm.cellAddress, "【 cvm!" &amp; ADDRESS(ROW(cvm内存选项表[[#This Row],[自检]]),COLUMN(cvm内存选项表[[#This Row],[自检]])) &amp; "】",
         _xlfn.IFS(ISBLANK(_xlpm.x),   "error:右侧选项不足" &amp;  _xlpm.cellAddress,
               ISERROR(_xlpm.x),   "error:右侧选项执行失败: cvm!" &amp; _xlpm.cellAddress,
               TRUE,             "ok")
)</f>
        <v>ok</v>
      </c>
      <c r="FW604" cm="1">
        <f t="array" ref="FW604:FX6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604">
        <v>64</v>
      </c>
    </row>
    <row r="605" spans="2:181">
      <c r="B605" t="e" vm="955">
        <v>#VALUE!</v>
      </c>
      <c r="C605" t="s">
        <v>1917</v>
      </c>
      <c r="D605" t="s">
        <v>1986</v>
      </c>
      <c r="E605">
        <v>1</v>
      </c>
      <c r="F605">
        <v>2</v>
      </c>
      <c r="G605" t="s">
        <v>2064</v>
      </c>
      <c r="H605">
        <v>79</v>
      </c>
      <c r="I605">
        <v>1</v>
      </c>
      <c r="J605" t="s">
        <v>2677</v>
      </c>
      <c r="DD605" t="s">
        <v>14</v>
      </c>
      <c r="DE605" t="s">
        <v>1953</v>
      </c>
      <c r="DF605">
        <v>184</v>
      </c>
      <c r="DG605" t="str">
        <f t="shared" si="27"/>
        <v>cvm!$DK$605#</v>
      </c>
      <c r="DH605" t="str" cm="1">
        <f t="array" ref="DH605">_xlfn.LET(_xlpm.x, DK605,
         _xlpm.cellAddress, "【 cvm!" &amp; ADDRESS(ROW(cvmCpu选项表[[#This Row],[自检]]),COLUMN(cvmCpu选项表[[#This Row],[自检]])) &amp; "】",
         _xlfn.IFS(ISBLANK(_xlpm.x),   "error:右侧选项不足" &amp;  _xlpm.cellAddress,
               ISERROR(_xlpm.x),   "error:右侧选项执行失败: cvm!" &amp; _xlpm.cellAddress,
               TRUE,             "ok")
)</f>
        <v>ok</v>
      </c>
      <c r="DK605" cm="1">
        <f t="array" ref="DK605">TRANSPOSE(
_xlfn.UNIQUE(
_xlfn._xlws.FILTER(cvm表[CPU],(cvm表[地域]=cvmCpu选项表[[#This Row],[地域]])
*IF(cvmCpu选项表[[#This Row],[机型]]="",TRUE,(cvm表[机型]=cvmCpu选项表[[#This Row],[机型]]))
*IF(cvmCpu选项表[[#This Row],[内存]]="",TRUE,(cvm表[内存]=cvmCpu选项表[[#This Row],[内存]]))))
)</f>
        <v>52</v>
      </c>
      <c r="FP605" t="s">
        <v>1917</v>
      </c>
      <c r="FQ605" t="s">
        <v>1980</v>
      </c>
      <c r="FR605">
        <v>24</v>
      </c>
      <c r="FS605" t="str">
        <f t="shared" si="28"/>
        <v>cvm!$FW$605#</v>
      </c>
      <c r="FT605" t="str" cm="1">
        <f t="array" ref="FT605">_xlfn.LET(_xlpm.x, FW605,
         _xlpm.cellAddress, "【 cvm!" &amp; ADDRESS(ROW(cvm内存选项表[[#This Row],[自检]]),COLUMN(cvm内存选项表[[#This Row],[自检]])) &amp; "】",
         _xlfn.IFS(ISBLANK(_xlpm.x),   "error:右侧选项不足" &amp;  _xlpm.cellAddress,
               ISERROR(_xlpm.x),   "error:右侧选项执行失败: cvm!" &amp; _xlpm.cellAddress,
               TRUE,             "ok")
)</f>
        <v>ok</v>
      </c>
      <c r="FW605" cm="1">
        <f t="array" ref="FW605:FX6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605">
        <v>96</v>
      </c>
    </row>
    <row r="606" spans="2:181">
      <c r="B606" t="e" vm="956">
        <v>#VALUE!</v>
      </c>
      <c r="C606" t="s">
        <v>1917</v>
      </c>
      <c r="D606" t="s">
        <v>1986</v>
      </c>
      <c r="E606">
        <v>1</v>
      </c>
      <c r="F606">
        <v>4</v>
      </c>
      <c r="G606" t="s">
        <v>2103</v>
      </c>
      <c r="H606">
        <v>135</v>
      </c>
      <c r="I606">
        <v>1</v>
      </c>
      <c r="J606" t="s">
        <v>2675</v>
      </c>
      <c r="DD606" t="s">
        <v>14</v>
      </c>
      <c r="DE606" t="s">
        <v>1953</v>
      </c>
      <c r="DF606">
        <v>368</v>
      </c>
      <c r="DG606" t="str">
        <f t="shared" si="27"/>
        <v>cvm!$DK$606#</v>
      </c>
      <c r="DH606" t="str" cm="1">
        <f t="array" ref="DH606">_xlfn.LET(_xlpm.x, DK606,
         _xlpm.cellAddress, "【 cvm!" &amp; ADDRESS(ROW(cvmCpu选项表[[#This Row],[自检]]),COLUMN(cvmCpu选项表[[#This Row],[自检]])) &amp; "】",
         _xlfn.IFS(ISBLANK(_xlpm.x),   "error:右侧选项不足" &amp;  _xlpm.cellAddress,
               ISERROR(_xlpm.x),   "error:右侧选项执行失败: cvm!" &amp; _xlpm.cellAddress,
               TRUE,             "ok")
)</f>
        <v>ok</v>
      </c>
      <c r="DK606" cm="1">
        <f t="array" ref="DK606">TRANSPOSE(
_xlfn.UNIQUE(
_xlfn._xlws.FILTER(cvm表[CPU],(cvm表[地域]=cvmCpu选项表[[#This Row],[地域]])
*IF(cvmCpu选项表[[#This Row],[机型]]="",TRUE,(cvm表[机型]=cvmCpu选项表[[#This Row],[机型]]))
*IF(cvmCpu选项表[[#This Row],[内存]]="",TRUE,(cvm表[内存]=cvmCpu选项表[[#This Row],[内存]]))))
)</f>
        <v>104</v>
      </c>
      <c r="FP606" t="s">
        <v>1917</v>
      </c>
      <c r="FQ606" t="s">
        <v>1980</v>
      </c>
      <c r="FR606">
        <v>32</v>
      </c>
      <c r="FS606" t="str">
        <f t="shared" si="28"/>
        <v>cvm!$FW$606#</v>
      </c>
      <c r="FT606" t="str" cm="1">
        <f t="array" ref="FT606">_xlfn.LET(_xlpm.x, FW606,
         _xlpm.cellAddress, "【 cvm!" &amp; ADDRESS(ROW(cvm内存选项表[[#This Row],[自检]]),COLUMN(cvm内存选项表[[#This Row],[自检]])) &amp; "】",
         _xlfn.IFS(ISBLANK(_xlpm.x),   "error:右侧选项不足" &amp;  _xlpm.cellAddress,
               ISERROR(_xlpm.x),   "error:右侧选项执行失败: cvm!" &amp; _xlpm.cellAddress,
               TRUE,             "ok")
)</f>
        <v>ok</v>
      </c>
      <c r="FW606" cm="1">
        <f t="array" ref="FW606:FX6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606">
        <v>128</v>
      </c>
    </row>
    <row r="607" spans="2:181">
      <c r="B607" t="e" vm="957">
        <v>#VALUE!</v>
      </c>
      <c r="C607" t="s">
        <v>1917</v>
      </c>
      <c r="D607" t="s">
        <v>1986</v>
      </c>
      <c r="E607">
        <v>2</v>
      </c>
      <c r="F607">
        <v>2</v>
      </c>
      <c r="G607" t="s">
        <v>2268</v>
      </c>
      <c r="H607">
        <v>135</v>
      </c>
      <c r="I607">
        <v>1</v>
      </c>
      <c r="J607" t="s">
        <v>2678</v>
      </c>
      <c r="DD607" t="s">
        <v>14</v>
      </c>
      <c r="DE607" t="s">
        <v>1956</v>
      </c>
      <c r="DF607">
        <v>4</v>
      </c>
      <c r="DG607" t="str">
        <f t="shared" si="27"/>
        <v>cvm!$DK$607#</v>
      </c>
      <c r="DH607" t="str" cm="1">
        <f t="array" ref="DH607">_xlfn.LET(_xlpm.x, DK607,
         _xlpm.cellAddress, "【 cvm!" &amp; ADDRESS(ROW(cvmCpu选项表[[#This Row],[自检]]),COLUMN(cvmCpu选项表[[#This Row],[自检]])) &amp; "】",
         _xlfn.IFS(ISBLANK(_xlpm.x),   "error:右侧选项不足" &amp;  _xlpm.cellAddress,
               ISERROR(_xlpm.x),   "error:右侧选项执行失败: cvm!" &amp; _xlpm.cellAddress,
               TRUE,             "ok")
)</f>
        <v>ok</v>
      </c>
      <c r="DK607" cm="1">
        <f t="array" ref="DK607">TRANSPOSE(
_xlfn.UNIQUE(
_xlfn._xlws.FILTER(cvm表[CPU],(cvm表[地域]=cvmCpu选项表[[#This Row],[地域]])
*IF(cvmCpu选项表[[#This Row],[机型]]="",TRUE,(cvm表[机型]=cvmCpu选项表[[#This Row],[机型]]))
*IF(cvmCpu选项表[[#This Row],[内存]]="",TRUE,(cvm表[内存]=cvmCpu选项表[[#This Row],[内存]]))))
)</f>
        <v>2</v>
      </c>
      <c r="FP607" t="s">
        <v>1917</v>
      </c>
      <c r="FQ607" t="s">
        <v>1980</v>
      </c>
      <c r="FR607">
        <v>48</v>
      </c>
      <c r="FS607" t="str">
        <f t="shared" si="28"/>
        <v>cvm!$FW$607#</v>
      </c>
      <c r="FT607" t="str" cm="1">
        <f t="array" ref="FT607">_xlfn.LET(_xlpm.x, FW607,
         _xlpm.cellAddress, "【 cvm!" &amp; ADDRESS(ROW(cvm内存选项表[[#This Row],[自检]]),COLUMN(cvm内存选项表[[#This Row],[自检]])) &amp; "】",
         _xlfn.IFS(ISBLANK(_xlpm.x),   "error:右侧选项不足" &amp;  _xlpm.cellAddress,
               ISERROR(_xlpm.x),   "error:右侧选项执行失败: cvm!" &amp; _xlpm.cellAddress,
               TRUE,             "ok")
)</f>
        <v>ok</v>
      </c>
      <c r="FW607" cm="1">
        <f t="array" ref="FW607:FX6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607">
        <v>192</v>
      </c>
    </row>
    <row r="608" spans="2:181">
      <c r="B608" t="e" vm="958">
        <v>#VALUE!</v>
      </c>
      <c r="C608" t="s">
        <v>1917</v>
      </c>
      <c r="D608" t="s">
        <v>1986</v>
      </c>
      <c r="E608">
        <v>2</v>
      </c>
      <c r="F608">
        <v>4</v>
      </c>
      <c r="G608" t="s">
        <v>2067</v>
      </c>
      <c r="H608">
        <v>179</v>
      </c>
      <c r="I608">
        <v>1</v>
      </c>
      <c r="J608" t="s">
        <v>2679</v>
      </c>
      <c r="DD608" t="s">
        <v>14</v>
      </c>
      <c r="DE608" t="s">
        <v>1956</v>
      </c>
      <c r="DF608">
        <v>8</v>
      </c>
      <c r="DG608" t="str">
        <f t="shared" si="27"/>
        <v>cvm!$DK$608#</v>
      </c>
      <c r="DH608" t="str" cm="1">
        <f t="array" ref="DH608">_xlfn.LET(_xlpm.x, DK608,
         _xlpm.cellAddress, "【 cvm!" &amp; ADDRESS(ROW(cvmCpu选项表[[#This Row],[自检]]),COLUMN(cvmCpu选项表[[#This Row],[自检]])) &amp; "】",
         _xlfn.IFS(ISBLANK(_xlpm.x),   "error:右侧选项不足" &amp;  _xlpm.cellAddress,
               ISERROR(_xlpm.x),   "error:右侧选项执行失败: cvm!" &amp; _xlpm.cellAddress,
               TRUE,             "ok")
)</f>
        <v>ok</v>
      </c>
      <c r="DK608" cm="1">
        <f t="array" ref="DK608">TRANSPOSE(
_xlfn.UNIQUE(
_xlfn._xlws.FILTER(cvm表[CPU],(cvm表[地域]=cvmCpu选项表[[#This Row],[地域]])
*IF(cvmCpu选项表[[#This Row],[机型]]="",TRUE,(cvm表[机型]=cvmCpu选项表[[#This Row],[机型]]))
*IF(cvmCpu选项表[[#This Row],[内存]]="",TRUE,(cvm表[内存]=cvmCpu选项表[[#This Row],[内存]]))))
)</f>
        <v>4</v>
      </c>
      <c r="FP608" t="s">
        <v>1917</v>
      </c>
      <c r="FQ608" t="s">
        <v>1980</v>
      </c>
      <c r="FR608">
        <v>64</v>
      </c>
      <c r="FS608" t="str">
        <f t="shared" si="28"/>
        <v>cvm!$FW$608#</v>
      </c>
      <c r="FT608" t="str" cm="1">
        <f t="array" ref="FT608">_xlfn.LET(_xlpm.x, FW608,
         _xlpm.cellAddress, "【 cvm!" &amp; ADDRESS(ROW(cvm内存选项表[[#This Row],[自检]]),COLUMN(cvm内存选项表[[#This Row],[自检]])) &amp; "】",
         _xlfn.IFS(ISBLANK(_xlpm.x),   "error:右侧选项不足" &amp;  _xlpm.cellAddress,
               ISERROR(_xlpm.x),   "error:右侧选项执行失败: cvm!" &amp; _xlpm.cellAddress,
               TRUE,             "ok")
)</f>
        <v>ok</v>
      </c>
      <c r="FW608" cm="1">
        <f t="array" ref="FW6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09" spans="2:181">
      <c r="B609" t="e" vm="959">
        <v>#VALUE!</v>
      </c>
      <c r="C609" t="s">
        <v>1917</v>
      </c>
      <c r="D609" t="s">
        <v>1986</v>
      </c>
      <c r="E609">
        <v>2</v>
      </c>
      <c r="F609">
        <v>8</v>
      </c>
      <c r="G609" t="s">
        <v>2107</v>
      </c>
      <c r="H609">
        <v>270</v>
      </c>
      <c r="I609">
        <v>1</v>
      </c>
      <c r="J609" t="s">
        <v>2680</v>
      </c>
      <c r="DD609" t="s">
        <v>14</v>
      </c>
      <c r="DE609" t="s">
        <v>1956</v>
      </c>
      <c r="DF609">
        <v>16</v>
      </c>
      <c r="DG609" t="str">
        <f t="shared" si="27"/>
        <v>cvm!$DK$609#</v>
      </c>
      <c r="DH609" t="str" cm="1">
        <f t="array" ref="DH609">_xlfn.LET(_xlpm.x, DK609,
         _xlpm.cellAddress, "【 cvm!" &amp; ADDRESS(ROW(cvmCpu选项表[[#This Row],[自检]]),COLUMN(cvmCpu选项表[[#This Row],[自检]])) &amp; "】",
         _xlfn.IFS(ISBLANK(_xlpm.x),   "error:右侧选项不足" &amp;  _xlpm.cellAddress,
               ISERROR(_xlpm.x),   "error:右侧选项执行失败: cvm!" &amp; _xlpm.cellAddress,
               TRUE,             "ok")
)</f>
        <v>ok</v>
      </c>
      <c r="DK609" cm="1">
        <f t="array" ref="DK609:DL609">TRANSPOSE(
_xlfn.UNIQUE(
_xlfn._xlws.FILTER(cvm表[CPU],(cvm表[地域]=cvmCpu选项表[[#This Row],[地域]])
*IF(cvmCpu选项表[[#This Row],[机型]]="",TRUE,(cvm表[机型]=cvmCpu选项表[[#This Row],[机型]]))
*IF(cvmCpu选项表[[#This Row],[内存]]="",TRUE,(cvm表[内存]=cvmCpu选项表[[#This Row],[内存]]))))
)</f>
        <v>4</v>
      </c>
      <c r="DL609">
        <v>8</v>
      </c>
      <c r="FP609" t="s">
        <v>1917</v>
      </c>
      <c r="FQ609" t="s">
        <v>1980</v>
      </c>
      <c r="FR609">
        <v>76</v>
      </c>
      <c r="FS609" t="str">
        <f t="shared" si="28"/>
        <v>cvm!$FW$609#</v>
      </c>
      <c r="FT609" t="str" cm="1">
        <f t="array" ref="FT609">_xlfn.LET(_xlpm.x, FW609,
         _xlpm.cellAddress, "【 cvm!" &amp; ADDRESS(ROW(cvm内存选项表[[#This Row],[自检]]),COLUMN(cvm内存选项表[[#This Row],[自检]])) &amp; "】",
         _xlfn.IFS(ISBLANK(_xlpm.x),   "error:右侧选项不足" &amp;  _xlpm.cellAddress,
               ISERROR(_xlpm.x),   "error:右侧选项执行失败: cvm!" &amp; _xlpm.cellAddress,
               TRUE,             "ok")
)</f>
        <v>ok</v>
      </c>
      <c r="FW609" cm="1">
        <f t="array" ref="FW6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10" spans="2:181">
      <c r="B610" t="e" vm="960">
        <v>#VALUE!</v>
      </c>
      <c r="C610" t="s">
        <v>1917</v>
      </c>
      <c r="D610" t="s">
        <v>1986</v>
      </c>
      <c r="E610">
        <v>4</v>
      </c>
      <c r="F610">
        <v>8</v>
      </c>
      <c r="G610" t="s">
        <v>1963</v>
      </c>
      <c r="H610">
        <v>360</v>
      </c>
      <c r="I610">
        <v>1</v>
      </c>
      <c r="J610" t="s">
        <v>2682</v>
      </c>
      <c r="DD610" t="s">
        <v>14</v>
      </c>
      <c r="DE610" t="s">
        <v>1956</v>
      </c>
      <c r="DF610">
        <v>32</v>
      </c>
      <c r="DG610" t="str">
        <f t="shared" si="27"/>
        <v>cvm!$DK$610#</v>
      </c>
      <c r="DH610" t="str" cm="1">
        <f t="array" ref="DH610">_xlfn.LET(_xlpm.x, DK610,
         _xlpm.cellAddress, "【 cvm!" &amp; ADDRESS(ROW(cvmCpu选项表[[#This Row],[自检]]),COLUMN(cvmCpu选项表[[#This Row],[自检]])) &amp; "】",
         _xlfn.IFS(ISBLANK(_xlpm.x),   "error:右侧选项不足" &amp;  _xlpm.cellAddress,
               ISERROR(_xlpm.x),   "error:右侧选项执行失败: cvm!" &amp; _xlpm.cellAddress,
               TRUE,             "ok")
)</f>
        <v>ok</v>
      </c>
      <c r="DK610" cm="1">
        <f t="array" ref="DK610">TRANSPOSE(
_xlfn.UNIQUE(
_xlfn._xlws.FILTER(cvm表[CPU],(cvm表[地域]=cvmCpu选项表[[#This Row],[地域]])
*IF(cvmCpu选项表[[#This Row],[机型]]="",TRUE,(cvm表[机型]=cvmCpu选项表[[#This Row],[机型]]))
*IF(cvmCpu选项表[[#This Row],[内存]]="",TRUE,(cvm表[内存]=cvmCpu选项表[[#This Row],[内存]]))))
)</f>
        <v>8</v>
      </c>
      <c r="FP610" t="s">
        <v>1917</v>
      </c>
      <c r="FQ610" t="s">
        <v>1980</v>
      </c>
      <c r="FR610">
        <v>80</v>
      </c>
      <c r="FS610" t="str">
        <f t="shared" si="28"/>
        <v>cvm!$FW$610#</v>
      </c>
      <c r="FT610" t="str" cm="1">
        <f t="array" ref="FT610">_xlfn.LET(_xlpm.x, FW610,
         _xlpm.cellAddress, "【 cvm!" &amp; ADDRESS(ROW(cvm内存选项表[[#This Row],[自检]]),COLUMN(cvm内存选项表[[#This Row],[自检]])) &amp; "】",
         _xlfn.IFS(ISBLANK(_xlpm.x),   "error:右侧选项不足" &amp;  _xlpm.cellAddress,
               ISERROR(_xlpm.x),   "error:右侧选项执行失败: cvm!" &amp; _xlpm.cellAddress,
               TRUE,             "ok")
)</f>
        <v>ok</v>
      </c>
      <c r="FW610" cm="1">
        <f t="array" ref="FW6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611" spans="2:181">
      <c r="B611" t="e" vm="961">
        <v>#VALUE!</v>
      </c>
      <c r="C611" t="s">
        <v>1917</v>
      </c>
      <c r="D611" t="s">
        <v>1986</v>
      </c>
      <c r="E611">
        <v>4</v>
      </c>
      <c r="F611">
        <v>16</v>
      </c>
      <c r="G611" t="s">
        <v>1960</v>
      </c>
      <c r="H611">
        <v>540</v>
      </c>
      <c r="I611">
        <v>1</v>
      </c>
      <c r="J611" t="s">
        <v>2681</v>
      </c>
      <c r="DD611" t="s">
        <v>14</v>
      </c>
      <c r="DE611" t="s">
        <v>1956</v>
      </c>
      <c r="DF611">
        <v>64</v>
      </c>
      <c r="DG611" t="str">
        <f t="shared" si="27"/>
        <v>cvm!$DK$611#</v>
      </c>
      <c r="DH611" t="str" cm="1">
        <f t="array" ref="DH611">_xlfn.LET(_xlpm.x, DK611,
         _xlpm.cellAddress, "【 cvm!" &amp; ADDRESS(ROW(cvmCpu选项表[[#This Row],[自检]]),COLUMN(cvmCpu选项表[[#This Row],[自检]])) &amp; "】",
         _xlfn.IFS(ISBLANK(_xlpm.x),   "error:右侧选项不足" &amp;  _xlpm.cellAddress,
               ISERROR(_xlpm.x),   "error:右侧选项执行失败: cvm!" &amp; _xlpm.cellAddress,
               TRUE,             "ok")
)</f>
        <v>ok</v>
      </c>
      <c r="DK611" cm="1">
        <f t="array" ref="DK611">TRANSPOSE(
_xlfn.UNIQUE(
_xlfn._xlws.FILTER(cvm表[CPU],(cvm表[地域]=cvmCpu选项表[[#This Row],[地域]])
*IF(cvmCpu选项表[[#This Row],[机型]]="",TRUE,(cvm表[机型]=cvmCpu选项表[[#This Row],[机型]]))
*IF(cvmCpu选项表[[#This Row],[内存]]="",TRUE,(cvm表[内存]=cvmCpu选项表[[#This Row],[内存]]))))
)</f>
        <v>16</v>
      </c>
      <c r="FP611" t="s">
        <v>1917</v>
      </c>
      <c r="FQ611" t="s">
        <v>1980</v>
      </c>
      <c r="FR611">
        <v>84</v>
      </c>
      <c r="FS611" t="str">
        <f t="shared" si="28"/>
        <v>cvm!$FW$611#</v>
      </c>
      <c r="FT611" t="str" cm="1">
        <f t="array" ref="FT611">_xlfn.LET(_xlpm.x, FW611,
         _xlpm.cellAddress, "【 cvm!" &amp; ADDRESS(ROW(cvm内存选项表[[#This Row],[自检]]),COLUMN(cvm内存选项表[[#This Row],[自检]])) &amp; "】",
         _xlfn.IFS(ISBLANK(_xlpm.x),   "error:右侧选项不足" &amp;  _xlpm.cellAddress,
               ISERROR(_xlpm.x),   "error:右侧选项执行失败: cvm!" &amp; _xlpm.cellAddress,
               TRUE,             "ok")
)</f>
        <v>ok</v>
      </c>
      <c r="FW611" cm="1">
        <f t="array" ref="FW6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612" spans="2:181">
      <c r="B612" t="e" vm="962">
        <v>#VALUE!</v>
      </c>
      <c r="C612" t="s">
        <v>1917</v>
      </c>
      <c r="D612" t="s">
        <v>1986</v>
      </c>
      <c r="E612">
        <v>8</v>
      </c>
      <c r="F612">
        <v>16</v>
      </c>
      <c r="G612" t="s">
        <v>1968</v>
      </c>
      <c r="H612">
        <v>720</v>
      </c>
      <c r="I612">
        <v>1</v>
      </c>
      <c r="J612" t="s">
        <v>2683</v>
      </c>
      <c r="DD612" t="s">
        <v>14</v>
      </c>
      <c r="DE612" t="s">
        <v>1956</v>
      </c>
      <c r="DF612">
        <v>174</v>
      </c>
      <c r="DG612" t="str">
        <f t="shared" si="27"/>
        <v>cvm!$DK$612#</v>
      </c>
      <c r="DH612" t="str" cm="1">
        <f t="array" ref="DH612">_xlfn.LET(_xlpm.x, DK612,
         _xlpm.cellAddress, "【 cvm!" &amp; ADDRESS(ROW(cvmCpu选项表[[#This Row],[自检]]),COLUMN(cvmCpu选项表[[#This Row],[自检]])) &amp; "】",
         _xlfn.IFS(ISBLANK(_xlpm.x),   "error:右侧选项不足" &amp;  _xlpm.cellAddress,
               ISERROR(_xlpm.x),   "error:右侧选项执行失败: cvm!" &amp; _xlpm.cellAddress,
               TRUE,             "ok")
)</f>
        <v>ok</v>
      </c>
      <c r="DK612" cm="1">
        <f t="array" ref="DK612">TRANSPOSE(
_xlfn.UNIQUE(
_xlfn._xlws.FILTER(cvm表[CPU],(cvm表[地域]=cvmCpu选项表[[#This Row],[地域]])
*IF(cvmCpu选项表[[#This Row],[机型]]="",TRUE,(cvm表[机型]=cvmCpu选项表[[#This Row],[机型]]))
*IF(cvmCpu选项表[[#This Row],[内存]]="",TRUE,(cvm表[内存]=cvmCpu选项表[[#This Row],[内存]]))))
)</f>
        <v>32</v>
      </c>
      <c r="FP612" t="s">
        <v>1917</v>
      </c>
      <c r="FQ612" t="s">
        <v>1982</v>
      </c>
      <c r="FR612">
        <v>1</v>
      </c>
      <c r="FS612" t="str">
        <f t="shared" si="28"/>
        <v>cvm!$FW$612#</v>
      </c>
      <c r="FT612" t="str" cm="1">
        <f t="array" ref="FT612">_xlfn.LET(_xlpm.x, FW612,
         _xlpm.cellAddress, "【 cvm!" &amp; ADDRESS(ROW(cvm内存选项表[[#This Row],[自检]]),COLUMN(cvm内存选项表[[#This Row],[自检]])) &amp; "】",
         _xlfn.IFS(ISBLANK(_xlpm.x),   "error:右侧选项不足" &amp;  _xlpm.cellAddress,
               ISERROR(_xlpm.x),   "error:右侧选项执行失败: cvm!" &amp; _xlpm.cellAddress,
               TRUE,             "ok")
)</f>
        <v>ok</v>
      </c>
      <c r="FW612" cm="1">
        <f t="array" ref="FW612:FY6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12">
        <v>2</v>
      </c>
      <c r="FY612">
        <v>4</v>
      </c>
    </row>
    <row r="613" spans="2:181">
      <c r="B613" t="e" vm="963">
        <v>#VALUE!</v>
      </c>
      <c r="C613" t="s">
        <v>1917</v>
      </c>
      <c r="D613" t="s">
        <v>1986</v>
      </c>
      <c r="E613">
        <v>8</v>
      </c>
      <c r="F613">
        <v>32</v>
      </c>
      <c r="G613" t="s">
        <v>1949</v>
      </c>
      <c r="H613">
        <v>1080</v>
      </c>
      <c r="I613">
        <v>1</v>
      </c>
      <c r="J613" t="s">
        <v>2684</v>
      </c>
      <c r="DD613" t="s">
        <v>14</v>
      </c>
      <c r="DE613" t="s">
        <v>1956</v>
      </c>
      <c r="DF613">
        <v>348</v>
      </c>
      <c r="DG613" t="str">
        <f t="shared" si="27"/>
        <v>cvm!$DK$613#</v>
      </c>
      <c r="DH613" t="str" cm="1">
        <f t="array" ref="DH613">_xlfn.LET(_xlpm.x, DK613,
         _xlpm.cellAddress, "【 cvm!" &amp; ADDRESS(ROW(cvmCpu选项表[[#This Row],[自检]]),COLUMN(cvmCpu选项表[[#This Row],[自检]])) &amp; "】",
         _xlfn.IFS(ISBLANK(_xlpm.x),   "error:右侧选项不足" &amp;  _xlpm.cellAddress,
               ISERROR(_xlpm.x),   "error:右侧选项执行失败: cvm!" &amp; _xlpm.cellAddress,
               TRUE,             "ok")
)</f>
        <v>ok</v>
      </c>
      <c r="DK613" cm="1">
        <f t="array" ref="DK613">TRANSPOSE(
_xlfn.UNIQUE(
_xlfn._xlws.FILTER(cvm表[CPU],(cvm表[地域]=cvmCpu选项表[[#This Row],[地域]])
*IF(cvmCpu选项表[[#This Row],[机型]]="",TRUE,(cvm表[机型]=cvmCpu选项表[[#This Row],[机型]]))
*IF(cvmCpu选项表[[#This Row],[内存]]="",TRUE,(cvm表[内存]=cvmCpu选项表[[#This Row],[内存]]))))
)</f>
        <v>64</v>
      </c>
      <c r="FP613" t="s">
        <v>1917</v>
      </c>
      <c r="FQ613" t="s">
        <v>1982</v>
      </c>
      <c r="FR613">
        <v>2</v>
      </c>
      <c r="FS613" t="str">
        <f t="shared" si="28"/>
        <v>cvm!$FW$613#</v>
      </c>
      <c r="FT613" t="str" cm="1">
        <f t="array" ref="FT613">_xlfn.LET(_xlpm.x, FW613,
         _xlpm.cellAddress, "【 cvm!" &amp; ADDRESS(ROW(cvm内存选项表[[#This Row],[自检]]),COLUMN(cvm内存选项表[[#This Row],[自检]])) &amp; "】",
         _xlfn.IFS(ISBLANK(_xlpm.x),   "error:右侧选项不足" &amp;  _xlpm.cellAddress,
               ISERROR(_xlpm.x),   "error:右侧选项执行失败: cvm!" &amp; _xlpm.cellAddress,
               TRUE,             "ok")
)</f>
        <v>ok</v>
      </c>
      <c r="FW613" cm="1">
        <f t="array" ref="FW613:FX6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613">
        <v>8</v>
      </c>
    </row>
    <row r="614" spans="2:181">
      <c r="B614" t="e" vm="964">
        <v>#VALUE!</v>
      </c>
      <c r="C614" t="s">
        <v>1917</v>
      </c>
      <c r="D614" t="s">
        <v>1986</v>
      </c>
      <c r="E614">
        <v>12</v>
      </c>
      <c r="F614">
        <v>24</v>
      </c>
      <c r="G614" t="s">
        <v>2073</v>
      </c>
      <c r="H614">
        <v>1080</v>
      </c>
      <c r="I614">
        <v>1</v>
      </c>
      <c r="J614" t="s">
        <v>2685</v>
      </c>
      <c r="DD614" t="s">
        <v>14</v>
      </c>
      <c r="DE614" t="s">
        <v>1957</v>
      </c>
      <c r="DF614">
        <v>8</v>
      </c>
      <c r="DG614" t="str">
        <f t="shared" si="27"/>
        <v>cvm!$DK$614#</v>
      </c>
      <c r="DH614" t="str" cm="1">
        <f t="array" ref="DH614">_xlfn.LET(_xlpm.x, DK614,
         _xlpm.cellAddress, "【 cvm!" &amp; ADDRESS(ROW(cvmCpu选项表[[#This Row],[自检]]),COLUMN(cvmCpu选项表[[#This Row],[自检]])) &amp; "】",
         _xlfn.IFS(ISBLANK(_xlpm.x),   "error:右侧选项不足" &amp;  _xlpm.cellAddress,
               ISERROR(_xlpm.x),   "error:右侧选项执行失败: cvm!" &amp; _xlpm.cellAddress,
               TRUE,             "ok")
)</f>
        <v>ok</v>
      </c>
      <c r="DK614" cm="1">
        <f t="array" ref="DK614">TRANSPOSE(
_xlfn.UNIQUE(
_xlfn._xlws.FILTER(cvm表[CPU],(cvm表[地域]=cvmCpu选项表[[#This Row],[地域]])
*IF(cvmCpu选项表[[#This Row],[机型]]="",TRUE,(cvm表[机型]=cvmCpu选项表[[#This Row],[机型]]))
*IF(cvmCpu选项表[[#This Row],[内存]]="",TRUE,(cvm表[内存]=cvmCpu选项表[[#This Row],[内存]]))))
)</f>
        <v>4</v>
      </c>
      <c r="FP614" t="s">
        <v>1917</v>
      </c>
      <c r="FQ614" t="s">
        <v>1982</v>
      </c>
      <c r="FR614">
        <v>4</v>
      </c>
      <c r="FS614" t="str">
        <f t="shared" si="28"/>
        <v>cvm!$FW$614#</v>
      </c>
      <c r="FT614" t="str" cm="1">
        <f t="array" ref="FT614">_xlfn.LET(_xlpm.x, FW614,
         _xlpm.cellAddress, "【 cvm!" &amp; ADDRESS(ROW(cvm内存选项表[[#This Row],[自检]]),COLUMN(cvm内存选项表[[#This Row],[自检]])) &amp; "】",
         _xlfn.IFS(ISBLANK(_xlpm.x),   "error:右侧选项不足" &amp;  _xlpm.cellAddress,
               ISERROR(_xlpm.x),   "error:右侧选项执行失败: cvm!" &amp; _xlpm.cellAddress,
               TRUE,             "ok")
)</f>
        <v>ok</v>
      </c>
      <c r="FW614" cm="1">
        <f t="array" ref="FW614:FX6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614">
        <v>16</v>
      </c>
    </row>
    <row r="615" spans="2:181">
      <c r="B615" t="e" vm="965">
        <v>#VALUE!</v>
      </c>
      <c r="C615" t="s">
        <v>1917</v>
      </c>
      <c r="D615" t="s">
        <v>1986</v>
      </c>
      <c r="E615">
        <v>12</v>
      </c>
      <c r="F615">
        <v>48</v>
      </c>
      <c r="G615" t="s">
        <v>2250</v>
      </c>
      <c r="H615">
        <v>1620</v>
      </c>
      <c r="I615">
        <v>1</v>
      </c>
      <c r="J615" t="s">
        <v>2686</v>
      </c>
      <c r="DD615" t="s">
        <v>14</v>
      </c>
      <c r="DE615" t="s">
        <v>1957</v>
      </c>
      <c r="DF615">
        <v>16</v>
      </c>
      <c r="DG615" t="str">
        <f t="shared" si="27"/>
        <v>cvm!$DK$615#</v>
      </c>
      <c r="DH615" t="str" cm="1">
        <f t="array" ref="DH615">_xlfn.LET(_xlpm.x, DK615,
         _xlpm.cellAddress, "【 cvm!" &amp; ADDRESS(ROW(cvmCpu选项表[[#This Row],[自检]]),COLUMN(cvmCpu选项表[[#This Row],[自检]])) &amp; "】",
         _xlfn.IFS(ISBLANK(_xlpm.x),   "error:右侧选项不足" &amp;  _xlpm.cellAddress,
               ISERROR(_xlpm.x),   "error:右侧选项执行失败: cvm!" &amp; _xlpm.cellAddress,
               TRUE,             "ok")
)</f>
        <v>ok</v>
      </c>
      <c r="DK615" cm="1">
        <f t="array" ref="DK615:DL615">TRANSPOSE(
_xlfn.UNIQUE(
_xlfn._xlws.FILTER(cvm表[CPU],(cvm表[地域]=cvmCpu选项表[[#This Row],[地域]])
*IF(cvmCpu选项表[[#This Row],[机型]]="",TRUE,(cvm表[机型]=cvmCpu选项表[[#This Row],[机型]]))
*IF(cvmCpu选项表[[#This Row],[内存]]="",TRUE,(cvm表[内存]=cvmCpu选项表[[#This Row],[内存]]))))
)</f>
        <v>4</v>
      </c>
      <c r="DL615">
        <v>8</v>
      </c>
      <c r="FP615" t="s">
        <v>1917</v>
      </c>
      <c r="FQ615" t="s">
        <v>1982</v>
      </c>
      <c r="FR615">
        <v>8</v>
      </c>
      <c r="FS615" t="str">
        <f t="shared" si="28"/>
        <v>cvm!$FW$615#</v>
      </c>
      <c r="FT615" t="str" cm="1">
        <f t="array" ref="FT615">_xlfn.LET(_xlpm.x, FW615,
         _xlpm.cellAddress, "【 cvm!" &amp; ADDRESS(ROW(cvm内存选项表[[#This Row],[自检]]),COLUMN(cvm内存选项表[[#This Row],[自检]])) &amp; "】",
         _xlfn.IFS(ISBLANK(_xlpm.x),   "error:右侧选项不足" &amp;  _xlpm.cellAddress,
               ISERROR(_xlpm.x),   "error:右侧选项执行失败: cvm!" &amp; _xlpm.cellAddress,
               TRUE,             "ok")
)</f>
        <v>ok</v>
      </c>
      <c r="FW615" cm="1">
        <f t="array" ref="FW615:FX6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615">
        <v>32</v>
      </c>
    </row>
    <row r="616" spans="2:181">
      <c r="B616" t="e" vm="966">
        <v>#VALUE!</v>
      </c>
      <c r="C616" t="s">
        <v>1917</v>
      </c>
      <c r="D616" t="s">
        <v>1986</v>
      </c>
      <c r="E616">
        <v>16</v>
      </c>
      <c r="F616">
        <v>32</v>
      </c>
      <c r="G616" t="s">
        <v>1973</v>
      </c>
      <c r="H616">
        <v>1440</v>
      </c>
      <c r="I616">
        <v>1</v>
      </c>
      <c r="J616" t="s">
        <v>2688</v>
      </c>
      <c r="DD616" t="s">
        <v>14</v>
      </c>
      <c r="DE616" t="s">
        <v>1957</v>
      </c>
      <c r="DF616">
        <v>32</v>
      </c>
      <c r="DG616" t="str">
        <f t="shared" si="27"/>
        <v>cvm!$DK$616#</v>
      </c>
      <c r="DH616" t="str" cm="1">
        <f t="array" ref="DH616">_xlfn.LET(_xlpm.x, DK616,
         _xlpm.cellAddress, "【 cvm!" &amp; ADDRESS(ROW(cvmCpu选项表[[#This Row],[自检]]),COLUMN(cvmCpu选项表[[#This Row],[自检]])) &amp; "】",
         _xlfn.IFS(ISBLANK(_xlpm.x),   "error:右侧选项不足" &amp;  _xlpm.cellAddress,
               ISERROR(_xlpm.x),   "error:右侧选项执行失败: cvm!" &amp; _xlpm.cellAddress,
               TRUE,             "ok")
)</f>
        <v>ok</v>
      </c>
      <c r="DK616" cm="1">
        <f t="array" ref="DK616:DL616">TRANSPOSE(
_xlfn.UNIQUE(
_xlfn._xlws.FILTER(cvm表[CPU],(cvm表[地域]=cvmCpu选项表[[#This Row],[地域]])
*IF(cvmCpu选项表[[#This Row],[机型]]="",TRUE,(cvm表[机型]=cvmCpu选项表[[#This Row],[机型]]))
*IF(cvmCpu选项表[[#This Row],[内存]]="",TRUE,(cvm表[内存]=cvmCpu选项表[[#This Row],[内存]]))))
)</f>
        <v>8</v>
      </c>
      <c r="DL616">
        <v>16</v>
      </c>
      <c r="FP616" t="s">
        <v>1917</v>
      </c>
      <c r="FQ616" t="s">
        <v>1982</v>
      </c>
      <c r="FR616">
        <v>12</v>
      </c>
      <c r="FS616" t="str">
        <f t="shared" si="28"/>
        <v>cvm!$FW$616#</v>
      </c>
      <c r="FT616" t="str" cm="1">
        <f t="array" ref="FT616">_xlfn.LET(_xlpm.x, FW616,
         _xlpm.cellAddress, "【 cvm!" &amp; ADDRESS(ROW(cvm内存选项表[[#This Row],[自检]]),COLUMN(cvm内存选项表[[#This Row],[自检]])) &amp; "】",
         _xlfn.IFS(ISBLANK(_xlpm.x),   "error:右侧选项不足" &amp;  _xlpm.cellAddress,
               ISERROR(_xlpm.x),   "error:右侧选项执行失败: cvm!" &amp; _xlpm.cellAddress,
               TRUE,             "ok")
)</f>
        <v>ok</v>
      </c>
      <c r="FW616" cm="1">
        <f t="array" ref="FW6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row>
    <row r="617" spans="2:181">
      <c r="B617" t="e" vm="967">
        <v>#VALUE!</v>
      </c>
      <c r="C617" t="s">
        <v>1917</v>
      </c>
      <c r="D617" t="s">
        <v>1986</v>
      </c>
      <c r="E617">
        <v>16</v>
      </c>
      <c r="F617">
        <v>64</v>
      </c>
      <c r="G617" t="s">
        <v>1935</v>
      </c>
      <c r="H617">
        <v>2160</v>
      </c>
      <c r="I617">
        <v>1</v>
      </c>
      <c r="J617" t="s">
        <v>2687</v>
      </c>
      <c r="DD617" t="s">
        <v>14</v>
      </c>
      <c r="DE617" t="s">
        <v>1957</v>
      </c>
      <c r="DF617">
        <v>64</v>
      </c>
      <c r="DG617" t="str">
        <f t="shared" si="27"/>
        <v>cvm!$DK$617#</v>
      </c>
      <c r="DH617" t="str" cm="1">
        <f t="array" ref="DH617">_xlfn.LET(_xlpm.x, DK617,
         _xlpm.cellAddress, "【 cvm!" &amp; ADDRESS(ROW(cvmCpu选项表[[#This Row],[自检]]),COLUMN(cvmCpu选项表[[#This Row],[自检]])) &amp; "】",
         _xlfn.IFS(ISBLANK(_xlpm.x),   "error:右侧选项不足" &amp;  _xlpm.cellAddress,
               ISERROR(_xlpm.x),   "error:右侧选项执行失败: cvm!" &amp; _xlpm.cellAddress,
               TRUE,             "ok")
)</f>
        <v>ok</v>
      </c>
      <c r="DK617" cm="1">
        <f t="array" ref="DK617:DL617">TRANSPOSE(
_xlfn.UNIQUE(
_xlfn._xlws.FILTER(cvm表[CPU],(cvm表[地域]=cvmCpu选项表[[#This Row],[地域]])
*IF(cvmCpu选项表[[#This Row],[机型]]="",TRUE,(cvm表[机型]=cvmCpu选项表[[#This Row],[机型]]))
*IF(cvmCpu选项表[[#This Row],[内存]]="",TRUE,(cvm表[内存]=cvmCpu选项表[[#This Row],[内存]]))))
)</f>
        <v>16</v>
      </c>
      <c r="DL617">
        <v>32</v>
      </c>
      <c r="FP617" t="s">
        <v>1917</v>
      </c>
      <c r="FQ617" t="s">
        <v>1982</v>
      </c>
      <c r="FR617">
        <v>16</v>
      </c>
      <c r="FS617" t="str">
        <f t="shared" si="28"/>
        <v>cvm!$FW$617#</v>
      </c>
      <c r="FT617" t="str" cm="1">
        <f t="array" ref="FT617">_xlfn.LET(_xlpm.x, FW617,
         _xlpm.cellAddress, "【 cvm!" &amp; ADDRESS(ROW(cvm内存选项表[[#This Row],[自检]]),COLUMN(cvm内存选项表[[#This Row],[自检]])) &amp; "】",
         _xlfn.IFS(ISBLANK(_xlpm.x),   "error:右侧选项不足" &amp;  _xlpm.cellAddress,
               ISERROR(_xlpm.x),   "error:右侧选项执行失败: cvm!" &amp; _xlpm.cellAddress,
               TRUE,             "ok")
)</f>
        <v>ok</v>
      </c>
      <c r="FW617" cm="1">
        <f t="array" ref="FW617:FX6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617">
        <v>64</v>
      </c>
    </row>
    <row r="618" spans="2:181">
      <c r="B618" t="e" vm="968">
        <v>#VALUE!</v>
      </c>
      <c r="C618" t="s">
        <v>1917</v>
      </c>
      <c r="D618" t="s">
        <v>1986</v>
      </c>
      <c r="E618">
        <v>24</v>
      </c>
      <c r="F618">
        <v>48</v>
      </c>
      <c r="G618" t="s">
        <v>2077</v>
      </c>
      <c r="H618">
        <v>2160</v>
      </c>
      <c r="I618">
        <v>1</v>
      </c>
      <c r="J618" t="s">
        <v>2690</v>
      </c>
      <c r="DD618" t="s">
        <v>14</v>
      </c>
      <c r="DE618" t="s">
        <v>1957</v>
      </c>
      <c r="DF618">
        <v>128</v>
      </c>
      <c r="DG618" t="str">
        <f t="shared" si="27"/>
        <v>cvm!$DK$618#</v>
      </c>
      <c r="DH618" t="str" cm="1">
        <f t="array" ref="DH618">_xlfn.LET(_xlpm.x, DK618,
         _xlpm.cellAddress, "【 cvm!" &amp; ADDRESS(ROW(cvmCpu选项表[[#This Row],[自检]]),COLUMN(cvmCpu选项表[[#This Row],[自检]])) &amp; "】",
         _xlfn.IFS(ISBLANK(_xlpm.x),   "error:右侧选项不足" &amp;  _xlpm.cellAddress,
               ISERROR(_xlpm.x),   "error:右侧选项执行失败: cvm!" &amp; _xlpm.cellAddress,
               TRUE,             "ok")
)</f>
        <v>ok</v>
      </c>
      <c r="DK618" cm="1">
        <f t="array" ref="DK618">TRANSPOSE(
_xlfn.UNIQUE(
_xlfn._xlws.FILTER(cvm表[CPU],(cvm表[地域]=cvmCpu选项表[[#This Row],[地域]])
*IF(cvmCpu选项表[[#This Row],[机型]]="",TRUE,(cvm表[机型]=cvmCpu选项表[[#This Row],[机型]]))
*IF(cvmCpu选项表[[#This Row],[内存]]="",TRUE,(cvm表[内存]=cvmCpu选项表[[#This Row],[内存]]))))
)</f>
        <v>32</v>
      </c>
      <c r="FP618" t="s">
        <v>1917</v>
      </c>
      <c r="FQ618" t="s">
        <v>1982</v>
      </c>
      <c r="FR618">
        <v>24</v>
      </c>
      <c r="FS618" t="str">
        <f t="shared" si="28"/>
        <v>cvm!$FW$618#</v>
      </c>
      <c r="FT618" t="str" cm="1">
        <f t="array" ref="FT618">_xlfn.LET(_xlpm.x, FW618,
         _xlpm.cellAddress, "【 cvm!" &amp; ADDRESS(ROW(cvm内存选项表[[#This Row],[自检]]),COLUMN(cvm内存选项表[[#This Row],[自检]])) &amp; "】",
         _xlfn.IFS(ISBLANK(_xlpm.x),   "error:右侧选项不足" &amp;  _xlpm.cellAddress,
               ISERROR(_xlpm.x),   "error:右侧选项执行失败: cvm!" &amp; _xlpm.cellAddress,
               TRUE,             "ok")
)</f>
        <v>ok</v>
      </c>
      <c r="FW618" cm="1">
        <f t="array" ref="FW618:FX6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618">
        <v>96</v>
      </c>
    </row>
    <row r="619" spans="2:181">
      <c r="B619" t="e" vm="969">
        <v>#VALUE!</v>
      </c>
      <c r="C619" t="s">
        <v>1917</v>
      </c>
      <c r="D619" t="s">
        <v>1986</v>
      </c>
      <c r="E619">
        <v>24</v>
      </c>
      <c r="F619">
        <v>96</v>
      </c>
      <c r="G619" t="s">
        <v>1954</v>
      </c>
      <c r="H619">
        <v>3240</v>
      </c>
      <c r="I619">
        <v>1</v>
      </c>
      <c r="J619" t="s">
        <v>2689</v>
      </c>
      <c r="DD619" t="s">
        <v>14</v>
      </c>
      <c r="DE619" t="s">
        <v>1959</v>
      </c>
      <c r="DF619">
        <v>8</v>
      </c>
      <c r="DG619" t="str">
        <f t="shared" si="27"/>
        <v>cvm!$DK$619#</v>
      </c>
      <c r="DH619" t="str" cm="1">
        <f t="array" ref="DH619">_xlfn.LET(_xlpm.x, DK619,
         _xlpm.cellAddress, "【 cvm!" &amp; ADDRESS(ROW(cvmCpu选项表[[#This Row],[自检]]),COLUMN(cvmCpu选项表[[#This Row],[自检]])) &amp; "】",
         _xlfn.IFS(ISBLANK(_xlpm.x),   "error:右侧选项不足" &amp;  _xlpm.cellAddress,
               ISERROR(_xlpm.x),   "error:右侧选项执行失败: cvm!" &amp; _xlpm.cellAddress,
               TRUE,             "ok")
)</f>
        <v>ok</v>
      </c>
      <c r="DK619" cm="1">
        <f t="array" ref="DK619">TRANSPOSE(
_xlfn.UNIQUE(
_xlfn._xlws.FILTER(cvm表[CPU],(cvm表[地域]=cvmCpu选项表[[#This Row],[地域]])
*IF(cvmCpu选项表[[#This Row],[机型]]="",TRUE,(cvm表[机型]=cvmCpu选项表[[#This Row],[机型]]))
*IF(cvmCpu选项表[[#This Row],[内存]]="",TRUE,(cvm表[内存]=cvmCpu选项表[[#This Row],[内存]]))))
)</f>
        <v>4</v>
      </c>
      <c r="FP619" t="s">
        <v>1917</v>
      </c>
      <c r="FQ619" t="s">
        <v>1982</v>
      </c>
      <c r="FR619">
        <v>28</v>
      </c>
      <c r="FS619" t="str">
        <f t="shared" si="28"/>
        <v>cvm!$FW$619#</v>
      </c>
      <c r="FT619" t="str" cm="1">
        <f t="array" ref="FT619">_xlfn.LET(_xlpm.x, FW619,
         _xlpm.cellAddress, "【 cvm!" &amp; ADDRESS(ROW(cvm内存选项表[[#This Row],[自检]]),COLUMN(cvm内存选项表[[#This Row],[自检]])) &amp; "】",
         _xlfn.IFS(ISBLANK(_xlpm.x),   "error:右侧选项不足" &amp;  _xlpm.cellAddress,
               ISERROR(_xlpm.x),   "error:右侧选项执行失败: cvm!" &amp; _xlpm.cellAddress,
               TRUE,             "ok")
)</f>
        <v>ok</v>
      </c>
      <c r="FW619" cm="1">
        <f t="array" ref="FW6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620" spans="2:181">
      <c r="B620" t="e" vm="970">
        <v>#VALUE!</v>
      </c>
      <c r="C620" t="s">
        <v>1917</v>
      </c>
      <c r="D620" t="s">
        <v>1986</v>
      </c>
      <c r="E620">
        <v>32</v>
      </c>
      <c r="F620">
        <v>64</v>
      </c>
      <c r="G620" t="s">
        <v>1978</v>
      </c>
      <c r="H620">
        <v>2880</v>
      </c>
      <c r="I620">
        <v>1</v>
      </c>
      <c r="J620" t="s">
        <v>2692</v>
      </c>
      <c r="DD620" t="s">
        <v>14</v>
      </c>
      <c r="DE620" t="s">
        <v>1959</v>
      </c>
      <c r="DF620">
        <v>16</v>
      </c>
      <c r="DG620" t="str">
        <f t="shared" si="27"/>
        <v>cvm!$DK$620#</v>
      </c>
      <c r="DH620" t="str" cm="1">
        <f t="array" ref="DH620">_xlfn.LET(_xlpm.x, DK620,
         _xlpm.cellAddress, "【 cvm!" &amp; ADDRESS(ROW(cvmCpu选项表[[#This Row],[自检]]),COLUMN(cvmCpu选项表[[#This Row],[自检]])) &amp; "】",
         _xlfn.IFS(ISBLANK(_xlpm.x),   "error:右侧选项不足" &amp;  _xlpm.cellAddress,
               ISERROR(_xlpm.x),   "error:右侧选项执行失败: cvm!" &amp; _xlpm.cellAddress,
               TRUE,             "ok")
)</f>
        <v>ok</v>
      </c>
      <c r="DK620" cm="1">
        <f t="array" ref="DK620:DL620">TRANSPOSE(
_xlfn.UNIQUE(
_xlfn._xlws.FILTER(cvm表[CPU],(cvm表[地域]=cvmCpu选项表[[#This Row],[地域]])
*IF(cvmCpu选项表[[#This Row],[机型]]="",TRUE,(cvm表[机型]=cvmCpu选项表[[#This Row],[机型]]))
*IF(cvmCpu选项表[[#This Row],[内存]]="",TRUE,(cvm表[内存]=cvmCpu选项表[[#This Row],[内存]]))))
)</f>
        <v>4</v>
      </c>
      <c r="DL620">
        <v>8</v>
      </c>
      <c r="FP620" t="s">
        <v>1917</v>
      </c>
      <c r="FQ620" t="s">
        <v>1982</v>
      </c>
      <c r="FR620">
        <v>32</v>
      </c>
      <c r="FS620" t="str">
        <f t="shared" si="28"/>
        <v>cvm!$FW$620#</v>
      </c>
      <c r="FT620" t="str" cm="1">
        <f t="array" ref="FT620">_xlfn.LET(_xlpm.x, FW620,
         _xlpm.cellAddress, "【 cvm!" &amp; ADDRESS(ROW(cvm内存选项表[[#This Row],[自检]]),COLUMN(cvm内存选项表[[#This Row],[自检]])) &amp; "】",
         _xlfn.IFS(ISBLANK(_xlpm.x),   "error:右侧选项不足" &amp;  _xlpm.cellAddress,
               ISERROR(_xlpm.x),   "error:右侧选项执行失败: cvm!" &amp; _xlpm.cellAddress,
               TRUE,             "ok")
)</f>
        <v>ok</v>
      </c>
      <c r="FW620" cm="1">
        <f t="array" ref="FW620:FX6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620">
        <v>128</v>
      </c>
    </row>
    <row r="621" spans="2:181">
      <c r="B621" t="e" vm="971">
        <v>#VALUE!</v>
      </c>
      <c r="C621" t="s">
        <v>1917</v>
      </c>
      <c r="D621" t="s">
        <v>1986</v>
      </c>
      <c r="E621">
        <v>32</v>
      </c>
      <c r="F621">
        <v>128</v>
      </c>
      <c r="G621" t="s">
        <v>1937</v>
      </c>
      <c r="H621">
        <v>4320</v>
      </c>
      <c r="I621">
        <v>1</v>
      </c>
      <c r="J621" t="s">
        <v>2691</v>
      </c>
      <c r="DD621" t="s">
        <v>14</v>
      </c>
      <c r="DE621" t="s">
        <v>1959</v>
      </c>
      <c r="DF621">
        <v>32</v>
      </c>
      <c r="DG621" t="str">
        <f t="shared" si="27"/>
        <v>cvm!$DK$621#</v>
      </c>
      <c r="DH621" t="str" cm="1">
        <f t="array" ref="DH621">_xlfn.LET(_xlpm.x, DK621,
         _xlpm.cellAddress, "【 cvm!" &amp; ADDRESS(ROW(cvmCpu选项表[[#This Row],[自检]]),COLUMN(cvmCpu选项表[[#This Row],[自检]])) &amp; "】",
         _xlfn.IFS(ISBLANK(_xlpm.x),   "error:右侧选项不足" &amp;  _xlpm.cellAddress,
               ISERROR(_xlpm.x),   "error:右侧选项执行失败: cvm!" &amp; _xlpm.cellAddress,
               TRUE,             "ok")
)</f>
        <v>ok</v>
      </c>
      <c r="DK621" cm="1">
        <f t="array" ref="DK621:DM621">TRANSPOSE(
_xlfn.UNIQUE(
_xlfn._xlws.FILTER(cvm表[CPU],(cvm表[地域]=cvmCpu选项表[[#This Row],[地域]])
*IF(cvmCpu选项表[[#This Row],[机型]]="",TRUE,(cvm表[机型]=cvmCpu选项表[[#This Row],[机型]]))
*IF(cvmCpu选项表[[#This Row],[内存]]="",TRUE,(cvm表[内存]=cvmCpu选项表[[#This Row],[内存]]))))
)</f>
        <v>4</v>
      </c>
      <c r="DL621">
        <v>8</v>
      </c>
      <c r="DM621">
        <v>16</v>
      </c>
      <c r="FP621" t="s">
        <v>1917</v>
      </c>
      <c r="FQ621" t="s">
        <v>1982</v>
      </c>
      <c r="FR621">
        <v>48</v>
      </c>
      <c r="FS621" t="str">
        <f t="shared" si="28"/>
        <v>cvm!$FW$621#</v>
      </c>
      <c r="FT621" t="str" cm="1">
        <f t="array" ref="FT621">_xlfn.LET(_xlpm.x, FW621,
         _xlpm.cellAddress, "【 cvm!" &amp; ADDRESS(ROW(cvm内存选项表[[#This Row],[自检]]),COLUMN(cvm内存选项表[[#This Row],[自检]])) &amp; "】",
         _xlfn.IFS(ISBLANK(_xlpm.x),   "error:右侧选项不足" &amp;  _xlpm.cellAddress,
               ISERROR(_xlpm.x),   "error:右侧选项执行失败: cvm!" &amp; _xlpm.cellAddress,
               TRUE,             "ok")
)</f>
        <v>ok</v>
      </c>
      <c r="FW621" cm="1">
        <f t="array" ref="FW621:FX6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621">
        <v>192</v>
      </c>
    </row>
    <row r="622" spans="2:181">
      <c r="B622" t="e" vm="972">
        <v>#VALUE!</v>
      </c>
      <c r="C622" t="s">
        <v>1917</v>
      </c>
      <c r="D622" t="s">
        <v>1986</v>
      </c>
      <c r="E622">
        <v>56</v>
      </c>
      <c r="F622">
        <v>224</v>
      </c>
      <c r="G622" t="s">
        <v>2282</v>
      </c>
      <c r="H622">
        <v>7560</v>
      </c>
      <c r="I622">
        <v>1</v>
      </c>
      <c r="J622" t="s">
        <v>2693</v>
      </c>
      <c r="DD622" t="s">
        <v>14</v>
      </c>
      <c r="DE622" t="s">
        <v>1959</v>
      </c>
      <c r="DF622">
        <v>64</v>
      </c>
      <c r="DG622" t="str">
        <f t="shared" si="27"/>
        <v>cvm!$DK$622#</v>
      </c>
      <c r="DH622" t="str" cm="1">
        <f t="array" ref="DH622">_xlfn.LET(_xlpm.x, DK622,
         _xlpm.cellAddress, "【 cvm!" &amp; ADDRESS(ROW(cvmCpu选项表[[#This Row],[自检]]),COLUMN(cvmCpu选项表[[#This Row],[自检]])) &amp; "】",
         _xlfn.IFS(ISBLANK(_xlpm.x),   "error:右侧选项不足" &amp;  _xlpm.cellAddress,
               ISERROR(_xlpm.x),   "error:右侧选项执行失败: cvm!" &amp; _xlpm.cellAddress,
               TRUE,             "ok")
)</f>
        <v>ok</v>
      </c>
      <c r="DK622" cm="1">
        <f t="array" ref="DK622">TRANSPOSE(
_xlfn.UNIQUE(
_xlfn._xlws.FILTER(cvm表[CPU],(cvm表[地域]=cvmCpu选项表[[#This Row],[地域]])
*IF(cvmCpu选项表[[#This Row],[机型]]="",TRUE,(cvm表[机型]=cvmCpu选项表[[#This Row],[机型]]))
*IF(cvmCpu选项表[[#This Row],[内存]]="",TRUE,(cvm表[内存]=cvmCpu选项表[[#This Row],[内存]]))))
)</f>
        <v>16</v>
      </c>
      <c r="FP622" t="s">
        <v>1917</v>
      </c>
      <c r="FQ622" t="s">
        <v>1982</v>
      </c>
      <c r="FR622">
        <v>64</v>
      </c>
      <c r="FS622" t="str">
        <f t="shared" si="28"/>
        <v>cvm!$FW$622#</v>
      </c>
      <c r="FT622" t="str" cm="1">
        <f t="array" ref="FT622">_xlfn.LET(_xlpm.x, FW622,
         _xlpm.cellAddress, "【 cvm!" &amp; ADDRESS(ROW(cvm内存选项表[[#This Row],[自检]]),COLUMN(cvm内存选项表[[#This Row],[自检]])) &amp; "】",
         _xlfn.IFS(ISBLANK(_xlpm.x),   "error:右侧选项不足" &amp;  _xlpm.cellAddress,
               ISERROR(_xlpm.x),   "error:右侧选项执行失败: cvm!" &amp; _xlpm.cellAddress,
               TRUE,             "ok")
)</f>
        <v>ok</v>
      </c>
      <c r="FW622" cm="1">
        <f t="array" ref="FW6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23" spans="2:181">
      <c r="B623" t="e" vm="973">
        <v>#VALUE!</v>
      </c>
      <c r="C623" t="s">
        <v>1917</v>
      </c>
      <c r="D623" t="s">
        <v>1988</v>
      </c>
      <c r="E623">
        <v>1</v>
      </c>
      <c r="F623">
        <v>1</v>
      </c>
      <c r="G623" t="s">
        <v>2101</v>
      </c>
      <c r="H623">
        <v>30</v>
      </c>
      <c r="I623">
        <v>1</v>
      </c>
      <c r="J623" t="s">
        <v>2696</v>
      </c>
      <c r="DD623" t="s">
        <v>14</v>
      </c>
      <c r="DE623" t="s">
        <v>1959</v>
      </c>
      <c r="DF623">
        <v>96</v>
      </c>
      <c r="DG623" t="str">
        <f t="shared" si="27"/>
        <v>cvm!$DK$623#</v>
      </c>
      <c r="DH623" t="str" cm="1">
        <f t="array" ref="DH623">_xlfn.LET(_xlpm.x, DK623,
         _xlpm.cellAddress, "【 cvm!" &amp; ADDRESS(ROW(cvmCpu选项表[[#This Row],[自检]]),COLUMN(cvmCpu选项表[[#This Row],[自检]])) &amp; "】",
         _xlfn.IFS(ISBLANK(_xlpm.x),   "error:右侧选项不足" &amp;  _xlpm.cellAddress,
               ISERROR(_xlpm.x),   "error:右侧选项执行失败: cvm!" &amp; _xlpm.cellAddress,
               TRUE,             "ok")
)</f>
        <v>ok</v>
      </c>
      <c r="DK623" cm="1">
        <f t="array" ref="DK623">TRANSPOSE(
_xlfn.UNIQUE(
_xlfn._xlws.FILTER(cvm表[CPU],(cvm表[地域]=cvmCpu选项表[[#This Row],[地域]])
*IF(cvmCpu选项表[[#This Row],[机型]]="",TRUE,(cvm表[机型]=cvmCpu选项表[[#This Row],[机型]]))
*IF(cvmCpu选项表[[#This Row],[内存]]="",TRUE,(cvm表[内存]=cvmCpu选项表[[#This Row],[内存]]))))
)</f>
        <v>32</v>
      </c>
      <c r="FP623" t="s">
        <v>1917</v>
      </c>
      <c r="FQ623" t="s">
        <v>1982</v>
      </c>
      <c r="FR623">
        <v>72</v>
      </c>
      <c r="FS623" t="str">
        <f t="shared" si="28"/>
        <v>cvm!$FW$623#</v>
      </c>
      <c r="FT623" t="str" cm="1">
        <f t="array" ref="FT623">_xlfn.LET(_xlpm.x, FW623,
         _xlpm.cellAddress, "【 cvm!" &amp; ADDRESS(ROW(cvm内存选项表[[#This Row],[自检]]),COLUMN(cvm内存选项表[[#This Row],[自检]])) &amp; "】",
         _xlfn.IFS(ISBLANK(_xlpm.x),   "error:右侧选项不足" &amp;  _xlpm.cellAddress,
               ISERROR(_xlpm.x),   "error:右侧选项执行失败: cvm!" &amp; _xlpm.cellAddress,
               TRUE,             "ok")
)</f>
        <v>ok</v>
      </c>
      <c r="FW623" cm="1">
        <f t="array" ref="FW6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row>
    <row r="624" spans="2:181">
      <c r="B624" t="e" vm="974">
        <v>#VALUE!</v>
      </c>
      <c r="C624" t="s">
        <v>1917</v>
      </c>
      <c r="D624" t="s">
        <v>1988</v>
      </c>
      <c r="E624">
        <v>1</v>
      </c>
      <c r="F624">
        <v>2</v>
      </c>
      <c r="G624" t="s">
        <v>2064</v>
      </c>
      <c r="H624">
        <v>70</v>
      </c>
      <c r="I624">
        <v>1</v>
      </c>
      <c r="J624" t="s">
        <v>2695</v>
      </c>
      <c r="DD624" t="s">
        <v>14</v>
      </c>
      <c r="DE624" t="s">
        <v>1962</v>
      </c>
      <c r="DF624">
        <v>2</v>
      </c>
      <c r="DG624" t="str">
        <f t="shared" si="27"/>
        <v>cvm!$DK$624#</v>
      </c>
      <c r="DH624" t="str" cm="1">
        <f t="array" ref="DH624">_xlfn.LET(_xlpm.x, DK624,
         _xlpm.cellAddress, "【 cvm!" &amp; ADDRESS(ROW(cvmCpu选项表[[#This Row],[自检]]),COLUMN(cvmCpu选项表[[#This Row],[自检]])) &amp; "】",
         _xlfn.IFS(ISBLANK(_xlpm.x),   "error:右侧选项不足" &amp;  _xlpm.cellAddress,
               ISERROR(_xlpm.x),   "error:右侧选项执行失败: cvm!" &amp; _xlpm.cellAddress,
               TRUE,             "ok")
)</f>
        <v>ok</v>
      </c>
      <c r="DK624" cm="1">
        <f t="array" ref="DK624">TRANSPOSE(
_xlfn.UNIQUE(
_xlfn._xlws.FILTER(cvm表[CPU],(cvm表[地域]=cvmCpu选项表[[#This Row],[地域]])
*IF(cvmCpu选项表[[#This Row],[机型]]="",TRUE,(cvm表[机型]=cvmCpu选项表[[#This Row],[机型]]))
*IF(cvmCpu选项表[[#This Row],[内存]]="",TRUE,(cvm表[内存]=cvmCpu选项表[[#This Row],[内存]]))))
)</f>
        <v>1</v>
      </c>
      <c r="FP624" t="s">
        <v>1917</v>
      </c>
      <c r="FQ624" t="s">
        <v>1984</v>
      </c>
      <c r="FR624">
        <v>1</v>
      </c>
      <c r="FS624" t="str">
        <f t="shared" si="28"/>
        <v>cvm!$FW$624#</v>
      </c>
      <c r="FT624" t="str" cm="1">
        <f t="array" ref="FT624">_xlfn.LET(_xlpm.x, FW624,
         _xlpm.cellAddress, "【 cvm!" &amp; ADDRESS(ROW(cvm内存选项表[[#This Row],[自检]]),COLUMN(cvm内存选项表[[#This Row],[自检]])) &amp; "】",
         _xlfn.IFS(ISBLANK(_xlpm.x),   "error:右侧选项不足" &amp;  _xlpm.cellAddress,
               ISERROR(_xlpm.x),   "error:右侧选项执行失败: cvm!" &amp; _xlpm.cellAddress,
               TRUE,             "ok")
)</f>
        <v>ok</v>
      </c>
      <c r="FW624" cm="1">
        <f t="array" ref="FW624:FX6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24">
        <v>4</v>
      </c>
    </row>
    <row r="625" spans="2:181">
      <c r="B625" t="e" vm="975">
        <v>#VALUE!</v>
      </c>
      <c r="C625" t="s">
        <v>1917</v>
      </c>
      <c r="D625" t="s">
        <v>1988</v>
      </c>
      <c r="E625">
        <v>1</v>
      </c>
      <c r="F625">
        <v>4</v>
      </c>
      <c r="G625" t="s">
        <v>2103</v>
      </c>
      <c r="H625">
        <v>132</v>
      </c>
      <c r="I625">
        <v>1</v>
      </c>
      <c r="J625" t="s">
        <v>2694</v>
      </c>
      <c r="DD625" t="s">
        <v>14</v>
      </c>
      <c r="DE625" t="s">
        <v>1962</v>
      </c>
      <c r="DF625">
        <v>4</v>
      </c>
      <c r="DG625" t="str">
        <f t="shared" si="27"/>
        <v>cvm!$DK$625#</v>
      </c>
      <c r="DH625" t="str" cm="1">
        <f t="array" ref="DH625">_xlfn.LET(_xlpm.x, DK625,
         _xlpm.cellAddress, "【 cvm!" &amp; ADDRESS(ROW(cvmCpu选项表[[#This Row],[自检]]),COLUMN(cvmCpu选项表[[#This Row],[自检]])) &amp; "】",
         _xlfn.IFS(ISBLANK(_xlpm.x),   "error:右侧选项不足" &amp;  _xlpm.cellAddress,
               ISERROR(_xlpm.x),   "error:右侧选项执行失败: cvm!" &amp; _xlpm.cellAddress,
               TRUE,             "ok")
)</f>
        <v>ok</v>
      </c>
      <c r="DK625" cm="1">
        <f t="array" ref="DK625">TRANSPOSE(
_xlfn.UNIQUE(
_xlfn._xlws.FILTER(cvm表[CPU],(cvm表[地域]=cvmCpu选项表[[#This Row],[地域]])
*IF(cvmCpu选项表[[#This Row],[机型]]="",TRUE,(cvm表[机型]=cvmCpu选项表[[#This Row],[机型]]))
*IF(cvmCpu选项表[[#This Row],[内存]]="",TRUE,(cvm表[内存]=cvmCpu选项表[[#This Row],[内存]]))))
)</f>
        <v>2</v>
      </c>
      <c r="FP625" t="s">
        <v>1917</v>
      </c>
      <c r="FQ625" t="s">
        <v>1984</v>
      </c>
      <c r="FR625">
        <v>2</v>
      </c>
      <c r="FS625" t="str">
        <f t="shared" si="28"/>
        <v>cvm!$FW$625#</v>
      </c>
      <c r="FT625" t="str" cm="1">
        <f t="array" ref="FT625">_xlfn.LET(_xlpm.x, FW625,
         _xlpm.cellAddress, "【 cvm!" &amp; ADDRESS(ROW(cvm内存选项表[[#This Row],[自检]]),COLUMN(cvm内存选项表[[#This Row],[自检]])) &amp; "】",
         _xlfn.IFS(ISBLANK(_xlpm.x),   "error:右侧选项不足" &amp;  _xlpm.cellAddress,
               ISERROR(_xlpm.x),   "error:右侧选项执行失败: cvm!" &amp; _xlpm.cellAddress,
               TRUE,             "ok")
)</f>
        <v>ok</v>
      </c>
      <c r="FW625" cm="1">
        <f t="array" ref="FW625:FX6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625">
        <v>8</v>
      </c>
    </row>
    <row r="626" spans="2:181">
      <c r="B626" t="e" vm="976">
        <v>#VALUE!</v>
      </c>
      <c r="C626" t="s">
        <v>1917</v>
      </c>
      <c r="D626" t="s">
        <v>1988</v>
      </c>
      <c r="E626">
        <v>2</v>
      </c>
      <c r="F626">
        <v>2</v>
      </c>
      <c r="G626" t="s">
        <v>2268</v>
      </c>
      <c r="H626">
        <v>132</v>
      </c>
      <c r="I626">
        <v>1</v>
      </c>
      <c r="J626" t="s">
        <v>2699</v>
      </c>
      <c r="DD626" t="s">
        <v>14</v>
      </c>
      <c r="DE626" t="s">
        <v>1962</v>
      </c>
      <c r="DF626">
        <v>8</v>
      </c>
      <c r="DG626" t="str">
        <f t="shared" si="27"/>
        <v>cvm!$DK$626#</v>
      </c>
      <c r="DH626" t="str" cm="1">
        <f t="array" ref="DH626">_xlfn.LET(_xlpm.x, DK626,
         _xlpm.cellAddress, "【 cvm!" &amp; ADDRESS(ROW(cvmCpu选项表[[#This Row],[自检]]),COLUMN(cvmCpu选项表[[#This Row],[自检]])) &amp; "】",
         _xlfn.IFS(ISBLANK(_xlpm.x),   "error:右侧选项不足" &amp;  _xlpm.cellAddress,
               ISERROR(_xlpm.x),   "error:右侧选项执行失败: cvm!" &amp; _xlpm.cellAddress,
               TRUE,             "ok")
)</f>
        <v>ok</v>
      </c>
      <c r="DK626" cm="1">
        <f t="array" ref="DK626">TRANSPOSE(
_xlfn.UNIQUE(
_xlfn._xlws.FILTER(cvm表[CPU],(cvm表[地域]=cvmCpu选项表[[#This Row],[地域]])
*IF(cvmCpu选项表[[#This Row],[机型]]="",TRUE,(cvm表[机型]=cvmCpu选项表[[#This Row],[机型]]))
*IF(cvmCpu选项表[[#This Row],[内存]]="",TRUE,(cvm表[内存]=cvmCpu选项表[[#This Row],[内存]]))))
)</f>
        <v>4</v>
      </c>
      <c r="FP626" t="s">
        <v>1917</v>
      </c>
      <c r="FQ626" t="s">
        <v>1984</v>
      </c>
      <c r="FR626">
        <v>4</v>
      </c>
      <c r="FS626" t="str">
        <f t="shared" si="28"/>
        <v>cvm!$FW$626#</v>
      </c>
      <c r="FT626" t="str" cm="1">
        <f t="array" ref="FT626">_xlfn.LET(_xlpm.x, FW626,
         _xlpm.cellAddress, "【 cvm!" &amp; ADDRESS(ROW(cvm内存选项表[[#This Row],[自检]]),COLUMN(cvm内存选项表[[#This Row],[自检]])) &amp; "】",
         _xlfn.IFS(ISBLANK(_xlpm.x),   "error:右侧选项不足" &amp;  _xlpm.cellAddress,
               ISERROR(_xlpm.x),   "error:右侧选项执行失败: cvm!" &amp; _xlpm.cellAddress,
               TRUE,             "ok")
)</f>
        <v>ok</v>
      </c>
      <c r="FW626" cm="1">
        <f t="array" ref="FW626:FX6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626">
        <v>16</v>
      </c>
    </row>
    <row r="627" spans="2:181">
      <c r="B627" t="e" vm="977">
        <v>#VALUE!</v>
      </c>
      <c r="C627" t="s">
        <v>1917</v>
      </c>
      <c r="D627" t="s">
        <v>1988</v>
      </c>
      <c r="E627">
        <v>2</v>
      </c>
      <c r="F627">
        <v>4</v>
      </c>
      <c r="G627" t="s">
        <v>2067</v>
      </c>
      <c r="H627">
        <v>170</v>
      </c>
      <c r="I627">
        <v>1</v>
      </c>
      <c r="J627" t="s">
        <v>2698</v>
      </c>
      <c r="DD627" t="s">
        <v>14</v>
      </c>
      <c r="DE627" t="s">
        <v>1962</v>
      </c>
      <c r="DF627">
        <v>16</v>
      </c>
      <c r="DG627" t="str">
        <f t="shared" si="27"/>
        <v>cvm!$DK$627#</v>
      </c>
      <c r="DH627" t="str" cm="1">
        <f t="array" ref="DH627">_xlfn.LET(_xlpm.x, DK627,
         _xlpm.cellAddress, "【 cvm!" &amp; ADDRESS(ROW(cvmCpu选项表[[#This Row],[自检]]),COLUMN(cvmCpu选项表[[#This Row],[自检]])) &amp; "】",
         _xlfn.IFS(ISBLANK(_xlpm.x),   "error:右侧选项不足" &amp;  _xlpm.cellAddress,
               ISERROR(_xlpm.x),   "error:右侧选项执行失败: cvm!" &amp; _xlpm.cellAddress,
               TRUE,             "ok")
)</f>
        <v>ok</v>
      </c>
      <c r="DK627" cm="1">
        <f t="array" ref="DK627:DL627">TRANSPOSE(
_xlfn.UNIQUE(
_xlfn._xlws.FILTER(cvm表[CPU],(cvm表[地域]=cvmCpu选项表[[#This Row],[地域]])
*IF(cvmCpu选项表[[#This Row],[机型]]="",TRUE,(cvm表[机型]=cvmCpu选项表[[#This Row],[机型]]))
*IF(cvmCpu选项表[[#This Row],[内存]]="",TRUE,(cvm表[内存]=cvmCpu选项表[[#This Row],[内存]]))))
)</f>
        <v>4</v>
      </c>
      <c r="DL627">
        <v>8</v>
      </c>
      <c r="FP627" t="s">
        <v>1917</v>
      </c>
      <c r="FQ627" t="s">
        <v>1984</v>
      </c>
      <c r="FR627">
        <v>8</v>
      </c>
      <c r="FS627" t="str">
        <f t="shared" si="28"/>
        <v>cvm!$FW$627#</v>
      </c>
      <c r="FT627" t="str" cm="1">
        <f t="array" ref="FT627">_xlfn.LET(_xlpm.x, FW627,
         _xlpm.cellAddress, "【 cvm!" &amp; ADDRESS(ROW(cvm内存选项表[[#This Row],[自检]]),COLUMN(cvm内存选项表[[#This Row],[自检]])) &amp; "】",
         _xlfn.IFS(ISBLANK(_xlpm.x),   "error:右侧选项不足" &amp;  _xlpm.cellAddress,
               ISERROR(_xlpm.x),   "error:右侧选项执行失败: cvm!" &amp; _xlpm.cellAddress,
               TRUE,             "ok")
)</f>
        <v>ok</v>
      </c>
      <c r="FW627" cm="1">
        <f t="array" ref="FW627:FX6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627">
        <v>32</v>
      </c>
    </row>
    <row r="628" spans="2:181">
      <c r="B628" t="e" vm="978">
        <v>#VALUE!</v>
      </c>
      <c r="C628" t="s">
        <v>1917</v>
      </c>
      <c r="D628" t="s">
        <v>1988</v>
      </c>
      <c r="E628">
        <v>2</v>
      </c>
      <c r="F628">
        <v>8</v>
      </c>
      <c r="G628" t="s">
        <v>2107</v>
      </c>
      <c r="H628">
        <v>264</v>
      </c>
      <c r="I628">
        <v>1</v>
      </c>
      <c r="J628" t="s">
        <v>2697</v>
      </c>
      <c r="DD628" t="s">
        <v>14</v>
      </c>
      <c r="DE628" t="s">
        <v>1962</v>
      </c>
      <c r="DF628">
        <v>32</v>
      </c>
      <c r="DG628" t="str">
        <f t="shared" si="27"/>
        <v>cvm!$DK$628#</v>
      </c>
      <c r="DH628" t="str" cm="1">
        <f t="array" ref="DH628">_xlfn.LET(_xlpm.x, DK628,
         _xlpm.cellAddress, "【 cvm!" &amp; ADDRESS(ROW(cvmCpu选项表[[#This Row],[自检]]),COLUMN(cvmCpu选项表[[#This Row],[自检]])) &amp; "】",
         _xlfn.IFS(ISBLANK(_xlpm.x),   "error:右侧选项不足" &amp;  _xlpm.cellAddress,
               ISERROR(_xlpm.x),   "error:右侧选项执行失败: cvm!" &amp; _xlpm.cellAddress,
               TRUE,             "ok")
)</f>
        <v>ok</v>
      </c>
      <c r="DK628" cm="1">
        <f t="array" ref="DK628:DL628">TRANSPOSE(
_xlfn.UNIQUE(
_xlfn._xlws.FILTER(cvm表[CPU],(cvm表[地域]=cvmCpu选项表[[#This Row],[地域]])
*IF(cvmCpu选项表[[#This Row],[机型]]="",TRUE,(cvm表[机型]=cvmCpu选项表[[#This Row],[机型]]))
*IF(cvmCpu选项表[[#This Row],[内存]]="",TRUE,(cvm表[内存]=cvmCpu选项表[[#This Row],[内存]]))))
)</f>
        <v>8</v>
      </c>
      <c r="DL628">
        <v>16</v>
      </c>
      <c r="FP628" t="s">
        <v>1917</v>
      </c>
      <c r="FQ628" t="s">
        <v>1984</v>
      </c>
      <c r="FR628">
        <v>12</v>
      </c>
      <c r="FS628" t="str">
        <f t="shared" si="28"/>
        <v>cvm!$FW$628#</v>
      </c>
      <c r="FT628" t="str" cm="1">
        <f t="array" ref="FT628">_xlfn.LET(_xlpm.x, FW628,
         _xlpm.cellAddress, "【 cvm!" &amp; ADDRESS(ROW(cvm内存选项表[[#This Row],[自检]]),COLUMN(cvm内存选项表[[#This Row],[自检]])) &amp; "】",
         _xlfn.IFS(ISBLANK(_xlpm.x),   "error:右侧选项不足" &amp;  _xlpm.cellAddress,
               ISERROR(_xlpm.x),   "error:右侧选项执行失败: cvm!" &amp; _xlpm.cellAddress,
               TRUE,             "ok")
)</f>
        <v>ok</v>
      </c>
      <c r="FW628" cm="1">
        <f t="array" ref="FW628:FX6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628">
        <v>48</v>
      </c>
    </row>
    <row r="629" spans="2:181">
      <c r="B629" t="e" vm="979">
        <v>#VALUE!</v>
      </c>
      <c r="C629" t="s">
        <v>1917</v>
      </c>
      <c r="D629" t="s">
        <v>1988</v>
      </c>
      <c r="E629">
        <v>4</v>
      </c>
      <c r="F629">
        <v>4</v>
      </c>
      <c r="G629" t="s">
        <v>2290</v>
      </c>
      <c r="H629">
        <v>264</v>
      </c>
      <c r="I629">
        <v>1</v>
      </c>
      <c r="J629" t="s">
        <v>2700</v>
      </c>
      <c r="DD629" t="s">
        <v>14</v>
      </c>
      <c r="DE629" t="s">
        <v>1962</v>
      </c>
      <c r="DF629">
        <v>24</v>
      </c>
      <c r="DG629" t="str">
        <f t="shared" si="27"/>
        <v>cvm!$DK$629#</v>
      </c>
      <c r="DH629" t="str" cm="1">
        <f t="array" ref="DH629">_xlfn.LET(_xlpm.x, DK629,
         _xlpm.cellAddress, "【 cvm!" &amp; ADDRESS(ROW(cvmCpu选项表[[#This Row],[自检]]),COLUMN(cvmCpu选项表[[#This Row],[自检]])) &amp; "】",
         _xlfn.IFS(ISBLANK(_xlpm.x),   "error:右侧选项不足" &amp;  _xlpm.cellAddress,
               ISERROR(_xlpm.x),   "error:右侧选项执行失败: cvm!" &amp; _xlpm.cellAddress,
               TRUE,             "ok")
)</f>
        <v>ok</v>
      </c>
      <c r="DK629" cm="1">
        <f t="array" ref="DK629">TRANSPOSE(
_xlfn.UNIQUE(
_xlfn._xlws.FILTER(cvm表[CPU],(cvm表[地域]=cvmCpu选项表[[#This Row],[地域]])
*IF(cvmCpu选项表[[#This Row],[机型]]="",TRUE,(cvm表[机型]=cvmCpu选项表[[#This Row],[机型]]))
*IF(cvmCpu选项表[[#This Row],[内存]]="",TRUE,(cvm表[内存]=cvmCpu选项表[[#This Row],[内存]]))))
)</f>
        <v>12</v>
      </c>
      <c r="FP629" t="s">
        <v>1917</v>
      </c>
      <c r="FQ629" t="s">
        <v>1984</v>
      </c>
      <c r="FR629">
        <v>16</v>
      </c>
      <c r="FS629" t="str">
        <f t="shared" si="28"/>
        <v>cvm!$FW$629#</v>
      </c>
      <c r="FT629" t="str" cm="1">
        <f t="array" ref="FT629">_xlfn.LET(_xlpm.x, FW629,
         _xlpm.cellAddress, "【 cvm!" &amp; ADDRESS(ROW(cvm内存选项表[[#This Row],[自检]]),COLUMN(cvm内存选项表[[#This Row],[自检]])) &amp; "】",
         _xlfn.IFS(ISBLANK(_xlpm.x),   "error:右侧选项不足" &amp;  _xlpm.cellAddress,
               ISERROR(_xlpm.x),   "error:右侧选项执行失败: cvm!" &amp; _xlpm.cellAddress,
               TRUE,             "ok")
)</f>
        <v>ok</v>
      </c>
      <c r="FW629" cm="1">
        <f t="array" ref="FW629:FX6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629">
        <v>64</v>
      </c>
    </row>
    <row r="630" spans="2:181">
      <c r="B630" t="e" vm="980">
        <v>#VALUE!</v>
      </c>
      <c r="C630" t="s">
        <v>1917</v>
      </c>
      <c r="D630" t="s">
        <v>1988</v>
      </c>
      <c r="E630">
        <v>4</v>
      </c>
      <c r="F630">
        <v>8</v>
      </c>
      <c r="G630" t="s">
        <v>1963</v>
      </c>
      <c r="H630">
        <v>352</v>
      </c>
      <c r="I630">
        <v>1</v>
      </c>
      <c r="J630" t="s">
        <v>2701</v>
      </c>
      <c r="DD630" t="s">
        <v>14</v>
      </c>
      <c r="DE630" t="s">
        <v>1962</v>
      </c>
      <c r="DF630">
        <v>64</v>
      </c>
      <c r="DG630" t="str">
        <f t="shared" si="27"/>
        <v>cvm!$DK$630#</v>
      </c>
      <c r="DH630" t="str" cm="1">
        <f t="array" ref="DH630">_xlfn.LET(_xlpm.x, DK630,
         _xlpm.cellAddress, "【 cvm!" &amp; ADDRESS(ROW(cvmCpu选项表[[#This Row],[自检]]),COLUMN(cvmCpu选项表[[#This Row],[自检]])) &amp; "】",
         _xlfn.IFS(ISBLANK(_xlpm.x),   "error:右侧选项不足" &amp;  _xlpm.cellAddress,
               ISERROR(_xlpm.x),   "error:右侧选项执行失败: cvm!" &amp; _xlpm.cellAddress,
               TRUE,             "ok")
)</f>
        <v>ok</v>
      </c>
      <c r="DK630" cm="1">
        <f t="array" ref="DK630:DL630">TRANSPOSE(
_xlfn.UNIQUE(
_xlfn._xlws.FILTER(cvm表[CPU],(cvm表[地域]=cvmCpu选项表[[#This Row],[地域]])
*IF(cvmCpu选项表[[#This Row],[机型]]="",TRUE,(cvm表[机型]=cvmCpu选项表[[#This Row],[机型]]))
*IF(cvmCpu选项表[[#This Row],[内存]]="",TRUE,(cvm表[内存]=cvmCpu选项表[[#This Row],[内存]]))))
)</f>
        <v>16</v>
      </c>
      <c r="DL630">
        <v>32</v>
      </c>
      <c r="FP630" t="s">
        <v>1917</v>
      </c>
      <c r="FQ630" t="s">
        <v>1984</v>
      </c>
      <c r="FR630">
        <v>24</v>
      </c>
      <c r="FS630" t="str">
        <f t="shared" si="28"/>
        <v>cvm!$FW$630#</v>
      </c>
      <c r="FT630" t="str" cm="1">
        <f t="array" ref="FT630">_xlfn.LET(_xlpm.x, FW630,
         _xlpm.cellAddress, "【 cvm!" &amp; ADDRESS(ROW(cvm内存选项表[[#This Row],[自检]]),COLUMN(cvm内存选项表[[#This Row],[自检]])) &amp; "】",
         _xlfn.IFS(ISBLANK(_xlpm.x),   "error:右侧选项不足" &amp;  _xlpm.cellAddress,
               ISERROR(_xlpm.x),   "error:右侧选项执行失败: cvm!" &amp; _xlpm.cellAddress,
               TRUE,             "ok")
)</f>
        <v>ok</v>
      </c>
      <c r="FW630" cm="1">
        <f t="array" ref="FW630:FX6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630">
        <v>96</v>
      </c>
    </row>
    <row r="631" spans="2:181">
      <c r="B631" t="e" vm="981">
        <v>#VALUE!</v>
      </c>
      <c r="C631" t="s">
        <v>1917</v>
      </c>
      <c r="D631" t="s">
        <v>1988</v>
      </c>
      <c r="E631">
        <v>4</v>
      </c>
      <c r="F631">
        <v>16</v>
      </c>
      <c r="G631" t="s">
        <v>1960</v>
      </c>
      <c r="H631">
        <v>528</v>
      </c>
      <c r="I631">
        <v>1</v>
      </c>
      <c r="J631" t="s">
        <v>2702</v>
      </c>
      <c r="DD631" t="s">
        <v>14</v>
      </c>
      <c r="DE631" t="s">
        <v>1962</v>
      </c>
      <c r="DF631">
        <v>48</v>
      </c>
      <c r="DG631" t="str">
        <f t="shared" si="27"/>
        <v>cvm!$DK$631#</v>
      </c>
      <c r="DH631" t="str" cm="1">
        <f t="array" ref="DH631">_xlfn.LET(_xlpm.x, DK631,
         _xlpm.cellAddress, "【 cvm!" &amp; ADDRESS(ROW(cvmCpu选项表[[#This Row],[自检]]),COLUMN(cvmCpu选项表[[#This Row],[自检]])) &amp; "】",
         _xlfn.IFS(ISBLANK(_xlpm.x),   "error:右侧选项不足" &amp;  _xlpm.cellAddress,
               ISERROR(_xlpm.x),   "error:右侧选项执行失败: cvm!" &amp; _xlpm.cellAddress,
               TRUE,             "ok")
)</f>
        <v>ok</v>
      </c>
      <c r="DK631" cm="1">
        <f t="array" ref="DK631">TRANSPOSE(
_xlfn.UNIQUE(
_xlfn._xlws.FILTER(cvm表[CPU],(cvm表[地域]=cvmCpu选项表[[#This Row],[地域]])
*IF(cvmCpu选项表[[#This Row],[机型]]="",TRUE,(cvm表[机型]=cvmCpu选项表[[#This Row],[机型]]))
*IF(cvmCpu选项表[[#This Row],[内存]]="",TRUE,(cvm表[内存]=cvmCpu选项表[[#This Row],[内存]]))))
)</f>
        <v>24</v>
      </c>
      <c r="FP631" t="s">
        <v>1917</v>
      </c>
      <c r="FQ631" t="s">
        <v>1984</v>
      </c>
      <c r="FR631">
        <v>32</v>
      </c>
      <c r="FS631" t="str">
        <f t="shared" si="28"/>
        <v>cvm!$FW$631#</v>
      </c>
      <c r="FT631" t="str" cm="1">
        <f t="array" ref="FT631">_xlfn.LET(_xlpm.x, FW631,
         _xlpm.cellAddress, "【 cvm!" &amp; ADDRESS(ROW(cvm内存选项表[[#This Row],[自检]]),COLUMN(cvm内存选项表[[#This Row],[自检]])) &amp; "】",
         _xlfn.IFS(ISBLANK(_xlpm.x),   "error:右侧选项不足" &amp;  _xlpm.cellAddress,
               ISERROR(_xlpm.x),   "error:右侧选项执行失败: cvm!" &amp; _xlpm.cellAddress,
               TRUE,             "ok")
)</f>
        <v>ok</v>
      </c>
      <c r="FW631" cm="1">
        <f t="array" ref="FW631:FX6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631">
        <v>128</v>
      </c>
    </row>
    <row r="632" spans="2:181">
      <c r="B632" t="e" vm="982">
        <v>#VALUE!</v>
      </c>
      <c r="C632" t="s">
        <v>1917</v>
      </c>
      <c r="D632" t="s">
        <v>1988</v>
      </c>
      <c r="E632">
        <v>8</v>
      </c>
      <c r="F632">
        <v>16</v>
      </c>
      <c r="G632" t="s">
        <v>1968</v>
      </c>
      <c r="H632">
        <v>704</v>
      </c>
      <c r="I632">
        <v>1</v>
      </c>
      <c r="J632" t="s">
        <v>2704</v>
      </c>
      <c r="DD632" t="s">
        <v>14</v>
      </c>
      <c r="DE632" t="s">
        <v>1962</v>
      </c>
      <c r="DF632">
        <v>96</v>
      </c>
      <c r="DG632" t="str">
        <f t="shared" si="27"/>
        <v>cvm!$DK$632#</v>
      </c>
      <c r="DH632" t="str" cm="1">
        <f t="array" ref="DH632">_xlfn.LET(_xlpm.x, DK632,
         _xlpm.cellAddress, "【 cvm!" &amp; ADDRESS(ROW(cvmCpu选项表[[#This Row],[自检]]),COLUMN(cvmCpu选项表[[#This Row],[自检]])) &amp; "】",
         _xlfn.IFS(ISBLANK(_xlpm.x),   "error:右侧选项不足" &amp;  _xlpm.cellAddress,
               ISERROR(_xlpm.x),   "error:右侧选项执行失败: cvm!" &amp; _xlpm.cellAddress,
               TRUE,             "ok")
)</f>
        <v>ok</v>
      </c>
      <c r="DK632" cm="1">
        <f t="array" ref="DK632:DL632">TRANSPOSE(
_xlfn.UNIQUE(
_xlfn._xlws.FILTER(cvm表[CPU],(cvm表[地域]=cvmCpu选项表[[#This Row],[地域]])
*IF(cvmCpu选项表[[#This Row],[机型]]="",TRUE,(cvm表[机型]=cvmCpu选项表[[#This Row],[机型]]))
*IF(cvmCpu选项表[[#This Row],[内存]]="",TRUE,(cvm表[内存]=cvmCpu选项表[[#This Row],[内存]]))))
)</f>
        <v>24</v>
      </c>
      <c r="DL632">
        <v>48</v>
      </c>
      <c r="FP632" t="s">
        <v>1917</v>
      </c>
      <c r="FQ632" t="s">
        <v>1984</v>
      </c>
      <c r="FR632">
        <v>48</v>
      </c>
      <c r="FS632" t="str">
        <f t="shared" si="28"/>
        <v>cvm!$FW$632#</v>
      </c>
      <c r="FT632" t="str" cm="1">
        <f t="array" ref="FT632">_xlfn.LET(_xlpm.x, FW632,
         _xlpm.cellAddress, "【 cvm!" &amp; ADDRESS(ROW(cvm内存选项表[[#This Row],[自检]]),COLUMN(cvm内存选项表[[#This Row],[自检]])) &amp; "】",
         _xlfn.IFS(ISBLANK(_xlpm.x),   "error:右侧选项不足" &amp;  _xlpm.cellAddress,
               ISERROR(_xlpm.x),   "error:右侧选项执行失败: cvm!" &amp; _xlpm.cellAddress,
               TRUE,             "ok")
)</f>
        <v>ok</v>
      </c>
      <c r="FW632" cm="1">
        <f t="array" ref="FW632:FX6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632">
        <v>192</v>
      </c>
    </row>
    <row r="633" spans="2:181">
      <c r="B633" t="e" vm="983">
        <v>#VALUE!</v>
      </c>
      <c r="C633" t="s">
        <v>1917</v>
      </c>
      <c r="D633" t="s">
        <v>1988</v>
      </c>
      <c r="E633">
        <v>8</v>
      </c>
      <c r="F633">
        <v>32</v>
      </c>
      <c r="G633" t="s">
        <v>1949</v>
      </c>
      <c r="H633">
        <v>1056</v>
      </c>
      <c r="I633">
        <v>1</v>
      </c>
      <c r="J633" t="s">
        <v>2703</v>
      </c>
      <c r="DD633" t="s">
        <v>14</v>
      </c>
      <c r="DE633" t="s">
        <v>1962</v>
      </c>
      <c r="DF633">
        <v>128</v>
      </c>
      <c r="DG633" t="str">
        <f t="shared" si="27"/>
        <v>cvm!$DK$633#</v>
      </c>
      <c r="DH633" t="str" cm="1">
        <f t="array" ref="DH633">_xlfn.LET(_xlpm.x, DK633,
         _xlpm.cellAddress, "【 cvm!" &amp; ADDRESS(ROW(cvmCpu选项表[[#This Row],[自检]]),COLUMN(cvmCpu选项表[[#This Row],[自检]])) &amp; "】",
         _xlfn.IFS(ISBLANK(_xlpm.x),   "error:右侧选项不足" &amp;  _xlpm.cellAddress,
               ISERROR(_xlpm.x),   "error:右侧选项执行失败: cvm!" &amp; _xlpm.cellAddress,
               TRUE,             "ok")
)</f>
        <v>ok</v>
      </c>
      <c r="DK633" cm="1">
        <f t="array" ref="DK633:DL633">TRANSPOSE(
_xlfn.UNIQUE(
_xlfn._xlws.FILTER(cvm表[CPU],(cvm表[地域]=cvmCpu选项表[[#This Row],[地域]])
*IF(cvmCpu选项表[[#This Row],[机型]]="",TRUE,(cvm表[机型]=cvmCpu选项表[[#This Row],[机型]]))
*IF(cvmCpu选项表[[#This Row],[内存]]="",TRUE,(cvm表[内存]=cvmCpu选项表[[#This Row],[内存]]))))
)</f>
        <v>32</v>
      </c>
      <c r="DL633">
        <v>64</v>
      </c>
      <c r="FP633" t="s">
        <v>1917</v>
      </c>
      <c r="FQ633" t="s">
        <v>1984</v>
      </c>
      <c r="FR633">
        <v>64</v>
      </c>
      <c r="FS633" t="str">
        <f t="shared" si="28"/>
        <v>cvm!$FW$633#</v>
      </c>
      <c r="FT633" t="str" cm="1">
        <f t="array" ref="FT633">_xlfn.LET(_xlpm.x, FW633,
         _xlpm.cellAddress, "【 cvm!" &amp; ADDRESS(ROW(cvm内存选项表[[#This Row],[自检]]),COLUMN(cvm内存选项表[[#This Row],[自检]])) &amp; "】",
         _xlfn.IFS(ISBLANK(_xlpm.x),   "error:右侧选项不足" &amp;  _xlpm.cellAddress,
               ISERROR(_xlpm.x),   "error:右侧选项执行失败: cvm!" &amp; _xlpm.cellAddress,
               TRUE,             "ok")
)</f>
        <v>ok</v>
      </c>
      <c r="FW633" cm="1">
        <f t="array" ref="FW6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34" spans="2:181">
      <c r="B634" t="e" vm="984">
        <v>#VALUE!</v>
      </c>
      <c r="C634" t="s">
        <v>1917</v>
      </c>
      <c r="D634" t="s">
        <v>1988</v>
      </c>
      <c r="E634">
        <v>12</v>
      </c>
      <c r="F634">
        <v>24</v>
      </c>
      <c r="G634" t="s">
        <v>2073</v>
      </c>
      <c r="H634">
        <v>1056</v>
      </c>
      <c r="I634">
        <v>1</v>
      </c>
      <c r="J634" t="s">
        <v>2705</v>
      </c>
      <c r="DD634" t="s">
        <v>14</v>
      </c>
      <c r="DE634" t="s">
        <v>1962</v>
      </c>
      <c r="DF634">
        <v>192</v>
      </c>
      <c r="DG634" t="str">
        <f t="shared" si="27"/>
        <v>cvm!$DK$634#</v>
      </c>
      <c r="DH634" t="str" cm="1">
        <f t="array" ref="DH634">_xlfn.LET(_xlpm.x, DK634,
         _xlpm.cellAddress, "【 cvm!" &amp; ADDRESS(ROW(cvmCpu选项表[[#This Row],[自检]]),COLUMN(cvmCpu选项表[[#This Row],[自检]])) &amp; "】",
         _xlfn.IFS(ISBLANK(_xlpm.x),   "error:右侧选项不足" &amp;  _xlpm.cellAddress,
               ISERROR(_xlpm.x),   "error:右侧选项执行失败: cvm!" &amp; _xlpm.cellAddress,
               TRUE,             "ok")
)</f>
        <v>ok</v>
      </c>
      <c r="DK634" cm="1">
        <f t="array" ref="DK634">TRANSPOSE(
_xlfn.UNIQUE(
_xlfn._xlws.FILTER(cvm表[CPU],(cvm表[地域]=cvmCpu选项表[[#This Row],[地域]])
*IF(cvmCpu选项表[[#This Row],[机型]]="",TRUE,(cvm表[机型]=cvmCpu选项表[[#This Row],[机型]]))
*IF(cvmCpu选项表[[#This Row],[内存]]="",TRUE,(cvm表[内存]=cvmCpu选项表[[#This Row],[内存]]))))
)</f>
        <v>48</v>
      </c>
      <c r="FP634" t="s">
        <v>1917</v>
      </c>
      <c r="FQ634" t="s">
        <v>1984</v>
      </c>
      <c r="FR634">
        <v>80</v>
      </c>
      <c r="FS634" t="str">
        <f t="shared" si="28"/>
        <v>cvm!$FW$634#</v>
      </c>
      <c r="FT634" t="str" cm="1">
        <f t="array" ref="FT634">_xlfn.LET(_xlpm.x, FW634,
         _xlpm.cellAddress, "【 cvm!" &amp; ADDRESS(ROW(cvm内存选项表[[#This Row],[自检]]),COLUMN(cvm内存选项表[[#This Row],[自检]])) &amp; "】",
         _xlfn.IFS(ISBLANK(_xlpm.x),   "error:右侧选项不足" &amp;  _xlpm.cellAddress,
               ISERROR(_xlpm.x),   "error:右侧选项执行失败: cvm!" &amp; _xlpm.cellAddress,
               TRUE,             "ok")
)</f>
        <v>ok</v>
      </c>
      <c r="FW634" cm="1">
        <f t="array" ref="FW6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635" spans="2:181">
      <c r="B635" t="e" vm="985">
        <v>#VALUE!</v>
      </c>
      <c r="C635" t="s">
        <v>1917</v>
      </c>
      <c r="D635" t="s">
        <v>1988</v>
      </c>
      <c r="E635">
        <v>12</v>
      </c>
      <c r="F635">
        <v>48</v>
      </c>
      <c r="G635" t="s">
        <v>2250</v>
      </c>
      <c r="H635">
        <v>1584</v>
      </c>
      <c r="I635">
        <v>1</v>
      </c>
      <c r="J635" t="s">
        <v>2706</v>
      </c>
      <c r="DD635" t="s">
        <v>14</v>
      </c>
      <c r="DE635" t="s">
        <v>1962</v>
      </c>
      <c r="DF635">
        <v>256</v>
      </c>
      <c r="DG635" t="str">
        <f t="shared" si="27"/>
        <v>cvm!$DK$635#</v>
      </c>
      <c r="DH635" t="str" cm="1">
        <f t="array" ref="DH635">_xlfn.LET(_xlpm.x, DK635,
         _xlpm.cellAddress, "【 cvm!" &amp; ADDRESS(ROW(cvmCpu选项表[[#This Row],[自检]]),COLUMN(cvmCpu选项表[[#This Row],[自检]])) &amp; "】",
         _xlfn.IFS(ISBLANK(_xlpm.x),   "error:右侧选项不足" &amp;  _xlpm.cellAddress,
               ISERROR(_xlpm.x),   "error:右侧选项执行失败: cvm!" &amp; _xlpm.cellAddress,
               TRUE,             "ok")
)</f>
        <v>ok</v>
      </c>
      <c r="DK635" cm="1">
        <f t="array" ref="DK635">TRANSPOSE(
_xlfn.UNIQUE(
_xlfn._xlws.FILTER(cvm表[CPU],(cvm表[地域]=cvmCpu选项表[[#This Row],[地域]])
*IF(cvmCpu选项表[[#This Row],[机型]]="",TRUE,(cvm表[机型]=cvmCpu选项表[[#This Row],[机型]]))
*IF(cvmCpu选项表[[#This Row],[内存]]="",TRUE,(cvm表[内存]=cvmCpu选项表[[#This Row],[内存]]))))
)</f>
        <v>64</v>
      </c>
      <c r="FP635" t="s">
        <v>1917</v>
      </c>
      <c r="FQ635" t="s">
        <v>1986</v>
      </c>
      <c r="FR635">
        <v>1</v>
      </c>
      <c r="FS635" t="str">
        <f t="shared" si="28"/>
        <v>cvm!$FW$635#</v>
      </c>
      <c r="FT635" t="str" cm="1">
        <f t="array" ref="FT635">_xlfn.LET(_xlpm.x, FW635,
         _xlpm.cellAddress, "【 cvm!" &amp; ADDRESS(ROW(cvm内存选项表[[#This Row],[自检]]),COLUMN(cvm内存选项表[[#This Row],[自检]])) &amp; "】",
         _xlfn.IFS(ISBLANK(_xlpm.x),   "error:右侧选项不足" &amp;  _xlpm.cellAddress,
               ISERROR(_xlpm.x),   "error:右侧选项执行失败: cvm!" &amp; _xlpm.cellAddress,
               TRUE,             "ok")
)</f>
        <v>ok</v>
      </c>
      <c r="FW635" cm="1">
        <f t="array" ref="FW635:FY6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35">
        <v>2</v>
      </c>
      <c r="FY635">
        <v>4</v>
      </c>
    </row>
    <row r="636" spans="2:181">
      <c r="B636" t="e" vm="986">
        <v>#VALUE!</v>
      </c>
      <c r="C636" t="s">
        <v>1917</v>
      </c>
      <c r="D636" t="s">
        <v>1988</v>
      </c>
      <c r="E636">
        <v>16</v>
      </c>
      <c r="F636">
        <v>16</v>
      </c>
      <c r="G636" t="s">
        <v>2707</v>
      </c>
      <c r="H636">
        <v>1056</v>
      </c>
      <c r="I636">
        <v>1</v>
      </c>
      <c r="J636" t="s">
        <v>2708</v>
      </c>
      <c r="DD636" t="s">
        <v>14</v>
      </c>
      <c r="DE636" t="s">
        <v>1962</v>
      </c>
      <c r="DF636">
        <v>288</v>
      </c>
      <c r="DG636" t="str">
        <f t="shared" si="27"/>
        <v>cvm!$DK$636#</v>
      </c>
      <c r="DH636" t="str" cm="1">
        <f t="array" ref="DH636">_xlfn.LET(_xlpm.x, DK636,
         _xlpm.cellAddress, "【 cvm!" &amp; ADDRESS(ROW(cvmCpu选项表[[#This Row],[自检]]),COLUMN(cvmCpu选项表[[#This Row],[自检]])) &amp; "】",
         _xlfn.IFS(ISBLANK(_xlpm.x),   "error:右侧选项不足" &amp;  _xlpm.cellAddress,
               ISERROR(_xlpm.x),   "error:右侧选项执行失败: cvm!" &amp; _xlpm.cellAddress,
               TRUE,             "ok")
)</f>
        <v>ok</v>
      </c>
      <c r="DK636" cm="1">
        <f t="array" ref="DK636">TRANSPOSE(
_xlfn.UNIQUE(
_xlfn._xlws.FILTER(cvm表[CPU],(cvm表[地域]=cvmCpu选项表[[#This Row],[地域]])
*IF(cvmCpu选项表[[#This Row],[机型]]="",TRUE,(cvm表[机型]=cvmCpu选项表[[#This Row],[机型]]))
*IF(cvmCpu选项表[[#This Row],[内存]]="",TRUE,(cvm表[内存]=cvmCpu选项表[[#This Row],[内存]]))))
)</f>
        <v>72</v>
      </c>
      <c r="FP636" t="s">
        <v>1917</v>
      </c>
      <c r="FQ636" t="s">
        <v>1986</v>
      </c>
      <c r="FR636">
        <v>2</v>
      </c>
      <c r="FS636" t="str">
        <f t="shared" si="28"/>
        <v>cvm!$FW$636#</v>
      </c>
      <c r="FT636" t="str" cm="1">
        <f t="array" ref="FT636">_xlfn.LET(_xlpm.x, FW636,
         _xlpm.cellAddress, "【 cvm!" &amp; ADDRESS(ROW(cvm内存选项表[[#This Row],[自检]]),COLUMN(cvm内存选项表[[#This Row],[自检]])) &amp; "】",
         _xlfn.IFS(ISBLANK(_xlpm.x),   "error:右侧选项不足" &amp;  _xlpm.cellAddress,
               ISERROR(_xlpm.x),   "error:右侧选项执行失败: cvm!" &amp; _xlpm.cellAddress,
               TRUE,             "ok")
)</f>
        <v>ok</v>
      </c>
      <c r="FW636" cm="1">
        <f t="array" ref="FW636:FY6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636">
        <v>4</v>
      </c>
      <c r="FY636">
        <v>8</v>
      </c>
    </row>
    <row r="637" spans="2:181">
      <c r="B637" t="e" vm="987">
        <v>#VALUE!</v>
      </c>
      <c r="C637" t="s">
        <v>1917</v>
      </c>
      <c r="D637" t="s">
        <v>1988</v>
      </c>
      <c r="E637">
        <v>16</v>
      </c>
      <c r="F637">
        <v>32</v>
      </c>
      <c r="G637" t="s">
        <v>1973</v>
      </c>
      <c r="H637">
        <v>1408</v>
      </c>
      <c r="I637">
        <v>1</v>
      </c>
      <c r="J637" t="s">
        <v>2709</v>
      </c>
      <c r="DD637" t="s">
        <v>14</v>
      </c>
      <c r="DE637" t="s">
        <v>1962</v>
      </c>
      <c r="DF637">
        <v>320</v>
      </c>
      <c r="DG637" t="str">
        <f t="shared" si="27"/>
        <v>cvm!$DK$637#</v>
      </c>
      <c r="DH637" t="str" cm="1">
        <f t="array" ref="DH637">_xlfn.LET(_xlpm.x, DK637,
         _xlpm.cellAddress, "【 cvm!" &amp; ADDRESS(ROW(cvmCpu选项表[[#This Row],[自检]]),COLUMN(cvmCpu选项表[[#This Row],[自检]])) &amp; "】",
         _xlfn.IFS(ISBLANK(_xlpm.x),   "error:右侧选项不足" &amp;  _xlpm.cellAddress,
               ISERROR(_xlpm.x),   "error:右侧选项执行失败: cvm!" &amp; _xlpm.cellAddress,
               TRUE,             "ok")
)</f>
        <v>ok</v>
      </c>
      <c r="DK637" cm="1">
        <f t="array" ref="DK637">TRANSPOSE(
_xlfn.UNIQUE(
_xlfn._xlws.FILTER(cvm表[CPU],(cvm表[地域]=cvmCpu选项表[[#This Row],[地域]])
*IF(cvmCpu选项表[[#This Row],[机型]]="",TRUE,(cvm表[机型]=cvmCpu选项表[[#This Row],[机型]]))
*IF(cvmCpu选项表[[#This Row],[内存]]="",TRUE,(cvm表[内存]=cvmCpu选项表[[#This Row],[内存]]))))
)</f>
        <v>76</v>
      </c>
      <c r="FP637" t="s">
        <v>1917</v>
      </c>
      <c r="FQ637" t="s">
        <v>1986</v>
      </c>
      <c r="FR637">
        <v>4</v>
      </c>
      <c r="FS637" t="str">
        <f t="shared" si="28"/>
        <v>cvm!$FW$637#</v>
      </c>
      <c r="FT637" t="str" cm="1">
        <f t="array" ref="FT637">_xlfn.LET(_xlpm.x, FW637,
         _xlpm.cellAddress, "【 cvm!" &amp; ADDRESS(ROW(cvm内存选项表[[#This Row],[自检]]),COLUMN(cvm内存选项表[[#This Row],[自检]])) &amp; "】",
         _xlfn.IFS(ISBLANK(_xlpm.x),   "error:右侧选项不足" &amp;  _xlpm.cellAddress,
               ISERROR(_xlpm.x),   "error:右侧选项执行失败: cvm!" &amp; _xlpm.cellAddress,
               TRUE,             "ok")
)</f>
        <v>ok</v>
      </c>
      <c r="FW637" cm="1">
        <f t="array" ref="FW637:FX6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637">
        <v>16</v>
      </c>
    </row>
    <row r="638" spans="2:181">
      <c r="B638" t="e" vm="988">
        <v>#VALUE!</v>
      </c>
      <c r="C638" t="s">
        <v>1917</v>
      </c>
      <c r="D638" t="s">
        <v>1988</v>
      </c>
      <c r="E638">
        <v>24</v>
      </c>
      <c r="F638">
        <v>48</v>
      </c>
      <c r="G638" t="s">
        <v>2077</v>
      </c>
      <c r="H638">
        <v>2112</v>
      </c>
      <c r="I638">
        <v>1</v>
      </c>
      <c r="J638" t="s">
        <v>2710</v>
      </c>
      <c r="DD638" t="s">
        <v>14</v>
      </c>
      <c r="DE638" t="s">
        <v>1965</v>
      </c>
      <c r="DF638">
        <v>16</v>
      </c>
      <c r="DG638" t="str">
        <f t="shared" si="27"/>
        <v>cvm!$DK$638#</v>
      </c>
      <c r="DH638" t="str" cm="1">
        <f t="array" ref="DH638">_xlfn.LET(_xlpm.x, DK638,
         _xlpm.cellAddress, "【 cvm!" &amp; ADDRESS(ROW(cvmCpu选项表[[#This Row],[自检]]),COLUMN(cvmCpu选项表[[#This Row],[自检]])) &amp; "】",
         _xlfn.IFS(ISBLANK(_xlpm.x),   "error:右侧选项不足" &amp;  _xlpm.cellAddress,
               ISERROR(_xlpm.x),   "error:右侧选项执行失败: cvm!" &amp; _xlpm.cellAddress,
               TRUE,             "ok")
)</f>
        <v>ok</v>
      </c>
      <c r="DK638" cm="1">
        <f t="array" ref="DK638">TRANSPOSE(
_xlfn.UNIQUE(
_xlfn._xlws.FILTER(cvm表[CPU],(cvm表[地域]=cvmCpu选项表[[#This Row],[地域]])
*IF(cvmCpu选项表[[#This Row],[机型]]="",TRUE,(cvm表[机型]=cvmCpu选项表[[#This Row],[机型]]))
*IF(cvmCpu选项表[[#This Row],[内存]]="",TRUE,(cvm表[内存]=cvmCpu选项表[[#This Row],[内存]]))))
)</f>
        <v>8</v>
      </c>
      <c r="FP638" t="s">
        <v>1917</v>
      </c>
      <c r="FQ638" t="s">
        <v>1986</v>
      </c>
      <c r="FR638">
        <v>8</v>
      </c>
      <c r="FS638" t="str">
        <f t="shared" si="28"/>
        <v>cvm!$FW$638#</v>
      </c>
      <c r="FT638" t="str" cm="1">
        <f t="array" ref="FT638">_xlfn.LET(_xlpm.x, FW638,
         _xlpm.cellAddress, "【 cvm!" &amp; ADDRESS(ROW(cvm内存选项表[[#This Row],[自检]]),COLUMN(cvm内存选项表[[#This Row],[自检]])) &amp; "】",
         _xlfn.IFS(ISBLANK(_xlpm.x),   "error:右侧选项不足" &amp;  _xlpm.cellAddress,
               ISERROR(_xlpm.x),   "error:右侧选项执行失败: cvm!" &amp; _xlpm.cellAddress,
               TRUE,             "ok")
)</f>
        <v>ok</v>
      </c>
      <c r="FW638" cm="1">
        <f t="array" ref="FW638:FX6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638">
        <v>32</v>
      </c>
    </row>
    <row r="639" spans="2:181">
      <c r="B639" t="e" vm="989">
        <v>#VALUE!</v>
      </c>
      <c r="C639" t="s">
        <v>1917</v>
      </c>
      <c r="D639" t="s">
        <v>1988</v>
      </c>
      <c r="E639">
        <v>32</v>
      </c>
      <c r="F639">
        <v>64</v>
      </c>
      <c r="G639" t="s">
        <v>1978</v>
      </c>
      <c r="H639">
        <v>2816</v>
      </c>
      <c r="I639">
        <v>1</v>
      </c>
      <c r="J639" t="s">
        <v>2711</v>
      </c>
      <c r="DD639" t="s">
        <v>14</v>
      </c>
      <c r="DE639" t="s">
        <v>1965</v>
      </c>
      <c r="DF639">
        <v>32</v>
      </c>
      <c r="DG639" t="str">
        <f t="shared" si="27"/>
        <v>cvm!$DK$639#</v>
      </c>
      <c r="DH639" t="str" cm="1">
        <f t="array" ref="DH639">_xlfn.LET(_xlpm.x, DK639,
         _xlpm.cellAddress, "【 cvm!" &amp; ADDRESS(ROW(cvmCpu选项表[[#This Row],[自检]]),COLUMN(cvmCpu选项表[[#This Row],[自检]])) &amp; "】",
         _xlfn.IFS(ISBLANK(_xlpm.x),   "error:右侧选项不足" &amp;  _xlpm.cellAddress,
               ISERROR(_xlpm.x),   "error:右侧选项执行失败: cvm!" &amp; _xlpm.cellAddress,
               TRUE,             "ok")
)</f>
        <v>ok</v>
      </c>
      <c r="DK639" cm="1">
        <f t="array" ref="DK639:DL639">TRANSPOSE(
_xlfn.UNIQUE(
_xlfn._xlws.FILTER(cvm表[CPU],(cvm表[地域]=cvmCpu选项表[[#This Row],[地域]])
*IF(cvmCpu选项表[[#This Row],[机型]]="",TRUE,(cvm表[机型]=cvmCpu选项表[[#This Row],[机型]]))
*IF(cvmCpu选项表[[#This Row],[内存]]="",TRUE,(cvm表[内存]=cvmCpu选项表[[#This Row],[内存]]))))
)</f>
        <v>8</v>
      </c>
      <c r="DL639">
        <v>16</v>
      </c>
      <c r="FP639" t="s">
        <v>1917</v>
      </c>
      <c r="FQ639" t="s">
        <v>1986</v>
      </c>
      <c r="FR639">
        <v>12</v>
      </c>
      <c r="FS639" t="str">
        <f t="shared" si="28"/>
        <v>cvm!$FW$639#</v>
      </c>
      <c r="FT639" t="str" cm="1">
        <f t="array" ref="FT639">_xlfn.LET(_xlpm.x, FW639,
         _xlpm.cellAddress, "【 cvm!" &amp; ADDRESS(ROW(cvm内存选项表[[#This Row],[自检]]),COLUMN(cvm内存选项表[[#This Row],[自检]])) &amp; "】",
         _xlfn.IFS(ISBLANK(_xlpm.x),   "error:右侧选项不足" &amp;  _xlpm.cellAddress,
               ISERROR(_xlpm.x),   "error:右侧选项执行失败: cvm!" &amp; _xlpm.cellAddress,
               TRUE,             "ok")
)</f>
        <v>ok</v>
      </c>
      <c r="FW639" cm="1">
        <f t="array" ref="FW639:FX6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639">
        <v>48</v>
      </c>
    </row>
    <row r="640" spans="2:181">
      <c r="B640" t="e" vm="990">
        <v>#VALUE!</v>
      </c>
      <c r="C640" t="s">
        <v>1917</v>
      </c>
      <c r="D640" t="s">
        <v>1988</v>
      </c>
      <c r="E640">
        <v>48</v>
      </c>
      <c r="F640">
        <v>96</v>
      </c>
      <c r="G640" t="s">
        <v>2021</v>
      </c>
      <c r="H640">
        <v>4224</v>
      </c>
      <c r="I640">
        <v>1</v>
      </c>
      <c r="J640" t="s">
        <v>2712</v>
      </c>
      <c r="DD640" t="s">
        <v>14</v>
      </c>
      <c r="DE640" t="s">
        <v>1965</v>
      </c>
      <c r="DF640">
        <v>64</v>
      </c>
      <c r="DG640" t="str">
        <f t="shared" si="27"/>
        <v>cvm!$DK$640#</v>
      </c>
      <c r="DH640" t="str" cm="1">
        <f t="array" ref="DH640">_xlfn.LET(_xlpm.x, DK640,
         _xlpm.cellAddress, "【 cvm!" &amp; ADDRESS(ROW(cvmCpu选项表[[#This Row],[自检]]),COLUMN(cvmCpu选项表[[#This Row],[自检]])) &amp; "】",
         _xlfn.IFS(ISBLANK(_xlpm.x),   "error:右侧选项不足" &amp;  _xlpm.cellAddress,
               ISERROR(_xlpm.x),   "error:右侧选项执行失败: cvm!" &amp; _xlpm.cellAddress,
               TRUE,             "ok")
)</f>
        <v>ok</v>
      </c>
      <c r="DK640" cm="1">
        <f t="array" ref="DK640:DL640">TRANSPOSE(
_xlfn.UNIQUE(
_xlfn._xlws.FILTER(cvm表[CPU],(cvm表[地域]=cvmCpu选项表[[#This Row],[地域]])
*IF(cvmCpu选项表[[#This Row],[机型]]="",TRUE,(cvm表[机型]=cvmCpu选项表[[#This Row],[机型]]))
*IF(cvmCpu选项表[[#This Row],[内存]]="",TRUE,(cvm表[内存]=cvmCpu选项表[[#This Row],[内存]]))))
)</f>
        <v>16</v>
      </c>
      <c r="DL640">
        <v>32</v>
      </c>
      <c r="FP640" t="s">
        <v>1917</v>
      </c>
      <c r="FQ640" t="s">
        <v>1986</v>
      </c>
      <c r="FR640">
        <v>16</v>
      </c>
      <c r="FS640" t="str">
        <f t="shared" si="28"/>
        <v>cvm!$FW$640#</v>
      </c>
      <c r="FT640" t="str" cm="1">
        <f t="array" ref="FT640">_xlfn.LET(_xlpm.x, FW640,
         _xlpm.cellAddress, "【 cvm!" &amp; ADDRESS(ROW(cvm内存选项表[[#This Row],[自检]]),COLUMN(cvm内存选项表[[#This Row],[自检]])) &amp; "】",
         _xlfn.IFS(ISBLANK(_xlpm.x),   "error:右侧选项不足" &amp;  _xlpm.cellAddress,
               ISERROR(_xlpm.x),   "error:右侧选项执行失败: cvm!" &amp; _xlpm.cellAddress,
               TRUE,             "ok")
)</f>
        <v>ok</v>
      </c>
      <c r="FW640" cm="1">
        <f t="array" ref="FW640:FX6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640">
        <v>64</v>
      </c>
    </row>
    <row r="641" spans="2:181">
      <c r="B641" t="e" vm="991">
        <v>#VALUE!</v>
      </c>
      <c r="C641" t="s">
        <v>1917</v>
      </c>
      <c r="D641" t="s">
        <v>2059</v>
      </c>
      <c r="E641">
        <v>96</v>
      </c>
      <c r="F641">
        <v>192</v>
      </c>
      <c r="G641" t="s">
        <v>2124</v>
      </c>
      <c r="H641">
        <v>18500</v>
      </c>
      <c r="I641">
        <v>1</v>
      </c>
      <c r="J641" t="s">
        <v>2713</v>
      </c>
      <c r="DD641" t="s">
        <v>14</v>
      </c>
      <c r="DE641" t="s">
        <v>1965</v>
      </c>
      <c r="DF641">
        <v>128</v>
      </c>
      <c r="DG641" t="str">
        <f t="shared" si="27"/>
        <v>cvm!$DK$641#</v>
      </c>
      <c r="DH641" t="str" cm="1">
        <f t="array" ref="DH641">_xlfn.LET(_xlpm.x, DK641,
         _xlpm.cellAddress, "【 cvm!" &amp; ADDRESS(ROW(cvmCpu选项表[[#This Row],[自检]]),COLUMN(cvmCpu选项表[[#This Row],[自检]])) &amp; "】",
         _xlfn.IFS(ISBLANK(_xlpm.x),   "error:右侧选项不足" &amp;  _xlpm.cellAddress,
               ISERROR(_xlpm.x),   "error:右侧选项执行失败: cvm!" &amp; _xlpm.cellAddress,
               TRUE,             "ok")
)</f>
        <v>ok</v>
      </c>
      <c r="DK641" cm="1">
        <f t="array" ref="DK641">TRANSPOSE(
_xlfn.UNIQUE(
_xlfn._xlws.FILTER(cvm表[CPU],(cvm表[地域]=cvmCpu选项表[[#This Row],[地域]])
*IF(cvmCpu选项表[[#This Row],[机型]]="",TRUE,(cvm表[机型]=cvmCpu选项表[[#This Row],[机型]]))
*IF(cvmCpu选项表[[#This Row],[内存]]="",TRUE,(cvm表[内存]=cvmCpu选项表[[#This Row],[内存]]))))
)</f>
        <v>32</v>
      </c>
      <c r="FP641" t="s">
        <v>1917</v>
      </c>
      <c r="FQ641" t="s">
        <v>1986</v>
      </c>
      <c r="FR641">
        <v>24</v>
      </c>
      <c r="FS641" t="str">
        <f t="shared" si="28"/>
        <v>cvm!$FW$641#</v>
      </c>
      <c r="FT641" t="str" cm="1">
        <f t="array" ref="FT641">_xlfn.LET(_xlpm.x, FW641,
         _xlpm.cellAddress, "【 cvm!" &amp; ADDRESS(ROW(cvm内存选项表[[#This Row],[自检]]),COLUMN(cvm内存选项表[[#This Row],[自检]])) &amp; "】",
         _xlfn.IFS(ISBLANK(_xlpm.x),   "error:右侧选项不足" &amp;  _xlpm.cellAddress,
               ISERROR(_xlpm.x),   "error:右侧选项执行失败: cvm!" &amp; _xlpm.cellAddress,
               TRUE,             "ok")
)</f>
        <v>ok</v>
      </c>
      <c r="FW641" cm="1">
        <f t="array" ref="FW641:FX6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641">
        <v>96</v>
      </c>
    </row>
    <row r="642" spans="2:181">
      <c r="B642" t="e" vm="992">
        <v>#VALUE!</v>
      </c>
      <c r="C642" t="s">
        <v>1917</v>
      </c>
      <c r="D642" t="s">
        <v>1990</v>
      </c>
      <c r="E642">
        <v>80</v>
      </c>
      <c r="F642">
        <v>384</v>
      </c>
      <c r="G642" t="s">
        <v>2099</v>
      </c>
      <c r="H642">
        <v>16376</v>
      </c>
      <c r="I642">
        <v>1</v>
      </c>
      <c r="J642" t="s">
        <v>2714</v>
      </c>
      <c r="DD642" t="s">
        <v>14</v>
      </c>
      <c r="DE642" t="s">
        <v>1965</v>
      </c>
      <c r="DF642">
        <v>316</v>
      </c>
      <c r="DG642" t="str">
        <f t="shared" ref="DG642:DG705" si="29">"cvm!"&amp;ADDRESS(ROW(DK642),COLUMN(DK642)) &amp; "#"</f>
        <v>cvm!$DK$642#</v>
      </c>
      <c r="DH642" t="str" cm="1">
        <f t="array" ref="DH642">_xlfn.LET(_xlpm.x, DK642,
         _xlpm.cellAddress, "【 cvm!" &amp; ADDRESS(ROW(cvmCpu选项表[[#This Row],[自检]]),COLUMN(cvmCpu选项表[[#This Row],[自检]])) &amp; "】",
         _xlfn.IFS(ISBLANK(_xlpm.x),   "error:右侧选项不足" &amp;  _xlpm.cellAddress,
               ISERROR(_xlpm.x),   "error:右侧选项执行失败: cvm!" &amp; _xlpm.cellAddress,
               TRUE,             "ok")
)</f>
        <v>ok</v>
      </c>
      <c r="DK642" cm="1">
        <f t="array" ref="DK642">TRANSPOSE(
_xlfn.UNIQUE(
_xlfn._xlws.FILTER(cvm表[CPU],(cvm表[地域]=cvmCpu选项表[[#This Row],[地域]])
*IF(cvmCpu选项表[[#This Row],[机型]]="",TRUE,(cvm表[机型]=cvmCpu选项表[[#This Row],[机型]]))
*IF(cvmCpu选项表[[#This Row],[内存]]="",TRUE,(cvm表[内存]=cvmCpu选项表[[#This Row],[内存]]))))
)</f>
        <v>68</v>
      </c>
      <c r="FP642" t="s">
        <v>1917</v>
      </c>
      <c r="FQ642" t="s">
        <v>1986</v>
      </c>
      <c r="FR642">
        <v>32</v>
      </c>
      <c r="FS642" t="str">
        <f t="shared" ref="FS642:FS705" si="30">"cvm!"&amp;ADDRESS(ROW(FW642),COLUMN(FW642)) &amp; "#"</f>
        <v>cvm!$FW$642#</v>
      </c>
      <c r="FT642" t="str" cm="1">
        <f t="array" ref="FT642">_xlfn.LET(_xlpm.x, FW642,
         _xlpm.cellAddress, "【 cvm!" &amp; ADDRESS(ROW(cvm内存选项表[[#This Row],[自检]]),COLUMN(cvm内存选项表[[#This Row],[自检]])) &amp; "】",
         _xlfn.IFS(ISBLANK(_xlpm.x),   "error:右侧选项不足" &amp;  _xlpm.cellAddress,
               ISERROR(_xlpm.x),   "error:右侧选项执行失败: cvm!" &amp; _xlpm.cellAddress,
               TRUE,             "ok")
)</f>
        <v>ok</v>
      </c>
      <c r="FW642" cm="1">
        <f t="array" ref="FW642:FX6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642">
        <v>128</v>
      </c>
    </row>
    <row r="643" spans="2:181">
      <c r="B643" t="e" vm="993">
        <v>#VALUE!</v>
      </c>
      <c r="C643" t="s">
        <v>1917</v>
      </c>
      <c r="D643" t="s">
        <v>1992</v>
      </c>
      <c r="E643">
        <v>8</v>
      </c>
      <c r="F643">
        <v>32</v>
      </c>
      <c r="G643" t="s">
        <v>1949</v>
      </c>
      <c r="H643">
        <v>1584</v>
      </c>
      <c r="I643">
        <v>1</v>
      </c>
      <c r="J643" t="s">
        <v>2715</v>
      </c>
      <c r="DD643" t="s">
        <v>14</v>
      </c>
      <c r="DE643" t="s">
        <v>1967</v>
      </c>
      <c r="DF643">
        <v>384</v>
      </c>
      <c r="DG643" t="str">
        <f t="shared" si="29"/>
        <v>cvm!$DK$643#</v>
      </c>
      <c r="DH643" t="str" cm="1">
        <f t="array" ref="DH643">_xlfn.LET(_xlpm.x, DK643,
         _xlpm.cellAddress, "【 cvm!" &amp; ADDRESS(ROW(cvmCpu选项表[[#This Row],[自检]]),COLUMN(cvmCpu选项表[[#This Row],[自检]])) &amp; "】",
         _xlfn.IFS(ISBLANK(_xlpm.x),   "error:右侧选项不足" &amp;  _xlpm.cellAddress,
               ISERROR(_xlpm.x),   "error:右侧选项执行失败: cvm!" &amp; _xlpm.cellAddress,
               TRUE,             "ok")
)</f>
        <v>ok</v>
      </c>
      <c r="DK643" cm="1">
        <f t="array" ref="DK643">TRANSPOSE(
_xlfn.UNIQUE(
_xlfn._xlws.FILTER(cvm表[CPU],(cvm表[地域]=cvmCpu选项表[[#This Row],[地域]])
*IF(cvmCpu选项表[[#This Row],[机型]]="",TRUE,(cvm表[机型]=cvmCpu选项表[[#This Row],[机型]]))
*IF(cvmCpu选项表[[#This Row],[内存]]="",TRUE,(cvm表[内存]=cvmCpu选项表[[#This Row],[内存]]))))
)</f>
        <v>80</v>
      </c>
      <c r="FP643" t="s">
        <v>1917</v>
      </c>
      <c r="FQ643" t="s">
        <v>1986</v>
      </c>
      <c r="FR643">
        <v>56</v>
      </c>
      <c r="FS643" t="str">
        <f t="shared" si="30"/>
        <v>cvm!$FW$643#</v>
      </c>
      <c r="FT643" t="str" cm="1">
        <f t="array" ref="FT643">_xlfn.LET(_xlpm.x, FW643,
         _xlpm.cellAddress, "【 cvm!" &amp; ADDRESS(ROW(cvm内存选项表[[#This Row],[自检]]),COLUMN(cvm内存选项表[[#This Row],[自检]])) &amp; "】",
         _xlfn.IFS(ISBLANK(_xlpm.x),   "error:右侧选项不足" &amp;  _xlpm.cellAddress,
               ISERROR(_xlpm.x),   "error:右侧选项执行失败: cvm!" &amp; _xlpm.cellAddress,
               TRUE,             "ok")
)</f>
        <v>ok</v>
      </c>
      <c r="FW643" cm="1">
        <f t="array" ref="FW6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644" spans="2:181">
      <c r="B644" t="e" vm="994">
        <v>#VALUE!</v>
      </c>
      <c r="C644" t="s">
        <v>1917</v>
      </c>
      <c r="D644" t="s">
        <v>1992</v>
      </c>
      <c r="E644">
        <v>16</v>
      </c>
      <c r="F644">
        <v>64</v>
      </c>
      <c r="G644" t="s">
        <v>1935</v>
      </c>
      <c r="H644">
        <v>3168</v>
      </c>
      <c r="I644">
        <v>1</v>
      </c>
      <c r="J644" t="s">
        <v>2716</v>
      </c>
      <c r="DD644" t="s">
        <v>14</v>
      </c>
      <c r="DE644" t="s">
        <v>1970</v>
      </c>
      <c r="DF644">
        <v>1</v>
      </c>
      <c r="DG644" t="str">
        <f t="shared" si="29"/>
        <v>cvm!$DK$644#</v>
      </c>
      <c r="DH644" t="str" cm="1">
        <f t="array" ref="DH644">_xlfn.LET(_xlpm.x, DK644,
         _xlpm.cellAddress, "【 cvm!" &amp; ADDRESS(ROW(cvmCpu选项表[[#This Row],[自检]]),COLUMN(cvmCpu选项表[[#This Row],[自检]])) &amp; "】",
         _xlfn.IFS(ISBLANK(_xlpm.x),   "error:右侧选项不足" &amp;  _xlpm.cellAddress,
               ISERROR(_xlpm.x),   "error:右侧选项执行失败: cvm!" &amp; _xlpm.cellAddress,
               TRUE,             "ok")
)</f>
        <v>ok</v>
      </c>
      <c r="DK644" cm="1">
        <f t="array" ref="DK644">TRANSPOSE(
_xlfn.UNIQUE(
_xlfn._xlws.FILTER(cvm表[CPU],(cvm表[地域]=cvmCpu选项表[[#This Row],[地域]])
*IF(cvmCpu选项表[[#This Row],[机型]]="",TRUE,(cvm表[机型]=cvmCpu选项表[[#This Row],[机型]]))
*IF(cvmCpu选项表[[#This Row],[内存]]="",TRUE,(cvm表[内存]=cvmCpu选项表[[#This Row],[内存]]))))
)</f>
        <v>1</v>
      </c>
      <c r="FP644" t="s">
        <v>1917</v>
      </c>
      <c r="FQ644" t="s">
        <v>1988</v>
      </c>
      <c r="FR644">
        <v>1</v>
      </c>
      <c r="FS644" t="str">
        <f t="shared" si="30"/>
        <v>cvm!$FW$644#</v>
      </c>
      <c r="FT644" t="str" cm="1">
        <f t="array" ref="FT644">_xlfn.LET(_xlpm.x, FW644,
         _xlpm.cellAddress, "【 cvm!" &amp; ADDRESS(ROW(cvm内存选项表[[#This Row],[自检]]),COLUMN(cvm内存选项表[[#This Row],[自检]])) &amp; "】",
         _xlfn.IFS(ISBLANK(_xlpm.x),   "error:右侧选项不足" &amp;  _xlpm.cellAddress,
               ISERROR(_xlpm.x),   "error:右侧选项执行失败: cvm!" &amp; _xlpm.cellAddress,
               TRUE,             "ok")
)</f>
        <v>ok</v>
      </c>
      <c r="FW644" cm="1">
        <f t="array" ref="FW644:FY6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44">
        <v>2</v>
      </c>
      <c r="FY644">
        <v>4</v>
      </c>
    </row>
    <row r="645" spans="2:181">
      <c r="B645" t="e" vm="995">
        <v>#VALUE!</v>
      </c>
      <c r="C645" t="s">
        <v>1917</v>
      </c>
      <c r="D645" t="s">
        <v>1992</v>
      </c>
      <c r="E645">
        <v>32</v>
      </c>
      <c r="F645">
        <v>128</v>
      </c>
      <c r="G645" t="s">
        <v>1937</v>
      </c>
      <c r="H645">
        <v>5856</v>
      </c>
      <c r="I645">
        <v>1</v>
      </c>
      <c r="J645" t="s">
        <v>2717</v>
      </c>
      <c r="DD645" t="s">
        <v>14</v>
      </c>
      <c r="DE645" t="s">
        <v>1970</v>
      </c>
      <c r="DF645">
        <v>2</v>
      </c>
      <c r="DG645" t="str">
        <f t="shared" si="29"/>
        <v>cvm!$DK$645#</v>
      </c>
      <c r="DH645" t="str" cm="1">
        <f t="array" ref="DH645">_xlfn.LET(_xlpm.x, DK645,
         _xlpm.cellAddress, "【 cvm!" &amp; ADDRESS(ROW(cvmCpu选项表[[#This Row],[自检]]),COLUMN(cvmCpu选项表[[#This Row],[自检]])) &amp; "】",
         _xlfn.IFS(ISBLANK(_xlpm.x),   "error:右侧选项不足" &amp;  _xlpm.cellAddress,
               ISERROR(_xlpm.x),   "error:右侧选项执行失败: cvm!" &amp; _xlpm.cellAddress,
               TRUE,             "ok")
)</f>
        <v>ok</v>
      </c>
      <c r="DK645" cm="1">
        <f t="array" ref="DK645">TRANSPOSE(
_xlfn.UNIQUE(
_xlfn._xlws.FILTER(cvm表[CPU],(cvm表[地域]=cvmCpu选项表[[#This Row],[地域]])
*IF(cvmCpu选项表[[#This Row],[机型]]="",TRUE,(cvm表[机型]=cvmCpu选项表[[#This Row],[机型]]))
*IF(cvmCpu选项表[[#This Row],[内存]]="",TRUE,(cvm表[内存]=cvmCpu选项表[[#This Row],[内存]]))))
)</f>
        <v>1</v>
      </c>
      <c r="FP645" t="s">
        <v>1917</v>
      </c>
      <c r="FQ645" t="s">
        <v>1988</v>
      </c>
      <c r="FR645">
        <v>2</v>
      </c>
      <c r="FS645" t="str">
        <f t="shared" si="30"/>
        <v>cvm!$FW$645#</v>
      </c>
      <c r="FT645" t="str" cm="1">
        <f t="array" ref="FT645">_xlfn.LET(_xlpm.x, FW645,
         _xlpm.cellAddress, "【 cvm!" &amp; ADDRESS(ROW(cvm内存选项表[[#This Row],[自检]]),COLUMN(cvm内存选项表[[#This Row],[自检]])) &amp; "】",
         _xlfn.IFS(ISBLANK(_xlpm.x),   "error:右侧选项不足" &amp;  _xlpm.cellAddress,
               ISERROR(_xlpm.x),   "error:右侧选项执行失败: cvm!" &amp; _xlpm.cellAddress,
               TRUE,             "ok")
)</f>
        <v>ok</v>
      </c>
      <c r="FW645" cm="1">
        <f t="array" ref="FW645:FY6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645">
        <v>4</v>
      </c>
      <c r="FY645">
        <v>8</v>
      </c>
    </row>
    <row r="646" spans="2:181">
      <c r="B646" t="e" vm="996">
        <v>#VALUE!</v>
      </c>
      <c r="C646" t="s">
        <v>1917</v>
      </c>
      <c r="D646" t="s">
        <v>1992</v>
      </c>
      <c r="E646">
        <v>64</v>
      </c>
      <c r="F646">
        <v>256</v>
      </c>
      <c r="G646" t="s">
        <v>1939</v>
      </c>
      <c r="H646">
        <v>11712</v>
      </c>
      <c r="I646">
        <v>1</v>
      </c>
      <c r="J646" t="s">
        <v>2718</v>
      </c>
      <c r="DD646" t="s">
        <v>14</v>
      </c>
      <c r="DE646" t="s">
        <v>1970</v>
      </c>
      <c r="DF646">
        <v>4</v>
      </c>
      <c r="DG646" t="str">
        <f t="shared" si="29"/>
        <v>cvm!$DK$646#</v>
      </c>
      <c r="DH646" t="str" cm="1">
        <f t="array" ref="DH646">_xlfn.LET(_xlpm.x, DK646,
         _xlpm.cellAddress, "【 cvm!" &amp; ADDRESS(ROW(cvmCpu选项表[[#This Row],[自检]]),COLUMN(cvmCpu选项表[[#This Row],[自检]])) &amp; "】",
         _xlfn.IFS(ISBLANK(_xlpm.x),   "error:右侧选项不足" &amp;  _xlpm.cellAddress,
               ISERROR(_xlpm.x),   "error:右侧选项执行失败: cvm!" &amp; _xlpm.cellAddress,
               TRUE,             "ok")
)</f>
        <v>ok</v>
      </c>
      <c r="DK646" cm="1">
        <f t="array" ref="DK646:DL646">TRANSPOSE(
_xlfn.UNIQUE(
_xlfn._xlws.FILTER(cvm表[CPU],(cvm表[地域]=cvmCpu选项表[[#This Row],[地域]])
*IF(cvmCpu选项表[[#This Row],[机型]]="",TRUE,(cvm表[机型]=cvmCpu选项表[[#This Row],[机型]]))
*IF(cvmCpu选项表[[#This Row],[内存]]="",TRUE,(cvm表[内存]=cvmCpu选项表[[#This Row],[内存]]))))
)</f>
        <v>1</v>
      </c>
      <c r="DL646">
        <v>2</v>
      </c>
      <c r="FP646" t="s">
        <v>1917</v>
      </c>
      <c r="FQ646" t="s">
        <v>1988</v>
      </c>
      <c r="FR646">
        <v>4</v>
      </c>
      <c r="FS646" t="str">
        <f t="shared" si="30"/>
        <v>cvm!$FW$646#</v>
      </c>
      <c r="FT646" t="str" cm="1">
        <f t="array" ref="FT646">_xlfn.LET(_xlpm.x, FW646,
         _xlpm.cellAddress, "【 cvm!" &amp; ADDRESS(ROW(cvm内存选项表[[#This Row],[自检]]),COLUMN(cvm内存选项表[[#This Row],[自检]])) &amp; "】",
         _xlfn.IFS(ISBLANK(_xlpm.x),   "error:右侧选项不足" &amp;  _xlpm.cellAddress,
               ISERROR(_xlpm.x),   "error:右侧选项执行失败: cvm!" &amp; _xlpm.cellAddress,
               TRUE,             "ok")
)</f>
        <v>ok</v>
      </c>
      <c r="FW646" cm="1">
        <f t="array" ref="FW646:FY6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646">
        <v>8</v>
      </c>
      <c r="FY646">
        <v>16</v>
      </c>
    </row>
    <row r="647" spans="2:181">
      <c r="B647" t="e" vm="997">
        <v>#VALUE!</v>
      </c>
      <c r="C647" t="s">
        <v>1917</v>
      </c>
      <c r="D647" t="s">
        <v>1992</v>
      </c>
      <c r="E647">
        <v>84</v>
      </c>
      <c r="F647">
        <v>320</v>
      </c>
      <c r="G647" t="s">
        <v>1941</v>
      </c>
      <c r="H647">
        <v>14104</v>
      </c>
      <c r="I647">
        <v>1</v>
      </c>
      <c r="J647" t="s">
        <v>2719</v>
      </c>
      <c r="DD647" t="s">
        <v>14</v>
      </c>
      <c r="DE647" t="s">
        <v>1970</v>
      </c>
      <c r="DF647">
        <v>8</v>
      </c>
      <c r="DG647" t="str">
        <f t="shared" si="29"/>
        <v>cvm!$DK$647#</v>
      </c>
      <c r="DH647" t="str" cm="1">
        <f t="array" ref="DH647">_xlfn.LET(_xlpm.x, DK647,
         _xlpm.cellAddress, "【 cvm!" &amp; ADDRESS(ROW(cvmCpu选项表[[#This Row],[自检]]),COLUMN(cvmCpu选项表[[#This Row],[自检]])) &amp; "】",
         _xlfn.IFS(ISBLANK(_xlpm.x),   "error:右侧选项不足" &amp;  _xlpm.cellAddress,
               ISERROR(_xlpm.x),   "error:右侧选项执行失败: cvm!" &amp; _xlpm.cellAddress,
               TRUE,             "ok")
)</f>
        <v>ok</v>
      </c>
      <c r="DK647" cm="1">
        <f t="array" ref="DK647:DL647">TRANSPOSE(
_xlfn.UNIQUE(
_xlfn._xlws.FILTER(cvm表[CPU],(cvm表[地域]=cvmCpu选项表[[#This Row],[地域]])
*IF(cvmCpu选项表[[#This Row],[机型]]="",TRUE,(cvm表[机型]=cvmCpu选项表[[#This Row],[机型]]))
*IF(cvmCpu选项表[[#This Row],[内存]]="",TRUE,(cvm表[内存]=cvmCpu选项表[[#This Row],[内存]]))))
)</f>
        <v>2</v>
      </c>
      <c r="DL647">
        <v>4</v>
      </c>
      <c r="FP647" t="s">
        <v>1917</v>
      </c>
      <c r="FQ647" t="s">
        <v>1988</v>
      </c>
      <c r="FR647">
        <v>8</v>
      </c>
      <c r="FS647" t="str">
        <f t="shared" si="30"/>
        <v>cvm!$FW$647#</v>
      </c>
      <c r="FT647" t="str" cm="1">
        <f t="array" ref="FT647">_xlfn.LET(_xlpm.x, FW647,
         _xlpm.cellAddress, "【 cvm!" &amp; ADDRESS(ROW(cvm内存选项表[[#This Row],[自检]]),COLUMN(cvm内存选项表[[#This Row],[自检]])) &amp; "】",
         _xlfn.IFS(ISBLANK(_xlpm.x),   "error:右侧选项不足" &amp;  _xlpm.cellAddress,
               ISERROR(_xlpm.x),   "error:右侧选项执行失败: cvm!" &amp; _xlpm.cellAddress,
               TRUE,             "ok")
)</f>
        <v>ok</v>
      </c>
      <c r="FW647" cm="1">
        <f t="array" ref="FW647:FX6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647">
        <v>32</v>
      </c>
    </row>
    <row r="648" spans="2:181">
      <c r="B648" t="e" vm="998">
        <v>#VALUE!</v>
      </c>
      <c r="C648" t="s">
        <v>1917</v>
      </c>
      <c r="D648" t="s">
        <v>1994</v>
      </c>
      <c r="E648">
        <v>8</v>
      </c>
      <c r="F648">
        <v>32</v>
      </c>
      <c r="G648" t="s">
        <v>1949</v>
      </c>
      <c r="H648">
        <v>1404</v>
      </c>
      <c r="I648">
        <v>1</v>
      </c>
      <c r="J648" t="s">
        <v>2720</v>
      </c>
      <c r="DD648" t="s">
        <v>14</v>
      </c>
      <c r="DE648" t="s">
        <v>1970</v>
      </c>
      <c r="DF648">
        <v>16</v>
      </c>
      <c r="DG648" t="str">
        <f t="shared" si="29"/>
        <v>cvm!$DK$648#</v>
      </c>
      <c r="DH648" t="str" cm="1">
        <f t="array" ref="DH648">_xlfn.LET(_xlpm.x, DK648,
         _xlpm.cellAddress, "【 cvm!" &amp; ADDRESS(ROW(cvmCpu选项表[[#This Row],[自检]]),COLUMN(cvmCpu选项表[[#This Row],[自检]])) &amp; "】",
         _xlfn.IFS(ISBLANK(_xlpm.x),   "error:右侧选项不足" &amp;  _xlpm.cellAddress,
               ISERROR(_xlpm.x),   "error:右侧选项执行失败: cvm!" &amp; _xlpm.cellAddress,
               TRUE,             "ok")
)</f>
        <v>ok</v>
      </c>
      <c r="DK648" cm="1">
        <f t="array" ref="DK648:DL648">TRANSPOSE(
_xlfn.UNIQUE(
_xlfn._xlws.FILTER(cvm表[CPU],(cvm表[地域]=cvmCpu选项表[[#This Row],[地域]])
*IF(cvmCpu选项表[[#This Row],[机型]]="",TRUE,(cvm表[机型]=cvmCpu选项表[[#This Row],[机型]]))
*IF(cvmCpu选项表[[#This Row],[内存]]="",TRUE,(cvm表[内存]=cvmCpu选项表[[#This Row],[内存]]))))
)</f>
        <v>4</v>
      </c>
      <c r="DL648">
        <v>8</v>
      </c>
      <c r="FP648" t="s">
        <v>1917</v>
      </c>
      <c r="FQ648" t="s">
        <v>1988</v>
      </c>
      <c r="FR648">
        <v>12</v>
      </c>
      <c r="FS648" t="str">
        <f t="shared" si="30"/>
        <v>cvm!$FW$648#</v>
      </c>
      <c r="FT648" t="str" cm="1">
        <f t="array" ref="FT648">_xlfn.LET(_xlpm.x, FW648,
         _xlpm.cellAddress, "【 cvm!" &amp; ADDRESS(ROW(cvm内存选项表[[#This Row],[自检]]),COLUMN(cvm内存选项表[[#This Row],[自检]])) &amp; "】",
         _xlfn.IFS(ISBLANK(_xlpm.x),   "error:右侧选项不足" &amp;  _xlpm.cellAddress,
               ISERROR(_xlpm.x),   "error:右侧选项执行失败: cvm!" &amp; _xlpm.cellAddress,
               TRUE,             "ok")
)</f>
        <v>ok</v>
      </c>
      <c r="FW648" cm="1">
        <f t="array" ref="FW648:FX6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648">
        <v>48</v>
      </c>
    </row>
    <row r="649" spans="2:181">
      <c r="B649" t="e" vm="999">
        <v>#VALUE!</v>
      </c>
      <c r="C649" t="s">
        <v>1917</v>
      </c>
      <c r="D649" t="s">
        <v>1994</v>
      </c>
      <c r="E649">
        <v>16</v>
      </c>
      <c r="F649">
        <v>64</v>
      </c>
      <c r="G649" t="s">
        <v>1935</v>
      </c>
      <c r="H649">
        <v>2808</v>
      </c>
      <c r="I649">
        <v>1</v>
      </c>
      <c r="J649" t="s">
        <v>2721</v>
      </c>
      <c r="DD649" t="s">
        <v>14</v>
      </c>
      <c r="DE649" t="s">
        <v>1970</v>
      </c>
      <c r="DF649">
        <v>32</v>
      </c>
      <c r="DG649" t="str">
        <f t="shared" si="29"/>
        <v>cvm!$DK$649#</v>
      </c>
      <c r="DH649" t="str" cm="1">
        <f t="array" ref="DH649">_xlfn.LET(_xlpm.x, DK649,
         _xlpm.cellAddress, "【 cvm!" &amp; ADDRESS(ROW(cvmCpu选项表[[#This Row],[自检]]),COLUMN(cvmCpu选项表[[#This Row],[自检]])) &amp; "】",
         _xlfn.IFS(ISBLANK(_xlpm.x),   "error:右侧选项不足" &amp;  _xlpm.cellAddress,
               ISERROR(_xlpm.x),   "error:右侧选项执行失败: cvm!" &amp; _xlpm.cellAddress,
               TRUE,             "ok")
)</f>
        <v>ok</v>
      </c>
      <c r="DK649" cm="1">
        <f t="array" ref="DK649:DL649">TRANSPOSE(
_xlfn.UNIQUE(
_xlfn._xlws.FILTER(cvm表[CPU],(cvm表[地域]=cvmCpu选项表[[#This Row],[地域]])
*IF(cvmCpu选项表[[#This Row],[机型]]="",TRUE,(cvm表[机型]=cvmCpu选项表[[#This Row],[机型]]))
*IF(cvmCpu选项表[[#This Row],[内存]]="",TRUE,(cvm表[内存]=cvmCpu选项表[[#This Row],[内存]]))))
)</f>
        <v>8</v>
      </c>
      <c r="DL649">
        <v>16</v>
      </c>
      <c r="FP649" t="s">
        <v>1917</v>
      </c>
      <c r="FQ649" t="s">
        <v>1988</v>
      </c>
      <c r="FR649">
        <v>16</v>
      </c>
      <c r="FS649" t="str">
        <f t="shared" si="30"/>
        <v>cvm!$FW$649#</v>
      </c>
      <c r="FT649" t="str" cm="1">
        <f t="array" ref="FT649">_xlfn.LET(_xlpm.x, FW649,
         _xlpm.cellAddress, "【 cvm!" &amp; ADDRESS(ROW(cvm内存选项表[[#This Row],[自检]]),COLUMN(cvm内存选项表[[#This Row],[自检]])) &amp; "】",
         _xlfn.IFS(ISBLANK(_xlpm.x),   "error:右侧选项不足" &amp;  _xlpm.cellAddress,
               ISERROR(_xlpm.x),   "error:右侧选项执行失败: cvm!" &amp; _xlpm.cellAddress,
               TRUE,             "ok")
)</f>
        <v>ok</v>
      </c>
      <c r="FW649" cm="1">
        <f t="array" ref="FW649:FX6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649">
        <v>32</v>
      </c>
    </row>
    <row r="650" spans="2:181">
      <c r="B650" t="e" vm="1000">
        <v>#VALUE!</v>
      </c>
      <c r="C650" t="s">
        <v>1917</v>
      </c>
      <c r="D650" t="s">
        <v>1994</v>
      </c>
      <c r="E650">
        <v>24</v>
      </c>
      <c r="F650">
        <v>96</v>
      </c>
      <c r="G650" t="s">
        <v>1954</v>
      </c>
      <c r="H650">
        <v>4212</v>
      </c>
      <c r="I650">
        <v>1</v>
      </c>
      <c r="J650" t="s">
        <v>2722</v>
      </c>
      <c r="DD650" t="s">
        <v>14</v>
      </c>
      <c r="DE650" t="s">
        <v>1970</v>
      </c>
      <c r="DF650">
        <v>64</v>
      </c>
      <c r="DG650" t="str">
        <f t="shared" si="29"/>
        <v>cvm!$DK$650#</v>
      </c>
      <c r="DH650" t="str" cm="1">
        <f t="array" ref="DH650">_xlfn.LET(_xlpm.x, DK650,
         _xlpm.cellAddress, "【 cvm!" &amp; ADDRESS(ROW(cvmCpu选项表[[#This Row],[自检]]),COLUMN(cvmCpu选项表[[#This Row],[自检]])) &amp; "】",
         _xlfn.IFS(ISBLANK(_xlpm.x),   "error:右侧选项不足" &amp;  _xlpm.cellAddress,
               ISERROR(_xlpm.x),   "error:右侧选项执行失败: cvm!" &amp; _xlpm.cellAddress,
               TRUE,             "ok")
)</f>
        <v>ok</v>
      </c>
      <c r="DK650" cm="1">
        <f t="array" ref="DK650:DL650">TRANSPOSE(
_xlfn.UNIQUE(
_xlfn._xlws.FILTER(cvm表[CPU],(cvm表[地域]=cvmCpu选项表[[#This Row],[地域]])
*IF(cvmCpu选项表[[#This Row],[机型]]="",TRUE,(cvm表[机型]=cvmCpu选项表[[#This Row],[机型]]))
*IF(cvmCpu选项表[[#This Row],[内存]]="",TRUE,(cvm表[内存]=cvmCpu选项表[[#This Row],[内存]]))))
)</f>
        <v>16</v>
      </c>
      <c r="DL650">
        <v>32</v>
      </c>
      <c r="FP650" t="s">
        <v>1917</v>
      </c>
      <c r="FQ650" t="s">
        <v>1988</v>
      </c>
      <c r="FR650">
        <v>24</v>
      </c>
      <c r="FS650" t="str">
        <f t="shared" si="30"/>
        <v>cvm!$FW$650#</v>
      </c>
      <c r="FT650" t="str" cm="1">
        <f t="array" ref="FT650">_xlfn.LET(_xlpm.x, FW650,
         _xlpm.cellAddress, "【 cvm!" &amp; ADDRESS(ROW(cvm内存选项表[[#This Row],[自检]]),COLUMN(cvm内存选项表[[#This Row],[自检]])) &amp; "】",
         _xlfn.IFS(ISBLANK(_xlpm.x),   "error:右侧选项不足" &amp;  _xlpm.cellAddress,
               ISERROR(_xlpm.x),   "error:右侧选项执行失败: cvm!" &amp; _xlpm.cellAddress,
               TRUE,             "ok")
)</f>
        <v>ok</v>
      </c>
      <c r="FW650" cm="1">
        <f t="array" ref="FW6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row>
    <row r="651" spans="2:181">
      <c r="B651" t="e" vm="1001">
        <v>#VALUE!</v>
      </c>
      <c r="C651" t="s">
        <v>1917</v>
      </c>
      <c r="D651" t="s">
        <v>1994</v>
      </c>
      <c r="E651">
        <v>32</v>
      </c>
      <c r="F651">
        <v>128</v>
      </c>
      <c r="G651" t="s">
        <v>1937</v>
      </c>
      <c r="H651">
        <v>5616</v>
      </c>
      <c r="I651">
        <v>1</v>
      </c>
      <c r="J651" t="s">
        <v>2723</v>
      </c>
      <c r="DD651" t="s">
        <v>14</v>
      </c>
      <c r="DE651" t="s">
        <v>1970</v>
      </c>
      <c r="DF651">
        <v>128</v>
      </c>
      <c r="DG651" t="str">
        <f t="shared" si="29"/>
        <v>cvm!$DK$651#</v>
      </c>
      <c r="DH651" t="str" cm="1">
        <f t="array" ref="DH651">_xlfn.LET(_xlpm.x, DK651,
         _xlpm.cellAddress, "【 cvm!" &amp; ADDRESS(ROW(cvmCpu选项表[[#This Row],[自检]]),COLUMN(cvmCpu选项表[[#This Row],[自检]])) &amp; "】",
         _xlfn.IFS(ISBLANK(_xlpm.x),   "error:右侧选项不足" &amp;  _xlpm.cellAddress,
               ISERROR(_xlpm.x),   "error:右侧选项执行失败: cvm!" &amp; _xlpm.cellAddress,
               TRUE,             "ok")
)</f>
        <v>ok</v>
      </c>
      <c r="DK651" cm="1">
        <f t="array" ref="DK651:DL651">TRANSPOSE(
_xlfn.UNIQUE(
_xlfn._xlws.FILTER(cvm表[CPU],(cvm表[地域]=cvmCpu选项表[[#This Row],[地域]])
*IF(cvmCpu选项表[[#This Row],[机型]]="",TRUE,(cvm表[机型]=cvmCpu选项表[[#This Row],[机型]]))
*IF(cvmCpu选项表[[#This Row],[内存]]="",TRUE,(cvm表[内存]=cvmCpu选项表[[#This Row],[内存]]))))
)</f>
        <v>32</v>
      </c>
      <c r="DL651">
        <v>64</v>
      </c>
      <c r="FP651" t="s">
        <v>1917</v>
      </c>
      <c r="FQ651" t="s">
        <v>1988</v>
      </c>
      <c r="FR651">
        <v>32</v>
      </c>
      <c r="FS651" t="str">
        <f t="shared" si="30"/>
        <v>cvm!$FW$651#</v>
      </c>
      <c r="FT651" t="str" cm="1">
        <f t="array" ref="FT651">_xlfn.LET(_xlpm.x, FW651,
         _xlpm.cellAddress, "【 cvm!" &amp; ADDRESS(ROW(cvm内存选项表[[#This Row],[自检]]),COLUMN(cvm内存选项表[[#This Row],[自检]])) &amp; "】",
         _xlfn.IFS(ISBLANK(_xlpm.x),   "error:右侧选项不足" &amp;  _xlpm.cellAddress,
               ISERROR(_xlpm.x),   "error:右侧选项执行失败: cvm!" &amp; _xlpm.cellAddress,
               TRUE,             "ok")
)</f>
        <v>ok</v>
      </c>
      <c r="FW651" cm="1">
        <f t="array" ref="FW6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52" spans="2:181">
      <c r="B652" t="e" vm="1002">
        <v>#VALUE!</v>
      </c>
      <c r="C652" t="s">
        <v>1917</v>
      </c>
      <c r="D652" t="s">
        <v>1994</v>
      </c>
      <c r="E652">
        <v>64</v>
      </c>
      <c r="F652">
        <v>256</v>
      </c>
      <c r="G652" t="s">
        <v>1939</v>
      </c>
      <c r="H652">
        <v>11232</v>
      </c>
      <c r="I652">
        <v>1</v>
      </c>
      <c r="J652" t="s">
        <v>2724</v>
      </c>
      <c r="DD652" t="s">
        <v>14</v>
      </c>
      <c r="DE652" t="s">
        <v>1970</v>
      </c>
      <c r="DF652">
        <v>96</v>
      </c>
      <c r="DG652" t="str">
        <f t="shared" si="29"/>
        <v>cvm!$DK$652#</v>
      </c>
      <c r="DH652" t="str" cm="1">
        <f t="array" ref="DH652">_xlfn.LET(_xlpm.x, DK652,
         _xlpm.cellAddress, "【 cvm!" &amp; ADDRESS(ROW(cvmCpu选项表[[#This Row],[自检]]),COLUMN(cvmCpu选项表[[#This Row],[自检]])) &amp; "】",
         _xlfn.IFS(ISBLANK(_xlpm.x),   "error:右侧选项不足" &amp;  _xlpm.cellAddress,
               ISERROR(_xlpm.x),   "error:右侧选项执行失败: cvm!" &amp; _xlpm.cellAddress,
               TRUE,             "ok")
)</f>
        <v>ok</v>
      </c>
      <c r="DK652" cm="1">
        <f t="array" ref="DK652">TRANSPOSE(
_xlfn.UNIQUE(
_xlfn._xlws.FILTER(cvm表[CPU],(cvm表[地域]=cvmCpu选项表[[#This Row],[地域]])
*IF(cvmCpu选项表[[#This Row],[机型]]="",TRUE,(cvm表[机型]=cvmCpu选项表[[#This Row],[机型]]))
*IF(cvmCpu选项表[[#This Row],[内存]]="",TRUE,(cvm表[内存]=cvmCpu选项表[[#This Row],[内存]]))))
)</f>
        <v>48</v>
      </c>
      <c r="FP652" t="s">
        <v>1917</v>
      </c>
      <c r="FQ652" t="s">
        <v>1988</v>
      </c>
      <c r="FR652">
        <v>48</v>
      </c>
      <c r="FS652" t="str">
        <f t="shared" si="30"/>
        <v>cvm!$FW$652#</v>
      </c>
      <c r="FT652" t="str" cm="1">
        <f t="array" ref="FT652">_xlfn.LET(_xlpm.x, FW652,
         _xlpm.cellAddress, "【 cvm!" &amp; ADDRESS(ROW(cvm内存选项表[[#This Row],[自检]]),COLUMN(cvm内存选项表[[#This Row],[自检]])) &amp; "】",
         _xlfn.IFS(ISBLANK(_xlpm.x),   "error:右侧选项不足" &amp;  _xlpm.cellAddress,
               ISERROR(_xlpm.x),   "error:右侧选项执行失败: cvm!" &amp; _xlpm.cellAddress,
               TRUE,             "ok")
)</f>
        <v>ok</v>
      </c>
      <c r="FW652" cm="1">
        <f t="array" ref="FW6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653" spans="2:181">
      <c r="B653" t="e" vm="1003">
        <v>#VALUE!</v>
      </c>
      <c r="C653" t="s">
        <v>1917</v>
      </c>
      <c r="D653" t="s">
        <v>1994</v>
      </c>
      <c r="E653">
        <v>76</v>
      </c>
      <c r="F653">
        <v>320</v>
      </c>
      <c r="G653" t="s">
        <v>2315</v>
      </c>
      <c r="H653">
        <v>14456</v>
      </c>
      <c r="I653">
        <v>1</v>
      </c>
      <c r="J653" t="s">
        <v>2725</v>
      </c>
      <c r="DD653" t="s">
        <v>14</v>
      </c>
      <c r="DE653" t="s">
        <v>1970</v>
      </c>
      <c r="DF653">
        <v>192</v>
      </c>
      <c r="DG653" t="str">
        <f t="shared" si="29"/>
        <v>cvm!$DK$653#</v>
      </c>
      <c r="DH653" t="str" cm="1">
        <f t="array" ref="DH653">_xlfn.LET(_xlpm.x, DK653,
         _xlpm.cellAddress, "【 cvm!" &amp; ADDRESS(ROW(cvmCpu选项表[[#This Row],[自检]]),COLUMN(cvmCpu选项表[[#This Row],[自检]])) &amp; "】",
         _xlfn.IFS(ISBLANK(_xlpm.x),   "error:右侧选项不足" &amp;  _xlpm.cellAddress,
               ISERROR(_xlpm.x),   "error:右侧选项执行失败: cvm!" &amp; _xlpm.cellAddress,
               TRUE,             "ok")
)</f>
        <v>ok</v>
      </c>
      <c r="DK653" cm="1">
        <f t="array" ref="DK653:DL653">TRANSPOSE(
_xlfn.UNIQUE(
_xlfn._xlws.FILTER(cvm表[CPU],(cvm表[地域]=cvmCpu选项表[[#This Row],[地域]])
*IF(cvmCpu选项表[[#This Row],[机型]]="",TRUE,(cvm表[机型]=cvmCpu选项表[[#This Row],[机型]]))
*IF(cvmCpu选项表[[#This Row],[内存]]="",TRUE,(cvm表[内存]=cvmCpu选项表[[#This Row],[内存]]))))
)</f>
        <v>48</v>
      </c>
      <c r="DL653">
        <v>96</v>
      </c>
      <c r="FP653" t="s">
        <v>1917</v>
      </c>
      <c r="FQ653" t="s">
        <v>2059</v>
      </c>
      <c r="FR653">
        <v>96</v>
      </c>
      <c r="FS653" t="str">
        <f t="shared" si="30"/>
        <v>cvm!$FW$653#</v>
      </c>
      <c r="FT653" t="str" cm="1">
        <f t="array" ref="FT653">_xlfn.LET(_xlpm.x, FW653,
         _xlpm.cellAddress, "【 cvm!" &amp; ADDRESS(ROW(cvm内存选项表[[#This Row],[自检]]),COLUMN(cvm内存选项表[[#This Row],[自检]])) &amp; "】",
         _xlfn.IFS(ISBLANK(_xlpm.x),   "error:右侧选项不足" &amp;  _xlpm.cellAddress,
               ISERROR(_xlpm.x),   "error:右侧选项执行失败: cvm!" &amp; _xlpm.cellAddress,
               TRUE,             "ok")
)</f>
        <v>ok</v>
      </c>
      <c r="FW653" cm="1">
        <f t="array" ref="FW6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654" spans="2:181">
      <c r="B654" t="e" vm="1004">
        <v>#VALUE!</v>
      </c>
      <c r="C654" t="s">
        <v>1917</v>
      </c>
      <c r="D654" t="s">
        <v>2066</v>
      </c>
      <c r="E654">
        <v>56</v>
      </c>
      <c r="F654">
        <v>224</v>
      </c>
      <c r="G654" t="s">
        <v>2282</v>
      </c>
      <c r="H654">
        <v>8160</v>
      </c>
      <c r="I654">
        <v>1</v>
      </c>
      <c r="J654" t="s">
        <v>2726</v>
      </c>
      <c r="DD654" t="s">
        <v>14</v>
      </c>
      <c r="DE654" t="s">
        <v>1970</v>
      </c>
      <c r="DF654">
        <v>256</v>
      </c>
      <c r="DG654" t="str">
        <f t="shared" si="29"/>
        <v>cvm!$DK$654#</v>
      </c>
      <c r="DH654" t="str" cm="1">
        <f t="array" ref="DH654">_xlfn.LET(_xlpm.x, DK654,
         _xlpm.cellAddress, "【 cvm!" &amp; ADDRESS(ROW(cvmCpu选项表[[#This Row],[自检]]),COLUMN(cvmCpu选项表[[#This Row],[自检]])) &amp; "】",
         _xlfn.IFS(ISBLANK(_xlpm.x),   "error:右侧选项不足" &amp;  _xlpm.cellAddress,
               ISERROR(_xlpm.x),   "error:右侧选项执行失败: cvm!" &amp; _xlpm.cellAddress,
               TRUE,             "ok")
)</f>
        <v>ok</v>
      </c>
      <c r="DK654" cm="1">
        <f t="array" ref="DK654:DL654">TRANSPOSE(
_xlfn.UNIQUE(
_xlfn._xlws.FILTER(cvm表[CPU],(cvm表[地域]=cvmCpu选项表[[#This Row],[地域]])
*IF(cvmCpu选项表[[#This Row],[机型]]="",TRUE,(cvm表[机型]=cvmCpu选项表[[#This Row],[机型]]))
*IF(cvmCpu选项表[[#This Row],[内存]]="",TRUE,(cvm表[内存]=cvmCpu选项表[[#This Row],[内存]]))))
)</f>
        <v>64</v>
      </c>
      <c r="DL654">
        <v>128</v>
      </c>
      <c r="FP654" t="s">
        <v>1917</v>
      </c>
      <c r="FQ654" t="s">
        <v>1990</v>
      </c>
      <c r="FR654">
        <v>80</v>
      </c>
      <c r="FS654" t="str">
        <f t="shared" si="30"/>
        <v>cvm!$FW$654#</v>
      </c>
      <c r="FT654" t="str" cm="1">
        <f t="array" ref="FT654">_xlfn.LET(_xlpm.x, FW654,
         _xlpm.cellAddress, "【 cvm!" &amp; ADDRESS(ROW(cvm内存选项表[[#This Row],[自检]]),COLUMN(cvm内存选项表[[#This Row],[自检]])) &amp; "】",
         _xlfn.IFS(ISBLANK(_xlpm.x),   "error:右侧选项不足" &amp;  _xlpm.cellAddress,
               ISERROR(_xlpm.x),   "error:右侧选项执行失败: cvm!" &amp; _xlpm.cellAddress,
               TRUE,             "ok")
)</f>
        <v>ok</v>
      </c>
      <c r="FW654" cm="1">
        <f t="array" ref="FW6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655" spans="2:181">
      <c r="B655" t="e" vm="1005">
        <v>#VALUE!</v>
      </c>
      <c r="C655" t="s">
        <v>1917</v>
      </c>
      <c r="D655" t="s">
        <v>1997</v>
      </c>
      <c r="E655">
        <v>1</v>
      </c>
      <c r="F655">
        <v>8</v>
      </c>
      <c r="G655" t="s">
        <v>2317</v>
      </c>
      <c r="H655">
        <v>123.2</v>
      </c>
      <c r="I655">
        <v>1</v>
      </c>
      <c r="J655" t="s">
        <v>2727</v>
      </c>
      <c r="DD655" t="s">
        <v>14</v>
      </c>
      <c r="DE655" t="s">
        <v>1970</v>
      </c>
      <c r="DF655">
        <v>160</v>
      </c>
      <c r="DG655" t="str">
        <f t="shared" si="29"/>
        <v>cvm!$DK$655#</v>
      </c>
      <c r="DH655" t="str" cm="1">
        <f t="array" ref="DH655">_xlfn.LET(_xlpm.x, DK655,
         _xlpm.cellAddress, "【 cvm!" &amp; ADDRESS(ROW(cvmCpu选项表[[#This Row],[自检]]),COLUMN(cvmCpu选项表[[#This Row],[自检]])) &amp; "】",
         _xlfn.IFS(ISBLANK(_xlpm.x),   "error:右侧选项不足" &amp;  _xlpm.cellAddress,
               ISERROR(_xlpm.x),   "error:右侧选项执行失败: cvm!" &amp; _xlpm.cellAddress,
               TRUE,             "ok")
)</f>
        <v>ok</v>
      </c>
      <c r="DK655" cm="1">
        <f t="array" ref="DK655">TRANSPOSE(
_xlfn.UNIQUE(
_xlfn._xlws.FILTER(cvm表[CPU],(cvm表[地域]=cvmCpu选项表[[#This Row],[地域]])
*IF(cvmCpu选项表[[#This Row],[机型]]="",TRUE,(cvm表[机型]=cvmCpu选项表[[#This Row],[机型]]))
*IF(cvmCpu选项表[[#This Row],[内存]]="",TRUE,(cvm表[内存]=cvmCpu选项表[[#This Row],[内存]]))))
)</f>
        <v>80</v>
      </c>
      <c r="FP655" t="s">
        <v>1917</v>
      </c>
      <c r="FQ655" t="s">
        <v>1992</v>
      </c>
      <c r="FR655">
        <v>8</v>
      </c>
      <c r="FS655" t="str">
        <f t="shared" si="30"/>
        <v>cvm!$FW$655#</v>
      </c>
      <c r="FT655" t="str" cm="1">
        <f t="array" ref="FT655">_xlfn.LET(_xlpm.x, FW655,
         _xlpm.cellAddress, "【 cvm!" &amp; ADDRESS(ROW(cvm内存选项表[[#This Row],[自检]]),COLUMN(cvm内存选项表[[#This Row],[自检]])) &amp; "】",
         _xlfn.IFS(ISBLANK(_xlpm.x),   "error:右侧选项不足" &amp;  _xlpm.cellAddress,
               ISERROR(_xlpm.x),   "error:右侧选项执行失败: cvm!" &amp; _xlpm.cellAddress,
               TRUE,             "ok")
)</f>
        <v>ok</v>
      </c>
      <c r="FW655" cm="1">
        <f t="array" ref="FW6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656" spans="2:181">
      <c r="B656" t="e" vm="1006">
        <v>#VALUE!</v>
      </c>
      <c r="C656" t="s">
        <v>1917</v>
      </c>
      <c r="D656" t="s">
        <v>1997</v>
      </c>
      <c r="E656">
        <v>4</v>
      </c>
      <c r="F656">
        <v>32</v>
      </c>
      <c r="G656" t="s">
        <v>2319</v>
      </c>
      <c r="H656">
        <v>492.8</v>
      </c>
      <c r="I656">
        <v>1</v>
      </c>
      <c r="J656" t="s">
        <v>2728</v>
      </c>
      <c r="DD656" t="s">
        <v>14</v>
      </c>
      <c r="DE656" t="s">
        <v>1970</v>
      </c>
      <c r="DF656">
        <v>320</v>
      </c>
      <c r="DG656" t="str">
        <f t="shared" si="29"/>
        <v>cvm!$DK$656#</v>
      </c>
      <c r="DH656" t="str" cm="1">
        <f t="array" ref="DH656">_xlfn.LET(_xlpm.x, DK656,
         _xlpm.cellAddress, "【 cvm!" &amp; ADDRESS(ROW(cvmCpu选项表[[#This Row],[自检]]),COLUMN(cvmCpu选项表[[#This Row],[自检]])) &amp; "】",
         _xlfn.IFS(ISBLANK(_xlpm.x),   "error:右侧选项不足" &amp;  _xlpm.cellAddress,
               ISERROR(_xlpm.x),   "error:右侧选项执行失败: cvm!" &amp; _xlpm.cellAddress,
               TRUE,             "ok")
)</f>
        <v>ok</v>
      </c>
      <c r="DK656" cm="1">
        <f t="array" ref="DK656:DL656">TRANSPOSE(
_xlfn.UNIQUE(
_xlfn._xlws.FILTER(cvm表[CPU],(cvm表[地域]=cvmCpu选项表[[#This Row],[地域]])
*IF(cvmCpu选项表[[#This Row],[机型]]="",TRUE,(cvm表[机型]=cvmCpu选项表[[#This Row],[机型]]))
*IF(cvmCpu选项表[[#This Row],[内存]]="",TRUE,(cvm表[内存]=cvmCpu选项表[[#This Row],[内存]]))))
)</f>
        <v>80</v>
      </c>
      <c r="DL656">
        <v>160</v>
      </c>
      <c r="FP656" t="s">
        <v>1917</v>
      </c>
      <c r="FQ656" t="s">
        <v>1992</v>
      </c>
      <c r="FR656">
        <v>16</v>
      </c>
      <c r="FS656" t="str">
        <f t="shared" si="30"/>
        <v>cvm!$FW$656#</v>
      </c>
      <c r="FT656" t="str" cm="1">
        <f t="array" ref="FT656">_xlfn.LET(_xlpm.x, FW656,
         _xlpm.cellAddress, "【 cvm!" &amp; ADDRESS(ROW(cvm内存选项表[[#This Row],[自检]]),COLUMN(cvm内存选项表[[#This Row],[自检]])) &amp; "】",
         _xlfn.IFS(ISBLANK(_xlpm.x),   "error:右侧选项不足" &amp;  _xlpm.cellAddress,
               ISERROR(_xlpm.x),   "error:右侧选项执行失败: cvm!" &amp; _xlpm.cellAddress,
               TRUE,             "ok")
)</f>
        <v>ok</v>
      </c>
      <c r="FW656" cm="1">
        <f t="array" ref="FW6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57" spans="2:179">
      <c r="B657" t="e" vm="1007">
        <v>#VALUE!</v>
      </c>
      <c r="C657" t="s">
        <v>1917</v>
      </c>
      <c r="D657" t="s">
        <v>1997</v>
      </c>
      <c r="E657">
        <v>8</v>
      </c>
      <c r="F657">
        <v>64</v>
      </c>
      <c r="G657" t="s">
        <v>2321</v>
      </c>
      <c r="H657">
        <v>985.6</v>
      </c>
      <c r="I657">
        <v>1</v>
      </c>
      <c r="J657" t="s">
        <v>2729</v>
      </c>
      <c r="DD657" t="s">
        <v>14</v>
      </c>
      <c r="DE657" t="s">
        <v>1970</v>
      </c>
      <c r="DF657">
        <v>384</v>
      </c>
      <c r="DG657" t="str">
        <f t="shared" si="29"/>
        <v>cvm!$DK$657#</v>
      </c>
      <c r="DH657" t="str" cm="1">
        <f t="array" ref="DH657">_xlfn.LET(_xlpm.x, DK657,
         _xlpm.cellAddress, "【 cvm!" &amp; ADDRESS(ROW(cvmCpu选项表[[#This Row],[自检]]),COLUMN(cvmCpu选项表[[#This Row],[自检]])) &amp; "】",
         _xlfn.IFS(ISBLANK(_xlpm.x),   "error:右侧选项不足" &amp;  _xlpm.cellAddress,
               ISERROR(_xlpm.x),   "error:右侧选项执行失败: cvm!" &amp; _xlpm.cellAddress,
               TRUE,             "ok")
)</f>
        <v>ok</v>
      </c>
      <c r="DK657" cm="1">
        <f t="array" ref="DK657">TRANSPOSE(
_xlfn.UNIQUE(
_xlfn._xlws.FILTER(cvm表[CPU],(cvm表[地域]=cvmCpu选项表[[#This Row],[地域]])
*IF(cvmCpu选项表[[#This Row],[机型]]="",TRUE,(cvm表[机型]=cvmCpu选项表[[#This Row],[机型]]))
*IF(cvmCpu选项表[[#This Row],[内存]]="",TRUE,(cvm表[内存]=cvmCpu选项表[[#This Row],[内存]]))))
)</f>
        <v>96</v>
      </c>
      <c r="FP657" t="s">
        <v>1917</v>
      </c>
      <c r="FQ657" t="s">
        <v>1992</v>
      </c>
      <c r="FR657">
        <v>32</v>
      </c>
      <c r="FS657" t="str">
        <f t="shared" si="30"/>
        <v>cvm!$FW$657#</v>
      </c>
      <c r="FT657" t="str" cm="1">
        <f t="array" ref="FT657">_xlfn.LET(_xlpm.x, FW657,
         _xlpm.cellAddress, "【 cvm!" &amp; ADDRESS(ROW(cvm内存选项表[[#This Row],[自检]]),COLUMN(cvm内存选项表[[#This Row],[自检]])) &amp; "】",
         _xlfn.IFS(ISBLANK(_xlpm.x),   "error:右侧选项不足" &amp;  _xlpm.cellAddress,
               ISERROR(_xlpm.x),   "error:右侧选项执行失败: cvm!" &amp; _xlpm.cellAddress,
               TRUE,             "ok")
)</f>
        <v>ok</v>
      </c>
      <c r="FW657" cm="1">
        <f t="array" ref="FW6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658" spans="2:179">
      <c r="B658" t="e" vm="1008">
        <v>#VALUE!</v>
      </c>
      <c r="C658" t="s">
        <v>1917</v>
      </c>
      <c r="D658" t="s">
        <v>1997</v>
      </c>
      <c r="E658">
        <v>16</v>
      </c>
      <c r="F658">
        <v>128</v>
      </c>
      <c r="G658" t="s">
        <v>2323</v>
      </c>
      <c r="H658">
        <v>1971.2</v>
      </c>
      <c r="I658">
        <v>1</v>
      </c>
      <c r="J658" t="s">
        <v>2730</v>
      </c>
      <c r="DD658" t="s">
        <v>14</v>
      </c>
      <c r="DE658" t="s">
        <v>1970</v>
      </c>
      <c r="DF658">
        <v>216</v>
      </c>
      <c r="DG658" t="str">
        <f t="shared" si="29"/>
        <v>cvm!$DK$658#</v>
      </c>
      <c r="DH658" t="str" cm="1">
        <f t="array" ref="DH658">_xlfn.LET(_xlpm.x, DK658,
         _xlpm.cellAddress, "【 cvm!" &amp; ADDRESS(ROW(cvmCpu选项表[[#This Row],[自检]]),COLUMN(cvmCpu选项表[[#This Row],[自检]])) &amp; "】",
         _xlfn.IFS(ISBLANK(_xlpm.x),   "error:右侧选项不足" &amp;  _xlpm.cellAddress,
               ISERROR(_xlpm.x),   "error:右侧选项执行失败: cvm!" &amp; _xlpm.cellAddress,
               TRUE,             "ok")
)</f>
        <v>ok</v>
      </c>
      <c r="DK658" cm="1">
        <f t="array" ref="DK658">TRANSPOSE(
_xlfn.UNIQUE(
_xlfn._xlws.FILTER(cvm表[CPU],(cvm表[地域]=cvmCpu选项表[[#This Row],[地域]])
*IF(cvmCpu选项表[[#This Row],[机型]]="",TRUE,(cvm表[机型]=cvmCpu选项表[[#This Row],[机型]]))
*IF(cvmCpu选项表[[#This Row],[内存]]="",TRUE,(cvm表[内存]=cvmCpu选项表[[#This Row],[内存]]))))
)</f>
        <v>116</v>
      </c>
      <c r="FP658" t="s">
        <v>1917</v>
      </c>
      <c r="FQ658" t="s">
        <v>1992</v>
      </c>
      <c r="FR658">
        <v>64</v>
      </c>
      <c r="FS658" t="str">
        <f t="shared" si="30"/>
        <v>cvm!$FW$658#</v>
      </c>
      <c r="FT658" t="str" cm="1">
        <f t="array" ref="FT658">_xlfn.LET(_xlpm.x, FW658,
         _xlpm.cellAddress, "【 cvm!" &amp; ADDRESS(ROW(cvm内存选项表[[#This Row],[自检]]),COLUMN(cvm内存选项表[[#This Row],[自检]])) &amp; "】",
         _xlfn.IFS(ISBLANK(_xlpm.x),   "error:右侧选项不足" &amp;  _xlpm.cellAddress,
               ISERROR(_xlpm.x),   "error:右侧选项执行失败: cvm!" &amp; _xlpm.cellAddress,
               TRUE,             "ok")
)</f>
        <v>ok</v>
      </c>
      <c r="FW658" cm="1">
        <f t="array" ref="FW6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59" spans="2:179">
      <c r="B659" t="e" vm="1009">
        <v>#VALUE!</v>
      </c>
      <c r="C659" t="s">
        <v>1917</v>
      </c>
      <c r="D659" t="s">
        <v>1997</v>
      </c>
      <c r="E659">
        <v>32</v>
      </c>
      <c r="F659">
        <v>256</v>
      </c>
      <c r="G659" t="s">
        <v>2325</v>
      </c>
      <c r="H659">
        <v>3942.4</v>
      </c>
      <c r="I659">
        <v>1</v>
      </c>
      <c r="J659" t="s">
        <v>2731</v>
      </c>
      <c r="DD659" t="s">
        <v>14</v>
      </c>
      <c r="DE659" t="s">
        <v>1970</v>
      </c>
      <c r="DF659">
        <v>470</v>
      </c>
      <c r="DG659" t="str">
        <f t="shared" si="29"/>
        <v>cvm!$DK$659#</v>
      </c>
      <c r="DH659" t="str" cm="1">
        <f t="array" ref="DH659">_xlfn.LET(_xlpm.x, DK659,
         _xlpm.cellAddress, "【 cvm!" &amp; ADDRESS(ROW(cvmCpu选项表[[#This Row],[自检]]),COLUMN(cvmCpu选项表[[#This Row],[自检]])) &amp; "】",
         _xlfn.IFS(ISBLANK(_xlpm.x),   "error:右侧选项不足" &amp;  _xlpm.cellAddress,
               ISERROR(_xlpm.x),   "error:右侧选项执行失败: cvm!" &amp; _xlpm.cellAddress,
               TRUE,             "ok")
)</f>
        <v>ok</v>
      </c>
      <c r="DK659" cm="1">
        <f t="array" ref="DK659">TRANSPOSE(
_xlfn.UNIQUE(
_xlfn._xlws.FILTER(cvm表[CPU],(cvm表[地域]=cvmCpu选项表[[#This Row],[地域]])
*IF(cvmCpu选项表[[#This Row],[机型]]="",TRUE,(cvm表[机型]=cvmCpu选项表[[#This Row],[机型]]))
*IF(cvmCpu选项表[[#This Row],[内存]]="",TRUE,(cvm表[内存]=cvmCpu选项表[[#This Row],[内存]]))))
)</f>
        <v>116</v>
      </c>
      <c r="FP659" t="s">
        <v>1917</v>
      </c>
      <c r="FQ659" t="s">
        <v>1992</v>
      </c>
      <c r="FR659">
        <v>84</v>
      </c>
      <c r="FS659" t="str">
        <f t="shared" si="30"/>
        <v>cvm!$FW$659#</v>
      </c>
      <c r="FT659" t="str" cm="1">
        <f t="array" ref="FT659">_xlfn.LET(_xlpm.x, FW659,
         _xlpm.cellAddress, "【 cvm!" &amp; ADDRESS(ROW(cvm内存选项表[[#This Row],[自检]]),COLUMN(cvm内存选项表[[#This Row],[自检]])) &amp; "】",
         _xlfn.IFS(ISBLANK(_xlpm.x),   "error:右侧选项不足" &amp;  _xlpm.cellAddress,
               ISERROR(_xlpm.x),   "error:右侧选项执行失败: cvm!" &amp; _xlpm.cellAddress,
               TRUE,             "ok")
)</f>
        <v>ok</v>
      </c>
      <c r="FW659" cm="1">
        <f t="array" ref="FW6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660" spans="2:179">
      <c r="B660" t="e" vm="1010">
        <v>#VALUE!</v>
      </c>
      <c r="C660" t="s">
        <v>1917</v>
      </c>
      <c r="D660" t="s">
        <v>1997</v>
      </c>
      <c r="E660">
        <v>48</v>
      </c>
      <c r="F660">
        <v>384</v>
      </c>
      <c r="G660" t="s">
        <v>2327</v>
      </c>
      <c r="H660">
        <v>5913.6</v>
      </c>
      <c r="I660">
        <v>1</v>
      </c>
      <c r="J660" t="s">
        <v>2732</v>
      </c>
      <c r="DD660" t="s">
        <v>14</v>
      </c>
      <c r="DE660" t="s">
        <v>1970</v>
      </c>
      <c r="DF660">
        <v>215</v>
      </c>
      <c r="DG660" t="str">
        <f t="shared" si="29"/>
        <v>cvm!$DK$660#</v>
      </c>
      <c r="DH660" t="str" cm="1">
        <f t="array" ref="DH660">_xlfn.LET(_xlpm.x, DK660,
         _xlpm.cellAddress, "【 cvm!" &amp; ADDRESS(ROW(cvmCpu选项表[[#This Row],[自检]]),COLUMN(cvmCpu选项表[[#This Row],[自检]])) &amp; "】",
         _xlfn.IFS(ISBLANK(_xlpm.x),   "error:右侧选项不足" &amp;  _xlpm.cellAddress,
               ISERROR(_xlpm.x),   "error:右侧选项执行失败: cvm!" &amp; _xlpm.cellAddress,
               TRUE,             "ok")
)</f>
        <v>ok</v>
      </c>
      <c r="DK660" cm="1">
        <f t="array" ref="DK660">TRANSPOSE(
_xlfn.UNIQUE(
_xlfn._xlws.FILTER(cvm表[CPU],(cvm表[地域]=cvmCpu选项表[[#This Row],[地域]])
*IF(cvmCpu选项表[[#This Row],[机型]]="",TRUE,(cvm表[机型]=cvmCpu选项表[[#This Row],[机型]]))
*IF(cvmCpu选项表[[#This Row],[内存]]="",TRUE,(cvm表[内存]=cvmCpu选项表[[#This Row],[内存]]))))
)</f>
        <v>128</v>
      </c>
      <c r="FP660" t="s">
        <v>1917</v>
      </c>
      <c r="FQ660" t="s">
        <v>1994</v>
      </c>
      <c r="FR660">
        <v>8</v>
      </c>
      <c r="FS660" t="str">
        <f t="shared" si="30"/>
        <v>cvm!$FW$660#</v>
      </c>
      <c r="FT660" t="str" cm="1">
        <f t="array" ref="FT660">_xlfn.LET(_xlpm.x, FW660,
         _xlpm.cellAddress, "【 cvm!" &amp; ADDRESS(ROW(cvm内存选项表[[#This Row],[自检]]),COLUMN(cvm内存选项表[[#This Row],[自检]])) &amp; "】",
         _xlfn.IFS(ISBLANK(_xlpm.x),   "error:右侧选项不足" &amp;  _xlpm.cellAddress,
               ISERROR(_xlpm.x),   "error:右侧选项执行失败: cvm!" &amp; _xlpm.cellAddress,
               TRUE,             "ok")
)</f>
        <v>ok</v>
      </c>
      <c r="FW660" cm="1">
        <f t="array" ref="FW6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661" spans="2:179">
      <c r="B661" t="e" vm="1011">
        <v>#VALUE!</v>
      </c>
      <c r="C661" t="s">
        <v>1917</v>
      </c>
      <c r="D661" t="s">
        <v>56</v>
      </c>
      <c r="E661">
        <v>1</v>
      </c>
      <c r="F661">
        <v>8</v>
      </c>
      <c r="G661" t="s">
        <v>2317</v>
      </c>
      <c r="H661">
        <v>166.32</v>
      </c>
      <c r="I661">
        <v>1</v>
      </c>
      <c r="J661" t="s">
        <v>2733</v>
      </c>
      <c r="DD661" t="s">
        <v>14</v>
      </c>
      <c r="DE661" t="s">
        <v>1970</v>
      </c>
      <c r="DF661">
        <v>640</v>
      </c>
      <c r="DG661" t="str">
        <f t="shared" si="29"/>
        <v>cvm!$DK$661#</v>
      </c>
      <c r="DH661" t="str" cm="1">
        <f t="array" ref="DH661">_xlfn.LET(_xlpm.x, DK661,
         _xlpm.cellAddress, "【 cvm!" &amp; ADDRESS(ROW(cvmCpu选项表[[#This Row],[自检]]),COLUMN(cvmCpu选项表[[#This Row],[自检]])) &amp; "】",
         _xlfn.IFS(ISBLANK(_xlpm.x),   "error:右侧选项不足" &amp;  _xlpm.cellAddress,
               ISERROR(_xlpm.x),   "error:右侧选项执行失败: cvm!" &amp; _xlpm.cellAddress,
               TRUE,             "ok")
)</f>
        <v>ok</v>
      </c>
      <c r="DK661" cm="1">
        <f t="array" ref="DK661">TRANSPOSE(
_xlfn.UNIQUE(
_xlfn._xlws.FILTER(cvm表[CPU],(cvm表[地域]=cvmCpu选项表[[#This Row],[地域]])
*IF(cvmCpu选项表[[#This Row],[机型]]="",TRUE,(cvm表[机型]=cvmCpu选项表[[#This Row],[机型]]))
*IF(cvmCpu选项表[[#This Row],[内存]]="",TRUE,(cvm表[内存]=cvmCpu选项表[[#This Row],[内存]]))))
)</f>
        <v>160</v>
      </c>
      <c r="FP661" t="s">
        <v>1917</v>
      </c>
      <c r="FQ661" t="s">
        <v>1994</v>
      </c>
      <c r="FR661">
        <v>16</v>
      </c>
      <c r="FS661" t="str">
        <f t="shared" si="30"/>
        <v>cvm!$FW$661#</v>
      </c>
      <c r="FT661" t="str" cm="1">
        <f t="array" ref="FT661">_xlfn.LET(_xlpm.x, FW661,
         _xlpm.cellAddress, "【 cvm!" &amp; ADDRESS(ROW(cvm内存选项表[[#This Row],[自检]]),COLUMN(cvm内存选项表[[#This Row],[自检]])) &amp; "】",
         _xlfn.IFS(ISBLANK(_xlpm.x),   "error:右侧选项不足" &amp;  _xlpm.cellAddress,
               ISERROR(_xlpm.x),   "error:右侧选项执行失败: cvm!" &amp; _xlpm.cellAddress,
               TRUE,             "ok")
)</f>
        <v>ok</v>
      </c>
      <c r="FW661" cm="1">
        <f t="array" ref="FW6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62" spans="2:179">
      <c r="B662" t="e" vm="1012">
        <v>#VALUE!</v>
      </c>
      <c r="C662" t="s">
        <v>1917</v>
      </c>
      <c r="D662" t="s">
        <v>56</v>
      </c>
      <c r="E662">
        <v>2</v>
      </c>
      <c r="F662">
        <v>12</v>
      </c>
      <c r="G662" t="s">
        <v>2330</v>
      </c>
      <c r="H662">
        <v>272.16000000000003</v>
      </c>
      <c r="I662">
        <v>1</v>
      </c>
      <c r="J662" t="s">
        <v>2734</v>
      </c>
      <c r="DD662" t="s">
        <v>14</v>
      </c>
      <c r="DE662" t="s">
        <v>1970</v>
      </c>
      <c r="DF662">
        <v>432</v>
      </c>
      <c r="DG662" t="str">
        <f t="shared" si="29"/>
        <v>cvm!$DK$662#</v>
      </c>
      <c r="DH662" t="str" cm="1">
        <f t="array" ref="DH662">_xlfn.LET(_xlpm.x, DK662,
         _xlpm.cellAddress, "【 cvm!" &amp; ADDRESS(ROW(cvmCpu选项表[[#This Row],[自检]]),COLUMN(cvmCpu选项表[[#This Row],[自检]])) &amp; "】",
         _xlfn.IFS(ISBLANK(_xlpm.x),   "error:右侧选项不足" &amp;  _xlpm.cellAddress,
               ISERROR(_xlpm.x),   "error:右侧选项执行失败: cvm!" &amp; _xlpm.cellAddress,
               TRUE,             "ok")
)</f>
        <v>ok</v>
      </c>
      <c r="DK662" cm="1">
        <f t="array" ref="DK662">TRANSPOSE(
_xlfn.UNIQUE(
_xlfn._xlws.FILTER(cvm表[CPU],(cvm表[地域]=cvmCpu选项表[[#This Row],[地域]])
*IF(cvmCpu选项表[[#This Row],[机型]]="",TRUE,(cvm表[机型]=cvmCpu选项表[[#This Row],[机型]]))
*IF(cvmCpu选项表[[#This Row],[内存]]="",TRUE,(cvm表[内存]=cvmCpu选项表[[#This Row],[内存]]))))
)</f>
        <v>232</v>
      </c>
      <c r="FP662" t="s">
        <v>1917</v>
      </c>
      <c r="FQ662" t="s">
        <v>1994</v>
      </c>
      <c r="FR662">
        <v>24</v>
      </c>
      <c r="FS662" t="str">
        <f t="shared" si="30"/>
        <v>cvm!$FW$662#</v>
      </c>
      <c r="FT662" t="str" cm="1">
        <f t="array" ref="FT662">_xlfn.LET(_xlpm.x, FW662,
         _xlpm.cellAddress, "【 cvm!" &amp; ADDRESS(ROW(cvm内存选项表[[#This Row],[自检]]),COLUMN(cvm内存选项表[[#This Row],[自检]])) &amp; "】",
         _xlfn.IFS(ISBLANK(_xlpm.x),   "error:右侧选项不足" &amp;  _xlpm.cellAddress,
               ISERROR(_xlpm.x),   "error:右侧选项执行失败: cvm!" &amp; _xlpm.cellAddress,
               TRUE,             "ok")
)</f>
        <v>ok</v>
      </c>
      <c r="FW662" cm="1">
        <f t="array" ref="FW6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663" spans="2:179">
      <c r="B663" t="e" vm="1013">
        <v>#VALUE!</v>
      </c>
      <c r="C663" t="s">
        <v>1917</v>
      </c>
      <c r="D663" t="s">
        <v>56</v>
      </c>
      <c r="E663">
        <v>4</v>
      </c>
      <c r="F663">
        <v>32</v>
      </c>
      <c r="G663" t="s">
        <v>2319</v>
      </c>
      <c r="H663">
        <v>665.28</v>
      </c>
      <c r="I663">
        <v>1</v>
      </c>
      <c r="J663" t="s">
        <v>2735</v>
      </c>
      <c r="DD663" t="s">
        <v>14</v>
      </c>
      <c r="DE663" t="s">
        <v>1970</v>
      </c>
      <c r="DF663">
        <v>940</v>
      </c>
      <c r="DG663" t="str">
        <f t="shared" si="29"/>
        <v>cvm!$DK$663#</v>
      </c>
      <c r="DH663" t="str" cm="1">
        <f t="array" ref="DH663">_xlfn.LET(_xlpm.x, DK663,
         _xlpm.cellAddress, "【 cvm!" &amp; ADDRESS(ROW(cvmCpu选项表[[#This Row],[自检]]),COLUMN(cvmCpu选项表[[#This Row],[自检]])) &amp; "】",
         _xlfn.IFS(ISBLANK(_xlpm.x),   "error:右侧选项不足" &amp;  _xlpm.cellAddress,
               ISERROR(_xlpm.x),   "error:右侧选项执行失败: cvm!" &amp; _xlpm.cellAddress,
               TRUE,             "ok")
)</f>
        <v>ok</v>
      </c>
      <c r="DK663" cm="1">
        <f t="array" ref="DK663">TRANSPOSE(
_xlfn.UNIQUE(
_xlfn._xlws.FILTER(cvm表[CPU],(cvm表[地域]=cvmCpu选项表[[#This Row],[地域]])
*IF(cvmCpu选项表[[#This Row],[机型]]="",TRUE,(cvm表[机型]=cvmCpu选项表[[#This Row],[机型]]))
*IF(cvmCpu选项表[[#This Row],[内存]]="",TRUE,(cvm表[内存]=cvmCpu选项表[[#This Row],[内存]]))))
)</f>
        <v>232</v>
      </c>
      <c r="FP663" t="s">
        <v>1917</v>
      </c>
      <c r="FQ663" t="s">
        <v>1994</v>
      </c>
      <c r="FR663">
        <v>32</v>
      </c>
      <c r="FS663" t="str">
        <f t="shared" si="30"/>
        <v>cvm!$FW$663#</v>
      </c>
      <c r="FT663" t="str" cm="1">
        <f t="array" ref="FT663">_xlfn.LET(_xlpm.x, FW663,
         _xlpm.cellAddress, "【 cvm!" &amp; ADDRESS(ROW(cvm内存选项表[[#This Row],[自检]]),COLUMN(cvm内存选项表[[#This Row],[自检]])) &amp; "】",
         _xlfn.IFS(ISBLANK(_xlpm.x),   "error:右侧选项不足" &amp;  _xlpm.cellAddress,
               ISERROR(_xlpm.x),   "error:右侧选项执行失败: cvm!" &amp; _xlpm.cellAddress,
               TRUE,             "ok")
)</f>
        <v>ok</v>
      </c>
      <c r="FW663" cm="1">
        <f t="array" ref="FW6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664" spans="2:179">
      <c r="B664" t="e" vm="1014">
        <v>#VALUE!</v>
      </c>
      <c r="C664" t="s">
        <v>1917</v>
      </c>
      <c r="D664" t="s">
        <v>56</v>
      </c>
      <c r="E664">
        <v>8</v>
      </c>
      <c r="F664">
        <v>64</v>
      </c>
      <c r="G664" t="s">
        <v>2321</v>
      </c>
      <c r="H664">
        <v>1330.56</v>
      </c>
      <c r="I664">
        <v>1</v>
      </c>
      <c r="J664" t="s">
        <v>2736</v>
      </c>
      <c r="DD664" t="s">
        <v>14</v>
      </c>
      <c r="DE664" t="s">
        <v>1972</v>
      </c>
      <c r="DF664">
        <v>1</v>
      </c>
      <c r="DG664" t="str">
        <f t="shared" si="29"/>
        <v>cvm!$DK$664#</v>
      </c>
      <c r="DH664" t="str" cm="1">
        <f t="array" ref="DH664">_xlfn.LET(_xlpm.x, DK664,
         _xlpm.cellAddress, "【 cvm!" &amp; ADDRESS(ROW(cvmCpu选项表[[#This Row],[自检]]),COLUMN(cvmCpu选项表[[#This Row],[自检]])) &amp; "】",
         _xlfn.IFS(ISBLANK(_xlpm.x),   "error:右侧选项不足" &amp;  _xlpm.cellAddress,
               ISERROR(_xlpm.x),   "error:右侧选项执行失败: cvm!" &amp; _xlpm.cellAddress,
               TRUE,             "ok")
)</f>
        <v>ok</v>
      </c>
      <c r="DK664" cm="1">
        <f t="array" ref="DK664">TRANSPOSE(
_xlfn.UNIQUE(
_xlfn._xlws.FILTER(cvm表[CPU],(cvm表[地域]=cvmCpu选项表[[#This Row],[地域]])
*IF(cvmCpu选项表[[#This Row],[机型]]="",TRUE,(cvm表[机型]=cvmCpu选项表[[#This Row],[机型]]))
*IF(cvmCpu选项表[[#This Row],[内存]]="",TRUE,(cvm表[内存]=cvmCpu选项表[[#This Row],[内存]]))))
)</f>
        <v>1</v>
      </c>
      <c r="FP664" t="s">
        <v>1917</v>
      </c>
      <c r="FQ664" t="s">
        <v>1994</v>
      </c>
      <c r="FR664">
        <v>64</v>
      </c>
      <c r="FS664" t="str">
        <f t="shared" si="30"/>
        <v>cvm!$FW$664#</v>
      </c>
      <c r="FT664" t="str" cm="1">
        <f t="array" ref="FT664">_xlfn.LET(_xlpm.x, FW664,
         _xlpm.cellAddress, "【 cvm!" &amp; ADDRESS(ROW(cvm内存选项表[[#This Row],[自检]]),COLUMN(cvm内存选项表[[#This Row],[自检]])) &amp; "】",
         _xlfn.IFS(ISBLANK(_xlpm.x),   "error:右侧选项不足" &amp;  _xlpm.cellAddress,
               ISERROR(_xlpm.x),   "error:右侧选项执行失败: cvm!" &amp; _xlpm.cellAddress,
               TRUE,             "ok")
)</f>
        <v>ok</v>
      </c>
      <c r="FW664" cm="1">
        <f t="array" ref="FW6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65" spans="2:179">
      <c r="B665" t="e" vm="1015">
        <v>#VALUE!</v>
      </c>
      <c r="C665" t="s">
        <v>1917</v>
      </c>
      <c r="D665" t="s">
        <v>56</v>
      </c>
      <c r="E665">
        <v>16</v>
      </c>
      <c r="F665">
        <v>128</v>
      </c>
      <c r="G665" t="s">
        <v>2323</v>
      </c>
      <c r="H665">
        <v>2661.12</v>
      </c>
      <c r="I665">
        <v>1</v>
      </c>
      <c r="J665" t="s">
        <v>2737</v>
      </c>
      <c r="DD665" t="s">
        <v>14</v>
      </c>
      <c r="DE665" t="s">
        <v>1972</v>
      </c>
      <c r="DF665">
        <v>2</v>
      </c>
      <c r="DG665" t="str">
        <f t="shared" si="29"/>
        <v>cvm!$DK$665#</v>
      </c>
      <c r="DH665" t="str" cm="1">
        <f t="array" ref="DH665">_xlfn.LET(_xlpm.x, DK665,
         _xlpm.cellAddress, "【 cvm!" &amp; ADDRESS(ROW(cvmCpu选项表[[#This Row],[自检]]),COLUMN(cvmCpu选项表[[#This Row],[自检]])) &amp; "】",
         _xlfn.IFS(ISBLANK(_xlpm.x),   "error:右侧选项不足" &amp;  _xlpm.cellAddress,
               ISERROR(_xlpm.x),   "error:右侧选项执行失败: cvm!" &amp; _xlpm.cellAddress,
               TRUE,             "ok")
)</f>
        <v>ok</v>
      </c>
      <c r="DK665" cm="1">
        <f t="array" ref="DK665">TRANSPOSE(
_xlfn.UNIQUE(
_xlfn._xlws.FILTER(cvm表[CPU],(cvm表[地域]=cvmCpu选项表[[#This Row],[地域]])
*IF(cvmCpu选项表[[#This Row],[机型]]="",TRUE,(cvm表[机型]=cvmCpu选项表[[#This Row],[机型]]))
*IF(cvmCpu选项表[[#This Row],[内存]]="",TRUE,(cvm表[内存]=cvmCpu选项表[[#This Row],[内存]]))))
)</f>
        <v>1</v>
      </c>
      <c r="FP665" t="s">
        <v>1917</v>
      </c>
      <c r="FQ665" t="s">
        <v>1994</v>
      </c>
      <c r="FR665">
        <v>76</v>
      </c>
      <c r="FS665" t="str">
        <f t="shared" si="30"/>
        <v>cvm!$FW$665#</v>
      </c>
      <c r="FT665" t="str" cm="1">
        <f t="array" ref="FT665">_xlfn.LET(_xlpm.x, FW665,
         _xlpm.cellAddress, "【 cvm!" &amp; ADDRESS(ROW(cvm内存选项表[[#This Row],[自检]]),COLUMN(cvm内存选项表[[#This Row],[自检]])) &amp; "】",
         _xlfn.IFS(ISBLANK(_xlpm.x),   "error:右侧选项不足" &amp;  _xlpm.cellAddress,
               ISERROR(_xlpm.x),   "error:右侧选项执行失败: cvm!" &amp; _xlpm.cellAddress,
               TRUE,             "ok")
)</f>
        <v>ok</v>
      </c>
      <c r="FW665" cm="1">
        <f t="array" ref="FW6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666" spans="2:179">
      <c r="B666" t="e" vm="1016">
        <v>#VALUE!</v>
      </c>
      <c r="C666" t="s">
        <v>1917</v>
      </c>
      <c r="D666" t="s">
        <v>56</v>
      </c>
      <c r="E666">
        <v>32</v>
      </c>
      <c r="F666">
        <v>256</v>
      </c>
      <c r="G666" t="s">
        <v>2325</v>
      </c>
      <c r="H666">
        <v>5322.24</v>
      </c>
      <c r="I666">
        <v>1</v>
      </c>
      <c r="J666" t="s">
        <v>2738</v>
      </c>
      <c r="DD666" t="s">
        <v>14</v>
      </c>
      <c r="DE666" t="s">
        <v>1972</v>
      </c>
      <c r="DF666">
        <v>4</v>
      </c>
      <c r="DG666" t="str">
        <f t="shared" si="29"/>
        <v>cvm!$DK$666#</v>
      </c>
      <c r="DH666" t="str" cm="1">
        <f t="array" ref="DH666">_xlfn.LET(_xlpm.x, DK666,
         _xlpm.cellAddress, "【 cvm!" &amp; ADDRESS(ROW(cvmCpu选项表[[#This Row],[自检]]),COLUMN(cvmCpu选项表[[#This Row],[自检]])) &amp; "】",
         _xlfn.IFS(ISBLANK(_xlpm.x),   "error:右侧选项不足" &amp;  _xlpm.cellAddress,
               ISERROR(_xlpm.x),   "error:右侧选项执行失败: cvm!" &amp; _xlpm.cellAddress,
               TRUE,             "ok")
)</f>
        <v>ok</v>
      </c>
      <c r="DK666" cm="1">
        <f t="array" ref="DK666:DL666">TRANSPOSE(
_xlfn.UNIQUE(
_xlfn._xlws.FILTER(cvm表[CPU],(cvm表[地域]=cvmCpu选项表[[#This Row],[地域]])
*IF(cvmCpu选项表[[#This Row],[机型]]="",TRUE,(cvm表[机型]=cvmCpu选项表[[#This Row],[机型]]))
*IF(cvmCpu选项表[[#This Row],[内存]]="",TRUE,(cvm表[内存]=cvmCpu选项表[[#This Row],[内存]]))))
)</f>
        <v>1</v>
      </c>
      <c r="DL666">
        <v>2</v>
      </c>
      <c r="FP666" t="s">
        <v>1917</v>
      </c>
      <c r="FQ666" t="s">
        <v>2066</v>
      </c>
      <c r="FR666">
        <v>56</v>
      </c>
      <c r="FS666" t="str">
        <f t="shared" si="30"/>
        <v>cvm!$FW$666#</v>
      </c>
      <c r="FT666" t="str" cm="1">
        <f t="array" ref="FT666">_xlfn.LET(_xlpm.x, FW666,
         _xlpm.cellAddress, "【 cvm!" &amp; ADDRESS(ROW(cvm内存选项表[[#This Row],[自检]]),COLUMN(cvm内存选项表[[#This Row],[自检]])) &amp; "】",
         _xlfn.IFS(ISBLANK(_xlpm.x),   "error:右侧选项不足" &amp;  _xlpm.cellAddress,
               ISERROR(_xlpm.x),   "error:右侧选项执行失败: cvm!" &amp; _xlpm.cellAddress,
               TRUE,             "ok")
)</f>
        <v>ok</v>
      </c>
      <c r="FW666" cm="1">
        <f t="array" ref="FW6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667" spans="2:179">
      <c r="B667" t="e" vm="1017">
        <v>#VALUE!</v>
      </c>
      <c r="C667" t="s">
        <v>1917</v>
      </c>
      <c r="D667" t="s">
        <v>56</v>
      </c>
      <c r="E667">
        <v>62</v>
      </c>
      <c r="F667">
        <v>470</v>
      </c>
      <c r="G667" t="s">
        <v>2336</v>
      </c>
      <c r="H667">
        <v>9918.7199999999993</v>
      </c>
      <c r="I667">
        <v>1</v>
      </c>
      <c r="J667" t="s">
        <v>2739</v>
      </c>
      <c r="DD667" t="s">
        <v>14</v>
      </c>
      <c r="DE667" t="s">
        <v>1972</v>
      </c>
      <c r="DF667">
        <v>8</v>
      </c>
      <c r="DG667" t="str">
        <f t="shared" si="29"/>
        <v>cvm!$DK$667#</v>
      </c>
      <c r="DH667" t="str" cm="1">
        <f t="array" ref="DH667">_xlfn.LET(_xlpm.x, DK667,
         _xlpm.cellAddress, "【 cvm!" &amp; ADDRESS(ROW(cvmCpu选项表[[#This Row],[自检]]),COLUMN(cvmCpu选项表[[#This Row],[自检]])) &amp; "】",
         _xlfn.IFS(ISBLANK(_xlpm.x),   "error:右侧选项不足" &amp;  _xlpm.cellAddress,
               ISERROR(_xlpm.x),   "error:右侧选项执行失败: cvm!" &amp; _xlpm.cellAddress,
               TRUE,             "ok")
)</f>
        <v>ok</v>
      </c>
      <c r="DK667" cm="1">
        <f t="array" ref="DK667:DL667">TRANSPOSE(
_xlfn.UNIQUE(
_xlfn._xlws.FILTER(cvm表[CPU],(cvm表[地域]=cvmCpu选项表[[#This Row],[地域]])
*IF(cvmCpu选项表[[#This Row],[机型]]="",TRUE,(cvm表[机型]=cvmCpu选项表[[#This Row],[机型]]))
*IF(cvmCpu选项表[[#This Row],[内存]]="",TRUE,(cvm表[内存]=cvmCpu选项表[[#This Row],[内存]]))))
)</f>
        <v>2</v>
      </c>
      <c r="DL667">
        <v>4</v>
      </c>
      <c r="FP667" t="s">
        <v>1917</v>
      </c>
      <c r="FQ667" t="s">
        <v>1997</v>
      </c>
      <c r="FR667">
        <v>1</v>
      </c>
      <c r="FS667" t="str">
        <f t="shared" si="30"/>
        <v>cvm!$FW$667#</v>
      </c>
      <c r="FT667" t="str" cm="1">
        <f t="array" ref="FT667">_xlfn.LET(_xlpm.x, FW667,
         _xlpm.cellAddress, "【 cvm!" &amp; ADDRESS(ROW(cvm内存选项表[[#This Row],[自检]]),COLUMN(cvm内存选项表[[#This Row],[自检]])) &amp; "】",
         _xlfn.IFS(ISBLANK(_xlpm.x),   "error:右侧选项不足" &amp;  _xlpm.cellAddress,
               ISERROR(_xlpm.x),   "error:右侧选项执行失败: cvm!" &amp; _xlpm.cellAddress,
               TRUE,             "ok")
)</f>
        <v>ok</v>
      </c>
      <c r="FW667" cm="1">
        <f t="array" ref="FW6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668" spans="2:179">
      <c r="B668" t="e" vm="1018">
        <v>#VALUE!</v>
      </c>
      <c r="C668" t="s">
        <v>1917</v>
      </c>
      <c r="D668" t="s">
        <v>56</v>
      </c>
      <c r="E668">
        <v>64</v>
      </c>
      <c r="F668">
        <v>512</v>
      </c>
      <c r="G668" t="s">
        <v>2338</v>
      </c>
      <c r="H668">
        <v>10644.48</v>
      </c>
      <c r="I668">
        <v>1</v>
      </c>
      <c r="J668" t="s">
        <v>2740</v>
      </c>
      <c r="DD668" t="s">
        <v>14</v>
      </c>
      <c r="DE668" t="s">
        <v>1972</v>
      </c>
      <c r="DF668">
        <v>16</v>
      </c>
      <c r="DG668" t="str">
        <f t="shared" si="29"/>
        <v>cvm!$DK$668#</v>
      </c>
      <c r="DH668" t="str" cm="1">
        <f t="array" ref="DH668">_xlfn.LET(_xlpm.x, DK668,
         _xlpm.cellAddress, "【 cvm!" &amp; ADDRESS(ROW(cvmCpu选项表[[#This Row],[自检]]),COLUMN(cvmCpu选项表[[#This Row],[自检]])) &amp; "】",
         _xlfn.IFS(ISBLANK(_xlpm.x),   "error:右侧选项不足" &amp;  _xlpm.cellAddress,
               ISERROR(_xlpm.x),   "error:右侧选项执行失败: cvm!" &amp; _xlpm.cellAddress,
               TRUE,             "ok")
)</f>
        <v>ok</v>
      </c>
      <c r="DK668" cm="1">
        <f t="array" ref="DK668:DL668">TRANSPOSE(
_xlfn.UNIQUE(
_xlfn._xlws.FILTER(cvm表[CPU],(cvm表[地域]=cvmCpu选项表[[#This Row],[地域]])
*IF(cvmCpu选项表[[#This Row],[机型]]="",TRUE,(cvm表[机型]=cvmCpu选项表[[#This Row],[机型]]))
*IF(cvmCpu选项表[[#This Row],[内存]]="",TRUE,(cvm表[内存]=cvmCpu选项表[[#This Row],[内存]]))))
)</f>
        <v>4</v>
      </c>
      <c r="DL668">
        <v>8</v>
      </c>
      <c r="FP668" t="s">
        <v>1917</v>
      </c>
      <c r="FQ668" t="s">
        <v>1997</v>
      </c>
      <c r="FR668">
        <v>4</v>
      </c>
      <c r="FS668" t="str">
        <f t="shared" si="30"/>
        <v>cvm!$FW$668#</v>
      </c>
      <c r="FT668" t="str" cm="1">
        <f t="array" ref="FT668">_xlfn.LET(_xlpm.x, FW668,
         _xlpm.cellAddress, "【 cvm!" &amp; ADDRESS(ROW(cvm内存选项表[[#This Row],[自检]]),COLUMN(cvm内存选项表[[#This Row],[自检]])) &amp; "】",
         _xlfn.IFS(ISBLANK(_xlpm.x),   "error:右侧选项不足" &amp;  _xlpm.cellAddress,
               ISERROR(_xlpm.x),   "error:右侧选项执行失败: cvm!" &amp; _xlpm.cellAddress,
               TRUE,             "ok")
)</f>
        <v>ok</v>
      </c>
      <c r="FW668" cm="1">
        <f t="array" ref="FW6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669" spans="2:179">
      <c r="B669" t="e" vm="1019">
        <v>#VALUE!</v>
      </c>
      <c r="C669" t="s">
        <v>1917</v>
      </c>
      <c r="D669" t="s">
        <v>56</v>
      </c>
      <c r="E669">
        <v>124</v>
      </c>
      <c r="F669">
        <v>940</v>
      </c>
      <c r="G669" t="s">
        <v>2340</v>
      </c>
      <c r="H669">
        <v>19837.439999999999</v>
      </c>
      <c r="I669">
        <v>1</v>
      </c>
      <c r="J669" t="s">
        <v>2741</v>
      </c>
      <c r="DD669" t="s">
        <v>14</v>
      </c>
      <c r="DE669" t="s">
        <v>1972</v>
      </c>
      <c r="DF669">
        <v>32</v>
      </c>
      <c r="DG669" t="str">
        <f t="shared" si="29"/>
        <v>cvm!$DK$669#</v>
      </c>
      <c r="DH669" t="str" cm="1">
        <f t="array" ref="DH669">_xlfn.LET(_xlpm.x, DK669,
         _xlpm.cellAddress, "【 cvm!" &amp; ADDRESS(ROW(cvmCpu选项表[[#This Row],[自检]]),COLUMN(cvmCpu选项表[[#This Row],[自检]])) &amp; "】",
         _xlfn.IFS(ISBLANK(_xlpm.x),   "error:右侧选项不足" &amp;  _xlpm.cellAddress,
               ISERROR(_xlpm.x),   "error:右侧选项执行失败: cvm!" &amp; _xlpm.cellAddress,
               TRUE,             "ok")
)</f>
        <v>ok</v>
      </c>
      <c r="DK669" cm="1">
        <f t="array" ref="DK669:DL669">TRANSPOSE(
_xlfn.UNIQUE(
_xlfn._xlws.FILTER(cvm表[CPU],(cvm表[地域]=cvmCpu选项表[[#This Row],[地域]])
*IF(cvmCpu选项表[[#This Row],[机型]]="",TRUE,(cvm表[机型]=cvmCpu选项表[[#This Row],[机型]]))
*IF(cvmCpu选项表[[#This Row],[内存]]="",TRUE,(cvm表[内存]=cvmCpu选项表[[#This Row],[内存]]))))
)</f>
        <v>8</v>
      </c>
      <c r="DL669">
        <v>16</v>
      </c>
      <c r="FP669" t="s">
        <v>1917</v>
      </c>
      <c r="FQ669" t="s">
        <v>1997</v>
      </c>
      <c r="FR669">
        <v>8</v>
      </c>
      <c r="FS669" t="str">
        <f t="shared" si="30"/>
        <v>cvm!$FW$669#</v>
      </c>
      <c r="FT669" t="str" cm="1">
        <f t="array" ref="FT669">_xlfn.LET(_xlpm.x, FW669,
         _xlpm.cellAddress, "【 cvm!" &amp; ADDRESS(ROW(cvm内存选项表[[#This Row],[自检]]),COLUMN(cvm内存选项表[[#This Row],[自检]])) &amp; "】",
         _xlfn.IFS(ISBLANK(_xlpm.x),   "error:右侧选项不足" &amp;  _xlpm.cellAddress,
               ISERROR(_xlpm.x),   "error:右侧选项执行失败: cvm!" &amp; _xlpm.cellAddress,
               TRUE,             "ok")
)</f>
        <v>ok</v>
      </c>
      <c r="FW669" cm="1">
        <f t="array" ref="FW6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70" spans="2:179">
      <c r="B670" t="e" vm="1020">
        <v>#VALUE!</v>
      </c>
      <c r="C670" t="s">
        <v>1917</v>
      </c>
      <c r="D670" t="s">
        <v>2001</v>
      </c>
      <c r="E670">
        <v>1</v>
      </c>
      <c r="F670">
        <v>8</v>
      </c>
      <c r="G670" t="s">
        <v>2317</v>
      </c>
      <c r="H670">
        <v>176</v>
      </c>
      <c r="I670">
        <v>1</v>
      </c>
      <c r="J670" t="s">
        <v>2742</v>
      </c>
      <c r="DD670" t="s">
        <v>14</v>
      </c>
      <c r="DE670" t="s">
        <v>1972</v>
      </c>
      <c r="DF670">
        <v>64</v>
      </c>
      <c r="DG670" t="str">
        <f t="shared" si="29"/>
        <v>cvm!$DK$670#</v>
      </c>
      <c r="DH670" t="str" cm="1">
        <f t="array" ref="DH670">_xlfn.LET(_xlpm.x, DK670,
         _xlpm.cellAddress, "【 cvm!" &amp; ADDRESS(ROW(cvmCpu选项表[[#This Row],[自检]]),COLUMN(cvmCpu选项表[[#This Row],[自检]])) &amp; "】",
         _xlfn.IFS(ISBLANK(_xlpm.x),   "error:右侧选项不足" &amp;  _xlpm.cellAddress,
               ISERROR(_xlpm.x),   "error:右侧选项执行失败: cvm!" &amp; _xlpm.cellAddress,
               TRUE,             "ok")
)</f>
        <v>ok</v>
      </c>
      <c r="DK670" cm="1">
        <f t="array" ref="DK670:DL670">TRANSPOSE(
_xlfn.UNIQUE(
_xlfn._xlws.FILTER(cvm表[CPU],(cvm表[地域]=cvmCpu选项表[[#This Row],[地域]])
*IF(cvmCpu选项表[[#This Row],[机型]]="",TRUE,(cvm表[机型]=cvmCpu选项表[[#This Row],[机型]]))
*IF(cvmCpu选项表[[#This Row],[内存]]="",TRUE,(cvm表[内存]=cvmCpu选项表[[#This Row],[内存]]))))
)</f>
        <v>16</v>
      </c>
      <c r="DL670">
        <v>32</v>
      </c>
      <c r="FP670" t="s">
        <v>1917</v>
      </c>
      <c r="FQ670" t="s">
        <v>1997</v>
      </c>
      <c r="FR670">
        <v>16</v>
      </c>
      <c r="FS670" t="str">
        <f t="shared" si="30"/>
        <v>cvm!$FW$670#</v>
      </c>
      <c r="FT670" t="str" cm="1">
        <f t="array" ref="FT670">_xlfn.LET(_xlpm.x, FW670,
         _xlpm.cellAddress, "【 cvm!" &amp; ADDRESS(ROW(cvm内存选项表[[#This Row],[自检]]),COLUMN(cvm内存选项表[[#This Row],[自检]])) &amp; "】",
         _xlfn.IFS(ISBLANK(_xlpm.x),   "error:右侧选项不足" &amp;  _xlpm.cellAddress,
               ISERROR(_xlpm.x),   "error:右侧选项执行失败: cvm!" &amp; _xlpm.cellAddress,
               TRUE,             "ok")
)</f>
        <v>ok</v>
      </c>
      <c r="FW670" cm="1">
        <f t="array" ref="FW6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671" spans="2:179">
      <c r="B671" t="e" vm="1021">
        <v>#VALUE!</v>
      </c>
      <c r="C671" t="s">
        <v>1917</v>
      </c>
      <c r="D671" t="s">
        <v>2001</v>
      </c>
      <c r="E671">
        <v>2</v>
      </c>
      <c r="F671">
        <v>16</v>
      </c>
      <c r="G671" t="s">
        <v>2343</v>
      </c>
      <c r="H671">
        <v>352</v>
      </c>
      <c r="I671">
        <v>1</v>
      </c>
      <c r="J671" t="s">
        <v>2743</v>
      </c>
      <c r="DD671" t="s">
        <v>14</v>
      </c>
      <c r="DE671" t="s">
        <v>1972</v>
      </c>
      <c r="DF671">
        <v>128</v>
      </c>
      <c r="DG671" t="str">
        <f t="shared" si="29"/>
        <v>cvm!$DK$671#</v>
      </c>
      <c r="DH671" t="str" cm="1">
        <f t="array" ref="DH671">_xlfn.LET(_xlpm.x, DK671,
         _xlpm.cellAddress, "【 cvm!" &amp; ADDRESS(ROW(cvmCpu选项表[[#This Row],[自检]]),COLUMN(cvmCpu选项表[[#This Row],[自检]])) &amp; "】",
         _xlfn.IFS(ISBLANK(_xlpm.x),   "error:右侧选项不足" &amp;  _xlpm.cellAddress,
               ISERROR(_xlpm.x),   "error:右侧选项执行失败: cvm!" &amp; _xlpm.cellAddress,
               TRUE,             "ok")
)</f>
        <v>ok</v>
      </c>
      <c r="DK671" cm="1">
        <f t="array" ref="DK671:DL671">TRANSPOSE(
_xlfn.UNIQUE(
_xlfn._xlws.FILTER(cvm表[CPU],(cvm表[地域]=cvmCpu选项表[[#This Row],[地域]])
*IF(cvmCpu选项表[[#This Row],[机型]]="",TRUE,(cvm表[机型]=cvmCpu选项表[[#This Row],[机型]]))
*IF(cvmCpu选项表[[#This Row],[内存]]="",TRUE,(cvm表[内存]=cvmCpu选项表[[#This Row],[内存]]))))
)</f>
        <v>32</v>
      </c>
      <c r="DL671">
        <v>64</v>
      </c>
      <c r="FP671" t="s">
        <v>1917</v>
      </c>
      <c r="FQ671" t="s">
        <v>1997</v>
      </c>
      <c r="FR671">
        <v>32</v>
      </c>
      <c r="FS671" t="str">
        <f t="shared" si="30"/>
        <v>cvm!$FW$671#</v>
      </c>
      <c r="FT671" t="str" cm="1">
        <f t="array" ref="FT671">_xlfn.LET(_xlpm.x, FW671,
         _xlpm.cellAddress, "【 cvm!" &amp; ADDRESS(ROW(cvm内存选项表[[#This Row],[自检]]),COLUMN(cvm内存选项表[[#This Row],[自检]])) &amp; "】",
         _xlfn.IFS(ISBLANK(_xlpm.x),   "error:右侧选项不足" &amp;  _xlpm.cellAddress,
               ISERROR(_xlpm.x),   "error:右侧选项执行失败: cvm!" &amp; _xlpm.cellAddress,
               TRUE,             "ok")
)</f>
        <v>ok</v>
      </c>
      <c r="FW671" cm="1">
        <f t="array" ref="FW6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72" spans="2:179">
      <c r="B672" t="e" vm="1022">
        <v>#VALUE!</v>
      </c>
      <c r="C672" t="s">
        <v>1917</v>
      </c>
      <c r="D672" t="s">
        <v>2001</v>
      </c>
      <c r="E672">
        <v>4</v>
      </c>
      <c r="F672">
        <v>32</v>
      </c>
      <c r="G672" t="s">
        <v>2319</v>
      </c>
      <c r="H672">
        <v>704</v>
      </c>
      <c r="I672">
        <v>1</v>
      </c>
      <c r="J672" t="s">
        <v>2744</v>
      </c>
      <c r="DD672" t="s">
        <v>14</v>
      </c>
      <c r="DE672" t="s">
        <v>1972</v>
      </c>
      <c r="DF672">
        <v>96</v>
      </c>
      <c r="DG672" t="str">
        <f t="shared" si="29"/>
        <v>cvm!$DK$672#</v>
      </c>
      <c r="DH672" t="str" cm="1">
        <f t="array" ref="DH672">_xlfn.LET(_xlpm.x, DK672,
         _xlpm.cellAddress, "【 cvm!" &amp; ADDRESS(ROW(cvmCpu选项表[[#This Row],[自检]]),COLUMN(cvmCpu选项表[[#This Row],[自检]])) &amp; "】",
         _xlfn.IFS(ISBLANK(_xlpm.x),   "error:右侧选项不足" &amp;  _xlpm.cellAddress,
               ISERROR(_xlpm.x),   "error:右侧选项执行失败: cvm!" &amp; _xlpm.cellAddress,
               TRUE,             "ok")
)</f>
        <v>ok</v>
      </c>
      <c r="DK672" cm="1">
        <f t="array" ref="DK672">TRANSPOSE(
_xlfn.UNIQUE(
_xlfn._xlws.FILTER(cvm表[CPU],(cvm表[地域]=cvmCpu选项表[[#This Row],[地域]])
*IF(cvmCpu选项表[[#This Row],[机型]]="",TRUE,(cvm表[机型]=cvmCpu选项表[[#This Row],[机型]]))
*IF(cvmCpu选项表[[#This Row],[内存]]="",TRUE,(cvm表[内存]=cvmCpu选项表[[#This Row],[内存]]))))
)</f>
        <v>48</v>
      </c>
      <c r="FP672" t="s">
        <v>1917</v>
      </c>
      <c r="FQ672" t="s">
        <v>1997</v>
      </c>
      <c r="FR672">
        <v>48</v>
      </c>
      <c r="FS672" t="str">
        <f t="shared" si="30"/>
        <v>cvm!$FW$672#</v>
      </c>
      <c r="FT672" t="str" cm="1">
        <f t="array" ref="FT672">_xlfn.LET(_xlpm.x, FW672,
         _xlpm.cellAddress, "【 cvm!" &amp; ADDRESS(ROW(cvm内存选项表[[#This Row],[自检]]),COLUMN(cvm内存选项表[[#This Row],[自检]])) &amp; "】",
         _xlfn.IFS(ISBLANK(_xlpm.x),   "error:右侧选项不足" &amp;  _xlpm.cellAddress,
               ISERROR(_xlpm.x),   "error:右侧选项执行失败: cvm!" &amp; _xlpm.cellAddress,
               TRUE,             "ok")
)</f>
        <v>ok</v>
      </c>
      <c r="FW672" cm="1">
        <f t="array" ref="FW6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673" spans="2:179">
      <c r="B673" t="e" vm="1023">
        <v>#VALUE!</v>
      </c>
      <c r="C673" t="s">
        <v>1917</v>
      </c>
      <c r="D673" t="s">
        <v>2001</v>
      </c>
      <c r="E673">
        <v>8</v>
      </c>
      <c r="F673">
        <v>64</v>
      </c>
      <c r="G673" t="s">
        <v>2321</v>
      </c>
      <c r="H673">
        <v>1408</v>
      </c>
      <c r="I673">
        <v>1</v>
      </c>
      <c r="J673" t="s">
        <v>2745</v>
      </c>
      <c r="DD673" t="s">
        <v>14</v>
      </c>
      <c r="DE673" t="s">
        <v>1972</v>
      </c>
      <c r="DF673">
        <v>192</v>
      </c>
      <c r="DG673" t="str">
        <f t="shared" si="29"/>
        <v>cvm!$DK$673#</v>
      </c>
      <c r="DH673" t="str" cm="1">
        <f t="array" ref="DH673">_xlfn.LET(_xlpm.x, DK673,
         _xlpm.cellAddress, "【 cvm!" &amp; ADDRESS(ROW(cvmCpu选项表[[#This Row],[自检]]),COLUMN(cvmCpu选项表[[#This Row],[自检]])) &amp; "】",
         _xlfn.IFS(ISBLANK(_xlpm.x),   "error:右侧选项不足" &amp;  _xlpm.cellAddress,
               ISERROR(_xlpm.x),   "error:右侧选项执行失败: cvm!" &amp; _xlpm.cellAddress,
               TRUE,             "ok")
)</f>
        <v>ok</v>
      </c>
      <c r="DK673" cm="1">
        <f t="array" ref="DK673">TRANSPOSE(
_xlfn.UNIQUE(
_xlfn._xlws.FILTER(cvm表[CPU],(cvm表[地域]=cvmCpu选项表[[#This Row],[地域]])
*IF(cvmCpu选项表[[#This Row],[机型]]="",TRUE,(cvm表[机型]=cvmCpu选项表[[#This Row],[机型]]))
*IF(cvmCpu选项表[[#This Row],[内存]]="",TRUE,(cvm表[内存]=cvmCpu选项表[[#This Row],[内存]]))))
)</f>
        <v>48</v>
      </c>
      <c r="FP673" t="s">
        <v>1917</v>
      </c>
      <c r="FQ673" t="s">
        <v>56</v>
      </c>
      <c r="FR673">
        <v>1</v>
      </c>
      <c r="FS673" t="str">
        <f t="shared" si="30"/>
        <v>cvm!$FW$673#</v>
      </c>
      <c r="FT673" t="str" cm="1">
        <f t="array" ref="FT673">_xlfn.LET(_xlpm.x, FW673,
         _xlpm.cellAddress, "【 cvm!" &amp; ADDRESS(ROW(cvm内存选项表[[#This Row],[自检]]),COLUMN(cvm内存选项表[[#This Row],[自检]])) &amp; "】",
         _xlfn.IFS(ISBLANK(_xlpm.x),   "error:右侧选项不足" &amp;  _xlpm.cellAddress,
               ISERROR(_xlpm.x),   "error:右侧选项执行失败: cvm!" &amp; _xlpm.cellAddress,
               TRUE,             "ok")
)</f>
        <v>ok</v>
      </c>
      <c r="FW673" cm="1">
        <f t="array" ref="FW6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674" spans="2:179">
      <c r="B674" t="e" vm="1024">
        <v>#VALUE!</v>
      </c>
      <c r="C674" t="s">
        <v>1917</v>
      </c>
      <c r="D674" t="s">
        <v>2001</v>
      </c>
      <c r="E674">
        <v>12</v>
      </c>
      <c r="F674">
        <v>96</v>
      </c>
      <c r="G674" t="s">
        <v>2347</v>
      </c>
      <c r="H674">
        <v>2112</v>
      </c>
      <c r="I674">
        <v>1</v>
      </c>
      <c r="J674" t="s">
        <v>2746</v>
      </c>
      <c r="DD674" t="s">
        <v>14</v>
      </c>
      <c r="DE674" t="s">
        <v>1972</v>
      </c>
      <c r="DF674">
        <v>256</v>
      </c>
      <c r="DG674" t="str">
        <f t="shared" si="29"/>
        <v>cvm!$DK$674#</v>
      </c>
      <c r="DH674" t="str" cm="1">
        <f t="array" ref="DH674">_xlfn.LET(_xlpm.x, DK674,
         _xlpm.cellAddress, "【 cvm!" &amp; ADDRESS(ROW(cvmCpu选项表[[#This Row],[自检]]),COLUMN(cvmCpu选项表[[#This Row],[自检]])) &amp; "】",
         _xlfn.IFS(ISBLANK(_xlpm.x),   "error:右侧选项不足" &amp;  _xlpm.cellAddress,
               ISERROR(_xlpm.x),   "error:右侧选项执行失败: cvm!" &amp; _xlpm.cellAddress,
               TRUE,             "ok")
)</f>
        <v>ok</v>
      </c>
      <c r="DK674" cm="1">
        <f t="array" ref="DK674:DL674">TRANSPOSE(
_xlfn.UNIQUE(
_xlfn._xlws.FILTER(cvm表[CPU],(cvm表[地域]=cvmCpu选项表[[#This Row],[地域]])
*IF(cvmCpu选项表[[#This Row],[机型]]="",TRUE,(cvm表[机型]=cvmCpu选项表[[#This Row],[机型]]))
*IF(cvmCpu选项表[[#This Row],[内存]]="",TRUE,(cvm表[内存]=cvmCpu选项表[[#This Row],[内存]]))))
)</f>
        <v>64</v>
      </c>
      <c r="DL674">
        <v>128</v>
      </c>
      <c r="FP674" t="s">
        <v>1917</v>
      </c>
      <c r="FQ674" t="s">
        <v>56</v>
      </c>
      <c r="FR674">
        <v>2</v>
      </c>
      <c r="FS674" t="str">
        <f t="shared" si="30"/>
        <v>cvm!$FW$674#</v>
      </c>
      <c r="FT674" t="str" cm="1">
        <f t="array" ref="FT674">_xlfn.LET(_xlpm.x, FW674,
         _xlpm.cellAddress, "【 cvm!" &amp; ADDRESS(ROW(cvm内存选项表[[#This Row],[自检]]),COLUMN(cvm内存选项表[[#This Row],[自检]])) &amp; "】",
         _xlfn.IFS(ISBLANK(_xlpm.x),   "error:右侧选项不足" &amp;  _xlpm.cellAddress,
               ISERROR(_xlpm.x),   "error:右侧选项执行失败: cvm!" &amp; _xlpm.cellAddress,
               TRUE,             "ok")
)</f>
        <v>ok</v>
      </c>
      <c r="FW674" cm="1">
        <f t="array" ref="FW6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v>
      </c>
    </row>
    <row r="675" spans="2:179">
      <c r="B675" t="e" vm="1025">
        <v>#VALUE!</v>
      </c>
      <c r="C675" t="s">
        <v>1917</v>
      </c>
      <c r="D675" t="s">
        <v>2001</v>
      </c>
      <c r="E675">
        <v>16</v>
      </c>
      <c r="F675">
        <v>128</v>
      </c>
      <c r="G675" t="s">
        <v>2323</v>
      </c>
      <c r="H675">
        <v>2816</v>
      </c>
      <c r="I675">
        <v>1</v>
      </c>
      <c r="J675" t="s">
        <v>2747</v>
      </c>
      <c r="DD675" t="s">
        <v>14</v>
      </c>
      <c r="DE675" t="s">
        <v>1972</v>
      </c>
      <c r="DF675">
        <v>160</v>
      </c>
      <c r="DG675" t="str">
        <f t="shared" si="29"/>
        <v>cvm!$DK$675#</v>
      </c>
      <c r="DH675" t="str" cm="1">
        <f t="array" ref="DH675">_xlfn.LET(_xlpm.x, DK675,
         _xlpm.cellAddress, "【 cvm!" &amp; ADDRESS(ROW(cvmCpu选项表[[#This Row],[自检]]),COLUMN(cvmCpu选项表[[#This Row],[自检]])) &amp; "】",
         _xlfn.IFS(ISBLANK(_xlpm.x),   "error:右侧选项不足" &amp;  _xlpm.cellAddress,
               ISERROR(_xlpm.x),   "error:右侧选项执行失败: cvm!" &amp; _xlpm.cellAddress,
               TRUE,             "ok")
)</f>
        <v>ok</v>
      </c>
      <c r="DK675" cm="1">
        <f t="array" ref="DK675">TRANSPOSE(
_xlfn.UNIQUE(
_xlfn._xlws.FILTER(cvm表[CPU],(cvm表[地域]=cvmCpu选项表[[#This Row],[地域]])
*IF(cvmCpu选项表[[#This Row],[机型]]="",TRUE,(cvm表[机型]=cvmCpu选项表[[#This Row],[机型]]))
*IF(cvmCpu选项表[[#This Row],[内存]]="",TRUE,(cvm表[内存]=cvmCpu选项表[[#This Row],[内存]]))))
)</f>
        <v>80</v>
      </c>
      <c r="FP675" t="s">
        <v>1917</v>
      </c>
      <c r="FQ675" t="s">
        <v>56</v>
      </c>
      <c r="FR675">
        <v>4</v>
      </c>
      <c r="FS675" t="str">
        <f t="shared" si="30"/>
        <v>cvm!$FW$675#</v>
      </c>
      <c r="FT675" t="str" cm="1">
        <f t="array" ref="FT675">_xlfn.LET(_xlpm.x, FW675,
         _xlpm.cellAddress, "【 cvm!" &amp; ADDRESS(ROW(cvm内存选项表[[#This Row],[自检]]),COLUMN(cvm内存选项表[[#This Row],[自检]])) &amp; "】",
         _xlfn.IFS(ISBLANK(_xlpm.x),   "error:右侧选项不足" &amp;  _xlpm.cellAddress,
               ISERROR(_xlpm.x),   "error:右侧选项执行失败: cvm!" &amp; _xlpm.cellAddress,
               TRUE,             "ok")
)</f>
        <v>ok</v>
      </c>
      <c r="FW675" cm="1">
        <f t="array" ref="FW6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676" spans="2:179">
      <c r="B676" t="e" vm="1026">
        <v>#VALUE!</v>
      </c>
      <c r="C676" t="s">
        <v>1917</v>
      </c>
      <c r="D676" t="s">
        <v>2001</v>
      </c>
      <c r="E676">
        <v>24</v>
      </c>
      <c r="F676">
        <v>192</v>
      </c>
      <c r="G676" t="s">
        <v>2385</v>
      </c>
      <c r="H676">
        <v>4224</v>
      </c>
      <c r="I676">
        <v>1</v>
      </c>
      <c r="J676" t="s">
        <v>2748</v>
      </c>
      <c r="DD676" t="s">
        <v>14</v>
      </c>
      <c r="DE676" t="s">
        <v>1972</v>
      </c>
      <c r="DF676">
        <v>224</v>
      </c>
      <c r="DG676" t="str">
        <f t="shared" si="29"/>
        <v>cvm!$DK$676#</v>
      </c>
      <c r="DH676" t="str" cm="1">
        <f t="array" ref="DH676">_xlfn.LET(_xlpm.x, DK676,
         _xlpm.cellAddress, "【 cvm!" &amp; ADDRESS(ROW(cvmCpu选项表[[#This Row],[自检]]),COLUMN(cvmCpu选项表[[#This Row],[自检]])) &amp; "】",
         _xlfn.IFS(ISBLANK(_xlpm.x),   "error:右侧选项不足" &amp;  _xlpm.cellAddress,
               ISERROR(_xlpm.x),   "error:右侧选项执行失败: cvm!" &amp; _xlpm.cellAddress,
               TRUE,             "ok")
)</f>
        <v>ok</v>
      </c>
      <c r="DK676" cm="1">
        <f t="array" ref="DK676">TRANSPOSE(
_xlfn.UNIQUE(
_xlfn._xlws.FILTER(cvm表[CPU],(cvm表[地域]=cvmCpu选项表[[#This Row],[地域]])
*IF(cvmCpu选项表[[#This Row],[机型]]="",TRUE,(cvm表[机型]=cvmCpu选项表[[#This Row],[机型]]))
*IF(cvmCpu选项表[[#This Row],[内存]]="",TRUE,(cvm表[内存]=cvmCpu选项表[[#This Row],[内存]]))))
)</f>
        <v>90</v>
      </c>
      <c r="FP676" t="s">
        <v>1917</v>
      </c>
      <c r="FQ676" t="s">
        <v>56</v>
      </c>
      <c r="FR676">
        <v>8</v>
      </c>
      <c r="FS676" t="str">
        <f t="shared" si="30"/>
        <v>cvm!$FW$676#</v>
      </c>
      <c r="FT676" t="str" cm="1">
        <f t="array" ref="FT676">_xlfn.LET(_xlpm.x, FW676,
         _xlpm.cellAddress, "【 cvm!" &amp; ADDRESS(ROW(cvm内存选项表[[#This Row],[自检]]),COLUMN(cvm内存选项表[[#This Row],[自检]])) &amp; "】",
         _xlfn.IFS(ISBLANK(_xlpm.x),   "error:右侧选项不足" &amp;  _xlpm.cellAddress,
               ISERROR(_xlpm.x),   "error:右侧选项执行失败: cvm!" &amp; _xlpm.cellAddress,
               TRUE,             "ok")
)</f>
        <v>ok</v>
      </c>
      <c r="FW676" cm="1">
        <f t="array" ref="FW6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77" spans="2:179">
      <c r="B677" t="e" vm="1027">
        <v>#VALUE!</v>
      </c>
      <c r="C677" t="s">
        <v>1917</v>
      </c>
      <c r="D677" t="s">
        <v>2001</v>
      </c>
      <c r="E677">
        <v>32</v>
      </c>
      <c r="F677">
        <v>256</v>
      </c>
      <c r="G677" t="s">
        <v>2325</v>
      </c>
      <c r="H677">
        <v>5632</v>
      </c>
      <c r="I677">
        <v>1</v>
      </c>
      <c r="J677" t="s">
        <v>2749</v>
      </c>
      <c r="DD677" t="s">
        <v>14</v>
      </c>
      <c r="DE677" t="s">
        <v>1972</v>
      </c>
      <c r="DF677">
        <v>480</v>
      </c>
      <c r="DG677" t="str">
        <f t="shared" si="29"/>
        <v>cvm!$DK$677#</v>
      </c>
      <c r="DH677" t="str" cm="1">
        <f t="array" ref="DH677">_xlfn.LET(_xlpm.x, DK677,
         _xlpm.cellAddress, "【 cvm!" &amp; ADDRESS(ROW(cvmCpu选项表[[#This Row],[自检]]),COLUMN(cvmCpu选项表[[#This Row],[自检]])) &amp; "】",
         _xlfn.IFS(ISBLANK(_xlpm.x),   "error:右侧选项不足" &amp;  _xlpm.cellAddress,
               ISERROR(_xlpm.x),   "error:右侧选项执行失败: cvm!" &amp; _xlpm.cellAddress,
               TRUE,             "ok")
)</f>
        <v>ok</v>
      </c>
      <c r="DK677" cm="1">
        <f t="array" ref="DK677">TRANSPOSE(
_xlfn.UNIQUE(
_xlfn._xlws.FILTER(cvm表[CPU],(cvm表[地域]=cvmCpu选项表[[#This Row],[地域]])
*IF(cvmCpu选项表[[#This Row],[机型]]="",TRUE,(cvm表[机型]=cvmCpu选项表[[#This Row],[机型]]))
*IF(cvmCpu选项表[[#This Row],[内存]]="",TRUE,(cvm表[内存]=cvmCpu选项表[[#This Row],[内存]]))))
)</f>
        <v>90</v>
      </c>
      <c r="FP677" t="s">
        <v>1917</v>
      </c>
      <c r="FQ677" t="s">
        <v>56</v>
      </c>
      <c r="FR677">
        <v>16</v>
      </c>
      <c r="FS677" t="str">
        <f t="shared" si="30"/>
        <v>cvm!$FW$677#</v>
      </c>
      <c r="FT677" t="str" cm="1">
        <f t="array" ref="FT677">_xlfn.LET(_xlpm.x, FW677,
         _xlpm.cellAddress, "【 cvm!" &amp; ADDRESS(ROW(cvm内存选项表[[#This Row],[自检]]),COLUMN(cvm内存选项表[[#This Row],[自检]])) &amp; "】",
         _xlfn.IFS(ISBLANK(_xlpm.x),   "error:右侧选项不足" &amp;  _xlpm.cellAddress,
               ISERROR(_xlpm.x),   "error:右侧选项执行失败: cvm!" &amp; _xlpm.cellAddress,
               TRUE,             "ok")
)</f>
        <v>ok</v>
      </c>
      <c r="FW677" cm="1">
        <f t="array" ref="FW6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678" spans="2:179">
      <c r="B678" t="e" vm="1028">
        <v>#VALUE!</v>
      </c>
      <c r="C678" t="s">
        <v>1917</v>
      </c>
      <c r="D678" t="s">
        <v>2001</v>
      </c>
      <c r="E678">
        <v>64</v>
      </c>
      <c r="F678">
        <v>512</v>
      </c>
      <c r="G678" t="s">
        <v>2338</v>
      </c>
      <c r="H678">
        <v>11264</v>
      </c>
      <c r="I678">
        <v>1</v>
      </c>
      <c r="J678" t="s">
        <v>2750</v>
      </c>
      <c r="DD678" t="s">
        <v>14</v>
      </c>
      <c r="DE678" t="s">
        <v>1972</v>
      </c>
      <c r="DF678">
        <v>320</v>
      </c>
      <c r="DG678" t="str">
        <f t="shared" si="29"/>
        <v>cvm!$DK$678#</v>
      </c>
      <c r="DH678" t="str" cm="1">
        <f t="array" ref="DH678">_xlfn.LET(_xlpm.x, DK678,
         _xlpm.cellAddress, "【 cvm!" &amp; ADDRESS(ROW(cvmCpu选项表[[#This Row],[自检]]),COLUMN(cvmCpu选项表[[#This Row],[自检]])) &amp; "】",
         _xlfn.IFS(ISBLANK(_xlpm.x),   "error:右侧选项不足" &amp;  _xlpm.cellAddress,
               ISERROR(_xlpm.x),   "error:右侧选项执行失败: cvm!" &amp; _xlpm.cellAddress,
               TRUE,             "ok")
)</f>
        <v>ok</v>
      </c>
      <c r="DK678" cm="1">
        <f t="array" ref="DK678">TRANSPOSE(
_xlfn.UNIQUE(
_xlfn._xlws.FILTER(cvm表[CPU],(cvm表[地域]=cvmCpu选项表[[#This Row],[地域]])
*IF(cvmCpu选项表[[#This Row],[机型]]="",TRUE,(cvm表[机型]=cvmCpu选项表[[#This Row],[机型]]))
*IF(cvmCpu选项表[[#This Row],[内存]]="",TRUE,(cvm表[内存]=cvmCpu选项表[[#This Row],[内存]]))))
)</f>
        <v>160</v>
      </c>
      <c r="FP678" t="s">
        <v>1917</v>
      </c>
      <c r="FQ678" t="s">
        <v>56</v>
      </c>
      <c r="FR678">
        <v>32</v>
      </c>
      <c r="FS678" t="str">
        <f t="shared" si="30"/>
        <v>cvm!$FW$678#</v>
      </c>
      <c r="FT678" t="str" cm="1">
        <f t="array" ref="FT678">_xlfn.LET(_xlpm.x, FW678,
         _xlpm.cellAddress, "【 cvm!" &amp; ADDRESS(ROW(cvm内存选项表[[#This Row],[自检]]),COLUMN(cvm内存选项表[[#This Row],[自检]])) &amp; "】",
         _xlfn.IFS(ISBLANK(_xlpm.x),   "error:右侧选项不足" &amp;  _xlpm.cellAddress,
               ISERROR(_xlpm.x),   "error:右侧选项执行失败: cvm!" &amp; _xlpm.cellAddress,
               TRUE,             "ok")
)</f>
        <v>ok</v>
      </c>
      <c r="FW678" cm="1">
        <f t="array" ref="FW6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79" spans="2:179">
      <c r="B679" t="e" vm="1029">
        <v>#VALUE!</v>
      </c>
      <c r="C679" t="s">
        <v>1917</v>
      </c>
      <c r="D679" t="s">
        <v>2001</v>
      </c>
      <c r="E679">
        <v>84</v>
      </c>
      <c r="F679">
        <v>700</v>
      </c>
      <c r="G679" t="s">
        <v>2751</v>
      </c>
      <c r="H679">
        <v>15232</v>
      </c>
      <c r="I679">
        <v>1</v>
      </c>
      <c r="J679" t="s">
        <v>2752</v>
      </c>
      <c r="DD679" t="s">
        <v>14</v>
      </c>
      <c r="DE679" t="s">
        <v>1972</v>
      </c>
      <c r="DF679">
        <v>464</v>
      </c>
      <c r="DG679" t="str">
        <f t="shared" si="29"/>
        <v>cvm!$DK$679#</v>
      </c>
      <c r="DH679" t="str" cm="1">
        <f t="array" ref="DH679">_xlfn.LET(_xlpm.x, DK679,
         _xlpm.cellAddress, "【 cvm!" &amp; ADDRESS(ROW(cvmCpu选项表[[#This Row],[自检]]),COLUMN(cvmCpu选项表[[#This Row],[自检]])) &amp; "】",
         _xlfn.IFS(ISBLANK(_xlpm.x),   "error:右侧选项不足" &amp;  _xlpm.cellAddress,
               ISERROR(_xlpm.x),   "error:右侧选项执行失败: cvm!" &amp; _xlpm.cellAddress,
               TRUE,             "ok")
)</f>
        <v>ok</v>
      </c>
      <c r="DK679" cm="1">
        <f t="array" ref="DK679">TRANSPOSE(
_xlfn.UNIQUE(
_xlfn._xlws.FILTER(cvm表[CPU],(cvm表[地域]=cvmCpu选项表[[#This Row],[地域]])
*IF(cvmCpu选项表[[#This Row],[机型]]="",TRUE,(cvm表[机型]=cvmCpu选项表[[#This Row],[机型]]))
*IF(cvmCpu选项表[[#This Row],[内存]]="",TRUE,(cvm表[内存]=cvmCpu选项表[[#This Row],[内存]]))))
)</f>
        <v>180</v>
      </c>
      <c r="FP679" t="s">
        <v>1917</v>
      </c>
      <c r="FQ679" t="s">
        <v>56</v>
      </c>
      <c r="FR679">
        <v>62</v>
      </c>
      <c r="FS679" t="str">
        <f t="shared" si="30"/>
        <v>cvm!$FW$679#</v>
      </c>
      <c r="FT679" t="str" cm="1">
        <f t="array" ref="FT679">_xlfn.LET(_xlpm.x, FW679,
         _xlpm.cellAddress, "【 cvm!" &amp; ADDRESS(ROW(cvm内存选项表[[#This Row],[自检]]),COLUMN(cvm内存选项表[[#This Row],[自检]])) &amp; "】",
         _xlfn.IFS(ISBLANK(_xlpm.x),   "error:右侧选项不足" &amp;  _xlpm.cellAddress,
               ISERROR(_xlpm.x),   "error:右侧选项执行失败: cvm!" &amp; _xlpm.cellAddress,
               TRUE,             "ok")
)</f>
        <v>ok</v>
      </c>
      <c r="FW679" cm="1">
        <f t="array" ref="FW6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470</v>
      </c>
    </row>
    <row r="680" spans="2:179">
      <c r="B680" t="e" vm="1030">
        <v>#VALUE!</v>
      </c>
      <c r="C680" t="s">
        <v>1917</v>
      </c>
      <c r="D680" t="s">
        <v>2004</v>
      </c>
      <c r="E680">
        <v>1</v>
      </c>
      <c r="F680">
        <v>8</v>
      </c>
      <c r="G680" t="s">
        <v>2317</v>
      </c>
      <c r="H680">
        <v>176</v>
      </c>
      <c r="I680">
        <v>1</v>
      </c>
      <c r="J680" t="s">
        <v>2753</v>
      </c>
      <c r="DD680" t="s">
        <v>14</v>
      </c>
      <c r="DE680" t="s">
        <v>1972</v>
      </c>
      <c r="DF680">
        <v>960</v>
      </c>
      <c r="DG680" t="str">
        <f t="shared" si="29"/>
        <v>cvm!$DK$680#</v>
      </c>
      <c r="DH680" t="str" cm="1">
        <f t="array" ref="DH680">_xlfn.LET(_xlpm.x, DK680,
         _xlpm.cellAddress, "【 cvm!" &amp; ADDRESS(ROW(cvmCpu选项表[[#This Row],[自检]]),COLUMN(cvmCpu选项表[[#This Row],[自检]])) &amp; "】",
         _xlfn.IFS(ISBLANK(_xlpm.x),   "error:右侧选项不足" &amp;  _xlpm.cellAddress,
               ISERROR(_xlpm.x),   "error:右侧选项执行失败: cvm!" &amp; _xlpm.cellAddress,
               TRUE,             "ok")
)</f>
        <v>ok</v>
      </c>
      <c r="DK680" cm="1">
        <f t="array" ref="DK680">TRANSPOSE(
_xlfn.UNIQUE(
_xlfn._xlws.FILTER(cvm表[CPU],(cvm表[地域]=cvmCpu选项表[[#This Row],[地域]])
*IF(cvmCpu选项表[[#This Row],[机型]]="",TRUE,(cvm表[机型]=cvmCpu选项表[[#This Row],[机型]]))
*IF(cvmCpu选项表[[#This Row],[内存]]="",TRUE,(cvm表[内存]=cvmCpu选项表[[#This Row],[内存]]))))
)</f>
        <v>180</v>
      </c>
      <c r="FP680" t="s">
        <v>1917</v>
      </c>
      <c r="FQ680" t="s">
        <v>56</v>
      </c>
      <c r="FR680">
        <v>64</v>
      </c>
      <c r="FS680" t="str">
        <f t="shared" si="30"/>
        <v>cvm!$FW$680#</v>
      </c>
      <c r="FT680" t="str" cm="1">
        <f t="array" ref="FT680">_xlfn.LET(_xlpm.x, FW680,
         _xlpm.cellAddress, "【 cvm!" &amp; ADDRESS(ROW(cvm内存选项表[[#This Row],[自检]]),COLUMN(cvm内存选项表[[#This Row],[自检]])) &amp; "】",
         _xlfn.IFS(ISBLANK(_xlpm.x),   "error:右侧选项不足" &amp;  _xlpm.cellAddress,
               ISERROR(_xlpm.x),   "error:右侧选项执行失败: cvm!" &amp; _xlpm.cellAddress,
               TRUE,             "ok")
)</f>
        <v>ok</v>
      </c>
      <c r="FW680" cm="1">
        <f t="array" ref="FW6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681" spans="2:179">
      <c r="B681" t="e" vm="1031">
        <v>#VALUE!</v>
      </c>
      <c r="C681" t="s">
        <v>1917</v>
      </c>
      <c r="D681" t="s">
        <v>2004</v>
      </c>
      <c r="E681">
        <v>2</v>
      </c>
      <c r="F681">
        <v>16</v>
      </c>
      <c r="G681" t="s">
        <v>2343</v>
      </c>
      <c r="H681">
        <v>352</v>
      </c>
      <c r="I681">
        <v>1</v>
      </c>
      <c r="J681" t="s">
        <v>2754</v>
      </c>
      <c r="DD681" t="s">
        <v>14</v>
      </c>
      <c r="DE681" t="s">
        <v>1975</v>
      </c>
      <c r="DF681">
        <v>1</v>
      </c>
      <c r="DG681" t="str">
        <f t="shared" si="29"/>
        <v>cvm!$DK$681#</v>
      </c>
      <c r="DH681" t="str" cm="1">
        <f t="array" ref="DH681">_xlfn.LET(_xlpm.x, DK681,
         _xlpm.cellAddress, "【 cvm!" &amp; ADDRESS(ROW(cvmCpu选项表[[#This Row],[自检]]),COLUMN(cvmCpu选项表[[#This Row],[自检]])) &amp; "】",
         _xlfn.IFS(ISBLANK(_xlpm.x),   "error:右侧选项不足" &amp;  _xlpm.cellAddress,
               ISERROR(_xlpm.x),   "error:右侧选项执行失败: cvm!" &amp; _xlpm.cellAddress,
               TRUE,             "ok")
)</f>
        <v>ok</v>
      </c>
      <c r="DK681" cm="1">
        <f t="array" ref="DK681">TRANSPOSE(
_xlfn.UNIQUE(
_xlfn._xlws.FILTER(cvm表[CPU],(cvm表[地域]=cvmCpu选项表[[#This Row],[地域]])
*IF(cvmCpu选项表[[#This Row],[机型]]="",TRUE,(cvm表[机型]=cvmCpu选项表[[#This Row],[机型]]))
*IF(cvmCpu选项表[[#This Row],[内存]]="",TRUE,(cvm表[内存]=cvmCpu选项表[[#This Row],[内存]]))))
)</f>
        <v>1</v>
      </c>
      <c r="FP681" t="s">
        <v>1917</v>
      </c>
      <c r="FQ681" t="s">
        <v>56</v>
      </c>
      <c r="FR681">
        <v>124</v>
      </c>
      <c r="FS681" t="str">
        <f t="shared" si="30"/>
        <v>cvm!$FW$681#</v>
      </c>
      <c r="FT681" t="str" cm="1">
        <f t="array" ref="FT681">_xlfn.LET(_xlpm.x, FW681,
         _xlpm.cellAddress, "【 cvm!" &amp; ADDRESS(ROW(cvm内存选项表[[#This Row],[自检]]),COLUMN(cvm内存选项表[[#This Row],[自检]])) &amp; "】",
         _xlfn.IFS(ISBLANK(_xlpm.x),   "error:右侧选项不足" &amp;  _xlpm.cellAddress,
               ISERROR(_xlpm.x),   "error:右侧选项执行失败: cvm!" &amp; _xlpm.cellAddress,
               TRUE,             "ok")
)</f>
        <v>ok</v>
      </c>
      <c r="FW681" cm="1">
        <f t="array" ref="FW6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940</v>
      </c>
    </row>
    <row r="682" spans="2:179">
      <c r="B682" t="e" vm="1032">
        <v>#VALUE!</v>
      </c>
      <c r="C682" t="s">
        <v>1917</v>
      </c>
      <c r="D682" t="s">
        <v>2004</v>
      </c>
      <c r="E682">
        <v>4</v>
      </c>
      <c r="F682">
        <v>32</v>
      </c>
      <c r="G682" t="s">
        <v>2319</v>
      </c>
      <c r="H682">
        <v>704</v>
      </c>
      <c r="I682">
        <v>1</v>
      </c>
      <c r="J682" t="s">
        <v>2755</v>
      </c>
      <c r="DD682" t="s">
        <v>14</v>
      </c>
      <c r="DE682" t="s">
        <v>1975</v>
      </c>
      <c r="DF682">
        <v>2</v>
      </c>
      <c r="DG682" t="str">
        <f t="shared" si="29"/>
        <v>cvm!$DK$682#</v>
      </c>
      <c r="DH682" t="str" cm="1">
        <f t="array" ref="DH682">_xlfn.LET(_xlpm.x, DK682,
         _xlpm.cellAddress, "【 cvm!" &amp; ADDRESS(ROW(cvmCpu选项表[[#This Row],[自检]]),COLUMN(cvmCpu选项表[[#This Row],[自检]])) &amp; "】",
         _xlfn.IFS(ISBLANK(_xlpm.x),   "error:右侧选项不足" &amp;  _xlpm.cellAddress,
               ISERROR(_xlpm.x),   "error:右侧选项执行失败: cvm!" &amp; _xlpm.cellAddress,
               TRUE,             "ok")
)</f>
        <v>ok</v>
      </c>
      <c r="DK682" cm="1">
        <f t="array" ref="DK682">TRANSPOSE(
_xlfn.UNIQUE(
_xlfn._xlws.FILTER(cvm表[CPU],(cvm表[地域]=cvmCpu选项表[[#This Row],[地域]])
*IF(cvmCpu选项表[[#This Row],[机型]]="",TRUE,(cvm表[机型]=cvmCpu选项表[[#This Row],[机型]]))
*IF(cvmCpu选项表[[#This Row],[内存]]="",TRUE,(cvm表[内存]=cvmCpu选项表[[#This Row],[内存]]))))
)</f>
        <v>1</v>
      </c>
      <c r="FP682" t="s">
        <v>1917</v>
      </c>
      <c r="FQ682" t="s">
        <v>2001</v>
      </c>
      <c r="FR682">
        <v>1</v>
      </c>
      <c r="FS682" t="str">
        <f t="shared" si="30"/>
        <v>cvm!$FW$682#</v>
      </c>
      <c r="FT682" t="str" cm="1">
        <f t="array" ref="FT682">_xlfn.LET(_xlpm.x, FW682,
         _xlpm.cellAddress, "【 cvm!" &amp; ADDRESS(ROW(cvm内存选项表[[#This Row],[自检]]),COLUMN(cvm内存选项表[[#This Row],[自检]])) &amp; "】",
         _xlfn.IFS(ISBLANK(_xlpm.x),   "error:右侧选项不足" &amp;  _xlpm.cellAddress,
               ISERROR(_xlpm.x),   "error:右侧选项执行失败: cvm!" &amp; _xlpm.cellAddress,
               TRUE,             "ok")
)</f>
        <v>ok</v>
      </c>
      <c r="FW682" cm="1">
        <f t="array" ref="FW6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683" spans="2:179">
      <c r="B683" t="e" vm="1033">
        <v>#VALUE!</v>
      </c>
      <c r="C683" t="s">
        <v>1917</v>
      </c>
      <c r="D683" t="s">
        <v>2004</v>
      </c>
      <c r="E683">
        <v>8</v>
      </c>
      <c r="F683">
        <v>64</v>
      </c>
      <c r="G683" t="s">
        <v>2321</v>
      </c>
      <c r="H683">
        <v>1408</v>
      </c>
      <c r="I683">
        <v>1</v>
      </c>
      <c r="J683" t="s">
        <v>2756</v>
      </c>
      <c r="DD683" t="s">
        <v>14</v>
      </c>
      <c r="DE683" t="s">
        <v>1975</v>
      </c>
      <c r="DF683">
        <v>4</v>
      </c>
      <c r="DG683" t="str">
        <f t="shared" si="29"/>
        <v>cvm!$DK$683#</v>
      </c>
      <c r="DH683" t="str" cm="1">
        <f t="array" ref="DH683">_xlfn.LET(_xlpm.x, DK683,
         _xlpm.cellAddress, "【 cvm!" &amp; ADDRESS(ROW(cvmCpu选项表[[#This Row],[自检]]),COLUMN(cvmCpu选项表[[#This Row],[自检]])) &amp; "】",
         _xlfn.IFS(ISBLANK(_xlpm.x),   "error:右侧选项不足" &amp;  _xlpm.cellAddress,
               ISERROR(_xlpm.x),   "error:右侧选项执行失败: cvm!" &amp; _xlpm.cellAddress,
               TRUE,             "ok")
)</f>
        <v>ok</v>
      </c>
      <c r="DK683" cm="1">
        <f t="array" ref="DK683:DL683">TRANSPOSE(
_xlfn.UNIQUE(
_xlfn._xlws.FILTER(cvm表[CPU],(cvm表[地域]=cvmCpu选项表[[#This Row],[地域]])
*IF(cvmCpu选项表[[#This Row],[机型]]="",TRUE,(cvm表[机型]=cvmCpu选项表[[#This Row],[机型]]))
*IF(cvmCpu选项表[[#This Row],[内存]]="",TRUE,(cvm表[内存]=cvmCpu选项表[[#This Row],[内存]]))))
)</f>
        <v>1</v>
      </c>
      <c r="DL683">
        <v>2</v>
      </c>
      <c r="FP683" t="s">
        <v>1917</v>
      </c>
      <c r="FQ683" t="s">
        <v>2001</v>
      </c>
      <c r="FR683">
        <v>2</v>
      </c>
      <c r="FS683" t="str">
        <f t="shared" si="30"/>
        <v>cvm!$FW$683#</v>
      </c>
      <c r="FT683" t="str" cm="1">
        <f t="array" ref="FT683">_xlfn.LET(_xlpm.x, FW683,
         _xlpm.cellAddress, "【 cvm!" &amp; ADDRESS(ROW(cvm内存选项表[[#This Row],[自检]]),COLUMN(cvm内存选项表[[#This Row],[自检]])) &amp; "】",
         _xlfn.IFS(ISBLANK(_xlpm.x),   "error:右侧选项不足" &amp;  _xlpm.cellAddress,
               ISERROR(_xlpm.x),   "error:右侧选项执行失败: cvm!" &amp; _xlpm.cellAddress,
               TRUE,             "ok")
)</f>
        <v>ok</v>
      </c>
      <c r="FW683" cm="1">
        <f t="array" ref="FW6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684" spans="2:179">
      <c r="B684" t="e" vm="1034">
        <v>#VALUE!</v>
      </c>
      <c r="C684" t="s">
        <v>1917</v>
      </c>
      <c r="D684" t="s">
        <v>2004</v>
      </c>
      <c r="E684">
        <v>12</v>
      </c>
      <c r="F684">
        <v>96</v>
      </c>
      <c r="G684" t="s">
        <v>2347</v>
      </c>
      <c r="H684">
        <v>2112</v>
      </c>
      <c r="I684">
        <v>1</v>
      </c>
      <c r="J684" t="s">
        <v>2757</v>
      </c>
      <c r="DD684" t="s">
        <v>14</v>
      </c>
      <c r="DE684" t="s">
        <v>1975</v>
      </c>
      <c r="DF684">
        <v>8</v>
      </c>
      <c r="DG684" t="str">
        <f t="shared" si="29"/>
        <v>cvm!$DK$684#</v>
      </c>
      <c r="DH684" t="str" cm="1">
        <f t="array" ref="DH684">_xlfn.LET(_xlpm.x, DK684,
         _xlpm.cellAddress, "【 cvm!" &amp; ADDRESS(ROW(cvmCpu选项表[[#This Row],[自检]]),COLUMN(cvmCpu选项表[[#This Row],[自检]])) &amp; "】",
         _xlfn.IFS(ISBLANK(_xlpm.x),   "error:右侧选项不足" &amp;  _xlpm.cellAddress,
               ISERROR(_xlpm.x),   "error:右侧选项执行失败: cvm!" &amp; _xlpm.cellAddress,
               TRUE,             "ok")
)</f>
        <v>ok</v>
      </c>
      <c r="DK684" cm="1">
        <f t="array" ref="DK684:DL684">TRANSPOSE(
_xlfn.UNIQUE(
_xlfn._xlws.FILTER(cvm表[CPU],(cvm表[地域]=cvmCpu选项表[[#This Row],[地域]])
*IF(cvmCpu选项表[[#This Row],[机型]]="",TRUE,(cvm表[机型]=cvmCpu选项表[[#This Row],[机型]]))
*IF(cvmCpu选项表[[#This Row],[内存]]="",TRUE,(cvm表[内存]=cvmCpu选项表[[#This Row],[内存]]))))
)</f>
        <v>2</v>
      </c>
      <c r="DL684">
        <v>4</v>
      </c>
      <c r="FP684" t="s">
        <v>1917</v>
      </c>
      <c r="FQ684" t="s">
        <v>2001</v>
      </c>
      <c r="FR684">
        <v>4</v>
      </c>
      <c r="FS684" t="str">
        <f t="shared" si="30"/>
        <v>cvm!$FW$684#</v>
      </c>
      <c r="FT684" t="str" cm="1">
        <f t="array" ref="FT684">_xlfn.LET(_xlpm.x, FW684,
         _xlpm.cellAddress, "【 cvm!" &amp; ADDRESS(ROW(cvm内存选项表[[#This Row],[自检]]),COLUMN(cvm内存选项表[[#This Row],[自检]])) &amp; "】",
         _xlfn.IFS(ISBLANK(_xlpm.x),   "error:右侧选项不足" &amp;  _xlpm.cellAddress,
               ISERROR(_xlpm.x),   "error:右侧选项执行失败: cvm!" &amp; _xlpm.cellAddress,
               TRUE,             "ok")
)</f>
        <v>ok</v>
      </c>
      <c r="FW684" cm="1">
        <f t="array" ref="FW6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685" spans="2:179">
      <c r="B685" t="e" vm="1035">
        <v>#VALUE!</v>
      </c>
      <c r="C685" t="s">
        <v>1917</v>
      </c>
      <c r="D685" t="s">
        <v>2004</v>
      </c>
      <c r="E685">
        <v>12</v>
      </c>
      <c r="F685">
        <v>144</v>
      </c>
      <c r="G685" t="s">
        <v>2357</v>
      </c>
      <c r="H685">
        <v>2880</v>
      </c>
      <c r="I685">
        <v>1</v>
      </c>
      <c r="J685" t="s">
        <v>2758</v>
      </c>
      <c r="DD685" t="s">
        <v>14</v>
      </c>
      <c r="DE685" t="s">
        <v>1975</v>
      </c>
      <c r="DF685">
        <v>16</v>
      </c>
      <c r="DG685" t="str">
        <f t="shared" si="29"/>
        <v>cvm!$DK$685#</v>
      </c>
      <c r="DH685" t="str" cm="1">
        <f t="array" ref="DH685">_xlfn.LET(_xlpm.x, DK685,
         _xlpm.cellAddress, "【 cvm!" &amp; ADDRESS(ROW(cvmCpu选项表[[#This Row],[自检]]),COLUMN(cvmCpu选项表[[#This Row],[自检]])) &amp; "】",
         _xlfn.IFS(ISBLANK(_xlpm.x),   "error:右侧选项不足" &amp;  _xlpm.cellAddress,
               ISERROR(_xlpm.x),   "error:右侧选项执行失败: cvm!" &amp; _xlpm.cellAddress,
               TRUE,             "ok")
)</f>
        <v>ok</v>
      </c>
      <c r="DK685" cm="1">
        <f t="array" ref="DK685:DL685">TRANSPOSE(
_xlfn.UNIQUE(
_xlfn._xlws.FILTER(cvm表[CPU],(cvm表[地域]=cvmCpu选项表[[#This Row],[地域]])
*IF(cvmCpu选项表[[#This Row],[机型]]="",TRUE,(cvm表[机型]=cvmCpu选项表[[#This Row],[机型]]))
*IF(cvmCpu选项表[[#This Row],[内存]]="",TRUE,(cvm表[内存]=cvmCpu选项表[[#This Row],[内存]]))))
)</f>
        <v>4</v>
      </c>
      <c r="DL685">
        <v>8</v>
      </c>
      <c r="FP685" t="s">
        <v>1917</v>
      </c>
      <c r="FQ685" t="s">
        <v>2001</v>
      </c>
      <c r="FR685">
        <v>8</v>
      </c>
      <c r="FS685" t="str">
        <f t="shared" si="30"/>
        <v>cvm!$FW$685#</v>
      </c>
      <c r="FT685" t="str" cm="1">
        <f t="array" ref="FT685">_xlfn.LET(_xlpm.x, FW685,
         _xlpm.cellAddress, "【 cvm!" &amp; ADDRESS(ROW(cvm内存选项表[[#This Row],[自检]]),COLUMN(cvm内存选项表[[#This Row],[自检]])) &amp; "】",
         _xlfn.IFS(ISBLANK(_xlpm.x),   "error:右侧选项不足" &amp;  _xlpm.cellAddress,
               ISERROR(_xlpm.x),   "error:右侧选项执行失败: cvm!" &amp; _xlpm.cellAddress,
               TRUE,             "ok")
)</f>
        <v>ok</v>
      </c>
      <c r="FW685" cm="1">
        <f t="array" ref="FW6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86" spans="2:179">
      <c r="B686" t="e" vm="1036">
        <v>#VALUE!</v>
      </c>
      <c r="C686" t="s">
        <v>1917</v>
      </c>
      <c r="D686" t="s">
        <v>2004</v>
      </c>
      <c r="E686">
        <v>16</v>
      </c>
      <c r="F686">
        <v>128</v>
      </c>
      <c r="G686" t="s">
        <v>2323</v>
      </c>
      <c r="H686">
        <v>2816</v>
      </c>
      <c r="I686">
        <v>1</v>
      </c>
      <c r="J686" t="s">
        <v>2760</v>
      </c>
      <c r="DD686" t="s">
        <v>14</v>
      </c>
      <c r="DE686" t="s">
        <v>1975</v>
      </c>
      <c r="DF686">
        <v>32</v>
      </c>
      <c r="DG686" t="str">
        <f t="shared" si="29"/>
        <v>cvm!$DK$686#</v>
      </c>
      <c r="DH686" t="str" cm="1">
        <f t="array" ref="DH686">_xlfn.LET(_xlpm.x, DK686,
         _xlpm.cellAddress, "【 cvm!" &amp; ADDRESS(ROW(cvmCpu选项表[[#This Row],[自检]]),COLUMN(cvmCpu选项表[[#This Row],[自检]])) &amp; "】",
         _xlfn.IFS(ISBLANK(_xlpm.x),   "error:右侧选项不足" &amp;  _xlpm.cellAddress,
               ISERROR(_xlpm.x),   "error:右侧选项执行失败: cvm!" &amp; _xlpm.cellAddress,
               TRUE,             "ok")
)</f>
        <v>ok</v>
      </c>
      <c r="DK686" cm="1">
        <f t="array" ref="DK686:DL686">TRANSPOSE(
_xlfn.UNIQUE(
_xlfn._xlws.FILTER(cvm表[CPU],(cvm表[地域]=cvmCpu选项表[[#This Row],[地域]])
*IF(cvmCpu选项表[[#This Row],[机型]]="",TRUE,(cvm表[机型]=cvmCpu选项表[[#This Row],[机型]]))
*IF(cvmCpu选项表[[#This Row],[内存]]="",TRUE,(cvm表[内存]=cvmCpu选项表[[#This Row],[内存]]))))
)</f>
        <v>8</v>
      </c>
      <c r="DL686">
        <v>16</v>
      </c>
      <c r="FP686" t="s">
        <v>1917</v>
      </c>
      <c r="FQ686" t="s">
        <v>2001</v>
      </c>
      <c r="FR686">
        <v>12</v>
      </c>
      <c r="FS686" t="str">
        <f t="shared" si="30"/>
        <v>cvm!$FW$686#</v>
      </c>
      <c r="FT686" t="str" cm="1">
        <f t="array" ref="FT686">_xlfn.LET(_xlpm.x, FW686,
         _xlpm.cellAddress, "【 cvm!" &amp; ADDRESS(ROW(cvm内存选项表[[#This Row],[自检]]),COLUMN(cvm内存选项表[[#This Row],[自检]])) &amp; "】",
         _xlfn.IFS(ISBLANK(_xlpm.x),   "error:右侧选项不足" &amp;  _xlpm.cellAddress,
               ISERROR(_xlpm.x),   "error:右侧选项执行失败: cvm!" &amp; _xlpm.cellAddress,
               TRUE,             "ok")
)</f>
        <v>ok</v>
      </c>
      <c r="FW686" cm="1">
        <f t="array" ref="FW6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687" spans="2:179">
      <c r="B687" t="e" vm="1037">
        <v>#VALUE!</v>
      </c>
      <c r="C687" t="s">
        <v>1917</v>
      </c>
      <c r="D687" t="s">
        <v>2004</v>
      </c>
      <c r="E687">
        <v>16</v>
      </c>
      <c r="F687">
        <v>192</v>
      </c>
      <c r="G687" t="s">
        <v>2359</v>
      </c>
      <c r="H687">
        <v>3840</v>
      </c>
      <c r="I687">
        <v>1</v>
      </c>
      <c r="J687" t="s">
        <v>2759</v>
      </c>
      <c r="DD687" t="s">
        <v>14</v>
      </c>
      <c r="DE687" t="s">
        <v>1975</v>
      </c>
      <c r="DF687">
        <v>64</v>
      </c>
      <c r="DG687" t="str">
        <f t="shared" si="29"/>
        <v>cvm!$DK$687#</v>
      </c>
      <c r="DH687" t="str" cm="1">
        <f t="array" ref="DH687">_xlfn.LET(_xlpm.x, DK687,
         _xlpm.cellAddress, "【 cvm!" &amp; ADDRESS(ROW(cvmCpu选项表[[#This Row],[自检]]),COLUMN(cvmCpu选项表[[#This Row],[自检]])) &amp; "】",
         _xlfn.IFS(ISBLANK(_xlpm.x),   "error:右侧选项不足" &amp;  _xlpm.cellAddress,
               ISERROR(_xlpm.x),   "error:右侧选项执行失败: cvm!" &amp; _xlpm.cellAddress,
               TRUE,             "ok")
)</f>
        <v>ok</v>
      </c>
      <c r="DK687" cm="1">
        <f t="array" ref="DK687:DL687">TRANSPOSE(
_xlfn.UNIQUE(
_xlfn._xlws.FILTER(cvm表[CPU],(cvm表[地域]=cvmCpu选项表[[#This Row],[地域]])
*IF(cvmCpu选项表[[#This Row],[机型]]="",TRUE,(cvm表[机型]=cvmCpu选项表[[#This Row],[机型]]))
*IF(cvmCpu选项表[[#This Row],[内存]]="",TRUE,(cvm表[内存]=cvmCpu选项表[[#This Row],[内存]]))))
)</f>
        <v>16</v>
      </c>
      <c r="DL687">
        <v>32</v>
      </c>
      <c r="FP687" t="s">
        <v>1917</v>
      </c>
      <c r="FQ687" t="s">
        <v>2001</v>
      </c>
      <c r="FR687">
        <v>16</v>
      </c>
      <c r="FS687" t="str">
        <f t="shared" si="30"/>
        <v>cvm!$FW$687#</v>
      </c>
      <c r="FT687" t="str" cm="1">
        <f t="array" ref="FT687">_xlfn.LET(_xlpm.x, FW687,
         _xlpm.cellAddress, "【 cvm!" &amp; ADDRESS(ROW(cvm内存选项表[[#This Row],[自检]]),COLUMN(cvm内存选项表[[#This Row],[自检]])) &amp; "】",
         _xlfn.IFS(ISBLANK(_xlpm.x),   "error:右侧选项不足" &amp;  _xlpm.cellAddress,
               ISERROR(_xlpm.x),   "error:右侧选项执行失败: cvm!" &amp; _xlpm.cellAddress,
               TRUE,             "ok")
)</f>
        <v>ok</v>
      </c>
      <c r="FW687" cm="1">
        <f t="array" ref="FW6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688" spans="2:179">
      <c r="B688" t="e" vm="1038">
        <v>#VALUE!</v>
      </c>
      <c r="C688" t="s">
        <v>1917</v>
      </c>
      <c r="D688" t="s">
        <v>2004</v>
      </c>
      <c r="E688">
        <v>32</v>
      </c>
      <c r="F688">
        <v>256</v>
      </c>
      <c r="G688" t="s">
        <v>2325</v>
      </c>
      <c r="H688">
        <v>5632</v>
      </c>
      <c r="I688">
        <v>1</v>
      </c>
      <c r="J688" t="s">
        <v>2761</v>
      </c>
      <c r="DD688" t="s">
        <v>14</v>
      </c>
      <c r="DE688" t="s">
        <v>1975</v>
      </c>
      <c r="DF688">
        <v>128</v>
      </c>
      <c r="DG688" t="str">
        <f t="shared" si="29"/>
        <v>cvm!$DK$688#</v>
      </c>
      <c r="DH688" t="str" cm="1">
        <f t="array" ref="DH688">_xlfn.LET(_xlpm.x, DK688,
         _xlpm.cellAddress, "【 cvm!" &amp; ADDRESS(ROW(cvmCpu选项表[[#This Row],[自检]]),COLUMN(cvmCpu选项表[[#This Row],[自检]])) &amp; "】",
         _xlfn.IFS(ISBLANK(_xlpm.x),   "error:右侧选项不足" &amp;  _xlpm.cellAddress,
               ISERROR(_xlpm.x),   "error:右侧选项执行失败: cvm!" &amp; _xlpm.cellAddress,
               TRUE,             "ok")
)</f>
        <v>ok</v>
      </c>
      <c r="DK688" cm="1">
        <f t="array" ref="DK688:DL688">TRANSPOSE(
_xlfn.UNIQUE(
_xlfn._xlws.FILTER(cvm表[CPU],(cvm表[地域]=cvmCpu选项表[[#This Row],[地域]])
*IF(cvmCpu选项表[[#This Row],[机型]]="",TRUE,(cvm表[机型]=cvmCpu选项表[[#This Row],[机型]]))
*IF(cvmCpu选项表[[#This Row],[内存]]="",TRUE,(cvm表[内存]=cvmCpu选项表[[#This Row],[内存]]))))
)</f>
        <v>32</v>
      </c>
      <c r="DL688">
        <v>64</v>
      </c>
      <c r="FP688" t="s">
        <v>1917</v>
      </c>
      <c r="FQ688" t="s">
        <v>2001</v>
      </c>
      <c r="FR688">
        <v>24</v>
      </c>
      <c r="FS688" t="str">
        <f t="shared" si="30"/>
        <v>cvm!$FW$688#</v>
      </c>
      <c r="FT688" t="str" cm="1">
        <f t="array" ref="FT688">_xlfn.LET(_xlpm.x, FW688,
         _xlpm.cellAddress, "【 cvm!" &amp; ADDRESS(ROW(cvm内存选项表[[#This Row],[自检]]),COLUMN(cvm内存选项表[[#This Row],[自检]])) &amp; "】",
         _xlfn.IFS(ISBLANK(_xlpm.x),   "error:右侧选项不足" &amp;  _xlpm.cellAddress,
               ISERROR(_xlpm.x),   "error:右侧选项执行失败: cvm!" &amp; _xlpm.cellAddress,
               TRUE,             "ok")
)</f>
        <v>ok</v>
      </c>
      <c r="FW688" cm="1">
        <f t="array" ref="FW6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689" spans="2:180">
      <c r="B689" t="e" vm="1039">
        <v>#VALUE!</v>
      </c>
      <c r="C689" t="s">
        <v>1917</v>
      </c>
      <c r="D689" t="s">
        <v>2004</v>
      </c>
      <c r="E689">
        <v>32</v>
      </c>
      <c r="F689">
        <v>384</v>
      </c>
      <c r="G689" t="s">
        <v>2363</v>
      </c>
      <c r="H689">
        <v>7680</v>
      </c>
      <c r="I689">
        <v>1</v>
      </c>
      <c r="J689" t="s">
        <v>2762</v>
      </c>
      <c r="DD689" t="s">
        <v>14</v>
      </c>
      <c r="DE689" t="s">
        <v>1975</v>
      </c>
      <c r="DF689">
        <v>256</v>
      </c>
      <c r="DG689" t="str">
        <f t="shared" si="29"/>
        <v>cvm!$DK$689#</v>
      </c>
      <c r="DH689" t="str" cm="1">
        <f t="array" ref="DH689">_xlfn.LET(_xlpm.x, DK689,
         _xlpm.cellAddress, "【 cvm!" &amp; ADDRESS(ROW(cvmCpu选项表[[#This Row],[自检]]),COLUMN(cvmCpu选项表[[#This Row],[自检]])) &amp; "】",
         _xlfn.IFS(ISBLANK(_xlpm.x),   "error:右侧选项不足" &amp;  _xlpm.cellAddress,
               ISERROR(_xlpm.x),   "error:右侧选项执行失败: cvm!" &amp; _xlpm.cellAddress,
               TRUE,             "ok")
)</f>
        <v>ok</v>
      </c>
      <c r="DK689" cm="1">
        <f t="array" ref="DK689">TRANSPOSE(
_xlfn.UNIQUE(
_xlfn._xlws.FILTER(cvm表[CPU],(cvm表[地域]=cvmCpu选项表[[#This Row],[地域]])
*IF(cvmCpu选项表[[#This Row],[机型]]="",TRUE,(cvm表[机型]=cvmCpu选项表[[#This Row],[机型]]))
*IF(cvmCpu选项表[[#This Row],[内存]]="",TRUE,(cvm表[内存]=cvmCpu选项表[[#This Row],[内存]]))))
)</f>
        <v>64</v>
      </c>
      <c r="FP689" t="s">
        <v>1917</v>
      </c>
      <c r="FQ689" t="s">
        <v>2001</v>
      </c>
      <c r="FR689">
        <v>32</v>
      </c>
      <c r="FS689" t="str">
        <f t="shared" si="30"/>
        <v>cvm!$FW$689#</v>
      </c>
      <c r="FT689" t="str" cm="1">
        <f t="array" ref="FT689">_xlfn.LET(_xlpm.x, FW689,
         _xlpm.cellAddress, "【 cvm!" &amp; ADDRESS(ROW(cvm内存选项表[[#This Row],[自检]]),COLUMN(cvm内存选项表[[#This Row],[自检]])) &amp; "】",
         _xlfn.IFS(ISBLANK(_xlpm.x),   "error:右侧选项不足" &amp;  _xlpm.cellAddress,
               ISERROR(_xlpm.x),   "error:右侧选项执行失败: cvm!" &amp; _xlpm.cellAddress,
               TRUE,             "ok")
)</f>
        <v>ok</v>
      </c>
      <c r="FW689" cm="1">
        <f t="array" ref="FW6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90" spans="2:180">
      <c r="B690" t="e" vm="1040">
        <v>#VALUE!</v>
      </c>
      <c r="C690" t="s">
        <v>1917</v>
      </c>
      <c r="D690" t="s">
        <v>2004</v>
      </c>
      <c r="E690">
        <v>64</v>
      </c>
      <c r="F690">
        <v>512</v>
      </c>
      <c r="G690" t="s">
        <v>2338</v>
      </c>
      <c r="H690">
        <v>11264</v>
      </c>
      <c r="I690">
        <v>1</v>
      </c>
      <c r="J690" t="s">
        <v>2763</v>
      </c>
      <c r="DD690" t="s">
        <v>14</v>
      </c>
      <c r="DE690" t="s">
        <v>1975</v>
      </c>
      <c r="DF690">
        <v>448</v>
      </c>
      <c r="DG690" t="str">
        <f t="shared" si="29"/>
        <v>cvm!$DK$690#</v>
      </c>
      <c r="DH690" t="str" cm="1">
        <f t="array" ref="DH690">_xlfn.LET(_xlpm.x, DK690,
         _xlpm.cellAddress, "【 cvm!" &amp; ADDRESS(ROW(cvmCpu选项表[[#This Row],[自检]]),COLUMN(cvmCpu选项表[[#This Row],[自检]])) &amp; "】",
         _xlfn.IFS(ISBLANK(_xlpm.x),   "error:右侧选项不足" &amp;  _xlpm.cellAddress,
               ISERROR(_xlpm.x),   "error:右侧选项执行失败: cvm!" &amp; _xlpm.cellAddress,
               TRUE,             "ok")
)</f>
        <v>ok</v>
      </c>
      <c r="DK690" cm="1">
        <f t="array" ref="DK690">TRANSPOSE(
_xlfn.UNIQUE(
_xlfn._xlws.FILTER(cvm表[CPU],(cvm表[地域]=cvmCpu选项表[[#This Row],[地域]])
*IF(cvmCpu选项表[[#This Row],[机型]]="",TRUE,(cvm表[机型]=cvmCpu选项表[[#This Row],[机型]]))
*IF(cvmCpu选项表[[#This Row],[内存]]="",TRUE,(cvm表[内存]=cvmCpu选项表[[#This Row],[内存]]))))
)</f>
        <v>128</v>
      </c>
      <c r="FP690" t="s">
        <v>1917</v>
      </c>
      <c r="FQ690" t="s">
        <v>2001</v>
      </c>
      <c r="FR690">
        <v>64</v>
      </c>
      <c r="FS690" t="str">
        <f t="shared" si="30"/>
        <v>cvm!$FW$690#</v>
      </c>
      <c r="FT690" t="str" cm="1">
        <f t="array" ref="FT690">_xlfn.LET(_xlpm.x, FW690,
         _xlpm.cellAddress, "【 cvm!" &amp; ADDRESS(ROW(cvm内存选项表[[#This Row],[自检]]),COLUMN(cvm内存选项表[[#This Row],[自检]])) &amp; "】",
         _xlfn.IFS(ISBLANK(_xlpm.x),   "error:右侧选项不足" &amp;  _xlpm.cellAddress,
               ISERROR(_xlpm.x),   "error:右侧选项执行失败: cvm!" &amp; _xlpm.cellAddress,
               TRUE,             "ok")
)</f>
        <v>ok</v>
      </c>
      <c r="FW690" cm="1">
        <f t="array" ref="FW6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691" spans="2:180">
      <c r="B691" t="e" vm="1041">
        <v>#VALUE!</v>
      </c>
      <c r="C691" t="s">
        <v>1917</v>
      </c>
      <c r="D691" t="s">
        <v>2004</v>
      </c>
      <c r="E691">
        <v>72</v>
      </c>
      <c r="F691">
        <v>648</v>
      </c>
      <c r="G691" t="s">
        <v>2366</v>
      </c>
      <c r="H691">
        <v>13824</v>
      </c>
      <c r="I691">
        <v>1</v>
      </c>
      <c r="J691" t="s">
        <v>2764</v>
      </c>
      <c r="DD691" t="s">
        <v>14</v>
      </c>
      <c r="DE691" t="s">
        <v>1977</v>
      </c>
      <c r="DF691">
        <v>1</v>
      </c>
      <c r="DG691" t="str">
        <f t="shared" si="29"/>
        <v>cvm!$DK$691#</v>
      </c>
      <c r="DH691" t="str" cm="1">
        <f t="array" ref="DH691">_xlfn.LET(_xlpm.x, DK691,
         _xlpm.cellAddress, "【 cvm!" &amp; ADDRESS(ROW(cvmCpu选项表[[#This Row],[自检]]),COLUMN(cvmCpu选项表[[#This Row],[自检]])) &amp; "】",
         _xlfn.IFS(ISBLANK(_xlpm.x),   "error:右侧选项不足" &amp;  _xlpm.cellAddress,
               ISERROR(_xlpm.x),   "error:右侧选项执行失败: cvm!" &amp; _xlpm.cellAddress,
               TRUE,             "ok")
)</f>
        <v>ok</v>
      </c>
      <c r="DK691" cm="1">
        <f t="array" ref="DK691">TRANSPOSE(
_xlfn.UNIQUE(
_xlfn._xlws.FILTER(cvm表[CPU],(cvm表[地域]=cvmCpu选项表[[#This Row],[地域]])
*IF(cvmCpu选项表[[#This Row],[机型]]="",TRUE,(cvm表[机型]=cvmCpu选项表[[#This Row],[机型]]))
*IF(cvmCpu选项表[[#This Row],[内存]]="",TRUE,(cvm表[内存]=cvmCpu选项表[[#This Row],[内存]]))))
)</f>
        <v>1</v>
      </c>
      <c r="FP691" t="s">
        <v>1917</v>
      </c>
      <c r="FQ691" t="s">
        <v>2001</v>
      </c>
      <c r="FR691">
        <v>84</v>
      </c>
      <c r="FS691" t="str">
        <f t="shared" si="30"/>
        <v>cvm!$FW$691#</v>
      </c>
      <c r="FT691" t="str" cm="1">
        <f t="array" ref="FT691">_xlfn.LET(_xlpm.x, FW691,
         _xlpm.cellAddress, "【 cvm!" &amp; ADDRESS(ROW(cvm内存选项表[[#This Row],[自检]]),COLUMN(cvm内存选项表[[#This Row],[自检]])) &amp; "】",
         _xlfn.IFS(ISBLANK(_xlpm.x),   "error:右侧选项不足" &amp;  _xlpm.cellAddress,
               ISERROR(_xlpm.x),   "error:右侧选项执行失败: cvm!" &amp; _xlpm.cellAddress,
               TRUE,             "ok")
)</f>
        <v>ok</v>
      </c>
      <c r="FW691" cm="1">
        <f t="array" ref="FW6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700</v>
      </c>
    </row>
    <row r="692" spans="2:180">
      <c r="B692" t="e" vm="1042">
        <v>#VALUE!</v>
      </c>
      <c r="C692" t="s">
        <v>1917</v>
      </c>
      <c r="D692" t="s">
        <v>2008</v>
      </c>
      <c r="E692">
        <v>1</v>
      </c>
      <c r="F692">
        <v>8</v>
      </c>
      <c r="G692" t="s">
        <v>2317</v>
      </c>
      <c r="H692">
        <v>176</v>
      </c>
      <c r="I692">
        <v>1</v>
      </c>
      <c r="J692" t="s">
        <v>2765</v>
      </c>
      <c r="DD692" t="s">
        <v>14</v>
      </c>
      <c r="DE692" t="s">
        <v>1977</v>
      </c>
      <c r="DF692">
        <v>2</v>
      </c>
      <c r="DG692" t="str">
        <f t="shared" si="29"/>
        <v>cvm!$DK$692#</v>
      </c>
      <c r="DH692" t="str" cm="1">
        <f t="array" ref="DH692">_xlfn.LET(_xlpm.x, DK692,
         _xlpm.cellAddress, "【 cvm!" &amp; ADDRESS(ROW(cvmCpu选项表[[#This Row],[自检]]),COLUMN(cvmCpu选项表[[#This Row],[自检]])) &amp; "】",
         _xlfn.IFS(ISBLANK(_xlpm.x),   "error:右侧选项不足" &amp;  _xlpm.cellAddress,
               ISERROR(_xlpm.x),   "error:右侧选项执行失败: cvm!" &amp; _xlpm.cellAddress,
               TRUE,             "ok")
)</f>
        <v>ok</v>
      </c>
      <c r="DK692" cm="1">
        <f t="array" ref="DK692">TRANSPOSE(
_xlfn.UNIQUE(
_xlfn._xlws.FILTER(cvm表[CPU],(cvm表[地域]=cvmCpu选项表[[#This Row],[地域]])
*IF(cvmCpu选项表[[#This Row],[机型]]="",TRUE,(cvm表[机型]=cvmCpu选项表[[#This Row],[机型]]))
*IF(cvmCpu选项表[[#This Row],[内存]]="",TRUE,(cvm表[内存]=cvmCpu选项表[[#This Row],[内存]]))))
)</f>
        <v>1</v>
      </c>
      <c r="FP692" t="s">
        <v>1917</v>
      </c>
      <c r="FQ692" t="s">
        <v>2004</v>
      </c>
      <c r="FR692">
        <v>1</v>
      </c>
      <c r="FS692" t="str">
        <f t="shared" si="30"/>
        <v>cvm!$FW$692#</v>
      </c>
      <c r="FT692" t="str" cm="1">
        <f t="array" ref="FT692">_xlfn.LET(_xlpm.x, FW692,
         _xlpm.cellAddress, "【 cvm!" &amp; ADDRESS(ROW(cvm内存选项表[[#This Row],[自检]]),COLUMN(cvm内存选项表[[#This Row],[自检]])) &amp; "】",
         _xlfn.IFS(ISBLANK(_xlpm.x),   "error:右侧选项不足" &amp;  _xlpm.cellAddress,
               ISERROR(_xlpm.x),   "error:右侧选项执行失败: cvm!" &amp; _xlpm.cellAddress,
               TRUE,             "ok")
)</f>
        <v>ok</v>
      </c>
      <c r="FW692" cm="1">
        <f t="array" ref="FW6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693" spans="2:180">
      <c r="B693" t="e" vm="1043">
        <v>#VALUE!</v>
      </c>
      <c r="C693" t="s">
        <v>1917</v>
      </c>
      <c r="D693" t="s">
        <v>2008</v>
      </c>
      <c r="E693">
        <v>2</v>
      </c>
      <c r="F693">
        <v>16</v>
      </c>
      <c r="G693" t="s">
        <v>2343</v>
      </c>
      <c r="H693">
        <v>352</v>
      </c>
      <c r="I693">
        <v>1</v>
      </c>
      <c r="J693" t="s">
        <v>2766</v>
      </c>
      <c r="DD693" t="s">
        <v>14</v>
      </c>
      <c r="DE693" t="s">
        <v>1977</v>
      </c>
      <c r="DF693">
        <v>4</v>
      </c>
      <c r="DG693" t="str">
        <f t="shared" si="29"/>
        <v>cvm!$DK$693#</v>
      </c>
      <c r="DH693" t="str" cm="1">
        <f t="array" ref="DH693">_xlfn.LET(_xlpm.x, DK693,
         _xlpm.cellAddress, "【 cvm!" &amp; ADDRESS(ROW(cvmCpu选项表[[#This Row],[自检]]),COLUMN(cvmCpu选项表[[#This Row],[自检]])) &amp; "】",
         _xlfn.IFS(ISBLANK(_xlpm.x),   "error:右侧选项不足" &amp;  _xlpm.cellAddress,
               ISERROR(_xlpm.x),   "error:右侧选项执行失败: cvm!" &amp; _xlpm.cellAddress,
               TRUE,             "ok")
)</f>
        <v>ok</v>
      </c>
      <c r="DK693" cm="1">
        <f t="array" ref="DK693:DL693">TRANSPOSE(
_xlfn.UNIQUE(
_xlfn._xlws.FILTER(cvm表[CPU],(cvm表[地域]=cvmCpu选项表[[#This Row],[地域]])
*IF(cvmCpu选项表[[#This Row],[机型]]="",TRUE,(cvm表[机型]=cvmCpu选项表[[#This Row],[机型]]))
*IF(cvmCpu选项表[[#This Row],[内存]]="",TRUE,(cvm表[内存]=cvmCpu选项表[[#This Row],[内存]]))))
)</f>
        <v>1</v>
      </c>
      <c r="DL693">
        <v>2</v>
      </c>
      <c r="FP693" t="s">
        <v>1917</v>
      </c>
      <c r="FQ693" t="s">
        <v>2004</v>
      </c>
      <c r="FR693">
        <v>2</v>
      </c>
      <c r="FS693" t="str">
        <f t="shared" si="30"/>
        <v>cvm!$FW$693#</v>
      </c>
      <c r="FT693" t="str" cm="1">
        <f t="array" ref="FT693">_xlfn.LET(_xlpm.x, FW693,
         _xlpm.cellAddress, "【 cvm!" &amp; ADDRESS(ROW(cvm内存选项表[[#This Row],[自检]]),COLUMN(cvm内存选项表[[#This Row],[自检]])) &amp; "】",
         _xlfn.IFS(ISBLANK(_xlpm.x),   "error:右侧选项不足" &amp;  _xlpm.cellAddress,
               ISERROR(_xlpm.x),   "error:右侧选项执行失败: cvm!" &amp; _xlpm.cellAddress,
               TRUE,             "ok")
)</f>
        <v>ok</v>
      </c>
      <c r="FW693" cm="1">
        <f t="array" ref="FW6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694" spans="2:180">
      <c r="B694" t="e" vm="1044">
        <v>#VALUE!</v>
      </c>
      <c r="C694" t="s">
        <v>1917</v>
      </c>
      <c r="D694" t="s">
        <v>2008</v>
      </c>
      <c r="E694">
        <v>4</v>
      </c>
      <c r="F694">
        <v>32</v>
      </c>
      <c r="G694" t="s">
        <v>2319</v>
      </c>
      <c r="H694">
        <v>704</v>
      </c>
      <c r="I694">
        <v>1</v>
      </c>
      <c r="J694" t="s">
        <v>2767</v>
      </c>
      <c r="DD694" t="s">
        <v>14</v>
      </c>
      <c r="DE694" t="s">
        <v>1977</v>
      </c>
      <c r="DF694">
        <v>8</v>
      </c>
      <c r="DG694" t="str">
        <f t="shared" si="29"/>
        <v>cvm!$DK$694#</v>
      </c>
      <c r="DH694" t="str" cm="1">
        <f t="array" ref="DH694">_xlfn.LET(_xlpm.x, DK694,
         _xlpm.cellAddress, "【 cvm!" &amp; ADDRESS(ROW(cvmCpu选项表[[#This Row],[自检]]),COLUMN(cvmCpu选项表[[#This Row],[自检]])) &amp; "】",
         _xlfn.IFS(ISBLANK(_xlpm.x),   "error:右侧选项不足" &amp;  _xlpm.cellAddress,
               ISERROR(_xlpm.x),   "error:右侧选项执行失败: cvm!" &amp; _xlpm.cellAddress,
               TRUE,             "ok")
)</f>
        <v>ok</v>
      </c>
      <c r="DK694" cm="1">
        <f t="array" ref="DK694:DL694">TRANSPOSE(
_xlfn.UNIQUE(
_xlfn._xlws.FILTER(cvm表[CPU],(cvm表[地域]=cvmCpu选项表[[#This Row],[地域]])
*IF(cvmCpu选项表[[#This Row],[机型]]="",TRUE,(cvm表[机型]=cvmCpu选项表[[#This Row],[机型]]))
*IF(cvmCpu选项表[[#This Row],[内存]]="",TRUE,(cvm表[内存]=cvmCpu选项表[[#This Row],[内存]]))))
)</f>
        <v>2</v>
      </c>
      <c r="DL694">
        <v>4</v>
      </c>
      <c r="FP694" t="s">
        <v>1917</v>
      </c>
      <c r="FQ694" t="s">
        <v>2004</v>
      </c>
      <c r="FR694">
        <v>4</v>
      </c>
      <c r="FS694" t="str">
        <f t="shared" si="30"/>
        <v>cvm!$FW$694#</v>
      </c>
      <c r="FT694" t="str" cm="1">
        <f t="array" ref="FT694">_xlfn.LET(_xlpm.x, FW694,
         _xlpm.cellAddress, "【 cvm!" &amp; ADDRESS(ROW(cvm内存选项表[[#This Row],[自检]]),COLUMN(cvm内存选项表[[#This Row],[自检]])) &amp; "】",
         _xlfn.IFS(ISBLANK(_xlpm.x),   "error:右侧选项不足" &amp;  _xlpm.cellAddress,
               ISERROR(_xlpm.x),   "error:右侧选项执行失败: cvm!" &amp; _xlpm.cellAddress,
               TRUE,             "ok")
)</f>
        <v>ok</v>
      </c>
      <c r="FW694" cm="1">
        <f t="array" ref="FW6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695" spans="2:180">
      <c r="B695" t="e" vm="1045">
        <v>#VALUE!</v>
      </c>
      <c r="C695" t="s">
        <v>1917</v>
      </c>
      <c r="D695" t="s">
        <v>2008</v>
      </c>
      <c r="E695">
        <v>8</v>
      </c>
      <c r="F695">
        <v>64</v>
      </c>
      <c r="G695" t="s">
        <v>2321</v>
      </c>
      <c r="H695">
        <v>1408</v>
      </c>
      <c r="I695">
        <v>1</v>
      </c>
      <c r="J695" t="s">
        <v>2768</v>
      </c>
      <c r="DD695" t="s">
        <v>14</v>
      </c>
      <c r="DE695" t="s">
        <v>1977</v>
      </c>
      <c r="DF695">
        <v>16</v>
      </c>
      <c r="DG695" t="str">
        <f t="shared" si="29"/>
        <v>cvm!$DK$695#</v>
      </c>
      <c r="DH695" t="str" cm="1">
        <f t="array" ref="DH695">_xlfn.LET(_xlpm.x, DK695,
         _xlpm.cellAddress, "【 cvm!" &amp; ADDRESS(ROW(cvmCpu选项表[[#This Row],[自检]]),COLUMN(cvmCpu选项表[[#This Row],[自检]])) &amp; "】",
         _xlfn.IFS(ISBLANK(_xlpm.x),   "error:右侧选项不足" &amp;  _xlpm.cellAddress,
               ISERROR(_xlpm.x),   "error:右侧选项执行失败: cvm!" &amp; _xlpm.cellAddress,
               TRUE,             "ok")
)</f>
        <v>ok</v>
      </c>
      <c r="DK695" cm="1">
        <f t="array" ref="DK695:DL695">TRANSPOSE(
_xlfn.UNIQUE(
_xlfn._xlws.FILTER(cvm表[CPU],(cvm表[地域]=cvmCpu选项表[[#This Row],[地域]])
*IF(cvmCpu选项表[[#This Row],[机型]]="",TRUE,(cvm表[机型]=cvmCpu选项表[[#This Row],[机型]]))
*IF(cvmCpu选项表[[#This Row],[内存]]="",TRUE,(cvm表[内存]=cvmCpu选项表[[#This Row],[内存]]))))
)</f>
        <v>4</v>
      </c>
      <c r="DL695">
        <v>8</v>
      </c>
      <c r="FP695" t="s">
        <v>1917</v>
      </c>
      <c r="FQ695" t="s">
        <v>2004</v>
      </c>
      <c r="FR695">
        <v>8</v>
      </c>
      <c r="FS695" t="str">
        <f t="shared" si="30"/>
        <v>cvm!$FW$695#</v>
      </c>
      <c r="FT695" t="str" cm="1">
        <f t="array" ref="FT695">_xlfn.LET(_xlpm.x, FW695,
         _xlpm.cellAddress, "【 cvm!" &amp; ADDRESS(ROW(cvm内存选项表[[#This Row],[自检]]),COLUMN(cvm内存选项表[[#This Row],[自检]])) &amp; "】",
         _xlfn.IFS(ISBLANK(_xlpm.x),   "error:右侧选项不足" &amp;  _xlpm.cellAddress,
               ISERROR(_xlpm.x),   "error:右侧选项执行失败: cvm!" &amp; _xlpm.cellAddress,
               TRUE,             "ok")
)</f>
        <v>ok</v>
      </c>
      <c r="FW695" cm="1">
        <f t="array" ref="FW6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96" spans="2:180">
      <c r="B696" t="e" vm="1046">
        <v>#VALUE!</v>
      </c>
      <c r="C696" t="s">
        <v>1917</v>
      </c>
      <c r="D696" t="s">
        <v>2008</v>
      </c>
      <c r="E696">
        <v>12</v>
      </c>
      <c r="F696">
        <v>96</v>
      </c>
      <c r="G696" t="s">
        <v>2347</v>
      </c>
      <c r="H696">
        <v>2112</v>
      </c>
      <c r="I696">
        <v>1</v>
      </c>
      <c r="J696" t="s">
        <v>2769</v>
      </c>
      <c r="DD696" t="s">
        <v>14</v>
      </c>
      <c r="DE696" t="s">
        <v>1977</v>
      </c>
      <c r="DF696">
        <v>32</v>
      </c>
      <c r="DG696" t="str">
        <f t="shared" si="29"/>
        <v>cvm!$DK$696#</v>
      </c>
      <c r="DH696" t="str" cm="1">
        <f t="array" ref="DH696">_xlfn.LET(_xlpm.x, DK696,
         _xlpm.cellAddress, "【 cvm!" &amp; ADDRESS(ROW(cvmCpu选项表[[#This Row],[自检]]),COLUMN(cvmCpu选项表[[#This Row],[自检]])) &amp; "】",
         _xlfn.IFS(ISBLANK(_xlpm.x),   "error:右侧选项不足" &amp;  _xlpm.cellAddress,
               ISERROR(_xlpm.x),   "error:右侧选项执行失败: cvm!" &amp; _xlpm.cellAddress,
               TRUE,             "ok")
)</f>
        <v>ok</v>
      </c>
      <c r="DK696" cm="1">
        <f t="array" ref="DK696:DL696">TRANSPOSE(
_xlfn.UNIQUE(
_xlfn._xlws.FILTER(cvm表[CPU],(cvm表[地域]=cvmCpu选项表[[#This Row],[地域]])
*IF(cvmCpu选项表[[#This Row],[机型]]="",TRUE,(cvm表[机型]=cvmCpu选项表[[#This Row],[机型]]))
*IF(cvmCpu选项表[[#This Row],[内存]]="",TRUE,(cvm表[内存]=cvmCpu选项表[[#This Row],[内存]]))))
)</f>
        <v>8</v>
      </c>
      <c r="DL696">
        <v>16</v>
      </c>
      <c r="FP696" t="s">
        <v>1917</v>
      </c>
      <c r="FQ696" t="s">
        <v>2004</v>
      </c>
      <c r="FR696">
        <v>12</v>
      </c>
      <c r="FS696" t="str">
        <f t="shared" si="30"/>
        <v>cvm!$FW$696#</v>
      </c>
      <c r="FT696" t="str" cm="1">
        <f t="array" ref="FT696">_xlfn.LET(_xlpm.x, FW696,
         _xlpm.cellAddress, "【 cvm!" &amp; ADDRESS(ROW(cvm内存选项表[[#This Row],[自检]]),COLUMN(cvm内存选项表[[#This Row],[自检]])) &amp; "】",
         _xlfn.IFS(ISBLANK(_xlpm.x),   "error:右侧选项不足" &amp;  _xlpm.cellAddress,
               ISERROR(_xlpm.x),   "error:右侧选项执行失败: cvm!" &amp; _xlpm.cellAddress,
               TRUE,             "ok")
)</f>
        <v>ok</v>
      </c>
      <c r="FW696" cm="1">
        <f t="array" ref="FW696:FX6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696">
        <v>144</v>
      </c>
    </row>
    <row r="697" spans="2:180">
      <c r="B697" t="e" vm="1047">
        <v>#VALUE!</v>
      </c>
      <c r="C697" t="s">
        <v>1917</v>
      </c>
      <c r="D697" t="s">
        <v>2008</v>
      </c>
      <c r="E697">
        <v>16</v>
      </c>
      <c r="F697">
        <v>128</v>
      </c>
      <c r="G697" t="s">
        <v>2323</v>
      </c>
      <c r="H697">
        <v>2816</v>
      </c>
      <c r="I697">
        <v>1</v>
      </c>
      <c r="J697" t="s">
        <v>2770</v>
      </c>
      <c r="DD697" t="s">
        <v>14</v>
      </c>
      <c r="DE697" t="s">
        <v>1977</v>
      </c>
      <c r="DF697">
        <v>64</v>
      </c>
      <c r="DG697" t="str">
        <f t="shared" si="29"/>
        <v>cvm!$DK$697#</v>
      </c>
      <c r="DH697" t="str" cm="1">
        <f t="array" ref="DH697">_xlfn.LET(_xlpm.x, DK697,
         _xlpm.cellAddress, "【 cvm!" &amp; ADDRESS(ROW(cvmCpu选项表[[#This Row],[自检]]),COLUMN(cvmCpu选项表[[#This Row],[自检]])) &amp; "】",
         _xlfn.IFS(ISBLANK(_xlpm.x),   "error:右侧选项不足" &amp;  _xlpm.cellAddress,
               ISERROR(_xlpm.x),   "error:右侧选项执行失败: cvm!" &amp; _xlpm.cellAddress,
               TRUE,             "ok")
)</f>
        <v>ok</v>
      </c>
      <c r="DK697" cm="1">
        <f t="array" ref="DK697:DL697">TRANSPOSE(
_xlfn.UNIQUE(
_xlfn._xlws.FILTER(cvm表[CPU],(cvm表[地域]=cvmCpu选项表[[#This Row],[地域]])
*IF(cvmCpu选项表[[#This Row],[机型]]="",TRUE,(cvm表[机型]=cvmCpu选项表[[#This Row],[机型]]))
*IF(cvmCpu选项表[[#This Row],[内存]]="",TRUE,(cvm表[内存]=cvmCpu选项表[[#This Row],[内存]]))))
)</f>
        <v>16</v>
      </c>
      <c r="DL697">
        <v>32</v>
      </c>
      <c r="FP697" t="s">
        <v>1917</v>
      </c>
      <c r="FQ697" t="s">
        <v>2004</v>
      </c>
      <c r="FR697">
        <v>16</v>
      </c>
      <c r="FS697" t="str">
        <f t="shared" si="30"/>
        <v>cvm!$FW$697#</v>
      </c>
      <c r="FT697" t="str" cm="1">
        <f t="array" ref="FT697">_xlfn.LET(_xlpm.x, FW697,
         _xlpm.cellAddress, "【 cvm!" &amp; ADDRESS(ROW(cvm内存选项表[[#This Row],[自检]]),COLUMN(cvm内存选项表[[#This Row],[自检]])) &amp; "】",
         _xlfn.IFS(ISBLANK(_xlpm.x),   "error:右侧选项不足" &amp;  _xlpm.cellAddress,
               ISERROR(_xlpm.x),   "error:右侧选项执行失败: cvm!" &amp; _xlpm.cellAddress,
               TRUE,             "ok")
)</f>
        <v>ok</v>
      </c>
      <c r="FW697" cm="1">
        <f t="array" ref="FW697:FX6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697">
        <v>192</v>
      </c>
    </row>
    <row r="698" spans="2:180">
      <c r="B698" t="e" vm="1048">
        <v>#VALUE!</v>
      </c>
      <c r="C698" t="s">
        <v>1917</v>
      </c>
      <c r="D698" t="s">
        <v>2008</v>
      </c>
      <c r="E698">
        <v>24</v>
      </c>
      <c r="F698">
        <v>192</v>
      </c>
      <c r="G698" t="s">
        <v>2385</v>
      </c>
      <c r="H698">
        <v>4224</v>
      </c>
      <c r="I698">
        <v>1</v>
      </c>
      <c r="J698" t="s">
        <v>2771</v>
      </c>
      <c r="DD698" t="s">
        <v>14</v>
      </c>
      <c r="DE698" t="s">
        <v>1977</v>
      </c>
      <c r="DF698">
        <v>128</v>
      </c>
      <c r="DG698" t="str">
        <f t="shared" si="29"/>
        <v>cvm!$DK$698#</v>
      </c>
      <c r="DH698" t="str" cm="1">
        <f t="array" ref="DH698">_xlfn.LET(_xlpm.x, DK698,
         _xlpm.cellAddress, "【 cvm!" &amp; ADDRESS(ROW(cvmCpu选项表[[#This Row],[自检]]),COLUMN(cvmCpu选项表[[#This Row],[自检]])) &amp; "】",
         _xlfn.IFS(ISBLANK(_xlpm.x),   "error:右侧选项不足" &amp;  _xlpm.cellAddress,
               ISERROR(_xlpm.x),   "error:右侧选项执行失败: cvm!" &amp; _xlpm.cellAddress,
               TRUE,             "ok")
)</f>
        <v>ok</v>
      </c>
      <c r="DK698" cm="1">
        <f t="array" ref="DK698">TRANSPOSE(
_xlfn.UNIQUE(
_xlfn._xlws.FILTER(cvm表[CPU],(cvm表[地域]=cvmCpu选项表[[#This Row],[地域]])
*IF(cvmCpu选项表[[#This Row],[机型]]="",TRUE,(cvm表[机型]=cvmCpu选项表[[#This Row],[机型]]))
*IF(cvmCpu选项表[[#This Row],[内存]]="",TRUE,(cvm表[内存]=cvmCpu选项表[[#This Row],[内存]]))))
)</f>
        <v>32</v>
      </c>
      <c r="FP698" t="s">
        <v>1917</v>
      </c>
      <c r="FQ698" t="s">
        <v>2004</v>
      </c>
      <c r="FR698">
        <v>32</v>
      </c>
      <c r="FS698" t="str">
        <f t="shared" si="30"/>
        <v>cvm!$FW$698#</v>
      </c>
      <c r="FT698" t="str" cm="1">
        <f t="array" ref="FT698">_xlfn.LET(_xlpm.x, FW698,
         _xlpm.cellAddress, "【 cvm!" &amp; ADDRESS(ROW(cvm内存选项表[[#This Row],[自检]]),COLUMN(cvm内存选项表[[#This Row],[自检]])) &amp; "】",
         _xlfn.IFS(ISBLANK(_xlpm.x),   "error:右侧选项不足" &amp;  _xlpm.cellAddress,
               ISERROR(_xlpm.x),   "error:右侧选项执行失败: cvm!" &amp; _xlpm.cellAddress,
               TRUE,             "ok")
)</f>
        <v>ok</v>
      </c>
      <c r="FW698" cm="1">
        <f t="array" ref="FW698:FX6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c r="FX698">
        <v>384</v>
      </c>
    </row>
    <row r="699" spans="2:180">
      <c r="B699" t="e" vm="1049">
        <v>#VALUE!</v>
      </c>
      <c r="C699" t="s">
        <v>1917</v>
      </c>
      <c r="D699" t="s">
        <v>2008</v>
      </c>
      <c r="E699">
        <v>32</v>
      </c>
      <c r="F699">
        <v>256</v>
      </c>
      <c r="G699" t="s">
        <v>2325</v>
      </c>
      <c r="H699">
        <v>5632</v>
      </c>
      <c r="I699">
        <v>1</v>
      </c>
      <c r="J699" t="s">
        <v>2772</v>
      </c>
      <c r="DD699" t="s">
        <v>14</v>
      </c>
      <c r="DE699" t="s">
        <v>1977</v>
      </c>
      <c r="DF699">
        <v>96</v>
      </c>
      <c r="DG699" t="str">
        <f t="shared" si="29"/>
        <v>cvm!$DK$699#</v>
      </c>
      <c r="DH699" t="str" cm="1">
        <f t="array" ref="DH699">_xlfn.LET(_xlpm.x, DK699,
         _xlpm.cellAddress, "【 cvm!" &amp; ADDRESS(ROW(cvmCpu选项表[[#This Row],[自检]]),COLUMN(cvmCpu选项表[[#This Row],[自检]])) &amp; "】",
         _xlfn.IFS(ISBLANK(_xlpm.x),   "error:右侧选项不足" &amp;  _xlpm.cellAddress,
               ISERROR(_xlpm.x),   "error:右侧选项执行失败: cvm!" &amp; _xlpm.cellAddress,
               TRUE,             "ok")
)</f>
        <v>ok</v>
      </c>
      <c r="DK699" cm="1">
        <f t="array" ref="DK699">TRANSPOSE(
_xlfn.UNIQUE(
_xlfn._xlws.FILTER(cvm表[CPU],(cvm表[地域]=cvmCpu选项表[[#This Row],[地域]])
*IF(cvmCpu选项表[[#This Row],[机型]]="",TRUE,(cvm表[机型]=cvmCpu选项表[[#This Row],[机型]]))
*IF(cvmCpu选项表[[#This Row],[内存]]="",TRUE,(cvm表[内存]=cvmCpu选项表[[#This Row],[内存]]))))
)</f>
        <v>48</v>
      </c>
      <c r="FP699" t="s">
        <v>1917</v>
      </c>
      <c r="FQ699" t="s">
        <v>2004</v>
      </c>
      <c r="FR699">
        <v>64</v>
      </c>
      <c r="FS699" t="str">
        <f t="shared" si="30"/>
        <v>cvm!$FW$699#</v>
      </c>
      <c r="FT699" t="str" cm="1">
        <f t="array" ref="FT699">_xlfn.LET(_xlpm.x, FW699,
         _xlpm.cellAddress, "【 cvm!" &amp; ADDRESS(ROW(cvm内存选项表[[#This Row],[自检]]),COLUMN(cvm内存选项表[[#This Row],[自检]])) &amp; "】",
         _xlfn.IFS(ISBLANK(_xlpm.x),   "error:右侧选项不足" &amp;  _xlpm.cellAddress,
               ISERROR(_xlpm.x),   "error:右侧选项执行失败: cvm!" &amp; _xlpm.cellAddress,
               TRUE,             "ok")
)</f>
        <v>ok</v>
      </c>
      <c r="FW699" cm="1">
        <f t="array" ref="FW6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700" spans="2:180">
      <c r="B700" t="e" vm="1050">
        <v>#VALUE!</v>
      </c>
      <c r="C700" t="s">
        <v>1917</v>
      </c>
      <c r="D700" t="s">
        <v>2008</v>
      </c>
      <c r="E700">
        <v>48</v>
      </c>
      <c r="F700">
        <v>384</v>
      </c>
      <c r="G700" t="s">
        <v>2327</v>
      </c>
      <c r="H700">
        <v>8448</v>
      </c>
      <c r="I700">
        <v>1</v>
      </c>
      <c r="J700" t="s">
        <v>2773</v>
      </c>
      <c r="DD700" t="s">
        <v>14</v>
      </c>
      <c r="DE700" t="s">
        <v>1977</v>
      </c>
      <c r="DF700">
        <v>192</v>
      </c>
      <c r="DG700" t="str">
        <f t="shared" si="29"/>
        <v>cvm!$DK$700#</v>
      </c>
      <c r="DH700" t="str" cm="1">
        <f t="array" ref="DH700">_xlfn.LET(_xlpm.x, DK700,
         _xlpm.cellAddress, "【 cvm!" &amp; ADDRESS(ROW(cvmCpu选项表[[#This Row],[自检]]),COLUMN(cvmCpu选项表[[#This Row],[自检]])) &amp; "】",
         _xlfn.IFS(ISBLANK(_xlpm.x),   "error:右侧选项不足" &amp;  _xlpm.cellAddress,
               ISERROR(_xlpm.x),   "error:右侧选项执行失败: cvm!" &amp; _xlpm.cellAddress,
               TRUE,             "ok")
)</f>
        <v>ok</v>
      </c>
      <c r="DK700" cm="1">
        <f t="array" ref="DK700">TRANSPOSE(
_xlfn.UNIQUE(
_xlfn._xlws.FILTER(cvm表[CPU],(cvm表[地域]=cvmCpu选项表[[#This Row],[地域]])
*IF(cvmCpu选项表[[#This Row],[机型]]="",TRUE,(cvm表[机型]=cvmCpu选项表[[#This Row],[机型]]))
*IF(cvmCpu选项表[[#This Row],[内存]]="",TRUE,(cvm表[内存]=cvmCpu选项表[[#This Row],[内存]]))))
)</f>
        <v>48</v>
      </c>
      <c r="FP700" t="s">
        <v>1917</v>
      </c>
      <c r="FQ700" t="s">
        <v>2004</v>
      </c>
      <c r="FR700">
        <v>72</v>
      </c>
      <c r="FS700" t="str">
        <f t="shared" si="30"/>
        <v>cvm!$FW$700#</v>
      </c>
      <c r="FT700" t="str" cm="1">
        <f t="array" ref="FT700">_xlfn.LET(_xlpm.x, FW700,
         _xlpm.cellAddress, "【 cvm!" &amp; ADDRESS(ROW(cvm内存选项表[[#This Row],[自检]]),COLUMN(cvm内存选项表[[#This Row],[自检]])) &amp; "】",
         _xlfn.IFS(ISBLANK(_xlpm.x),   "error:右侧选项不足" &amp;  _xlpm.cellAddress,
               ISERROR(_xlpm.x),   "error:右侧选项执行失败: cvm!" &amp; _xlpm.cellAddress,
               TRUE,             "ok")
)</f>
        <v>ok</v>
      </c>
      <c r="FW700" cm="1">
        <f t="array" ref="FW7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648</v>
      </c>
    </row>
    <row r="701" spans="2:180">
      <c r="B701" t="e" vm="1051">
        <v>#VALUE!</v>
      </c>
      <c r="C701" t="s">
        <v>1917</v>
      </c>
      <c r="D701" t="s">
        <v>2008</v>
      </c>
      <c r="E701">
        <v>56</v>
      </c>
      <c r="F701">
        <v>448</v>
      </c>
      <c r="G701" t="s">
        <v>2389</v>
      </c>
      <c r="H701">
        <v>9856</v>
      </c>
      <c r="I701">
        <v>1</v>
      </c>
      <c r="J701" t="s">
        <v>2774</v>
      </c>
      <c r="DD701" t="s">
        <v>14</v>
      </c>
      <c r="DE701" t="s">
        <v>1977</v>
      </c>
      <c r="DF701">
        <v>216</v>
      </c>
      <c r="DG701" t="str">
        <f t="shared" si="29"/>
        <v>cvm!$DK$701#</v>
      </c>
      <c r="DH701" t="str" cm="1">
        <f t="array" ref="DH701">_xlfn.LET(_xlpm.x, DK701,
         _xlpm.cellAddress, "【 cvm!" &amp; ADDRESS(ROW(cvmCpu选项表[[#This Row],[自检]]),COLUMN(cvmCpu选项表[[#This Row],[自检]])) &amp; "】",
         _xlfn.IFS(ISBLANK(_xlpm.x),   "error:右侧选项不足" &amp;  _xlpm.cellAddress,
               ISERROR(_xlpm.x),   "error:右侧选项执行失败: cvm!" &amp; _xlpm.cellAddress,
               TRUE,             "ok")
)</f>
        <v>ok</v>
      </c>
      <c r="DK701" cm="1">
        <f t="array" ref="DK701">TRANSPOSE(
_xlfn.UNIQUE(
_xlfn._xlws.FILTER(cvm表[CPU],(cvm表[地域]=cvmCpu选项表[[#This Row],[地域]])
*IF(cvmCpu选项表[[#This Row],[机型]]="",TRUE,(cvm表[机型]=cvmCpu选项表[[#This Row],[机型]]))
*IF(cvmCpu选项表[[#This Row],[内存]]="",TRUE,(cvm表[内存]=cvmCpu选项表[[#This Row],[内存]]))))
)</f>
        <v>62</v>
      </c>
      <c r="FP701" t="s">
        <v>1917</v>
      </c>
      <c r="FQ701" t="s">
        <v>2008</v>
      </c>
      <c r="FR701">
        <v>1</v>
      </c>
      <c r="FS701" t="str">
        <f t="shared" si="30"/>
        <v>cvm!$FW$701#</v>
      </c>
      <c r="FT701" t="str" cm="1">
        <f t="array" ref="FT701">_xlfn.LET(_xlpm.x, FW701,
         _xlpm.cellAddress, "【 cvm!" &amp; ADDRESS(ROW(cvm内存选项表[[#This Row],[自检]]),COLUMN(cvm内存选项表[[#This Row],[自检]])) &amp; "】",
         _xlfn.IFS(ISBLANK(_xlpm.x),   "error:右侧选项不足" &amp;  _xlpm.cellAddress,
               ISERROR(_xlpm.x),   "error:右侧选项执行失败: cvm!" &amp; _xlpm.cellAddress,
               TRUE,             "ok")
)</f>
        <v>ok</v>
      </c>
      <c r="FW701" cm="1">
        <f t="array" ref="FW7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702" spans="2:180">
      <c r="B702" t="e" vm="1052">
        <v>#VALUE!</v>
      </c>
      <c r="C702" t="s">
        <v>1917</v>
      </c>
      <c r="D702" t="s">
        <v>2010</v>
      </c>
      <c r="E702">
        <v>1</v>
      </c>
      <c r="F702">
        <v>8</v>
      </c>
      <c r="G702" t="s">
        <v>2317</v>
      </c>
      <c r="H702">
        <v>165</v>
      </c>
      <c r="I702">
        <v>1</v>
      </c>
      <c r="J702" t="s">
        <v>2775</v>
      </c>
      <c r="DD702" t="s">
        <v>14</v>
      </c>
      <c r="DE702" t="s">
        <v>1977</v>
      </c>
      <c r="DF702">
        <v>256</v>
      </c>
      <c r="DG702" t="str">
        <f t="shared" si="29"/>
        <v>cvm!$DK$702#</v>
      </c>
      <c r="DH702" t="str" cm="1">
        <f t="array" ref="DH702">_xlfn.LET(_xlpm.x, DK702,
         _xlpm.cellAddress, "【 cvm!" &amp; ADDRESS(ROW(cvmCpu选项表[[#This Row],[自检]]),COLUMN(cvmCpu选项表[[#This Row],[自检]])) &amp; "】",
         _xlfn.IFS(ISBLANK(_xlpm.x),   "error:右侧选项不足" &amp;  _xlpm.cellAddress,
               ISERROR(_xlpm.x),   "error:右侧选项执行失败: cvm!" &amp; _xlpm.cellAddress,
               TRUE,             "ok")
)</f>
        <v>ok</v>
      </c>
      <c r="DK702" cm="1">
        <f t="array" ref="DK702">TRANSPOSE(
_xlfn.UNIQUE(
_xlfn._xlws.FILTER(cvm表[CPU],(cvm表[地域]=cvmCpu选项表[[#This Row],[地域]])
*IF(cvmCpu选项表[[#This Row],[机型]]="",TRUE,(cvm表[机型]=cvmCpu选项表[[#This Row],[机型]]))
*IF(cvmCpu选项表[[#This Row],[内存]]="",TRUE,(cvm表[内存]=cvmCpu选项表[[#This Row],[内存]]))))
)</f>
        <v>64</v>
      </c>
      <c r="FP702" t="s">
        <v>1917</v>
      </c>
      <c r="FQ702" t="s">
        <v>2008</v>
      </c>
      <c r="FR702">
        <v>2</v>
      </c>
      <c r="FS702" t="str">
        <f t="shared" si="30"/>
        <v>cvm!$FW$702#</v>
      </c>
      <c r="FT702" t="str" cm="1">
        <f t="array" ref="FT702">_xlfn.LET(_xlpm.x, FW702,
         _xlpm.cellAddress, "【 cvm!" &amp; ADDRESS(ROW(cvm内存选项表[[#This Row],[自检]]),COLUMN(cvm内存选项表[[#This Row],[自检]])) &amp; "】",
         _xlfn.IFS(ISBLANK(_xlpm.x),   "error:右侧选项不足" &amp;  _xlpm.cellAddress,
               ISERROR(_xlpm.x),   "error:右侧选项执行失败: cvm!" &amp; _xlpm.cellAddress,
               TRUE,             "ok")
)</f>
        <v>ok</v>
      </c>
      <c r="FW702" cm="1">
        <f t="array" ref="FW7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703" spans="2:180">
      <c r="B703" t="e" vm="1053">
        <v>#VALUE!</v>
      </c>
      <c r="C703" t="s">
        <v>1917</v>
      </c>
      <c r="D703" t="s">
        <v>2010</v>
      </c>
      <c r="E703">
        <v>2</v>
      </c>
      <c r="F703">
        <v>16</v>
      </c>
      <c r="G703" t="s">
        <v>2343</v>
      </c>
      <c r="H703">
        <v>330</v>
      </c>
      <c r="I703">
        <v>1</v>
      </c>
      <c r="J703" t="s">
        <v>2776</v>
      </c>
      <c r="DD703" t="s">
        <v>14</v>
      </c>
      <c r="DE703" t="s">
        <v>1977</v>
      </c>
      <c r="DF703">
        <v>432</v>
      </c>
      <c r="DG703" t="str">
        <f t="shared" si="29"/>
        <v>cvm!$DK$703#</v>
      </c>
      <c r="DH703" t="str" cm="1">
        <f t="array" ref="DH703">_xlfn.LET(_xlpm.x, DK703,
         _xlpm.cellAddress, "【 cvm!" &amp; ADDRESS(ROW(cvmCpu选项表[[#This Row],[自检]]),COLUMN(cvmCpu选项表[[#This Row],[自检]])) &amp; "】",
         _xlfn.IFS(ISBLANK(_xlpm.x),   "error:右侧选项不足" &amp;  _xlpm.cellAddress,
               ISERROR(_xlpm.x),   "error:右侧选项执行失败: cvm!" &amp; _xlpm.cellAddress,
               TRUE,             "ok")
)</f>
        <v>ok</v>
      </c>
      <c r="DK703" cm="1">
        <f t="array" ref="DK703">TRANSPOSE(
_xlfn.UNIQUE(
_xlfn._xlws.FILTER(cvm表[CPU],(cvm表[地域]=cvmCpu选项表[[#This Row],[地域]])
*IF(cvmCpu选项表[[#This Row],[机型]]="",TRUE,(cvm表[机型]=cvmCpu选项表[[#This Row],[机型]]))
*IF(cvmCpu选项表[[#This Row],[内存]]="",TRUE,(cvm表[内存]=cvmCpu选项表[[#This Row],[内存]]))))
)</f>
        <v>124</v>
      </c>
      <c r="FP703" t="s">
        <v>1917</v>
      </c>
      <c r="FQ703" t="s">
        <v>2008</v>
      </c>
      <c r="FR703">
        <v>4</v>
      </c>
      <c r="FS703" t="str">
        <f t="shared" si="30"/>
        <v>cvm!$FW$703#</v>
      </c>
      <c r="FT703" t="str" cm="1">
        <f t="array" ref="FT703">_xlfn.LET(_xlpm.x, FW703,
         _xlpm.cellAddress, "【 cvm!" &amp; ADDRESS(ROW(cvm内存选项表[[#This Row],[自检]]),COLUMN(cvm内存选项表[[#This Row],[自检]])) &amp; "】",
         _xlfn.IFS(ISBLANK(_xlpm.x),   "error:右侧选项不足" &amp;  _xlpm.cellAddress,
               ISERROR(_xlpm.x),   "error:右侧选项执行失败: cvm!" &amp; _xlpm.cellAddress,
               TRUE,             "ok")
)</f>
        <v>ok</v>
      </c>
      <c r="FW703" cm="1">
        <f t="array" ref="FW7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704" spans="2:180">
      <c r="B704" t="e" vm="1054">
        <v>#VALUE!</v>
      </c>
      <c r="C704" t="s">
        <v>1917</v>
      </c>
      <c r="D704" t="s">
        <v>2010</v>
      </c>
      <c r="E704">
        <v>4</v>
      </c>
      <c r="F704">
        <v>32</v>
      </c>
      <c r="G704" t="s">
        <v>2319</v>
      </c>
      <c r="H704">
        <v>660</v>
      </c>
      <c r="I704">
        <v>1</v>
      </c>
      <c r="J704" t="s">
        <v>2777</v>
      </c>
      <c r="DD704" t="s">
        <v>14</v>
      </c>
      <c r="DE704" t="s">
        <v>1980</v>
      </c>
      <c r="DF704">
        <v>2</v>
      </c>
      <c r="DG704" t="str">
        <f t="shared" si="29"/>
        <v>cvm!$DK$704#</v>
      </c>
      <c r="DH704" t="str" cm="1">
        <f t="array" ref="DH704">_xlfn.LET(_xlpm.x, DK704,
         _xlpm.cellAddress, "【 cvm!" &amp; ADDRESS(ROW(cvmCpu选项表[[#This Row],[自检]]),COLUMN(cvmCpu选项表[[#This Row],[自检]])) &amp; "】",
         _xlfn.IFS(ISBLANK(_xlpm.x),   "error:右侧选项不足" &amp;  _xlpm.cellAddress,
               ISERROR(_xlpm.x),   "error:右侧选项执行失败: cvm!" &amp; _xlpm.cellAddress,
               TRUE,             "ok")
)</f>
        <v>ok</v>
      </c>
      <c r="DK704" cm="1">
        <f t="array" ref="DK704">TRANSPOSE(
_xlfn.UNIQUE(
_xlfn._xlws.FILTER(cvm表[CPU],(cvm表[地域]=cvmCpu选项表[[#This Row],[地域]])
*IF(cvmCpu选项表[[#This Row],[机型]]="",TRUE,(cvm表[机型]=cvmCpu选项表[[#This Row],[机型]]))
*IF(cvmCpu选项表[[#This Row],[内存]]="",TRUE,(cvm表[内存]=cvmCpu选项表[[#This Row],[内存]]))))
)</f>
        <v>1</v>
      </c>
      <c r="FP704" t="s">
        <v>1917</v>
      </c>
      <c r="FQ704" t="s">
        <v>2008</v>
      </c>
      <c r="FR704">
        <v>8</v>
      </c>
      <c r="FS704" t="str">
        <f t="shared" si="30"/>
        <v>cvm!$FW$704#</v>
      </c>
      <c r="FT704" t="str" cm="1">
        <f t="array" ref="FT704">_xlfn.LET(_xlpm.x, FW704,
         _xlpm.cellAddress, "【 cvm!" &amp; ADDRESS(ROW(cvm内存选项表[[#This Row],[自检]]),COLUMN(cvm内存选项表[[#This Row],[自检]])) &amp; "】",
         _xlfn.IFS(ISBLANK(_xlpm.x),   "error:右侧选项不足" &amp;  _xlpm.cellAddress,
               ISERROR(_xlpm.x),   "error:右侧选项执行失败: cvm!" &amp; _xlpm.cellAddress,
               TRUE,             "ok")
)</f>
        <v>ok</v>
      </c>
      <c r="FW704" cm="1">
        <f t="array" ref="FW7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05" spans="2:179">
      <c r="B705" t="e" vm="1055">
        <v>#VALUE!</v>
      </c>
      <c r="C705" t="s">
        <v>1917</v>
      </c>
      <c r="D705" t="s">
        <v>2010</v>
      </c>
      <c r="E705">
        <v>8</v>
      </c>
      <c r="F705">
        <v>64</v>
      </c>
      <c r="G705" t="s">
        <v>2321</v>
      </c>
      <c r="H705">
        <v>1320</v>
      </c>
      <c r="I705">
        <v>1</v>
      </c>
      <c r="J705" t="s">
        <v>2778</v>
      </c>
      <c r="DD705" t="s">
        <v>14</v>
      </c>
      <c r="DE705" t="s">
        <v>1980</v>
      </c>
      <c r="DF705">
        <v>4</v>
      </c>
      <c r="DG705" t="str">
        <f t="shared" si="29"/>
        <v>cvm!$DK$705#</v>
      </c>
      <c r="DH705" t="str" cm="1">
        <f t="array" ref="DH705">_xlfn.LET(_xlpm.x, DK705,
         _xlpm.cellAddress, "【 cvm!" &amp; ADDRESS(ROW(cvmCpu选项表[[#This Row],[自检]]),COLUMN(cvmCpu选项表[[#This Row],[自检]])) &amp; "】",
         _xlfn.IFS(ISBLANK(_xlpm.x),   "error:右侧选项不足" &amp;  _xlpm.cellAddress,
               ISERROR(_xlpm.x),   "error:右侧选项执行失败: cvm!" &amp; _xlpm.cellAddress,
               TRUE,             "ok")
)</f>
        <v>ok</v>
      </c>
      <c r="DK705" cm="1">
        <f t="array" ref="DK705:DL705">TRANSPOSE(
_xlfn.UNIQUE(
_xlfn._xlws.FILTER(cvm表[CPU],(cvm表[地域]=cvmCpu选项表[[#This Row],[地域]])
*IF(cvmCpu选项表[[#This Row],[机型]]="",TRUE,(cvm表[机型]=cvmCpu选项表[[#This Row],[机型]]))
*IF(cvmCpu选项表[[#This Row],[内存]]="",TRUE,(cvm表[内存]=cvmCpu选项表[[#This Row],[内存]]))))
)</f>
        <v>1</v>
      </c>
      <c r="DL705">
        <v>2</v>
      </c>
      <c r="FP705" t="s">
        <v>1917</v>
      </c>
      <c r="FQ705" t="s">
        <v>2008</v>
      </c>
      <c r="FR705">
        <v>12</v>
      </c>
      <c r="FS705" t="str">
        <f t="shared" si="30"/>
        <v>cvm!$FW$705#</v>
      </c>
      <c r="FT705" t="str" cm="1">
        <f t="array" ref="FT705">_xlfn.LET(_xlpm.x, FW705,
         _xlpm.cellAddress, "【 cvm!" &amp; ADDRESS(ROW(cvm内存选项表[[#This Row],[自检]]),COLUMN(cvm内存选项表[[#This Row],[自检]])) &amp; "】",
         _xlfn.IFS(ISBLANK(_xlpm.x),   "error:右侧选项不足" &amp;  _xlpm.cellAddress,
               ISERROR(_xlpm.x),   "error:右侧选项执行失败: cvm!" &amp; _xlpm.cellAddress,
               TRUE,             "ok")
)</f>
        <v>ok</v>
      </c>
      <c r="FW705" cm="1">
        <f t="array" ref="FW7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706" spans="2:179">
      <c r="B706" t="e" vm="1056">
        <v>#VALUE!</v>
      </c>
      <c r="C706" t="s">
        <v>1917</v>
      </c>
      <c r="D706" t="s">
        <v>2010</v>
      </c>
      <c r="E706">
        <v>12</v>
      </c>
      <c r="F706">
        <v>96</v>
      </c>
      <c r="G706" t="s">
        <v>2347</v>
      </c>
      <c r="H706">
        <v>1980</v>
      </c>
      <c r="I706">
        <v>1</v>
      </c>
      <c r="J706" t="s">
        <v>2779</v>
      </c>
      <c r="DD706" t="s">
        <v>14</v>
      </c>
      <c r="DE706" t="s">
        <v>1980</v>
      </c>
      <c r="DF706">
        <v>8</v>
      </c>
      <c r="DG706" t="str">
        <f t="shared" ref="DG706:DG769" si="31">"cvm!"&amp;ADDRESS(ROW(DK706),COLUMN(DK706)) &amp; "#"</f>
        <v>cvm!$DK$706#</v>
      </c>
      <c r="DH706" t="str" cm="1">
        <f t="array" ref="DH706">_xlfn.LET(_xlpm.x, DK706,
         _xlpm.cellAddress, "【 cvm!" &amp; ADDRESS(ROW(cvmCpu选项表[[#This Row],[自检]]),COLUMN(cvmCpu选项表[[#This Row],[自检]])) &amp; "】",
         _xlfn.IFS(ISBLANK(_xlpm.x),   "error:右侧选项不足" &amp;  _xlpm.cellAddress,
               ISERROR(_xlpm.x),   "error:右侧选项执行失败: cvm!" &amp; _xlpm.cellAddress,
               TRUE,             "ok")
)</f>
        <v>ok</v>
      </c>
      <c r="DK706" cm="1">
        <f t="array" ref="DK706:DL706">TRANSPOSE(
_xlfn.UNIQUE(
_xlfn._xlws.FILTER(cvm表[CPU],(cvm表[地域]=cvmCpu选项表[[#This Row],[地域]])
*IF(cvmCpu选项表[[#This Row],[机型]]="",TRUE,(cvm表[机型]=cvmCpu选项表[[#This Row],[机型]]))
*IF(cvmCpu选项表[[#This Row],[内存]]="",TRUE,(cvm表[内存]=cvmCpu选项表[[#This Row],[内存]]))))
)</f>
        <v>2</v>
      </c>
      <c r="DL706">
        <v>4</v>
      </c>
      <c r="FP706" t="s">
        <v>1917</v>
      </c>
      <c r="FQ706" t="s">
        <v>2008</v>
      </c>
      <c r="FR706">
        <v>16</v>
      </c>
      <c r="FS706" t="str">
        <f t="shared" ref="FS706:FS769" si="32">"cvm!"&amp;ADDRESS(ROW(FW706),COLUMN(FW706)) &amp; "#"</f>
        <v>cvm!$FW$706#</v>
      </c>
      <c r="FT706" t="str" cm="1">
        <f t="array" ref="FT706">_xlfn.LET(_xlpm.x, FW706,
         _xlpm.cellAddress, "【 cvm!" &amp; ADDRESS(ROW(cvm内存选项表[[#This Row],[自检]]),COLUMN(cvm内存选项表[[#This Row],[自检]])) &amp; "】",
         _xlfn.IFS(ISBLANK(_xlpm.x),   "error:右侧选项不足" &amp;  _xlpm.cellAddress,
               ISERROR(_xlpm.x),   "error:右侧选项执行失败: cvm!" &amp; _xlpm.cellAddress,
               TRUE,             "ok")
)</f>
        <v>ok</v>
      </c>
      <c r="FW706" cm="1">
        <f t="array" ref="FW7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707" spans="2:179">
      <c r="B707" t="e" vm="1057">
        <v>#VALUE!</v>
      </c>
      <c r="C707" t="s">
        <v>1917</v>
      </c>
      <c r="D707" t="s">
        <v>2010</v>
      </c>
      <c r="E707">
        <v>16</v>
      </c>
      <c r="F707">
        <v>128</v>
      </c>
      <c r="G707" t="s">
        <v>2323</v>
      </c>
      <c r="H707">
        <v>2640</v>
      </c>
      <c r="I707">
        <v>1</v>
      </c>
      <c r="J707" t="s">
        <v>2780</v>
      </c>
      <c r="DD707" t="s">
        <v>14</v>
      </c>
      <c r="DE707" t="s">
        <v>1980</v>
      </c>
      <c r="DF707">
        <v>16</v>
      </c>
      <c r="DG707" t="str">
        <f t="shared" si="31"/>
        <v>cvm!$DK$707#</v>
      </c>
      <c r="DH707" t="str" cm="1">
        <f t="array" ref="DH707">_xlfn.LET(_xlpm.x, DK707,
         _xlpm.cellAddress, "【 cvm!" &amp; ADDRESS(ROW(cvmCpu选项表[[#This Row],[自检]]),COLUMN(cvmCpu选项表[[#This Row],[自检]])) &amp; "】",
         _xlfn.IFS(ISBLANK(_xlpm.x),   "error:右侧选项不足" &amp;  _xlpm.cellAddress,
               ISERROR(_xlpm.x),   "error:右侧选项执行失败: cvm!" &amp; _xlpm.cellAddress,
               TRUE,             "ok")
)</f>
        <v>ok</v>
      </c>
      <c r="DK707" cm="1">
        <f t="array" ref="DK707:DL707">TRANSPOSE(
_xlfn.UNIQUE(
_xlfn._xlws.FILTER(cvm表[CPU],(cvm表[地域]=cvmCpu选项表[[#This Row],[地域]])
*IF(cvmCpu选项表[[#This Row],[机型]]="",TRUE,(cvm表[机型]=cvmCpu选项表[[#This Row],[机型]]))
*IF(cvmCpu选项表[[#This Row],[内存]]="",TRUE,(cvm表[内存]=cvmCpu选项表[[#This Row],[内存]]))))
)</f>
        <v>4</v>
      </c>
      <c r="DL707">
        <v>8</v>
      </c>
      <c r="FP707" t="s">
        <v>1917</v>
      </c>
      <c r="FQ707" t="s">
        <v>2008</v>
      </c>
      <c r="FR707">
        <v>24</v>
      </c>
      <c r="FS707" t="str">
        <f t="shared" si="32"/>
        <v>cvm!$FW$707#</v>
      </c>
      <c r="FT707" t="str" cm="1">
        <f t="array" ref="FT707">_xlfn.LET(_xlpm.x, FW707,
         _xlpm.cellAddress, "【 cvm!" &amp; ADDRESS(ROW(cvm内存选项表[[#This Row],[自检]]),COLUMN(cvm内存选项表[[#This Row],[自检]])) &amp; "】",
         _xlfn.IFS(ISBLANK(_xlpm.x),   "error:右侧选项不足" &amp;  _xlpm.cellAddress,
               ISERROR(_xlpm.x),   "error:右侧选项执行失败: cvm!" &amp; _xlpm.cellAddress,
               TRUE,             "ok")
)</f>
        <v>ok</v>
      </c>
      <c r="FW707" cm="1">
        <f t="array" ref="FW7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708" spans="2:179">
      <c r="B708" t="e" vm="1058">
        <v>#VALUE!</v>
      </c>
      <c r="C708" t="s">
        <v>1917</v>
      </c>
      <c r="D708" t="s">
        <v>2010</v>
      </c>
      <c r="E708">
        <v>24</v>
      </c>
      <c r="F708">
        <v>192</v>
      </c>
      <c r="G708" t="s">
        <v>2385</v>
      </c>
      <c r="H708">
        <v>3960</v>
      </c>
      <c r="I708">
        <v>1</v>
      </c>
      <c r="J708" t="s">
        <v>2781</v>
      </c>
      <c r="DD708" t="s">
        <v>14</v>
      </c>
      <c r="DE708" t="s">
        <v>1980</v>
      </c>
      <c r="DF708">
        <v>32</v>
      </c>
      <c r="DG708" t="str">
        <f t="shared" si="31"/>
        <v>cvm!$DK$708#</v>
      </c>
      <c r="DH708" t="str" cm="1">
        <f t="array" ref="DH708">_xlfn.LET(_xlpm.x, DK708,
         _xlpm.cellAddress, "【 cvm!" &amp; ADDRESS(ROW(cvmCpu选项表[[#This Row],[自检]]),COLUMN(cvmCpu选项表[[#This Row],[自检]])) &amp; "】",
         _xlfn.IFS(ISBLANK(_xlpm.x),   "error:右侧选项不足" &amp;  _xlpm.cellAddress,
               ISERROR(_xlpm.x),   "error:右侧选项执行失败: cvm!" &amp; _xlpm.cellAddress,
               TRUE,             "ok")
)</f>
        <v>ok</v>
      </c>
      <c r="DK708" cm="1">
        <f t="array" ref="DK708:DL708">TRANSPOSE(
_xlfn.UNIQUE(
_xlfn._xlws.FILTER(cvm表[CPU],(cvm表[地域]=cvmCpu选项表[[#This Row],[地域]])
*IF(cvmCpu选项表[[#This Row],[机型]]="",TRUE,(cvm表[机型]=cvmCpu选项表[[#This Row],[机型]]))
*IF(cvmCpu选项表[[#This Row],[内存]]="",TRUE,(cvm表[内存]=cvmCpu选项表[[#This Row],[内存]]))))
)</f>
        <v>8</v>
      </c>
      <c r="DL708">
        <v>16</v>
      </c>
      <c r="FP708" t="s">
        <v>1917</v>
      </c>
      <c r="FQ708" t="s">
        <v>2008</v>
      </c>
      <c r="FR708">
        <v>32</v>
      </c>
      <c r="FS708" t="str">
        <f t="shared" si="32"/>
        <v>cvm!$FW$708#</v>
      </c>
      <c r="FT708" t="str" cm="1">
        <f t="array" ref="FT708">_xlfn.LET(_xlpm.x, FW708,
         _xlpm.cellAddress, "【 cvm!" &amp; ADDRESS(ROW(cvm内存选项表[[#This Row],[自检]]),COLUMN(cvm内存选项表[[#This Row],[自检]])) &amp; "】",
         _xlfn.IFS(ISBLANK(_xlpm.x),   "error:右侧选项不足" &amp;  _xlpm.cellAddress,
               ISERROR(_xlpm.x),   "error:右侧选项执行失败: cvm!" &amp; _xlpm.cellAddress,
               TRUE,             "ok")
)</f>
        <v>ok</v>
      </c>
      <c r="FW708" cm="1">
        <f t="array" ref="FW7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709" spans="2:179">
      <c r="B709" t="e" vm="1059">
        <v>#VALUE!</v>
      </c>
      <c r="C709" t="s">
        <v>1917</v>
      </c>
      <c r="D709" t="s">
        <v>2010</v>
      </c>
      <c r="E709">
        <v>32</v>
      </c>
      <c r="F709">
        <v>256</v>
      </c>
      <c r="G709" t="s">
        <v>2325</v>
      </c>
      <c r="H709">
        <v>5280</v>
      </c>
      <c r="I709">
        <v>1</v>
      </c>
      <c r="J709" t="s">
        <v>2782</v>
      </c>
      <c r="DD709" t="s">
        <v>14</v>
      </c>
      <c r="DE709" t="s">
        <v>1980</v>
      </c>
      <c r="DF709">
        <v>64</v>
      </c>
      <c r="DG709" t="str">
        <f t="shared" si="31"/>
        <v>cvm!$DK$709#</v>
      </c>
      <c r="DH709" t="str" cm="1">
        <f t="array" ref="DH709">_xlfn.LET(_xlpm.x, DK709,
         _xlpm.cellAddress, "【 cvm!" &amp; ADDRESS(ROW(cvmCpu选项表[[#This Row],[自检]]),COLUMN(cvmCpu选项表[[#This Row],[自检]])) &amp; "】",
         _xlfn.IFS(ISBLANK(_xlpm.x),   "error:右侧选项不足" &amp;  _xlpm.cellAddress,
               ISERROR(_xlpm.x),   "error:右侧选项执行失败: cvm!" &amp; _xlpm.cellAddress,
               TRUE,             "ok")
)</f>
        <v>ok</v>
      </c>
      <c r="DK709" cm="1">
        <f t="array" ref="DK709:DL709">TRANSPOSE(
_xlfn.UNIQUE(
_xlfn._xlws.FILTER(cvm表[CPU],(cvm表[地域]=cvmCpu选项表[[#This Row],[地域]])
*IF(cvmCpu选项表[[#This Row],[机型]]="",TRUE,(cvm表[机型]=cvmCpu选项表[[#This Row],[机型]]))
*IF(cvmCpu选项表[[#This Row],[内存]]="",TRUE,(cvm表[内存]=cvmCpu选项表[[#This Row],[内存]]))))
)</f>
        <v>16</v>
      </c>
      <c r="DL709">
        <v>32</v>
      </c>
      <c r="FP709" t="s">
        <v>1917</v>
      </c>
      <c r="FQ709" t="s">
        <v>2008</v>
      </c>
      <c r="FR709">
        <v>48</v>
      </c>
      <c r="FS709" t="str">
        <f t="shared" si="32"/>
        <v>cvm!$FW$709#</v>
      </c>
      <c r="FT709" t="str" cm="1">
        <f t="array" ref="FT709">_xlfn.LET(_xlpm.x, FW709,
         _xlpm.cellAddress, "【 cvm!" &amp; ADDRESS(ROW(cvm内存选项表[[#This Row],[自检]]),COLUMN(cvm内存选项表[[#This Row],[自检]])) &amp; "】",
         _xlfn.IFS(ISBLANK(_xlpm.x),   "error:右侧选项不足" &amp;  _xlpm.cellAddress,
               ISERROR(_xlpm.x),   "error:右侧选项执行失败: cvm!" &amp; _xlpm.cellAddress,
               TRUE,             "ok")
)</f>
        <v>ok</v>
      </c>
      <c r="FW709" cm="1">
        <f t="array" ref="FW7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710" spans="2:179">
      <c r="B710" t="e" vm="1060">
        <v>#VALUE!</v>
      </c>
      <c r="C710" t="s">
        <v>1917</v>
      </c>
      <c r="D710" t="s">
        <v>2012</v>
      </c>
      <c r="E710">
        <v>16</v>
      </c>
      <c r="F710">
        <v>96</v>
      </c>
      <c r="G710" t="s">
        <v>2399</v>
      </c>
      <c r="H710">
        <v>13748</v>
      </c>
      <c r="I710">
        <v>1</v>
      </c>
      <c r="J710" t="s">
        <v>2783</v>
      </c>
      <c r="DD710" t="s">
        <v>14</v>
      </c>
      <c r="DE710" t="s">
        <v>1980</v>
      </c>
      <c r="DF710">
        <v>48</v>
      </c>
      <c r="DG710" t="str">
        <f t="shared" si="31"/>
        <v>cvm!$DK$710#</v>
      </c>
      <c r="DH710" t="str" cm="1">
        <f t="array" ref="DH710">_xlfn.LET(_xlpm.x, DK710,
         _xlpm.cellAddress, "【 cvm!" &amp; ADDRESS(ROW(cvmCpu选项表[[#This Row],[自检]]),COLUMN(cvmCpu选项表[[#This Row],[自检]])) &amp; "】",
         _xlfn.IFS(ISBLANK(_xlpm.x),   "error:右侧选项不足" &amp;  _xlpm.cellAddress,
               ISERROR(_xlpm.x),   "error:右侧选项执行失败: cvm!" &amp; _xlpm.cellAddress,
               TRUE,             "ok")
)</f>
        <v>ok</v>
      </c>
      <c r="DK710" cm="1">
        <f t="array" ref="DK710">TRANSPOSE(
_xlfn.UNIQUE(
_xlfn._xlws.FILTER(cvm表[CPU],(cvm表[地域]=cvmCpu选项表[[#This Row],[地域]])
*IF(cvmCpu选项表[[#This Row],[机型]]="",TRUE,(cvm表[机型]=cvmCpu选项表[[#This Row],[机型]]))
*IF(cvmCpu选项表[[#This Row],[内存]]="",TRUE,(cvm表[内存]=cvmCpu选项表[[#This Row],[内存]]))))
)</f>
        <v>24</v>
      </c>
      <c r="FP710" t="s">
        <v>1917</v>
      </c>
      <c r="FQ710" t="s">
        <v>2008</v>
      </c>
      <c r="FR710">
        <v>56</v>
      </c>
      <c r="FS710" t="str">
        <f t="shared" si="32"/>
        <v>cvm!$FW$710#</v>
      </c>
      <c r="FT710" t="str" cm="1">
        <f t="array" ref="FT710">_xlfn.LET(_xlpm.x, FW710,
         _xlpm.cellAddress, "【 cvm!" &amp; ADDRESS(ROW(cvm内存选项表[[#This Row],[自检]]),COLUMN(cvm内存选项表[[#This Row],[自检]])) &amp; "】",
         _xlfn.IFS(ISBLANK(_xlpm.x),   "error:右侧选项不足" &amp;  _xlpm.cellAddress,
               ISERROR(_xlpm.x),   "error:右侧选项执行失败: cvm!" &amp; _xlpm.cellAddress,
               TRUE,             "ok")
)</f>
        <v>ok</v>
      </c>
      <c r="FW710" cm="1">
        <f t="array" ref="FW7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711" spans="2:179">
      <c r="B711" t="e" vm="1061">
        <v>#VALUE!</v>
      </c>
      <c r="C711" t="s">
        <v>1917</v>
      </c>
      <c r="D711" t="s">
        <v>2012</v>
      </c>
      <c r="E711">
        <v>32</v>
      </c>
      <c r="F711">
        <v>192</v>
      </c>
      <c r="G711" t="s">
        <v>2401</v>
      </c>
      <c r="H711">
        <v>27496</v>
      </c>
      <c r="I711">
        <v>1</v>
      </c>
      <c r="J711" t="s">
        <v>2784</v>
      </c>
      <c r="DD711" t="s">
        <v>14</v>
      </c>
      <c r="DE711" t="s">
        <v>1980</v>
      </c>
      <c r="DF711">
        <v>96</v>
      </c>
      <c r="DG711" t="str">
        <f t="shared" si="31"/>
        <v>cvm!$DK$711#</v>
      </c>
      <c r="DH711" t="str" cm="1">
        <f t="array" ref="DH711">_xlfn.LET(_xlpm.x, DK711,
         _xlpm.cellAddress, "【 cvm!" &amp; ADDRESS(ROW(cvmCpu选项表[[#This Row],[自检]]),COLUMN(cvmCpu选项表[[#This Row],[自检]])) &amp; "】",
         _xlfn.IFS(ISBLANK(_xlpm.x),   "error:右侧选项不足" &amp;  _xlpm.cellAddress,
               ISERROR(_xlpm.x),   "error:右侧选项执行失败: cvm!" &amp; _xlpm.cellAddress,
               TRUE,             "ok")
)</f>
        <v>ok</v>
      </c>
      <c r="DK711" cm="1">
        <f t="array" ref="DK711:DL711">TRANSPOSE(
_xlfn.UNIQUE(
_xlfn._xlws.FILTER(cvm表[CPU],(cvm表[地域]=cvmCpu选项表[[#This Row],[地域]])
*IF(cvmCpu选项表[[#This Row],[机型]]="",TRUE,(cvm表[机型]=cvmCpu选项表[[#This Row],[机型]]))
*IF(cvmCpu选项表[[#This Row],[内存]]="",TRUE,(cvm表[内存]=cvmCpu选项表[[#This Row],[内存]]))))
)</f>
        <v>24</v>
      </c>
      <c r="DL711">
        <v>48</v>
      </c>
      <c r="FP711" t="s">
        <v>1917</v>
      </c>
      <c r="FQ711" t="s">
        <v>2010</v>
      </c>
      <c r="FR711">
        <v>1</v>
      </c>
      <c r="FS711" t="str">
        <f t="shared" si="32"/>
        <v>cvm!$FW$711#</v>
      </c>
      <c r="FT711" t="str" cm="1">
        <f t="array" ref="FT711">_xlfn.LET(_xlpm.x, FW711,
         _xlpm.cellAddress, "【 cvm!" &amp; ADDRESS(ROW(cvm内存选项表[[#This Row],[自检]]),COLUMN(cvm内存选项表[[#This Row],[自检]])) &amp; "】",
         _xlfn.IFS(ISBLANK(_xlpm.x),   "error:右侧选项不足" &amp;  _xlpm.cellAddress,
               ISERROR(_xlpm.x),   "error:右侧选项执行失败: cvm!" &amp; _xlpm.cellAddress,
               TRUE,             "ok")
)</f>
        <v>ok</v>
      </c>
      <c r="FW711" cm="1">
        <f t="array" ref="FW7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712" spans="2:179">
      <c r="B712" t="e" vm="1062">
        <v>#VALUE!</v>
      </c>
      <c r="C712" t="s">
        <v>1917</v>
      </c>
      <c r="D712" t="s">
        <v>2012</v>
      </c>
      <c r="E712">
        <v>82</v>
      </c>
      <c r="F712">
        <v>474</v>
      </c>
      <c r="G712" t="s">
        <v>2403</v>
      </c>
      <c r="H712">
        <v>57008</v>
      </c>
      <c r="I712">
        <v>1</v>
      </c>
      <c r="J712" t="s">
        <v>2785</v>
      </c>
      <c r="DD712" t="s">
        <v>14</v>
      </c>
      <c r="DE712" t="s">
        <v>1980</v>
      </c>
      <c r="DF712">
        <v>128</v>
      </c>
      <c r="DG712" t="str">
        <f t="shared" si="31"/>
        <v>cvm!$DK$712#</v>
      </c>
      <c r="DH712" t="str" cm="1">
        <f t="array" ref="DH712">_xlfn.LET(_xlpm.x, DK712,
         _xlpm.cellAddress, "【 cvm!" &amp; ADDRESS(ROW(cvmCpu选项表[[#This Row],[自检]]),COLUMN(cvmCpu选项表[[#This Row],[自检]])) &amp; "】",
         _xlfn.IFS(ISBLANK(_xlpm.x),   "error:右侧选项不足" &amp;  _xlpm.cellAddress,
               ISERROR(_xlpm.x),   "error:右侧选项执行失败: cvm!" &amp; _xlpm.cellAddress,
               TRUE,             "ok")
)</f>
        <v>ok</v>
      </c>
      <c r="DK712" cm="1">
        <f t="array" ref="DK712">TRANSPOSE(
_xlfn.UNIQUE(
_xlfn._xlws.FILTER(cvm表[CPU],(cvm表[地域]=cvmCpu选项表[[#This Row],[地域]])
*IF(cvmCpu选项表[[#This Row],[机型]]="",TRUE,(cvm表[机型]=cvmCpu选项表[[#This Row],[机型]]))
*IF(cvmCpu选项表[[#This Row],[内存]]="",TRUE,(cvm表[内存]=cvmCpu选项表[[#This Row],[内存]]))))
)</f>
        <v>32</v>
      </c>
      <c r="FP712" t="s">
        <v>1917</v>
      </c>
      <c r="FQ712" t="s">
        <v>2010</v>
      </c>
      <c r="FR712">
        <v>2</v>
      </c>
      <c r="FS712" t="str">
        <f t="shared" si="32"/>
        <v>cvm!$FW$712#</v>
      </c>
      <c r="FT712" t="str" cm="1">
        <f t="array" ref="FT712">_xlfn.LET(_xlpm.x, FW712,
         _xlpm.cellAddress, "【 cvm!" &amp; ADDRESS(ROW(cvm内存选项表[[#This Row],[自检]]),COLUMN(cvm内存选项表[[#This Row],[自检]])) &amp; "】",
         _xlfn.IFS(ISBLANK(_xlpm.x),   "error:右侧选项不足" &amp;  _xlpm.cellAddress,
               ISERROR(_xlpm.x),   "error:右侧选项执行失败: cvm!" &amp; _xlpm.cellAddress,
               TRUE,             "ok")
)</f>
        <v>ok</v>
      </c>
      <c r="FW712" cm="1">
        <f t="array" ref="FW7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713" spans="2:179">
      <c r="B713" t="e" vm="1063">
        <v>#VALUE!</v>
      </c>
      <c r="C713" t="s">
        <v>1917</v>
      </c>
      <c r="D713" t="s">
        <v>2012</v>
      </c>
      <c r="E713">
        <v>164</v>
      </c>
      <c r="F713">
        <v>948</v>
      </c>
      <c r="G713" t="s">
        <v>2405</v>
      </c>
      <c r="H713">
        <v>114016</v>
      </c>
      <c r="I713">
        <v>1</v>
      </c>
      <c r="J713" t="s">
        <v>2786</v>
      </c>
      <c r="DD713" t="s">
        <v>14</v>
      </c>
      <c r="DE713" t="s">
        <v>1980</v>
      </c>
      <c r="DF713">
        <v>192</v>
      </c>
      <c r="DG713" t="str">
        <f t="shared" si="31"/>
        <v>cvm!$DK$713#</v>
      </c>
      <c r="DH713" t="str" cm="1">
        <f t="array" ref="DH713">_xlfn.LET(_xlpm.x, DK713,
         _xlpm.cellAddress, "【 cvm!" &amp; ADDRESS(ROW(cvmCpu选项表[[#This Row],[自检]]),COLUMN(cvmCpu选项表[[#This Row],[自检]])) &amp; "】",
         _xlfn.IFS(ISBLANK(_xlpm.x),   "error:右侧选项不足" &amp;  _xlpm.cellAddress,
               ISERROR(_xlpm.x),   "error:右侧选项执行失败: cvm!" &amp; _xlpm.cellAddress,
               TRUE,             "ok")
)</f>
        <v>ok</v>
      </c>
      <c r="DK713" cm="1">
        <f t="array" ref="DK713">TRANSPOSE(
_xlfn.UNIQUE(
_xlfn._xlws.FILTER(cvm表[CPU],(cvm表[地域]=cvmCpu选项表[[#This Row],[地域]])
*IF(cvmCpu选项表[[#This Row],[机型]]="",TRUE,(cvm表[机型]=cvmCpu选项表[[#This Row],[机型]]))
*IF(cvmCpu选项表[[#This Row],[内存]]="",TRUE,(cvm表[内存]=cvmCpu选项表[[#This Row],[内存]]))))
)</f>
        <v>48</v>
      </c>
      <c r="FP713" t="s">
        <v>1917</v>
      </c>
      <c r="FQ713" t="s">
        <v>2010</v>
      </c>
      <c r="FR713">
        <v>4</v>
      </c>
      <c r="FS713" t="str">
        <f t="shared" si="32"/>
        <v>cvm!$FW$713#</v>
      </c>
      <c r="FT713" t="str" cm="1">
        <f t="array" ref="FT713">_xlfn.LET(_xlpm.x, FW713,
         _xlpm.cellAddress, "【 cvm!" &amp; ADDRESS(ROW(cvm内存选项表[[#This Row],[自检]]),COLUMN(cvm内存选项表[[#This Row],[自检]])) &amp; "】",
         _xlfn.IFS(ISBLANK(_xlpm.x),   "error:右侧选项不足" &amp;  _xlpm.cellAddress,
               ISERROR(_xlpm.x),   "error:右侧选项执行失败: cvm!" &amp; _xlpm.cellAddress,
               TRUE,             "ok")
)</f>
        <v>ok</v>
      </c>
      <c r="FW713" cm="1">
        <f t="array" ref="FW7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714" spans="2:179">
      <c r="B714" t="e" vm="1064">
        <v>#VALUE!</v>
      </c>
      <c r="C714" t="s">
        <v>1917</v>
      </c>
      <c r="D714" t="s">
        <v>2014</v>
      </c>
      <c r="E714">
        <v>6</v>
      </c>
      <c r="F714">
        <v>56</v>
      </c>
      <c r="G714" t="s">
        <v>2407</v>
      </c>
      <c r="H714">
        <v>4400</v>
      </c>
      <c r="I714">
        <v>1</v>
      </c>
      <c r="J714" t="s">
        <v>2787</v>
      </c>
      <c r="DD714" t="s">
        <v>14</v>
      </c>
      <c r="DE714" t="s">
        <v>1980</v>
      </c>
      <c r="DF714">
        <v>256</v>
      </c>
      <c r="DG714" t="str">
        <f t="shared" si="31"/>
        <v>cvm!$DK$714#</v>
      </c>
      <c r="DH714" t="str" cm="1">
        <f t="array" ref="DH714">_xlfn.LET(_xlpm.x, DK714,
         _xlpm.cellAddress, "【 cvm!" &amp; ADDRESS(ROW(cvmCpu选项表[[#This Row],[自检]]),COLUMN(cvmCpu选项表[[#This Row],[自检]])) &amp; "】",
         _xlfn.IFS(ISBLANK(_xlpm.x),   "error:右侧选项不足" &amp;  _xlpm.cellAddress,
               ISERROR(_xlpm.x),   "error:右侧选项执行失败: cvm!" &amp; _xlpm.cellAddress,
               TRUE,             "ok")
)</f>
        <v>ok</v>
      </c>
      <c r="DK714" cm="1">
        <f t="array" ref="DK714">TRANSPOSE(
_xlfn.UNIQUE(
_xlfn._xlws.FILTER(cvm表[CPU],(cvm表[地域]=cvmCpu选项表[[#This Row],[地域]])
*IF(cvmCpu选项表[[#This Row],[机型]]="",TRUE,(cvm表[机型]=cvmCpu选项表[[#This Row],[机型]]))
*IF(cvmCpu选项表[[#This Row],[内存]]="",TRUE,(cvm表[内存]=cvmCpu选项表[[#This Row],[内存]]))))
)</f>
        <v>64</v>
      </c>
      <c r="FP714" t="s">
        <v>1917</v>
      </c>
      <c r="FQ714" t="s">
        <v>2010</v>
      </c>
      <c r="FR714">
        <v>8</v>
      </c>
      <c r="FS714" t="str">
        <f t="shared" si="32"/>
        <v>cvm!$FW$714#</v>
      </c>
      <c r="FT714" t="str" cm="1">
        <f t="array" ref="FT714">_xlfn.LET(_xlpm.x, FW714,
         _xlpm.cellAddress, "【 cvm!" &amp; ADDRESS(ROW(cvm内存选项表[[#This Row],[自检]]),COLUMN(cvm内存选项表[[#This Row],[自检]])) &amp; "】",
         _xlfn.IFS(ISBLANK(_xlpm.x),   "error:右侧选项不足" &amp;  _xlpm.cellAddress,
               ISERROR(_xlpm.x),   "error:右侧选项执行失败: cvm!" &amp; _xlpm.cellAddress,
               TRUE,             "ok")
)</f>
        <v>ok</v>
      </c>
      <c r="FW714" cm="1">
        <f t="array" ref="FW7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15" spans="2:179">
      <c r="B715" t="e" vm="1065">
        <v>#VALUE!</v>
      </c>
      <c r="C715" t="s">
        <v>1917</v>
      </c>
      <c r="D715" t="s">
        <v>2014</v>
      </c>
      <c r="E715">
        <v>14</v>
      </c>
      <c r="F715">
        <v>112</v>
      </c>
      <c r="G715" t="s">
        <v>2409</v>
      </c>
      <c r="H715">
        <v>9000</v>
      </c>
      <c r="I715">
        <v>1</v>
      </c>
      <c r="J715" t="s">
        <v>2788</v>
      </c>
      <c r="DD715" t="s">
        <v>14</v>
      </c>
      <c r="DE715" t="s">
        <v>1982</v>
      </c>
      <c r="DF715">
        <v>1</v>
      </c>
      <c r="DG715" t="str">
        <f t="shared" si="31"/>
        <v>cvm!$DK$715#</v>
      </c>
      <c r="DH715" t="str" cm="1">
        <f t="array" ref="DH715">_xlfn.LET(_xlpm.x, DK715,
         _xlpm.cellAddress, "【 cvm!" &amp; ADDRESS(ROW(cvmCpu选项表[[#This Row],[自检]]),COLUMN(cvmCpu选项表[[#This Row],[自检]])) &amp; "】",
         _xlfn.IFS(ISBLANK(_xlpm.x),   "error:右侧选项不足" &amp;  _xlpm.cellAddress,
               ISERROR(_xlpm.x),   "error:右侧选项执行失败: cvm!" &amp; _xlpm.cellAddress,
               TRUE,             "ok")
)</f>
        <v>ok</v>
      </c>
      <c r="DK715" cm="1">
        <f t="array" ref="DK715">TRANSPOSE(
_xlfn.UNIQUE(
_xlfn._xlws.FILTER(cvm表[CPU],(cvm表[地域]=cvmCpu选项表[[#This Row],[地域]])
*IF(cvmCpu选项表[[#This Row],[机型]]="",TRUE,(cvm表[机型]=cvmCpu选项表[[#This Row],[机型]]))
*IF(cvmCpu选项表[[#This Row],[内存]]="",TRUE,(cvm表[内存]=cvmCpu选项表[[#This Row],[内存]]))))
)</f>
        <v>1</v>
      </c>
      <c r="FP715" t="s">
        <v>1917</v>
      </c>
      <c r="FQ715" t="s">
        <v>2010</v>
      </c>
      <c r="FR715">
        <v>12</v>
      </c>
      <c r="FS715" t="str">
        <f t="shared" si="32"/>
        <v>cvm!$FW$715#</v>
      </c>
      <c r="FT715" t="str" cm="1">
        <f t="array" ref="FT715">_xlfn.LET(_xlpm.x, FW715,
         _xlpm.cellAddress, "【 cvm!" &amp; ADDRESS(ROW(cvm内存选项表[[#This Row],[自检]]),COLUMN(cvm内存选项表[[#This Row],[自检]])) &amp; "】",
         _xlfn.IFS(ISBLANK(_xlpm.x),   "error:右侧选项不足" &amp;  _xlpm.cellAddress,
               ISERROR(_xlpm.x),   "error:右侧选项执行失败: cvm!" &amp; _xlpm.cellAddress,
               TRUE,             "ok")
)</f>
        <v>ok</v>
      </c>
      <c r="FW715" cm="1">
        <f t="array" ref="FW7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716" spans="2:179">
      <c r="B716" t="e" vm="1066">
        <v>#VALUE!</v>
      </c>
      <c r="C716" t="s">
        <v>1917</v>
      </c>
      <c r="D716" t="s">
        <v>2014</v>
      </c>
      <c r="E716">
        <v>28</v>
      </c>
      <c r="F716">
        <v>224</v>
      </c>
      <c r="G716" t="s">
        <v>2411</v>
      </c>
      <c r="H716">
        <v>18000</v>
      </c>
      <c r="I716">
        <v>1</v>
      </c>
      <c r="J716" t="s">
        <v>2789</v>
      </c>
      <c r="DD716" t="s">
        <v>14</v>
      </c>
      <c r="DE716" t="s">
        <v>1982</v>
      </c>
      <c r="DF716">
        <v>2</v>
      </c>
      <c r="DG716" t="str">
        <f t="shared" si="31"/>
        <v>cvm!$DK$716#</v>
      </c>
      <c r="DH716" t="str" cm="1">
        <f t="array" ref="DH716">_xlfn.LET(_xlpm.x, DK716,
         _xlpm.cellAddress, "【 cvm!" &amp; ADDRESS(ROW(cvmCpu选项表[[#This Row],[自检]]),COLUMN(cvmCpu选项表[[#This Row],[自检]])) &amp; "】",
         _xlfn.IFS(ISBLANK(_xlpm.x),   "error:右侧选项不足" &amp;  _xlpm.cellAddress,
               ISERROR(_xlpm.x),   "error:右侧选项执行失败: cvm!" &amp; _xlpm.cellAddress,
               TRUE,             "ok")
)</f>
        <v>ok</v>
      </c>
      <c r="DK716" cm="1">
        <f t="array" ref="DK716">TRANSPOSE(
_xlfn.UNIQUE(
_xlfn._xlws.FILTER(cvm表[CPU],(cvm表[地域]=cvmCpu选项表[[#This Row],[地域]])
*IF(cvmCpu选项表[[#This Row],[机型]]="",TRUE,(cvm表[机型]=cvmCpu选项表[[#This Row],[机型]]))
*IF(cvmCpu选项表[[#This Row],[内存]]="",TRUE,(cvm表[内存]=cvmCpu选项表[[#This Row],[内存]]))))
)</f>
        <v>1</v>
      </c>
      <c r="FP716" t="s">
        <v>1917</v>
      </c>
      <c r="FQ716" t="s">
        <v>2010</v>
      </c>
      <c r="FR716">
        <v>16</v>
      </c>
      <c r="FS716" t="str">
        <f t="shared" si="32"/>
        <v>cvm!$FW$716#</v>
      </c>
      <c r="FT716" t="str" cm="1">
        <f t="array" ref="FT716">_xlfn.LET(_xlpm.x, FW716,
         _xlpm.cellAddress, "【 cvm!" &amp; ADDRESS(ROW(cvm内存选项表[[#This Row],[自检]]),COLUMN(cvm内存选项表[[#This Row],[自检]])) &amp; "】",
         _xlfn.IFS(ISBLANK(_xlpm.x),   "error:右侧选项不足" &amp;  _xlpm.cellAddress,
               ISERROR(_xlpm.x),   "error:右侧选项执行失败: cvm!" &amp; _xlpm.cellAddress,
               TRUE,             "ok")
)</f>
        <v>ok</v>
      </c>
      <c r="FW716" cm="1">
        <f t="array" ref="FW7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717" spans="2:179">
      <c r="B717" t="e" vm="1067">
        <v>#VALUE!</v>
      </c>
      <c r="C717" t="s">
        <v>1917</v>
      </c>
      <c r="D717" t="s">
        <v>2014</v>
      </c>
      <c r="E717">
        <v>56</v>
      </c>
      <c r="F717">
        <v>448</v>
      </c>
      <c r="G717" t="s">
        <v>2389</v>
      </c>
      <c r="H717">
        <v>36000</v>
      </c>
      <c r="I717">
        <v>1</v>
      </c>
      <c r="J717" t="s">
        <v>2790</v>
      </c>
      <c r="DD717" t="s">
        <v>14</v>
      </c>
      <c r="DE717" t="s">
        <v>1982</v>
      </c>
      <c r="DF717">
        <v>4</v>
      </c>
      <c r="DG717" t="str">
        <f t="shared" si="31"/>
        <v>cvm!$DK$717#</v>
      </c>
      <c r="DH717" t="str" cm="1">
        <f t="array" ref="DH717">_xlfn.LET(_xlpm.x, DK717,
         _xlpm.cellAddress, "【 cvm!" &amp; ADDRESS(ROW(cvmCpu选项表[[#This Row],[自检]]),COLUMN(cvmCpu选项表[[#This Row],[自检]])) &amp; "】",
         _xlfn.IFS(ISBLANK(_xlpm.x),   "error:右侧选项不足" &amp;  _xlpm.cellAddress,
               ISERROR(_xlpm.x),   "error:右侧选项执行失败: cvm!" &amp; _xlpm.cellAddress,
               TRUE,             "ok")
)</f>
        <v>ok</v>
      </c>
      <c r="DK717" cm="1">
        <f t="array" ref="DK717:DL717">TRANSPOSE(
_xlfn.UNIQUE(
_xlfn._xlws.FILTER(cvm表[CPU],(cvm表[地域]=cvmCpu选项表[[#This Row],[地域]])
*IF(cvmCpu选项表[[#This Row],[机型]]="",TRUE,(cvm表[机型]=cvmCpu选项表[[#This Row],[机型]]))
*IF(cvmCpu选项表[[#This Row],[内存]]="",TRUE,(cvm表[内存]=cvmCpu选项表[[#This Row],[内存]]))))
)</f>
        <v>1</v>
      </c>
      <c r="DL717">
        <v>2</v>
      </c>
      <c r="FP717" t="s">
        <v>1917</v>
      </c>
      <c r="FQ717" t="s">
        <v>2010</v>
      </c>
      <c r="FR717">
        <v>24</v>
      </c>
      <c r="FS717" t="str">
        <f t="shared" si="32"/>
        <v>cvm!$FW$717#</v>
      </c>
      <c r="FT717" t="str" cm="1">
        <f t="array" ref="FT717">_xlfn.LET(_xlpm.x, FW717,
         _xlpm.cellAddress, "【 cvm!" &amp; ADDRESS(ROW(cvm内存选项表[[#This Row],[自检]]),COLUMN(cvm内存选项表[[#This Row],[自检]])) &amp; "】",
         _xlfn.IFS(ISBLANK(_xlpm.x),   "error:右侧选项不足" &amp;  _xlpm.cellAddress,
               ISERROR(_xlpm.x),   "error:右侧选项执行失败: cvm!" &amp; _xlpm.cellAddress,
               TRUE,             "ok")
)</f>
        <v>ok</v>
      </c>
      <c r="FW717" cm="1">
        <f t="array" ref="FW7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718" spans="2:179">
      <c r="B718" t="e" vm="1068">
        <v>#VALUE!</v>
      </c>
      <c r="C718" t="s">
        <v>1917</v>
      </c>
      <c r="D718" t="s">
        <v>2016</v>
      </c>
      <c r="E718">
        <v>4</v>
      </c>
      <c r="F718">
        <v>20</v>
      </c>
      <c r="G718" t="s">
        <v>2414</v>
      </c>
      <c r="H718">
        <v>975</v>
      </c>
      <c r="I718">
        <v>1</v>
      </c>
      <c r="J718" t="s">
        <v>2791</v>
      </c>
      <c r="DD718" t="s">
        <v>14</v>
      </c>
      <c r="DE718" t="s">
        <v>1982</v>
      </c>
      <c r="DF718">
        <v>8</v>
      </c>
      <c r="DG718" t="str">
        <f t="shared" si="31"/>
        <v>cvm!$DK$718#</v>
      </c>
      <c r="DH718" t="str" cm="1">
        <f t="array" ref="DH718">_xlfn.LET(_xlpm.x, DK718,
         _xlpm.cellAddress, "【 cvm!" &amp; ADDRESS(ROW(cvmCpu选项表[[#This Row],[自检]]),COLUMN(cvmCpu选项表[[#This Row],[自检]])) &amp; "】",
         _xlfn.IFS(ISBLANK(_xlpm.x),   "error:右侧选项不足" &amp;  _xlpm.cellAddress,
               ISERROR(_xlpm.x),   "error:右侧选项执行失败: cvm!" &amp; _xlpm.cellAddress,
               TRUE,             "ok")
)</f>
        <v>ok</v>
      </c>
      <c r="DK718" cm="1">
        <f t="array" ref="DK718:DL718">TRANSPOSE(
_xlfn.UNIQUE(
_xlfn._xlws.FILTER(cvm表[CPU],(cvm表[地域]=cvmCpu选项表[[#This Row],[地域]])
*IF(cvmCpu选项表[[#This Row],[机型]]="",TRUE,(cvm表[机型]=cvmCpu选项表[[#This Row],[机型]]))
*IF(cvmCpu选项表[[#This Row],[内存]]="",TRUE,(cvm表[内存]=cvmCpu选项表[[#This Row],[内存]]))))
)</f>
        <v>2</v>
      </c>
      <c r="DL718">
        <v>4</v>
      </c>
      <c r="FP718" t="s">
        <v>1917</v>
      </c>
      <c r="FQ718" t="s">
        <v>2010</v>
      </c>
      <c r="FR718">
        <v>32</v>
      </c>
      <c r="FS718" t="str">
        <f t="shared" si="32"/>
        <v>cvm!$FW$718#</v>
      </c>
      <c r="FT718" t="str" cm="1">
        <f t="array" ref="FT718">_xlfn.LET(_xlpm.x, FW718,
         _xlpm.cellAddress, "【 cvm!" &amp; ADDRESS(ROW(cvm内存选项表[[#This Row],[自检]]),COLUMN(cvm内存选项表[[#This Row],[自检]])) &amp; "】",
         _xlfn.IFS(ISBLANK(_xlpm.x),   "error:右侧选项不足" &amp;  _xlpm.cellAddress,
               ISERROR(_xlpm.x),   "error:右侧选项执行失败: cvm!" &amp; _xlpm.cellAddress,
               TRUE,             "ok")
)</f>
        <v>ok</v>
      </c>
      <c r="FW718" cm="1">
        <f t="array" ref="FW7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719" spans="2:179">
      <c r="B719" t="e" vm="1069">
        <v>#VALUE!</v>
      </c>
      <c r="C719" t="s">
        <v>1917</v>
      </c>
      <c r="D719" t="s">
        <v>2016</v>
      </c>
      <c r="E719">
        <v>8</v>
      </c>
      <c r="F719">
        <v>32</v>
      </c>
      <c r="G719" t="s">
        <v>1949</v>
      </c>
      <c r="H719">
        <v>2500</v>
      </c>
      <c r="I719">
        <v>1</v>
      </c>
      <c r="J719" t="s">
        <v>2792</v>
      </c>
      <c r="DD719" t="s">
        <v>14</v>
      </c>
      <c r="DE719" t="s">
        <v>1982</v>
      </c>
      <c r="DF719">
        <v>16</v>
      </c>
      <c r="DG719" t="str">
        <f t="shared" si="31"/>
        <v>cvm!$DK$719#</v>
      </c>
      <c r="DH719" t="str" cm="1">
        <f t="array" ref="DH719">_xlfn.LET(_xlpm.x, DK719,
         _xlpm.cellAddress, "【 cvm!" &amp; ADDRESS(ROW(cvmCpu选项表[[#This Row],[自检]]),COLUMN(cvmCpu选项表[[#This Row],[自检]])) &amp; "】",
         _xlfn.IFS(ISBLANK(_xlpm.x),   "error:右侧选项不足" &amp;  _xlpm.cellAddress,
               ISERROR(_xlpm.x),   "error:右侧选项执行失败: cvm!" &amp; _xlpm.cellAddress,
               TRUE,             "ok")
)</f>
        <v>ok</v>
      </c>
      <c r="DK719" cm="1">
        <f t="array" ref="DK719:DL719">TRANSPOSE(
_xlfn.UNIQUE(
_xlfn._xlws.FILTER(cvm表[CPU],(cvm表[地域]=cvmCpu选项表[[#This Row],[地域]])
*IF(cvmCpu选项表[[#This Row],[机型]]="",TRUE,(cvm表[机型]=cvmCpu选项表[[#This Row],[机型]]))
*IF(cvmCpu选项表[[#This Row],[内存]]="",TRUE,(cvm表[内存]=cvmCpu选项表[[#This Row],[内存]]))))
)</f>
        <v>4</v>
      </c>
      <c r="DL719">
        <v>8</v>
      </c>
      <c r="FP719" t="s">
        <v>1917</v>
      </c>
      <c r="FQ719" t="s">
        <v>2012</v>
      </c>
      <c r="FR719">
        <v>16</v>
      </c>
      <c r="FS719" t="str">
        <f t="shared" si="32"/>
        <v>cvm!$FW$719#</v>
      </c>
      <c r="FT719" t="str" cm="1">
        <f t="array" ref="FT719">_xlfn.LET(_xlpm.x, FW719,
         _xlpm.cellAddress, "【 cvm!" &amp; ADDRESS(ROW(cvm内存选项表[[#This Row],[自检]]),COLUMN(cvm内存选项表[[#This Row],[自检]])) &amp; "】",
         _xlfn.IFS(ISBLANK(_xlpm.x),   "error:右侧选项不足" &amp;  _xlpm.cellAddress,
               ISERROR(_xlpm.x),   "error:右侧选项执行失败: cvm!" &amp; _xlpm.cellAddress,
               TRUE,             "ok")
)</f>
        <v>ok</v>
      </c>
      <c r="FW719" cm="1">
        <f t="array" ref="FW7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720" spans="2:179">
      <c r="B720" t="e" vm="1070">
        <v>#VALUE!</v>
      </c>
      <c r="C720" t="s">
        <v>1917</v>
      </c>
      <c r="D720" t="s">
        <v>2016</v>
      </c>
      <c r="E720">
        <v>10</v>
      </c>
      <c r="F720">
        <v>40</v>
      </c>
      <c r="G720" t="s">
        <v>2417</v>
      </c>
      <c r="H720">
        <v>2000</v>
      </c>
      <c r="I720">
        <v>1</v>
      </c>
      <c r="J720" t="s">
        <v>2793</v>
      </c>
      <c r="DD720" t="s">
        <v>14</v>
      </c>
      <c r="DE720" t="s">
        <v>1982</v>
      </c>
      <c r="DF720">
        <v>32</v>
      </c>
      <c r="DG720" t="str">
        <f t="shared" si="31"/>
        <v>cvm!$DK$720#</v>
      </c>
      <c r="DH720" t="str" cm="1">
        <f t="array" ref="DH720">_xlfn.LET(_xlpm.x, DK720,
         _xlpm.cellAddress, "【 cvm!" &amp; ADDRESS(ROW(cvmCpu选项表[[#This Row],[自检]]),COLUMN(cvmCpu选项表[[#This Row],[自检]])) &amp; "】",
         _xlfn.IFS(ISBLANK(_xlpm.x),   "error:右侧选项不足" &amp;  _xlpm.cellAddress,
               ISERROR(_xlpm.x),   "error:右侧选项执行失败: cvm!" &amp; _xlpm.cellAddress,
               TRUE,             "ok")
)</f>
        <v>ok</v>
      </c>
      <c r="DK720" cm="1">
        <f t="array" ref="DK720:DL720">TRANSPOSE(
_xlfn.UNIQUE(
_xlfn._xlws.FILTER(cvm表[CPU],(cvm表[地域]=cvmCpu选项表[[#This Row],[地域]])
*IF(cvmCpu选项表[[#This Row],[机型]]="",TRUE,(cvm表[机型]=cvmCpu选项表[[#This Row],[机型]]))
*IF(cvmCpu选项表[[#This Row],[内存]]="",TRUE,(cvm表[内存]=cvmCpu选项表[[#This Row],[内存]]))))
)</f>
        <v>8</v>
      </c>
      <c r="DL720">
        <v>16</v>
      </c>
      <c r="FP720" t="s">
        <v>1917</v>
      </c>
      <c r="FQ720" t="s">
        <v>2012</v>
      </c>
      <c r="FR720">
        <v>32</v>
      </c>
      <c r="FS720" t="str">
        <f t="shared" si="32"/>
        <v>cvm!$FW$720#</v>
      </c>
      <c r="FT720" t="str" cm="1">
        <f t="array" ref="FT720">_xlfn.LET(_xlpm.x, FW720,
         _xlpm.cellAddress, "【 cvm!" &amp; ADDRESS(ROW(cvm内存选项表[[#This Row],[自检]]),COLUMN(cvm内存选项表[[#This Row],[自检]])) &amp; "】",
         _xlfn.IFS(ISBLANK(_xlpm.x),   "error:右侧选项不足" &amp;  _xlpm.cellAddress,
               ISERROR(_xlpm.x),   "error:右侧选项执行失败: cvm!" &amp; _xlpm.cellAddress,
               TRUE,             "ok")
)</f>
        <v>ok</v>
      </c>
      <c r="FW720" cm="1">
        <f t="array" ref="FW7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721" spans="2:179">
      <c r="B721" t="e" vm="1071">
        <v>#VALUE!</v>
      </c>
      <c r="C721" t="s">
        <v>1917</v>
      </c>
      <c r="D721" t="s">
        <v>2016</v>
      </c>
      <c r="E721">
        <v>20</v>
      </c>
      <c r="F721">
        <v>80</v>
      </c>
      <c r="G721" t="s">
        <v>2419</v>
      </c>
      <c r="H721">
        <v>4000</v>
      </c>
      <c r="I721">
        <v>1</v>
      </c>
      <c r="J721" t="s">
        <v>2794</v>
      </c>
      <c r="DD721" t="s">
        <v>14</v>
      </c>
      <c r="DE721" t="s">
        <v>1982</v>
      </c>
      <c r="DF721">
        <v>64</v>
      </c>
      <c r="DG721" t="str">
        <f t="shared" si="31"/>
        <v>cvm!$DK$721#</v>
      </c>
      <c r="DH721" t="str" cm="1">
        <f t="array" ref="DH721">_xlfn.LET(_xlpm.x, DK721,
         _xlpm.cellAddress, "【 cvm!" &amp; ADDRESS(ROW(cvmCpu选项表[[#This Row],[自检]]),COLUMN(cvmCpu选项表[[#This Row],[自检]])) &amp; "】",
         _xlfn.IFS(ISBLANK(_xlpm.x),   "error:右侧选项不足" &amp;  _xlpm.cellAddress,
               ISERROR(_xlpm.x),   "error:右侧选项执行失败: cvm!" &amp; _xlpm.cellAddress,
               TRUE,             "ok")
)</f>
        <v>ok</v>
      </c>
      <c r="DK721" cm="1">
        <f t="array" ref="DK721:DL721">TRANSPOSE(
_xlfn.UNIQUE(
_xlfn._xlws.FILTER(cvm表[CPU],(cvm表[地域]=cvmCpu选项表[[#This Row],[地域]])
*IF(cvmCpu选项表[[#This Row],[机型]]="",TRUE,(cvm表[机型]=cvmCpu选项表[[#This Row],[机型]]))
*IF(cvmCpu选项表[[#This Row],[内存]]="",TRUE,(cvm表[内存]=cvmCpu选项表[[#This Row],[内存]]))))
)</f>
        <v>16</v>
      </c>
      <c r="DL721">
        <v>32</v>
      </c>
      <c r="FP721" t="s">
        <v>1917</v>
      </c>
      <c r="FQ721" t="s">
        <v>2012</v>
      </c>
      <c r="FR721">
        <v>82</v>
      </c>
      <c r="FS721" t="str">
        <f t="shared" si="32"/>
        <v>cvm!$FW$721#</v>
      </c>
      <c r="FT721" t="str" cm="1">
        <f t="array" ref="FT721">_xlfn.LET(_xlpm.x, FW721,
         _xlpm.cellAddress, "【 cvm!" &amp; ADDRESS(ROW(cvm内存选项表[[#This Row],[自检]]),COLUMN(cvm内存选项表[[#This Row],[自检]])) &amp; "】",
         _xlfn.IFS(ISBLANK(_xlpm.x),   "error:右侧选项不足" &amp;  _xlpm.cellAddress,
               ISERROR(_xlpm.x),   "error:右侧选项执行失败: cvm!" &amp; _xlpm.cellAddress,
               TRUE,             "ok")
)</f>
        <v>ok</v>
      </c>
      <c r="FW721" cm="1">
        <f t="array" ref="FW7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474</v>
      </c>
    </row>
    <row r="722" spans="2:179">
      <c r="B722" t="e" vm="1072">
        <v>#VALUE!</v>
      </c>
      <c r="C722" t="s">
        <v>1917</v>
      </c>
      <c r="D722" t="s">
        <v>2016</v>
      </c>
      <c r="E722">
        <v>32</v>
      </c>
      <c r="F722">
        <v>128</v>
      </c>
      <c r="G722" t="s">
        <v>1937</v>
      </c>
      <c r="H722">
        <v>5500</v>
      </c>
      <c r="I722">
        <v>1</v>
      </c>
      <c r="J722" t="s">
        <v>2795</v>
      </c>
      <c r="DD722" t="s">
        <v>14</v>
      </c>
      <c r="DE722" t="s">
        <v>1982</v>
      </c>
      <c r="DF722">
        <v>48</v>
      </c>
      <c r="DG722" t="str">
        <f t="shared" si="31"/>
        <v>cvm!$DK$722#</v>
      </c>
      <c r="DH722" t="str" cm="1">
        <f t="array" ref="DH722">_xlfn.LET(_xlpm.x, DK722,
         _xlpm.cellAddress, "【 cvm!" &amp; ADDRESS(ROW(cvmCpu选项表[[#This Row],[自检]]),COLUMN(cvmCpu选项表[[#This Row],[自检]])) &amp; "】",
         _xlfn.IFS(ISBLANK(_xlpm.x),   "error:右侧选项不足" &amp;  _xlpm.cellAddress,
               ISERROR(_xlpm.x),   "error:右侧选项执行失败: cvm!" &amp; _xlpm.cellAddress,
               TRUE,             "ok")
)</f>
        <v>ok</v>
      </c>
      <c r="DK722" cm="1">
        <f t="array" ref="DK722">TRANSPOSE(
_xlfn.UNIQUE(
_xlfn._xlws.FILTER(cvm表[CPU],(cvm表[地域]=cvmCpu选项表[[#This Row],[地域]])
*IF(cvmCpu选项表[[#This Row],[机型]]="",TRUE,(cvm表[机型]=cvmCpu选项表[[#This Row],[机型]]))
*IF(cvmCpu选项表[[#This Row],[内存]]="",TRUE,(cvm表[内存]=cvmCpu选项表[[#This Row],[内存]]))))
)</f>
        <v>24</v>
      </c>
      <c r="FP722" t="s">
        <v>1917</v>
      </c>
      <c r="FQ722" t="s">
        <v>2012</v>
      </c>
      <c r="FR722">
        <v>164</v>
      </c>
      <c r="FS722" t="str">
        <f t="shared" si="32"/>
        <v>cvm!$FW$722#</v>
      </c>
      <c r="FT722" t="str" cm="1">
        <f t="array" ref="FT722">_xlfn.LET(_xlpm.x, FW722,
         _xlpm.cellAddress, "【 cvm!" &amp; ADDRESS(ROW(cvm内存选项表[[#This Row],[自检]]),COLUMN(cvm内存选项表[[#This Row],[自检]])) &amp; "】",
         _xlfn.IFS(ISBLANK(_xlpm.x),   "error:右侧选项不足" &amp;  _xlpm.cellAddress,
               ISERROR(_xlpm.x),   "error:右侧选项执行失败: cvm!" &amp; _xlpm.cellAddress,
               TRUE,             "ok")
)</f>
        <v>ok</v>
      </c>
      <c r="FW722" cm="1">
        <f t="array" ref="FW7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948</v>
      </c>
    </row>
    <row r="723" spans="2:179">
      <c r="B723" t="e" vm="1073">
        <v>#VALUE!</v>
      </c>
      <c r="C723" t="s">
        <v>1917</v>
      </c>
      <c r="D723" t="s">
        <v>2016</v>
      </c>
      <c r="E723">
        <v>40</v>
      </c>
      <c r="F723">
        <v>160</v>
      </c>
      <c r="G723" t="s">
        <v>2422</v>
      </c>
      <c r="H723">
        <v>8000</v>
      </c>
      <c r="I723">
        <v>1</v>
      </c>
      <c r="J723" t="s">
        <v>2796</v>
      </c>
      <c r="DD723" t="s">
        <v>14</v>
      </c>
      <c r="DE723" t="s">
        <v>1982</v>
      </c>
      <c r="DF723">
        <v>96</v>
      </c>
      <c r="DG723" t="str">
        <f t="shared" si="31"/>
        <v>cvm!$DK$723#</v>
      </c>
      <c r="DH723" t="str" cm="1">
        <f t="array" ref="DH723">_xlfn.LET(_xlpm.x, DK723,
         _xlpm.cellAddress, "【 cvm!" &amp; ADDRESS(ROW(cvmCpu选项表[[#This Row],[自检]]),COLUMN(cvmCpu选项表[[#This Row],[自检]])) &amp; "】",
         _xlfn.IFS(ISBLANK(_xlpm.x),   "error:右侧选项不足" &amp;  _xlpm.cellAddress,
               ISERROR(_xlpm.x),   "error:右侧选项执行失败: cvm!" &amp; _xlpm.cellAddress,
               TRUE,             "ok")
)</f>
        <v>ok</v>
      </c>
      <c r="DK723" cm="1">
        <f t="array" ref="DK723:DL723">TRANSPOSE(
_xlfn.UNIQUE(
_xlfn._xlws.FILTER(cvm表[CPU],(cvm表[地域]=cvmCpu选项表[[#This Row],[地域]])
*IF(cvmCpu选项表[[#This Row],[机型]]="",TRUE,(cvm表[机型]=cvmCpu选项表[[#This Row],[机型]]))
*IF(cvmCpu选项表[[#This Row],[内存]]="",TRUE,(cvm表[内存]=cvmCpu选项表[[#This Row],[内存]]))))
)</f>
        <v>24</v>
      </c>
      <c r="DL723">
        <v>48</v>
      </c>
      <c r="FP723" t="s">
        <v>1917</v>
      </c>
      <c r="FQ723" t="s">
        <v>2014</v>
      </c>
      <c r="FR723">
        <v>6</v>
      </c>
      <c r="FS723" t="str">
        <f t="shared" si="32"/>
        <v>cvm!$FW$723#</v>
      </c>
      <c r="FT723" t="str" cm="1">
        <f t="array" ref="FT723">_xlfn.LET(_xlpm.x, FW723,
         _xlpm.cellAddress, "【 cvm!" &amp; ADDRESS(ROW(cvm内存选项表[[#This Row],[自检]]),COLUMN(cvm内存选项表[[#This Row],[自检]])) &amp; "】",
         _xlfn.IFS(ISBLANK(_xlpm.x),   "error:右侧选项不足" &amp;  _xlpm.cellAddress,
               ISERROR(_xlpm.x),   "error:右侧选项执行失败: cvm!" &amp; _xlpm.cellAddress,
               TRUE,             "ok")
)</f>
        <v>ok</v>
      </c>
      <c r="FW723" cm="1">
        <f t="array" ref="FW7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row>
    <row r="724" spans="2:179">
      <c r="B724" t="e" vm="1074">
        <v>#VALUE!</v>
      </c>
      <c r="C724" t="s">
        <v>1917</v>
      </c>
      <c r="D724" t="s">
        <v>2016</v>
      </c>
      <c r="E724">
        <v>80</v>
      </c>
      <c r="F724">
        <v>320</v>
      </c>
      <c r="G724" t="s">
        <v>1999</v>
      </c>
      <c r="H724">
        <v>16000</v>
      </c>
      <c r="I724">
        <v>1</v>
      </c>
      <c r="J724" t="s">
        <v>2797</v>
      </c>
      <c r="DD724" t="s">
        <v>14</v>
      </c>
      <c r="DE724" t="s">
        <v>1982</v>
      </c>
      <c r="DF724">
        <v>128</v>
      </c>
      <c r="DG724" t="str">
        <f t="shared" si="31"/>
        <v>cvm!$DK$724#</v>
      </c>
      <c r="DH724" t="str" cm="1">
        <f t="array" ref="DH724">_xlfn.LET(_xlpm.x, DK724,
         _xlpm.cellAddress, "【 cvm!" &amp; ADDRESS(ROW(cvmCpu选项表[[#This Row],[自检]]),COLUMN(cvmCpu选项表[[#This Row],[自检]])) &amp; "】",
         _xlfn.IFS(ISBLANK(_xlpm.x),   "error:右侧选项不足" &amp;  _xlpm.cellAddress,
               ISERROR(_xlpm.x),   "error:右侧选项执行失败: cvm!" &amp; _xlpm.cellAddress,
               TRUE,             "ok")
)</f>
        <v>ok</v>
      </c>
      <c r="DK724" cm="1">
        <f t="array" ref="DK724:DL724">TRANSPOSE(
_xlfn.UNIQUE(
_xlfn._xlws.FILTER(cvm表[CPU],(cvm表[地域]=cvmCpu选项表[[#This Row],[地域]])
*IF(cvmCpu选项表[[#This Row],[机型]]="",TRUE,(cvm表[机型]=cvmCpu选项表[[#This Row],[机型]]))
*IF(cvmCpu选项表[[#This Row],[内存]]="",TRUE,(cvm表[内存]=cvmCpu选项表[[#This Row],[内存]]))))
)</f>
        <v>24</v>
      </c>
      <c r="DL724">
        <v>32</v>
      </c>
      <c r="FP724" t="s">
        <v>1917</v>
      </c>
      <c r="FQ724" t="s">
        <v>2014</v>
      </c>
      <c r="FR724">
        <v>14</v>
      </c>
      <c r="FS724" t="str">
        <f t="shared" si="32"/>
        <v>cvm!$FW$724#</v>
      </c>
      <c r="FT724" t="str" cm="1">
        <f t="array" ref="FT724">_xlfn.LET(_xlpm.x, FW724,
         _xlpm.cellAddress, "【 cvm!" &amp; ADDRESS(ROW(cvm内存选项表[[#This Row],[自检]]),COLUMN(cvm内存选项表[[#This Row],[自检]])) &amp; "】",
         _xlfn.IFS(ISBLANK(_xlpm.x),   "error:右侧选项不足" &amp;  _xlpm.cellAddress,
               ISERROR(_xlpm.x),   "error:右侧选项执行失败: cvm!" &amp; _xlpm.cellAddress,
               TRUE,             "ok")
)</f>
        <v>ok</v>
      </c>
      <c r="FW724" cm="1">
        <f t="array" ref="FW7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112</v>
      </c>
    </row>
    <row r="725" spans="2:179">
      <c r="B725" t="e" vm="1075">
        <v>#VALUE!</v>
      </c>
      <c r="C725" t="s">
        <v>1917</v>
      </c>
      <c r="D725" t="s">
        <v>2018</v>
      </c>
      <c r="E725">
        <v>4</v>
      </c>
      <c r="F725">
        <v>20</v>
      </c>
      <c r="G725" t="s">
        <v>2414</v>
      </c>
      <c r="H725">
        <v>2000</v>
      </c>
      <c r="I725">
        <v>1</v>
      </c>
      <c r="J725" t="s">
        <v>2798</v>
      </c>
      <c r="DD725" t="s">
        <v>14</v>
      </c>
      <c r="DE725" t="s">
        <v>1982</v>
      </c>
      <c r="DF725">
        <v>192</v>
      </c>
      <c r="DG725" t="str">
        <f t="shared" si="31"/>
        <v>cvm!$DK$725#</v>
      </c>
      <c r="DH725" t="str" cm="1">
        <f t="array" ref="DH725">_xlfn.LET(_xlpm.x, DK725,
         _xlpm.cellAddress, "【 cvm!" &amp; ADDRESS(ROW(cvmCpu选项表[[#This Row],[自检]]),COLUMN(cvmCpu选项表[[#This Row],[自检]])) &amp; "】",
         _xlfn.IFS(ISBLANK(_xlpm.x),   "error:右侧选项不足" &amp;  _xlpm.cellAddress,
               ISERROR(_xlpm.x),   "error:右侧选项执行失败: cvm!" &amp; _xlpm.cellAddress,
               TRUE,             "ok")
)</f>
        <v>ok</v>
      </c>
      <c r="DK725" cm="1">
        <f t="array" ref="DK725">TRANSPOSE(
_xlfn.UNIQUE(
_xlfn._xlws.FILTER(cvm表[CPU],(cvm表[地域]=cvmCpu选项表[[#This Row],[地域]])
*IF(cvmCpu选项表[[#This Row],[机型]]="",TRUE,(cvm表[机型]=cvmCpu选项表[[#This Row],[机型]]))
*IF(cvmCpu选项表[[#This Row],[内存]]="",TRUE,(cvm表[内存]=cvmCpu选项表[[#This Row],[内存]]))))
)</f>
        <v>48</v>
      </c>
      <c r="FP725" t="s">
        <v>1917</v>
      </c>
      <c r="FQ725" t="s">
        <v>2014</v>
      </c>
      <c r="FR725">
        <v>28</v>
      </c>
      <c r="FS725" t="str">
        <f t="shared" si="32"/>
        <v>cvm!$FW$725#</v>
      </c>
      <c r="FT725" t="str" cm="1">
        <f t="array" ref="FT725">_xlfn.LET(_xlpm.x, FW725,
         _xlpm.cellAddress, "【 cvm!" &amp; ADDRESS(ROW(cvm内存选项表[[#This Row],[自检]]),COLUMN(cvm内存选项表[[#This Row],[自检]])) &amp; "】",
         _xlfn.IFS(ISBLANK(_xlpm.x),   "error:右侧选项不足" &amp;  _xlpm.cellAddress,
               ISERROR(_xlpm.x),   "error:右侧选项执行失败: cvm!" &amp; _xlpm.cellAddress,
               TRUE,             "ok")
)</f>
        <v>ok</v>
      </c>
      <c r="FW725" cm="1">
        <f t="array" ref="FW7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726" spans="2:179">
      <c r="B726" t="e" vm="1076">
        <v>#VALUE!</v>
      </c>
      <c r="C726" t="s">
        <v>1917</v>
      </c>
      <c r="D726" t="s">
        <v>2018</v>
      </c>
      <c r="E726">
        <v>8</v>
      </c>
      <c r="F726">
        <v>40</v>
      </c>
      <c r="G726" t="s">
        <v>2426</v>
      </c>
      <c r="H726">
        <v>4000</v>
      </c>
      <c r="I726">
        <v>1</v>
      </c>
      <c r="J726" t="s">
        <v>2799</v>
      </c>
      <c r="DD726" t="s">
        <v>14</v>
      </c>
      <c r="DE726" t="s">
        <v>1982</v>
      </c>
      <c r="DF726">
        <v>256</v>
      </c>
      <c r="DG726" t="str">
        <f t="shared" si="31"/>
        <v>cvm!$DK$726#</v>
      </c>
      <c r="DH726" t="str" cm="1">
        <f t="array" ref="DH726">_xlfn.LET(_xlpm.x, DK726,
         _xlpm.cellAddress, "【 cvm!" &amp; ADDRESS(ROW(cvmCpu选项表[[#This Row],[自检]]),COLUMN(cvmCpu选项表[[#This Row],[自检]])) &amp; "】",
         _xlfn.IFS(ISBLANK(_xlpm.x),   "error:右侧选项不足" &amp;  _xlpm.cellAddress,
               ISERROR(_xlpm.x),   "error:右侧选项执行失败: cvm!" &amp; _xlpm.cellAddress,
               TRUE,             "ok")
)</f>
        <v>ok</v>
      </c>
      <c r="DK726" cm="1">
        <f t="array" ref="DK726">TRANSPOSE(
_xlfn.UNIQUE(
_xlfn._xlws.FILTER(cvm表[CPU],(cvm表[地域]=cvmCpu选项表[[#This Row],[地域]])
*IF(cvmCpu选项表[[#This Row],[机型]]="",TRUE,(cvm表[机型]=cvmCpu选项表[[#This Row],[机型]]))
*IF(cvmCpu选项表[[#This Row],[内存]]="",TRUE,(cvm表[内存]=cvmCpu选项表[[#This Row],[内存]]))))
)</f>
        <v>64</v>
      </c>
      <c r="FP726" t="s">
        <v>1917</v>
      </c>
      <c r="FQ726" t="s">
        <v>2014</v>
      </c>
      <c r="FR726">
        <v>56</v>
      </c>
      <c r="FS726" t="str">
        <f t="shared" si="32"/>
        <v>cvm!$FW$726#</v>
      </c>
      <c r="FT726" t="str" cm="1">
        <f t="array" ref="FT726">_xlfn.LET(_xlpm.x, FW726,
         _xlpm.cellAddress, "【 cvm!" &amp; ADDRESS(ROW(cvm内存选项表[[#This Row],[自检]]),COLUMN(cvm内存选项表[[#This Row],[自检]])) &amp; "】",
         _xlfn.IFS(ISBLANK(_xlpm.x),   "error:右侧选项不足" &amp;  _xlpm.cellAddress,
               ISERROR(_xlpm.x),   "error:右侧选项执行失败: cvm!" &amp; _xlpm.cellAddress,
               TRUE,             "ok")
)</f>
        <v>ok</v>
      </c>
      <c r="FW726" cm="1">
        <f t="array" ref="FW7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727" spans="2:179">
      <c r="B727" t="e" vm="1077">
        <v>#VALUE!</v>
      </c>
      <c r="C727" t="s">
        <v>1917</v>
      </c>
      <c r="D727" t="s">
        <v>2081</v>
      </c>
      <c r="E727">
        <v>28</v>
      </c>
      <c r="F727">
        <v>48</v>
      </c>
      <c r="G727" t="s">
        <v>2800</v>
      </c>
      <c r="H727">
        <v>2600</v>
      </c>
      <c r="I727">
        <v>1</v>
      </c>
      <c r="J727" t="s">
        <v>2801</v>
      </c>
      <c r="DD727" t="s">
        <v>14</v>
      </c>
      <c r="DE727" t="s">
        <v>1982</v>
      </c>
      <c r="DF727">
        <v>288</v>
      </c>
      <c r="DG727" t="str">
        <f t="shared" si="31"/>
        <v>cvm!$DK$727#</v>
      </c>
      <c r="DH727" t="str" cm="1">
        <f t="array" ref="DH727">_xlfn.LET(_xlpm.x, DK727,
         _xlpm.cellAddress, "【 cvm!" &amp; ADDRESS(ROW(cvmCpu选项表[[#This Row],[自检]]),COLUMN(cvmCpu选项表[[#This Row],[自检]])) &amp; "】",
         _xlfn.IFS(ISBLANK(_xlpm.x),   "error:右侧选项不足" &amp;  _xlpm.cellAddress,
               ISERROR(_xlpm.x),   "error:右侧选项执行失败: cvm!" &amp; _xlpm.cellAddress,
               TRUE,             "ok")
)</f>
        <v>ok</v>
      </c>
      <c r="DK727" cm="1">
        <f t="array" ref="DK727">TRANSPOSE(
_xlfn.UNIQUE(
_xlfn._xlws.FILTER(cvm表[CPU],(cvm表[地域]=cvmCpu选项表[[#This Row],[地域]])
*IF(cvmCpu选项表[[#This Row],[机型]]="",TRUE,(cvm表[机型]=cvmCpu选项表[[#This Row],[机型]]))
*IF(cvmCpu选项表[[#This Row],[内存]]="",TRUE,(cvm表[内存]=cvmCpu选项表[[#This Row],[内存]]))))
)</f>
        <v>72</v>
      </c>
      <c r="FP727" t="s">
        <v>1917</v>
      </c>
      <c r="FQ727" t="s">
        <v>2016</v>
      </c>
      <c r="FR727">
        <v>4</v>
      </c>
      <c r="FS727" t="str">
        <f t="shared" si="32"/>
        <v>cvm!$FW$727#</v>
      </c>
      <c r="FT727" t="str" cm="1">
        <f t="array" ref="FT727">_xlfn.LET(_xlpm.x, FW727,
         _xlpm.cellAddress, "【 cvm!" &amp; ADDRESS(ROW(cvm内存选项表[[#This Row],[自检]]),COLUMN(cvm内存选项表[[#This Row],[自检]])) &amp; "】",
         _xlfn.IFS(ISBLANK(_xlpm.x),   "error:右侧选项不足" &amp;  _xlpm.cellAddress,
               ISERROR(_xlpm.x),   "error:右侧选项执行失败: cvm!" &amp; _xlpm.cellAddress,
               TRUE,             "ok")
)</f>
        <v>ok</v>
      </c>
      <c r="FW727" cm="1">
        <f t="array" ref="FW7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row>
    <row r="728" spans="2:179">
      <c r="B728" t="e" vm="1078">
        <v>#VALUE!</v>
      </c>
      <c r="C728" t="s">
        <v>1917</v>
      </c>
      <c r="D728" t="s">
        <v>2081</v>
      </c>
      <c r="E728">
        <v>56</v>
      </c>
      <c r="F728">
        <v>96</v>
      </c>
      <c r="G728" t="s">
        <v>2802</v>
      </c>
      <c r="H728">
        <v>5200</v>
      </c>
      <c r="I728">
        <v>1</v>
      </c>
      <c r="J728" t="s">
        <v>2803</v>
      </c>
      <c r="DD728" t="s">
        <v>14</v>
      </c>
      <c r="DE728" t="s">
        <v>1982</v>
      </c>
      <c r="DF728">
        <v>320</v>
      </c>
      <c r="DG728" t="str">
        <f t="shared" si="31"/>
        <v>cvm!$DK$728#</v>
      </c>
      <c r="DH728" t="str" cm="1">
        <f t="array" ref="DH728">_xlfn.LET(_xlpm.x, DK728,
         _xlpm.cellAddress, "【 cvm!" &amp; ADDRESS(ROW(cvmCpu选项表[[#This Row],[自检]]),COLUMN(cvmCpu选项表[[#This Row],[自检]])) &amp; "】",
         _xlfn.IFS(ISBLANK(_xlpm.x),   "error:右侧选项不足" &amp;  _xlpm.cellAddress,
               ISERROR(_xlpm.x),   "error:右侧选项执行失败: cvm!" &amp; _xlpm.cellAddress,
               TRUE,             "ok")
)</f>
        <v>ok</v>
      </c>
      <c r="DK728" cm="1">
        <f t="array" ref="DK728">TRANSPOSE(
_xlfn.UNIQUE(
_xlfn._xlws.FILTER(cvm表[CPU],(cvm表[地域]=cvmCpu选项表[[#This Row],[地域]])
*IF(cvmCpu选项表[[#This Row],[机型]]="",TRUE,(cvm表[机型]=cvmCpu选项表[[#This Row],[机型]]))
*IF(cvmCpu选项表[[#This Row],[内存]]="",TRUE,(cvm表[内存]=cvmCpu选项表[[#This Row],[内存]]))))
)</f>
        <v>76</v>
      </c>
      <c r="FP728" t="s">
        <v>1917</v>
      </c>
      <c r="FQ728" t="s">
        <v>2016</v>
      </c>
      <c r="FR728">
        <v>8</v>
      </c>
      <c r="FS728" t="str">
        <f t="shared" si="32"/>
        <v>cvm!$FW$728#</v>
      </c>
      <c r="FT728" t="str" cm="1">
        <f t="array" ref="FT728">_xlfn.LET(_xlpm.x, FW728,
         _xlpm.cellAddress, "【 cvm!" &amp; ADDRESS(ROW(cvm内存选项表[[#This Row],[自检]]),COLUMN(cvm内存选项表[[#This Row],[自检]])) &amp; "】",
         _xlfn.IFS(ISBLANK(_xlpm.x),   "error:右侧选项不足" &amp;  _xlpm.cellAddress,
               ISERROR(_xlpm.x),   "error:右侧选项执行失败: cvm!" &amp; _xlpm.cellAddress,
               TRUE,             "ok")
)</f>
        <v>ok</v>
      </c>
      <c r="FW728" cm="1">
        <f t="array" ref="FW7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729" spans="2:179">
      <c r="B729" t="e" vm="1079">
        <v>#VALUE!</v>
      </c>
      <c r="C729" t="s">
        <v>1917</v>
      </c>
      <c r="D729" t="s">
        <v>2020</v>
      </c>
      <c r="E729">
        <v>10</v>
      </c>
      <c r="F729">
        <v>40</v>
      </c>
      <c r="G729" t="s">
        <v>2417</v>
      </c>
      <c r="H729">
        <v>5750</v>
      </c>
      <c r="I729">
        <v>1</v>
      </c>
      <c r="J729" t="s">
        <v>2804</v>
      </c>
      <c r="DD729" t="s">
        <v>14</v>
      </c>
      <c r="DE729" t="s">
        <v>1984</v>
      </c>
      <c r="DF729">
        <v>1</v>
      </c>
      <c r="DG729" t="str">
        <f t="shared" si="31"/>
        <v>cvm!$DK$729#</v>
      </c>
      <c r="DH729" t="str" cm="1">
        <f t="array" ref="DH729">_xlfn.LET(_xlpm.x, DK729,
         _xlpm.cellAddress, "【 cvm!" &amp; ADDRESS(ROW(cvmCpu选项表[[#This Row],[自检]]),COLUMN(cvmCpu选项表[[#This Row],[自检]])) &amp; "】",
         _xlfn.IFS(ISBLANK(_xlpm.x),   "error:右侧选项不足" &amp;  _xlpm.cellAddress,
               ISERROR(_xlpm.x),   "error:右侧选项执行失败: cvm!" &amp; _xlpm.cellAddress,
               TRUE,             "ok")
)</f>
        <v>ok</v>
      </c>
      <c r="DK729" cm="1">
        <f t="array" ref="DK729">TRANSPOSE(
_xlfn.UNIQUE(
_xlfn._xlws.FILTER(cvm表[CPU],(cvm表[地域]=cvmCpu选项表[[#This Row],[地域]])
*IF(cvmCpu选项表[[#This Row],[机型]]="",TRUE,(cvm表[机型]=cvmCpu选项表[[#This Row],[机型]]))
*IF(cvmCpu选项表[[#This Row],[内存]]="",TRUE,(cvm表[内存]=cvmCpu选项表[[#This Row],[内存]]))))
)</f>
        <v>1</v>
      </c>
      <c r="FP729" t="s">
        <v>1917</v>
      </c>
      <c r="FQ729" t="s">
        <v>2016</v>
      </c>
      <c r="FR729">
        <v>10</v>
      </c>
      <c r="FS729" t="str">
        <f t="shared" si="32"/>
        <v>cvm!$FW$729#</v>
      </c>
      <c r="FT729" t="str" cm="1">
        <f t="array" ref="FT729">_xlfn.LET(_xlpm.x, FW729,
         _xlpm.cellAddress, "【 cvm!" &amp; ADDRESS(ROW(cvm内存选项表[[#This Row],[自检]]),COLUMN(cvm内存选项表[[#This Row],[自检]])) &amp; "】",
         _xlfn.IFS(ISBLANK(_xlpm.x),   "error:右侧选项不足" &amp;  _xlpm.cellAddress,
               ISERROR(_xlpm.x),   "error:右侧选项执行失败: cvm!" &amp; _xlpm.cellAddress,
               TRUE,             "ok")
)</f>
        <v>ok</v>
      </c>
      <c r="FW729" cm="1">
        <f t="array" ref="FW7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730" spans="2:179">
      <c r="B730" t="e" vm="1080">
        <v>#VALUE!</v>
      </c>
      <c r="C730" t="s">
        <v>1917</v>
      </c>
      <c r="D730" t="s">
        <v>2020</v>
      </c>
      <c r="E730">
        <v>20</v>
      </c>
      <c r="F730">
        <v>80</v>
      </c>
      <c r="G730" t="s">
        <v>2419</v>
      </c>
      <c r="H730">
        <v>11500</v>
      </c>
      <c r="I730">
        <v>1</v>
      </c>
      <c r="J730" t="s">
        <v>2805</v>
      </c>
      <c r="DD730" t="s">
        <v>14</v>
      </c>
      <c r="DE730" t="s">
        <v>1984</v>
      </c>
      <c r="DF730">
        <v>2</v>
      </c>
      <c r="DG730" t="str">
        <f t="shared" si="31"/>
        <v>cvm!$DK$730#</v>
      </c>
      <c r="DH730" t="str" cm="1">
        <f t="array" ref="DH730">_xlfn.LET(_xlpm.x, DK730,
         _xlpm.cellAddress, "【 cvm!" &amp; ADDRESS(ROW(cvmCpu选项表[[#This Row],[自检]]),COLUMN(cvmCpu选项表[[#This Row],[自检]])) &amp; "】",
         _xlfn.IFS(ISBLANK(_xlpm.x),   "error:右侧选项不足" &amp;  _xlpm.cellAddress,
               ISERROR(_xlpm.x),   "error:右侧选项执行失败: cvm!" &amp; _xlpm.cellAddress,
               TRUE,             "ok")
)</f>
        <v>ok</v>
      </c>
      <c r="DK730" cm="1">
        <f t="array" ref="DK730">TRANSPOSE(
_xlfn.UNIQUE(
_xlfn._xlws.FILTER(cvm表[CPU],(cvm表[地域]=cvmCpu选项表[[#This Row],[地域]])
*IF(cvmCpu选项表[[#This Row],[机型]]="",TRUE,(cvm表[机型]=cvmCpu选项表[[#This Row],[机型]]))
*IF(cvmCpu选项表[[#This Row],[内存]]="",TRUE,(cvm表[内存]=cvmCpu选项表[[#This Row],[内存]]))))
)</f>
        <v>1</v>
      </c>
      <c r="FP730" t="s">
        <v>1917</v>
      </c>
      <c r="FQ730" t="s">
        <v>2016</v>
      </c>
      <c r="FR730">
        <v>20</v>
      </c>
      <c r="FS730" t="str">
        <f t="shared" si="32"/>
        <v>cvm!$FW$730#</v>
      </c>
      <c r="FT730" t="str" cm="1">
        <f t="array" ref="FT730">_xlfn.LET(_xlpm.x, FW730,
         _xlpm.cellAddress, "【 cvm!" &amp; ADDRESS(ROW(cvm内存选项表[[#This Row],[自检]]),COLUMN(cvm内存选项表[[#This Row],[自检]])) &amp; "】",
         _xlfn.IFS(ISBLANK(_xlpm.x),   "error:右侧选项不足" &amp;  _xlpm.cellAddress,
               ISERROR(_xlpm.x),   "error:右侧选项执行失败: cvm!" &amp; _xlpm.cellAddress,
               TRUE,             "ok")
)</f>
        <v>ok</v>
      </c>
      <c r="FW730" cm="1">
        <f t="array" ref="FW7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731" spans="2:179">
      <c r="B731" t="e" vm="1081">
        <v>#VALUE!</v>
      </c>
      <c r="C731" t="s">
        <v>1917</v>
      </c>
      <c r="D731" t="s">
        <v>2020</v>
      </c>
      <c r="E731">
        <v>40</v>
      </c>
      <c r="F731">
        <v>160</v>
      </c>
      <c r="G731" t="s">
        <v>2422</v>
      </c>
      <c r="H731">
        <v>23000</v>
      </c>
      <c r="I731">
        <v>1</v>
      </c>
      <c r="J731" t="s">
        <v>2806</v>
      </c>
      <c r="DD731" t="s">
        <v>14</v>
      </c>
      <c r="DE731" t="s">
        <v>1984</v>
      </c>
      <c r="DF731">
        <v>4</v>
      </c>
      <c r="DG731" t="str">
        <f t="shared" si="31"/>
        <v>cvm!$DK$731#</v>
      </c>
      <c r="DH731" t="str" cm="1">
        <f t="array" ref="DH731">_xlfn.LET(_xlpm.x, DK731,
         _xlpm.cellAddress, "【 cvm!" &amp; ADDRESS(ROW(cvmCpu选项表[[#This Row],[自检]]),COLUMN(cvmCpu选项表[[#This Row],[自检]])) &amp; "】",
         _xlfn.IFS(ISBLANK(_xlpm.x),   "error:右侧选项不足" &amp;  _xlpm.cellAddress,
               ISERROR(_xlpm.x),   "error:右侧选项执行失败: cvm!" &amp; _xlpm.cellAddress,
               TRUE,             "ok")
)</f>
        <v>ok</v>
      </c>
      <c r="DK731" cm="1">
        <f t="array" ref="DK731:DL731">TRANSPOSE(
_xlfn.UNIQUE(
_xlfn._xlws.FILTER(cvm表[CPU],(cvm表[地域]=cvmCpu选项表[[#This Row],[地域]])
*IF(cvmCpu选项表[[#This Row],[机型]]="",TRUE,(cvm表[机型]=cvmCpu选项表[[#This Row],[机型]]))
*IF(cvmCpu选项表[[#This Row],[内存]]="",TRUE,(cvm表[内存]=cvmCpu选项表[[#This Row],[内存]]))))
)</f>
        <v>1</v>
      </c>
      <c r="DL731">
        <v>2</v>
      </c>
      <c r="FP731" t="s">
        <v>1917</v>
      </c>
      <c r="FQ731" t="s">
        <v>2016</v>
      </c>
      <c r="FR731">
        <v>32</v>
      </c>
      <c r="FS731" t="str">
        <f t="shared" si="32"/>
        <v>cvm!$FW$731#</v>
      </c>
      <c r="FT731" t="str" cm="1">
        <f t="array" ref="FT731">_xlfn.LET(_xlpm.x, FW731,
         _xlpm.cellAddress, "【 cvm!" &amp; ADDRESS(ROW(cvm内存选项表[[#This Row],[自检]]),COLUMN(cvm内存选项表[[#This Row],[自检]])) &amp; "】",
         _xlfn.IFS(ISBLANK(_xlpm.x),   "error:右侧选项不足" &amp;  _xlpm.cellAddress,
               ISERROR(_xlpm.x),   "error:右侧选项执行失败: cvm!" &amp; _xlpm.cellAddress,
               TRUE,             "ok")
)</f>
        <v>ok</v>
      </c>
      <c r="FW731" cm="1">
        <f t="array" ref="FW7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732" spans="2:179">
      <c r="B732" t="e" vm="1082">
        <v>#VALUE!</v>
      </c>
      <c r="C732" t="s">
        <v>1917</v>
      </c>
      <c r="D732" t="s">
        <v>2020</v>
      </c>
      <c r="E732">
        <v>80</v>
      </c>
      <c r="F732">
        <v>320</v>
      </c>
      <c r="G732" t="s">
        <v>1999</v>
      </c>
      <c r="H732">
        <v>46000</v>
      </c>
      <c r="I732">
        <v>1</v>
      </c>
      <c r="J732" t="s">
        <v>2807</v>
      </c>
      <c r="DD732" t="s">
        <v>14</v>
      </c>
      <c r="DE732" t="s">
        <v>1984</v>
      </c>
      <c r="DF732">
        <v>8</v>
      </c>
      <c r="DG732" t="str">
        <f t="shared" si="31"/>
        <v>cvm!$DK$732#</v>
      </c>
      <c r="DH732" t="str" cm="1">
        <f t="array" ref="DH732">_xlfn.LET(_xlpm.x, DK732,
         _xlpm.cellAddress, "【 cvm!" &amp; ADDRESS(ROW(cvmCpu选项表[[#This Row],[自检]]),COLUMN(cvmCpu选项表[[#This Row],[自检]])) &amp; "】",
         _xlfn.IFS(ISBLANK(_xlpm.x),   "error:右侧选项不足" &amp;  _xlpm.cellAddress,
               ISERROR(_xlpm.x),   "error:右侧选项执行失败: cvm!" &amp; _xlpm.cellAddress,
               TRUE,             "ok")
)</f>
        <v>ok</v>
      </c>
      <c r="DK732" cm="1">
        <f t="array" ref="DK732:DL732">TRANSPOSE(
_xlfn.UNIQUE(
_xlfn._xlws.FILTER(cvm表[CPU],(cvm表[地域]=cvmCpu选项表[[#This Row],[地域]])
*IF(cvmCpu选项表[[#This Row],[机型]]="",TRUE,(cvm表[机型]=cvmCpu选项表[[#This Row],[机型]]))
*IF(cvmCpu选项表[[#This Row],[内存]]="",TRUE,(cvm表[内存]=cvmCpu选项表[[#This Row],[内存]]))))
)</f>
        <v>2</v>
      </c>
      <c r="DL732">
        <v>4</v>
      </c>
      <c r="FP732" t="s">
        <v>1917</v>
      </c>
      <c r="FQ732" t="s">
        <v>2016</v>
      </c>
      <c r="FR732">
        <v>40</v>
      </c>
      <c r="FS732" t="str">
        <f t="shared" si="32"/>
        <v>cvm!$FW$732#</v>
      </c>
      <c r="FT732" t="str" cm="1">
        <f t="array" ref="FT732">_xlfn.LET(_xlpm.x, FW732,
         _xlpm.cellAddress, "【 cvm!" &amp; ADDRESS(ROW(cvm内存选项表[[#This Row],[自检]]),COLUMN(cvm内存选项表[[#This Row],[自检]])) &amp; "】",
         _xlfn.IFS(ISBLANK(_xlpm.x),   "error:右侧选项不足" &amp;  _xlpm.cellAddress,
               ISERROR(_xlpm.x),   "error:右侧选项执行失败: cvm!" &amp; _xlpm.cellAddress,
               TRUE,             "ok")
)</f>
        <v>ok</v>
      </c>
      <c r="FW732" cm="1">
        <f t="array" ref="FW7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733" spans="2:179">
      <c r="B733" t="e" vm="1083">
        <v>#VALUE!</v>
      </c>
      <c r="C733" t="s">
        <v>1917</v>
      </c>
      <c r="D733" t="s">
        <v>2023</v>
      </c>
      <c r="E733">
        <v>8</v>
      </c>
      <c r="F733">
        <v>40</v>
      </c>
      <c r="G733" t="s">
        <v>2426</v>
      </c>
      <c r="H733">
        <v>5190</v>
      </c>
      <c r="I733">
        <v>1</v>
      </c>
      <c r="J733" t="s">
        <v>2808</v>
      </c>
      <c r="DD733" t="s">
        <v>14</v>
      </c>
      <c r="DE733" t="s">
        <v>1984</v>
      </c>
      <c r="DF733">
        <v>16</v>
      </c>
      <c r="DG733" t="str">
        <f t="shared" si="31"/>
        <v>cvm!$DK$733#</v>
      </c>
      <c r="DH733" t="str" cm="1">
        <f t="array" ref="DH733">_xlfn.LET(_xlpm.x, DK733,
         _xlpm.cellAddress, "【 cvm!" &amp; ADDRESS(ROW(cvmCpu选项表[[#This Row],[自检]]),COLUMN(cvmCpu选项表[[#This Row],[自检]])) &amp; "】",
         _xlfn.IFS(ISBLANK(_xlpm.x),   "error:右侧选项不足" &amp;  _xlpm.cellAddress,
               ISERROR(_xlpm.x),   "error:右侧选项执行失败: cvm!" &amp; _xlpm.cellAddress,
               TRUE,             "ok")
)</f>
        <v>ok</v>
      </c>
      <c r="DK733" cm="1">
        <f t="array" ref="DK733:DL733">TRANSPOSE(
_xlfn.UNIQUE(
_xlfn._xlws.FILTER(cvm表[CPU],(cvm表[地域]=cvmCpu选项表[[#This Row],[地域]])
*IF(cvmCpu选项表[[#This Row],[机型]]="",TRUE,(cvm表[机型]=cvmCpu选项表[[#This Row],[机型]]))
*IF(cvmCpu选项表[[#This Row],[内存]]="",TRUE,(cvm表[内存]=cvmCpu选项表[[#This Row],[内存]]))))
)</f>
        <v>4</v>
      </c>
      <c r="DL733">
        <v>8</v>
      </c>
      <c r="FP733" t="s">
        <v>1917</v>
      </c>
      <c r="FQ733" t="s">
        <v>2016</v>
      </c>
      <c r="FR733">
        <v>80</v>
      </c>
      <c r="FS733" t="str">
        <f t="shared" si="32"/>
        <v>cvm!$FW$733#</v>
      </c>
      <c r="FT733" t="str" cm="1">
        <f t="array" ref="FT733">_xlfn.LET(_xlpm.x, FW733,
         _xlpm.cellAddress, "【 cvm!" &amp; ADDRESS(ROW(cvm内存选项表[[#This Row],[自检]]),COLUMN(cvm内存选项表[[#This Row],[自检]])) &amp; "】",
         _xlfn.IFS(ISBLANK(_xlpm.x),   "error:右侧选项不足" &amp;  _xlpm.cellAddress,
               ISERROR(_xlpm.x),   "error:右侧选项执行失败: cvm!" &amp; _xlpm.cellAddress,
               TRUE,             "ok")
)</f>
        <v>ok</v>
      </c>
      <c r="FW733" cm="1">
        <f t="array" ref="FW7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734" spans="2:179">
      <c r="B734" t="e" vm="1084">
        <v>#VALUE!</v>
      </c>
      <c r="C734" t="s">
        <v>1917</v>
      </c>
      <c r="D734" t="s">
        <v>2023</v>
      </c>
      <c r="E734">
        <v>36</v>
      </c>
      <c r="F734">
        <v>160</v>
      </c>
      <c r="G734" t="s">
        <v>2435</v>
      </c>
      <c r="H734">
        <v>21000</v>
      </c>
      <c r="I734">
        <v>1</v>
      </c>
      <c r="J734" t="s">
        <v>2809</v>
      </c>
      <c r="DD734" t="s">
        <v>14</v>
      </c>
      <c r="DE734" t="s">
        <v>1984</v>
      </c>
      <c r="DF734">
        <v>32</v>
      </c>
      <c r="DG734" t="str">
        <f t="shared" si="31"/>
        <v>cvm!$DK$734#</v>
      </c>
      <c r="DH734" t="str" cm="1">
        <f t="array" ref="DH734">_xlfn.LET(_xlpm.x, DK734,
         _xlpm.cellAddress, "【 cvm!" &amp; ADDRESS(ROW(cvmCpu选项表[[#This Row],[自检]]),COLUMN(cvmCpu选项表[[#This Row],[自检]])) &amp; "】",
         _xlfn.IFS(ISBLANK(_xlpm.x),   "error:右侧选项不足" &amp;  _xlpm.cellAddress,
               ISERROR(_xlpm.x),   "error:右侧选项执行失败: cvm!" &amp; _xlpm.cellAddress,
               TRUE,             "ok")
)</f>
        <v>ok</v>
      </c>
      <c r="DK734" cm="1">
        <f t="array" ref="DK734:DL734">TRANSPOSE(
_xlfn.UNIQUE(
_xlfn._xlws.FILTER(cvm表[CPU],(cvm表[地域]=cvmCpu选项表[[#This Row],[地域]])
*IF(cvmCpu选项表[[#This Row],[机型]]="",TRUE,(cvm表[机型]=cvmCpu选项表[[#This Row],[机型]]))
*IF(cvmCpu选项表[[#This Row],[内存]]="",TRUE,(cvm表[内存]=cvmCpu选项表[[#This Row],[内存]]))))
)</f>
        <v>8</v>
      </c>
      <c r="DL734">
        <v>16</v>
      </c>
      <c r="FP734" t="s">
        <v>1917</v>
      </c>
      <c r="FQ734" t="s">
        <v>2018</v>
      </c>
      <c r="FR734">
        <v>4</v>
      </c>
      <c r="FS734" t="str">
        <f t="shared" si="32"/>
        <v>cvm!$FW$734#</v>
      </c>
      <c r="FT734" t="str" cm="1">
        <f t="array" ref="FT734">_xlfn.LET(_xlpm.x, FW734,
         _xlpm.cellAddress, "【 cvm!" &amp; ADDRESS(ROW(cvm内存选项表[[#This Row],[自检]]),COLUMN(cvm内存选项表[[#This Row],[自检]])) &amp; "】",
         _xlfn.IFS(ISBLANK(_xlpm.x),   "error:右侧选项不足" &amp;  _xlpm.cellAddress,
               ISERROR(_xlpm.x),   "error:右侧选项执行失败: cvm!" &amp; _xlpm.cellAddress,
               TRUE,             "ok")
)</f>
        <v>ok</v>
      </c>
      <c r="FW734" cm="1">
        <f t="array" ref="FW7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row>
    <row r="735" spans="2:179">
      <c r="B735" t="e" vm="1085">
        <v>#VALUE!</v>
      </c>
      <c r="C735" t="s">
        <v>1917</v>
      </c>
      <c r="D735" t="s">
        <v>2023</v>
      </c>
      <c r="E735">
        <v>72</v>
      </c>
      <c r="F735">
        <v>320</v>
      </c>
      <c r="G735" t="s">
        <v>2437</v>
      </c>
      <c r="H735">
        <v>42000</v>
      </c>
      <c r="I735">
        <v>1</v>
      </c>
      <c r="J735" t="s">
        <v>2810</v>
      </c>
      <c r="DD735" t="s">
        <v>14</v>
      </c>
      <c r="DE735" t="s">
        <v>1984</v>
      </c>
      <c r="DF735">
        <v>24</v>
      </c>
      <c r="DG735" t="str">
        <f t="shared" si="31"/>
        <v>cvm!$DK$735#</v>
      </c>
      <c r="DH735" t="str" cm="1">
        <f t="array" ref="DH735">_xlfn.LET(_xlpm.x, DK735,
         _xlpm.cellAddress, "【 cvm!" &amp; ADDRESS(ROW(cvmCpu选项表[[#This Row],[自检]]),COLUMN(cvmCpu选项表[[#This Row],[自检]])) &amp; "】",
         _xlfn.IFS(ISBLANK(_xlpm.x),   "error:右侧选项不足" &amp;  _xlpm.cellAddress,
               ISERROR(_xlpm.x),   "error:右侧选项执行失败: cvm!" &amp; _xlpm.cellAddress,
               TRUE,             "ok")
)</f>
        <v>ok</v>
      </c>
      <c r="DK735" cm="1">
        <f t="array" ref="DK735">TRANSPOSE(
_xlfn.UNIQUE(
_xlfn._xlws.FILTER(cvm表[CPU],(cvm表[地域]=cvmCpu选项表[[#This Row],[地域]])
*IF(cvmCpu选项表[[#This Row],[机型]]="",TRUE,(cvm表[机型]=cvmCpu选项表[[#This Row],[机型]]))
*IF(cvmCpu选项表[[#This Row],[内存]]="",TRUE,(cvm表[内存]=cvmCpu选项表[[#This Row],[内存]]))))
)</f>
        <v>12</v>
      </c>
      <c r="FP735" t="s">
        <v>1917</v>
      </c>
      <c r="FQ735" t="s">
        <v>2018</v>
      </c>
      <c r="FR735">
        <v>8</v>
      </c>
      <c r="FS735" t="str">
        <f t="shared" si="32"/>
        <v>cvm!$FW$735#</v>
      </c>
      <c r="FT735" t="str" cm="1">
        <f t="array" ref="FT735">_xlfn.LET(_xlpm.x, FW735,
         _xlpm.cellAddress, "【 cvm!" &amp; ADDRESS(ROW(cvm内存选项表[[#This Row],[自检]]),COLUMN(cvm内存选项表[[#This Row],[自检]])) &amp; "】",
         _xlfn.IFS(ISBLANK(_xlpm.x),   "error:右侧选项不足" &amp;  _xlpm.cellAddress,
               ISERROR(_xlpm.x),   "error:右侧选项执行失败: cvm!" &amp; _xlpm.cellAddress,
               TRUE,             "ok")
)</f>
        <v>ok</v>
      </c>
      <c r="FW735" cm="1">
        <f t="array" ref="FW7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736" spans="2:179">
      <c r="B736" t="e" vm="1086">
        <v>#VALUE!</v>
      </c>
      <c r="C736" t="s">
        <v>1917</v>
      </c>
      <c r="D736" t="s">
        <v>2026</v>
      </c>
      <c r="E736">
        <v>32</v>
      </c>
      <c r="F736">
        <v>64</v>
      </c>
      <c r="G736" t="s">
        <v>1978</v>
      </c>
      <c r="H736">
        <v>4600</v>
      </c>
      <c r="I736">
        <v>1</v>
      </c>
      <c r="J736" t="s">
        <v>2811</v>
      </c>
      <c r="DD736" t="s">
        <v>14</v>
      </c>
      <c r="DE736" t="s">
        <v>1984</v>
      </c>
      <c r="DF736">
        <v>48</v>
      </c>
      <c r="DG736" t="str">
        <f t="shared" si="31"/>
        <v>cvm!$DK$736#</v>
      </c>
      <c r="DH736" t="str" cm="1">
        <f t="array" ref="DH736">_xlfn.LET(_xlpm.x, DK736,
         _xlpm.cellAddress, "【 cvm!" &amp; ADDRESS(ROW(cvmCpu选项表[[#This Row],[自检]]),COLUMN(cvmCpu选项表[[#This Row],[自检]])) &amp; "】",
         _xlfn.IFS(ISBLANK(_xlpm.x),   "error:右侧选项不足" &amp;  _xlpm.cellAddress,
               ISERROR(_xlpm.x),   "error:右侧选项执行失败: cvm!" &amp; _xlpm.cellAddress,
               TRUE,             "ok")
)</f>
        <v>ok</v>
      </c>
      <c r="DK736" cm="1">
        <f t="array" ref="DK736:DL736">TRANSPOSE(
_xlfn.UNIQUE(
_xlfn._xlws.FILTER(cvm表[CPU],(cvm表[地域]=cvmCpu选项表[[#This Row],[地域]])
*IF(cvmCpu选项表[[#This Row],[机型]]="",TRUE,(cvm表[机型]=cvmCpu选项表[[#This Row],[机型]]))
*IF(cvmCpu选项表[[#This Row],[内存]]="",TRUE,(cvm表[内存]=cvmCpu选项表[[#This Row],[内存]]))))
)</f>
        <v>12</v>
      </c>
      <c r="DL736">
        <v>24</v>
      </c>
      <c r="FP736" t="s">
        <v>1917</v>
      </c>
      <c r="FQ736" t="s">
        <v>2081</v>
      </c>
      <c r="FR736">
        <v>28</v>
      </c>
      <c r="FS736" t="str">
        <f t="shared" si="32"/>
        <v>cvm!$FW$736#</v>
      </c>
      <c r="FT736" t="str" cm="1">
        <f t="array" ref="FT736">_xlfn.LET(_xlpm.x, FW736,
         _xlpm.cellAddress, "【 cvm!" &amp; ADDRESS(ROW(cvm内存选项表[[#This Row],[自检]]),COLUMN(cvm内存选项表[[#This Row],[自检]])) &amp; "】",
         _xlfn.IFS(ISBLANK(_xlpm.x),   "error:右侧选项不足" &amp;  _xlpm.cellAddress,
               ISERROR(_xlpm.x),   "error:右侧选项执行失败: cvm!" &amp; _xlpm.cellAddress,
               TRUE,             "ok")
)</f>
        <v>ok</v>
      </c>
      <c r="FW736" cm="1">
        <f t="array" ref="FW7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row>
    <row r="737" spans="2:179">
      <c r="B737" t="e" vm="1087">
        <v>#VALUE!</v>
      </c>
      <c r="C737" t="s">
        <v>1917</v>
      </c>
      <c r="D737" t="s">
        <v>2026</v>
      </c>
      <c r="E737">
        <v>90</v>
      </c>
      <c r="F737">
        <v>226</v>
      </c>
      <c r="G737" t="s">
        <v>2440</v>
      </c>
      <c r="H737">
        <v>9200</v>
      </c>
      <c r="I737">
        <v>1</v>
      </c>
      <c r="J737" t="s">
        <v>2812</v>
      </c>
      <c r="DD737" t="s">
        <v>14</v>
      </c>
      <c r="DE737" t="s">
        <v>1984</v>
      </c>
      <c r="DF737">
        <v>64</v>
      </c>
      <c r="DG737" t="str">
        <f t="shared" si="31"/>
        <v>cvm!$DK$737#</v>
      </c>
      <c r="DH737" t="str" cm="1">
        <f t="array" ref="DH737">_xlfn.LET(_xlpm.x, DK737,
         _xlpm.cellAddress, "【 cvm!" &amp; ADDRESS(ROW(cvmCpu选项表[[#This Row],[自检]]),COLUMN(cvmCpu选项表[[#This Row],[自检]])) &amp; "】",
         _xlfn.IFS(ISBLANK(_xlpm.x),   "error:右侧选项不足" &amp;  _xlpm.cellAddress,
               ISERROR(_xlpm.x),   "error:右侧选项执行失败: cvm!" &amp; _xlpm.cellAddress,
               TRUE,             "ok")
)</f>
        <v>ok</v>
      </c>
      <c r="DK737" cm="1">
        <f t="array" ref="DK737:DL737">TRANSPOSE(
_xlfn.UNIQUE(
_xlfn._xlws.FILTER(cvm表[CPU],(cvm表[地域]=cvmCpu选项表[[#This Row],[地域]])
*IF(cvmCpu选项表[[#This Row],[机型]]="",TRUE,(cvm表[机型]=cvmCpu选项表[[#This Row],[机型]]))
*IF(cvmCpu选项表[[#This Row],[内存]]="",TRUE,(cvm表[内存]=cvmCpu选项表[[#This Row],[内存]]))))
)</f>
        <v>16</v>
      </c>
      <c r="DL737">
        <v>32</v>
      </c>
      <c r="FP737" t="s">
        <v>1917</v>
      </c>
      <c r="FQ737" t="s">
        <v>2081</v>
      </c>
      <c r="FR737">
        <v>56</v>
      </c>
      <c r="FS737" t="str">
        <f t="shared" si="32"/>
        <v>cvm!$FW$737#</v>
      </c>
      <c r="FT737" t="str" cm="1">
        <f t="array" ref="FT737">_xlfn.LET(_xlpm.x, FW737,
         _xlpm.cellAddress, "【 cvm!" &amp; ADDRESS(ROW(cvm内存选项表[[#This Row],[自检]]),COLUMN(cvm内存选项表[[#This Row],[自检]])) &amp; "】",
         _xlfn.IFS(ISBLANK(_xlpm.x),   "error:右侧选项不足" &amp;  _xlpm.cellAddress,
               ISERROR(_xlpm.x),   "error:右侧选项执行失败: cvm!" &amp; _xlpm.cellAddress,
               TRUE,             "ok")
)</f>
        <v>ok</v>
      </c>
      <c r="FW737" cm="1">
        <f t="array" ref="FW7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738" spans="2:179">
      <c r="B738" t="e" vm="1088">
        <v>#VALUE!</v>
      </c>
      <c r="C738" t="s">
        <v>1917</v>
      </c>
      <c r="D738" t="s">
        <v>2026</v>
      </c>
      <c r="E738">
        <v>180</v>
      </c>
      <c r="F738">
        <v>452</v>
      </c>
      <c r="G738" t="s">
        <v>2442</v>
      </c>
      <c r="H738">
        <v>18400</v>
      </c>
      <c r="I738">
        <v>1</v>
      </c>
      <c r="J738" t="s">
        <v>2813</v>
      </c>
      <c r="DD738" t="s">
        <v>14</v>
      </c>
      <c r="DE738" t="s">
        <v>1984</v>
      </c>
      <c r="DF738">
        <v>96</v>
      </c>
      <c r="DG738" t="str">
        <f t="shared" si="31"/>
        <v>cvm!$DK$738#</v>
      </c>
      <c r="DH738" t="str" cm="1">
        <f t="array" ref="DH738">_xlfn.LET(_xlpm.x, DK738,
         _xlpm.cellAddress, "【 cvm!" &amp; ADDRESS(ROW(cvmCpu选项表[[#This Row],[自检]]),COLUMN(cvmCpu选项表[[#This Row],[自检]])) &amp; "】",
         _xlfn.IFS(ISBLANK(_xlpm.x),   "error:右侧选项不足" &amp;  _xlpm.cellAddress,
               ISERROR(_xlpm.x),   "error:右侧选项执行失败: cvm!" &amp; _xlpm.cellAddress,
               TRUE,             "ok")
)</f>
        <v>ok</v>
      </c>
      <c r="DK738" cm="1">
        <f t="array" ref="DK738:DL738">TRANSPOSE(
_xlfn.UNIQUE(
_xlfn._xlws.FILTER(cvm表[CPU],(cvm表[地域]=cvmCpu选项表[[#This Row],[地域]])
*IF(cvmCpu选项表[[#This Row],[机型]]="",TRUE,(cvm表[机型]=cvmCpu选项表[[#This Row],[机型]]))
*IF(cvmCpu选项表[[#This Row],[内存]]="",TRUE,(cvm表[内存]=cvmCpu选项表[[#This Row],[内存]]))))
)</f>
        <v>24</v>
      </c>
      <c r="DL738">
        <v>48</v>
      </c>
      <c r="FP738" t="s">
        <v>1917</v>
      </c>
      <c r="FQ738" t="s">
        <v>2020</v>
      </c>
      <c r="FR738">
        <v>10</v>
      </c>
      <c r="FS738" t="str">
        <f t="shared" si="32"/>
        <v>cvm!$FW$738#</v>
      </c>
      <c r="FT738" t="str" cm="1">
        <f t="array" ref="FT738">_xlfn.LET(_xlpm.x, FW738,
         _xlpm.cellAddress, "【 cvm!" &amp; ADDRESS(ROW(cvm内存选项表[[#This Row],[自检]]),COLUMN(cvm内存选项表[[#This Row],[自检]])) &amp; "】",
         _xlfn.IFS(ISBLANK(_xlpm.x),   "error:右侧选项不足" &amp;  _xlpm.cellAddress,
               ISERROR(_xlpm.x),   "error:右侧选项执行失败: cvm!" &amp; _xlpm.cellAddress,
               TRUE,             "ok")
)</f>
        <v>ok</v>
      </c>
      <c r="FW738" cm="1">
        <f t="array" ref="FW7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739" spans="2:179">
      <c r="B739" t="e" vm="1089">
        <v>#VALUE!</v>
      </c>
      <c r="C739" t="s">
        <v>1917</v>
      </c>
      <c r="D739" t="s">
        <v>2086</v>
      </c>
      <c r="E739">
        <v>96</v>
      </c>
      <c r="F739">
        <v>384</v>
      </c>
      <c r="G739" t="s">
        <v>1932</v>
      </c>
      <c r="H739">
        <v>50200</v>
      </c>
      <c r="I739">
        <v>1</v>
      </c>
      <c r="J739" t="s">
        <v>2814</v>
      </c>
      <c r="DD739" t="s">
        <v>14</v>
      </c>
      <c r="DE739" t="s">
        <v>1984</v>
      </c>
      <c r="DF739">
        <v>128</v>
      </c>
      <c r="DG739" t="str">
        <f t="shared" si="31"/>
        <v>cvm!$DK$739#</v>
      </c>
      <c r="DH739" t="str" cm="1">
        <f t="array" ref="DH739">_xlfn.LET(_xlpm.x, DK739,
         _xlpm.cellAddress, "【 cvm!" &amp; ADDRESS(ROW(cvmCpu选项表[[#This Row],[自检]]),COLUMN(cvmCpu选项表[[#This Row],[自检]])) &amp; "】",
         _xlfn.IFS(ISBLANK(_xlpm.x),   "error:右侧选项不足" &amp;  _xlpm.cellAddress,
               ISERROR(_xlpm.x),   "error:右侧选项执行失败: cvm!" &amp; _xlpm.cellAddress,
               TRUE,             "ok")
)</f>
        <v>ok</v>
      </c>
      <c r="DK739" cm="1">
        <f t="array" ref="DK739:DL739">TRANSPOSE(
_xlfn.UNIQUE(
_xlfn._xlws.FILTER(cvm表[CPU],(cvm表[地域]=cvmCpu选项表[[#This Row],[地域]])
*IF(cvmCpu选项表[[#This Row],[机型]]="",TRUE,(cvm表[机型]=cvmCpu选项表[[#This Row],[机型]]))
*IF(cvmCpu选项表[[#This Row],[内存]]="",TRUE,(cvm表[内存]=cvmCpu选项表[[#This Row],[内存]]))))
)</f>
        <v>24</v>
      </c>
      <c r="DL739">
        <v>32</v>
      </c>
      <c r="FP739" t="s">
        <v>1917</v>
      </c>
      <c r="FQ739" t="s">
        <v>2020</v>
      </c>
      <c r="FR739">
        <v>20</v>
      </c>
      <c r="FS739" t="str">
        <f t="shared" si="32"/>
        <v>cvm!$FW$739#</v>
      </c>
      <c r="FT739" t="str" cm="1">
        <f t="array" ref="FT739">_xlfn.LET(_xlpm.x, FW739,
         _xlpm.cellAddress, "【 cvm!" &amp; ADDRESS(ROW(cvm内存选项表[[#This Row],[自检]]),COLUMN(cvm内存选项表[[#This Row],[自检]])) &amp; "】",
         _xlfn.IFS(ISBLANK(_xlpm.x),   "error:右侧选项不足" &amp;  _xlpm.cellAddress,
               ISERROR(_xlpm.x),   "error:右侧选项执行失败: cvm!" &amp; _xlpm.cellAddress,
               TRUE,             "ok")
)</f>
        <v>ok</v>
      </c>
      <c r="FW739" cm="1">
        <f t="array" ref="FW7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740" spans="2:179">
      <c r="B740" t="e" vm="1090">
        <v>#VALUE!</v>
      </c>
      <c r="C740" t="s">
        <v>1917</v>
      </c>
      <c r="D740" t="s">
        <v>2029</v>
      </c>
      <c r="E740">
        <v>96</v>
      </c>
      <c r="F740">
        <v>384</v>
      </c>
      <c r="G740" t="s">
        <v>1932</v>
      </c>
      <c r="H740">
        <v>25248</v>
      </c>
      <c r="I740">
        <v>1</v>
      </c>
      <c r="J740" t="s">
        <v>2815</v>
      </c>
      <c r="DD740" t="s">
        <v>14</v>
      </c>
      <c r="DE740" t="s">
        <v>1984</v>
      </c>
      <c r="DF740">
        <v>160</v>
      </c>
      <c r="DG740" t="str">
        <f t="shared" si="31"/>
        <v>cvm!$DK$740#</v>
      </c>
      <c r="DH740" t="str" cm="1">
        <f t="array" ref="DH740">_xlfn.LET(_xlpm.x, DK740,
         _xlpm.cellAddress, "【 cvm!" &amp; ADDRESS(ROW(cvmCpu选项表[[#This Row],[自检]]),COLUMN(cvmCpu选项表[[#This Row],[自检]])) &amp; "】",
         _xlfn.IFS(ISBLANK(_xlpm.x),   "error:右侧选项不足" &amp;  _xlpm.cellAddress,
               ISERROR(_xlpm.x),   "error:右侧选项执行失败: cvm!" &amp; _xlpm.cellAddress,
               TRUE,             "ok")
)</f>
        <v>ok</v>
      </c>
      <c r="DK740" cm="1">
        <f t="array" ref="DK740">TRANSPOSE(
_xlfn.UNIQUE(
_xlfn._xlws.FILTER(cvm表[CPU],(cvm表[地域]=cvmCpu选项表[[#This Row],[地域]])
*IF(cvmCpu选项表[[#This Row],[机型]]="",TRUE,(cvm表[机型]=cvmCpu选项表[[#This Row],[机型]]))
*IF(cvmCpu选项表[[#This Row],[内存]]="",TRUE,(cvm表[内存]=cvmCpu选项表[[#This Row],[内存]]))))
)</f>
        <v>40</v>
      </c>
      <c r="FP740" t="s">
        <v>1917</v>
      </c>
      <c r="FQ740" t="s">
        <v>2020</v>
      </c>
      <c r="FR740">
        <v>40</v>
      </c>
      <c r="FS740" t="str">
        <f t="shared" si="32"/>
        <v>cvm!$FW$740#</v>
      </c>
      <c r="FT740" t="str" cm="1">
        <f t="array" ref="FT740">_xlfn.LET(_xlpm.x, FW740,
         _xlpm.cellAddress, "【 cvm!" &amp; ADDRESS(ROW(cvm内存选项表[[#This Row],[自检]]),COLUMN(cvm内存选项表[[#This Row],[自检]])) &amp; "】",
         _xlfn.IFS(ISBLANK(_xlpm.x),   "error:右侧选项不足" &amp;  _xlpm.cellAddress,
               ISERROR(_xlpm.x),   "error:右侧选项执行失败: cvm!" &amp; _xlpm.cellAddress,
               TRUE,             "ok")
)</f>
        <v>ok</v>
      </c>
      <c r="FW740" cm="1">
        <f t="array" ref="FW7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741" spans="2:179">
      <c r="B741" t="e" vm="1091">
        <v>#VALUE!</v>
      </c>
      <c r="C741" t="s">
        <v>1917</v>
      </c>
      <c r="D741" t="s">
        <v>2032</v>
      </c>
      <c r="E741">
        <v>10</v>
      </c>
      <c r="F741">
        <v>88</v>
      </c>
      <c r="G741" t="s">
        <v>2445</v>
      </c>
      <c r="H741">
        <v>5225</v>
      </c>
      <c r="I741">
        <v>1</v>
      </c>
      <c r="J741" t="s">
        <v>2816</v>
      </c>
      <c r="DD741" t="s">
        <v>14</v>
      </c>
      <c r="DE741" t="s">
        <v>1984</v>
      </c>
      <c r="DF741">
        <v>192</v>
      </c>
      <c r="DG741" t="str">
        <f t="shared" si="31"/>
        <v>cvm!$DK$741#</v>
      </c>
      <c r="DH741" t="str" cm="1">
        <f t="array" ref="DH741">_xlfn.LET(_xlpm.x, DK741,
         _xlpm.cellAddress, "【 cvm!" &amp; ADDRESS(ROW(cvmCpu选项表[[#This Row],[自检]]),COLUMN(cvmCpu选项表[[#This Row],[自检]])) &amp; "】",
         _xlfn.IFS(ISBLANK(_xlpm.x),   "error:右侧选项不足" &amp;  _xlpm.cellAddress,
               ISERROR(_xlpm.x),   "error:右侧选项执行失败: cvm!" &amp; _xlpm.cellAddress,
               TRUE,             "ok")
)</f>
        <v>ok</v>
      </c>
      <c r="DK741" cm="1">
        <f t="array" ref="DK741">TRANSPOSE(
_xlfn.UNIQUE(
_xlfn._xlws.FILTER(cvm表[CPU],(cvm表[地域]=cvmCpu选项表[[#This Row],[地域]])
*IF(cvmCpu选项表[[#This Row],[机型]]="",TRUE,(cvm表[机型]=cvmCpu选项表[[#This Row],[机型]]))
*IF(cvmCpu选项表[[#This Row],[内存]]="",TRUE,(cvm表[内存]=cvmCpu选项表[[#This Row],[内存]]))))
)</f>
        <v>48</v>
      </c>
      <c r="FP741" t="s">
        <v>1917</v>
      </c>
      <c r="FQ741" t="s">
        <v>2020</v>
      </c>
      <c r="FR741">
        <v>80</v>
      </c>
      <c r="FS741" t="str">
        <f t="shared" si="32"/>
        <v>cvm!$FW$741#</v>
      </c>
      <c r="FT741" t="str" cm="1">
        <f t="array" ref="FT741">_xlfn.LET(_xlpm.x, FW741,
         _xlpm.cellAddress, "【 cvm!" &amp; ADDRESS(ROW(cvm内存选项表[[#This Row],[自检]]),COLUMN(cvm内存选项表[[#This Row],[自检]])) &amp; "】",
         _xlfn.IFS(ISBLANK(_xlpm.x),   "error:右侧选项不足" &amp;  _xlpm.cellAddress,
               ISERROR(_xlpm.x),   "error:右侧选项执行失败: cvm!" &amp; _xlpm.cellAddress,
               TRUE,             "ok")
)</f>
        <v>ok</v>
      </c>
      <c r="FW741" cm="1">
        <f t="array" ref="FW7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742" spans="2:179">
      <c r="B742" t="e" vm="1092">
        <v>#VALUE!</v>
      </c>
      <c r="C742" t="s">
        <v>1917</v>
      </c>
      <c r="D742" t="s">
        <v>2032</v>
      </c>
      <c r="E742">
        <v>22</v>
      </c>
      <c r="F742">
        <v>176</v>
      </c>
      <c r="G742" t="s">
        <v>2447</v>
      </c>
      <c r="H742">
        <v>10500</v>
      </c>
      <c r="I742">
        <v>1</v>
      </c>
      <c r="J742" t="s">
        <v>2817</v>
      </c>
      <c r="DD742" t="s">
        <v>14</v>
      </c>
      <c r="DE742" t="s">
        <v>1984</v>
      </c>
      <c r="DF742">
        <v>256</v>
      </c>
      <c r="DG742" t="str">
        <f t="shared" si="31"/>
        <v>cvm!$DK$742#</v>
      </c>
      <c r="DH742" t="str" cm="1">
        <f t="array" ref="DH742">_xlfn.LET(_xlpm.x, DK742,
         _xlpm.cellAddress, "【 cvm!" &amp; ADDRESS(ROW(cvmCpu选项表[[#This Row],[自检]]),COLUMN(cvmCpu选项表[[#This Row],[自检]])) &amp; "】",
         _xlfn.IFS(ISBLANK(_xlpm.x),   "error:右侧选项不足" &amp;  _xlpm.cellAddress,
               ISERROR(_xlpm.x),   "error:右侧选项执行失败: cvm!" &amp; _xlpm.cellAddress,
               TRUE,             "ok")
)</f>
        <v>ok</v>
      </c>
      <c r="DK742" cm="1">
        <f t="array" ref="DK742">TRANSPOSE(
_xlfn.UNIQUE(
_xlfn._xlws.FILTER(cvm表[CPU],(cvm表[地域]=cvmCpu选项表[[#This Row],[地域]])
*IF(cvmCpu选项表[[#This Row],[机型]]="",TRUE,(cvm表[机型]=cvmCpu选项表[[#This Row],[机型]]))
*IF(cvmCpu选项表[[#This Row],[内存]]="",TRUE,(cvm表[内存]=cvmCpu选项表[[#This Row],[内存]]))))
)</f>
        <v>64</v>
      </c>
      <c r="FP742" t="s">
        <v>1917</v>
      </c>
      <c r="FQ742" t="s">
        <v>2023</v>
      </c>
      <c r="FR742">
        <v>8</v>
      </c>
      <c r="FS742" t="str">
        <f t="shared" si="32"/>
        <v>cvm!$FW$742#</v>
      </c>
      <c r="FT742" t="str" cm="1">
        <f t="array" ref="FT742">_xlfn.LET(_xlpm.x, FW742,
         _xlpm.cellAddress, "【 cvm!" &amp; ADDRESS(ROW(cvm内存选项表[[#This Row],[自检]]),COLUMN(cvm内存选项表[[#This Row],[自检]])) &amp; "】",
         _xlfn.IFS(ISBLANK(_xlpm.x),   "error:右侧选项不足" &amp;  _xlpm.cellAddress,
               ISERROR(_xlpm.x),   "error:右侧选项执行失败: cvm!" &amp; _xlpm.cellAddress,
               TRUE,             "ok")
)</f>
        <v>ok</v>
      </c>
      <c r="FW742" cm="1">
        <f t="array" ref="FW7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743" spans="2:179">
      <c r="B743" t="e" vm="1093">
        <v>#VALUE!</v>
      </c>
      <c r="C743" t="s">
        <v>1917</v>
      </c>
      <c r="D743" t="s">
        <v>2032</v>
      </c>
      <c r="E743">
        <v>44</v>
      </c>
      <c r="F743">
        <v>352</v>
      </c>
      <c r="G743" t="s">
        <v>2449</v>
      </c>
      <c r="H743">
        <v>21000</v>
      </c>
      <c r="I743">
        <v>1</v>
      </c>
      <c r="J743" t="s">
        <v>2818</v>
      </c>
      <c r="DD743" t="s">
        <v>14</v>
      </c>
      <c r="DE743" t="s">
        <v>1984</v>
      </c>
      <c r="DF743">
        <v>320</v>
      </c>
      <c r="DG743" t="str">
        <f t="shared" si="31"/>
        <v>cvm!$DK$743#</v>
      </c>
      <c r="DH743" t="str" cm="1">
        <f t="array" ref="DH743">_xlfn.LET(_xlpm.x, DK743,
         _xlpm.cellAddress, "【 cvm!" &amp; ADDRESS(ROW(cvmCpu选项表[[#This Row],[自检]]),COLUMN(cvmCpu选项表[[#This Row],[自检]])) &amp; "】",
         _xlfn.IFS(ISBLANK(_xlpm.x),   "error:右侧选项不足" &amp;  _xlpm.cellAddress,
               ISERROR(_xlpm.x),   "error:右侧选项执行失败: cvm!" &amp; _xlpm.cellAddress,
               TRUE,             "ok")
)</f>
        <v>ok</v>
      </c>
      <c r="DK743" cm="1">
        <f t="array" ref="DK743">TRANSPOSE(
_xlfn.UNIQUE(
_xlfn._xlws.FILTER(cvm表[CPU],(cvm表[地域]=cvmCpu选项表[[#This Row],[地域]])
*IF(cvmCpu选项表[[#This Row],[机型]]="",TRUE,(cvm表[机型]=cvmCpu选项表[[#This Row],[机型]]))
*IF(cvmCpu选项表[[#This Row],[内存]]="",TRUE,(cvm表[内存]=cvmCpu选项表[[#This Row],[内存]]))))
)</f>
        <v>80</v>
      </c>
      <c r="FP743" t="s">
        <v>1917</v>
      </c>
      <c r="FQ743" t="s">
        <v>2023</v>
      </c>
      <c r="FR743">
        <v>36</v>
      </c>
      <c r="FS743" t="str">
        <f t="shared" si="32"/>
        <v>cvm!$FW$743#</v>
      </c>
      <c r="FT743" t="str" cm="1">
        <f t="array" ref="FT743">_xlfn.LET(_xlpm.x, FW743,
         _xlpm.cellAddress, "【 cvm!" &amp; ADDRESS(ROW(cvm内存选项表[[#This Row],[自检]]),COLUMN(cvm内存选项表[[#This Row],[自检]])) &amp; "】",
         _xlfn.IFS(ISBLANK(_xlpm.x),   "error:右侧选项不足" &amp;  _xlpm.cellAddress,
               ISERROR(_xlpm.x),   "error:右侧选项执行失败: cvm!" &amp; _xlpm.cellAddress,
               TRUE,             "ok")
)</f>
        <v>ok</v>
      </c>
      <c r="FW743" cm="1">
        <f t="array" ref="FW7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744" spans="2:179">
      <c r="B744" t="e" vm="1094">
        <v>#VALUE!</v>
      </c>
      <c r="C744" t="s">
        <v>14</v>
      </c>
      <c r="D744" t="s">
        <v>1931</v>
      </c>
      <c r="E744">
        <v>96</v>
      </c>
      <c r="F744">
        <v>384</v>
      </c>
      <c r="G744" t="s">
        <v>1932</v>
      </c>
      <c r="H744">
        <v>12884</v>
      </c>
      <c r="I744">
        <v>1</v>
      </c>
      <c r="J744" t="s">
        <v>2819</v>
      </c>
      <c r="DD744" t="s">
        <v>14</v>
      </c>
      <c r="DE744" t="s">
        <v>1986</v>
      </c>
      <c r="DF744">
        <v>1</v>
      </c>
      <c r="DG744" t="str">
        <f t="shared" si="31"/>
        <v>cvm!$DK$744#</v>
      </c>
      <c r="DH744" t="str" cm="1">
        <f t="array" ref="DH744">_xlfn.LET(_xlpm.x, DK744,
         _xlpm.cellAddress, "【 cvm!" &amp; ADDRESS(ROW(cvmCpu选项表[[#This Row],[自检]]),COLUMN(cvmCpu选项表[[#This Row],[自检]])) &amp; "】",
         _xlfn.IFS(ISBLANK(_xlpm.x),   "error:右侧选项不足" &amp;  _xlpm.cellAddress,
               ISERROR(_xlpm.x),   "error:右侧选项执行失败: cvm!" &amp; _xlpm.cellAddress,
               TRUE,             "ok")
)</f>
        <v>ok</v>
      </c>
      <c r="DK744" cm="1">
        <f t="array" ref="DK744">TRANSPOSE(
_xlfn.UNIQUE(
_xlfn._xlws.FILTER(cvm表[CPU],(cvm表[地域]=cvmCpu选项表[[#This Row],[地域]])
*IF(cvmCpu选项表[[#This Row],[机型]]="",TRUE,(cvm表[机型]=cvmCpu选项表[[#This Row],[机型]]))
*IF(cvmCpu选项表[[#This Row],[内存]]="",TRUE,(cvm表[内存]=cvmCpu选项表[[#This Row],[内存]]))))
)</f>
        <v>1</v>
      </c>
      <c r="FP744" t="s">
        <v>1917</v>
      </c>
      <c r="FQ744" t="s">
        <v>2023</v>
      </c>
      <c r="FR744">
        <v>72</v>
      </c>
      <c r="FS744" t="str">
        <f t="shared" si="32"/>
        <v>cvm!$FW$744#</v>
      </c>
      <c r="FT744" t="str" cm="1">
        <f t="array" ref="FT744">_xlfn.LET(_xlpm.x, FW744,
         _xlpm.cellAddress, "【 cvm!" &amp; ADDRESS(ROW(cvm内存选项表[[#This Row],[自检]]),COLUMN(cvm内存选项表[[#This Row],[自检]])) &amp; "】",
         _xlfn.IFS(ISBLANK(_xlpm.x),   "error:右侧选项不足" &amp;  _xlpm.cellAddress,
               ISERROR(_xlpm.x),   "error:右侧选项执行失败: cvm!" &amp; _xlpm.cellAddress,
               TRUE,             "ok")
)</f>
        <v>ok</v>
      </c>
      <c r="FW744" cm="1">
        <f t="array" ref="FW7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745" spans="2:179">
      <c r="B745" t="e" vm="1095">
        <v>#VALUE!</v>
      </c>
      <c r="C745" t="s">
        <v>14</v>
      </c>
      <c r="D745" t="s">
        <v>1934</v>
      </c>
      <c r="E745">
        <v>16</v>
      </c>
      <c r="F745">
        <v>64</v>
      </c>
      <c r="G745" t="s">
        <v>1935</v>
      </c>
      <c r="H745">
        <v>2608</v>
      </c>
      <c r="I745">
        <v>1</v>
      </c>
      <c r="J745" t="s">
        <v>2820</v>
      </c>
      <c r="DD745" t="s">
        <v>14</v>
      </c>
      <c r="DE745" t="s">
        <v>1986</v>
      </c>
      <c r="DF745">
        <v>2</v>
      </c>
      <c r="DG745" t="str">
        <f t="shared" si="31"/>
        <v>cvm!$DK$745#</v>
      </c>
      <c r="DH745" t="str" cm="1">
        <f t="array" ref="DH745">_xlfn.LET(_xlpm.x, DK745,
         _xlpm.cellAddress, "【 cvm!" &amp; ADDRESS(ROW(cvmCpu选项表[[#This Row],[自检]]),COLUMN(cvmCpu选项表[[#This Row],[自检]])) &amp; "】",
         _xlfn.IFS(ISBLANK(_xlpm.x),   "error:右侧选项不足" &amp;  _xlpm.cellAddress,
               ISERROR(_xlpm.x),   "error:右侧选项执行失败: cvm!" &amp; _xlpm.cellAddress,
               TRUE,             "ok")
)</f>
        <v>ok</v>
      </c>
      <c r="DK745" cm="1">
        <f t="array" ref="DK745:DL745">TRANSPOSE(
_xlfn.UNIQUE(
_xlfn._xlws.FILTER(cvm表[CPU],(cvm表[地域]=cvmCpu选项表[[#This Row],[地域]])
*IF(cvmCpu选项表[[#This Row],[机型]]="",TRUE,(cvm表[机型]=cvmCpu选项表[[#This Row],[机型]]))
*IF(cvmCpu选项表[[#This Row],[内存]]="",TRUE,(cvm表[内存]=cvmCpu选项表[[#This Row],[内存]]))))
)</f>
        <v>1</v>
      </c>
      <c r="DL745">
        <v>2</v>
      </c>
      <c r="FP745" t="s">
        <v>1917</v>
      </c>
      <c r="FQ745" t="s">
        <v>2026</v>
      </c>
      <c r="FR745">
        <v>32</v>
      </c>
      <c r="FS745" t="str">
        <f t="shared" si="32"/>
        <v>cvm!$FW$745#</v>
      </c>
      <c r="FT745" t="str" cm="1">
        <f t="array" ref="FT745">_xlfn.LET(_xlpm.x, FW745,
         _xlpm.cellAddress, "【 cvm!" &amp; ADDRESS(ROW(cvm内存选项表[[#This Row],[自检]]),COLUMN(cvm内存选项表[[#This Row],[自检]])) &amp; "】",
         _xlfn.IFS(ISBLANK(_xlpm.x),   "error:右侧选项不足" &amp;  _xlpm.cellAddress,
               ISERROR(_xlpm.x),   "error:右侧选项执行失败: cvm!" &amp; _xlpm.cellAddress,
               TRUE,             "ok")
)</f>
        <v>ok</v>
      </c>
      <c r="FW745" cm="1">
        <f t="array" ref="FW7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46" spans="2:179">
      <c r="B746" t="e" vm="1096">
        <v>#VALUE!</v>
      </c>
      <c r="C746" t="s">
        <v>14</v>
      </c>
      <c r="D746" t="s">
        <v>1934</v>
      </c>
      <c r="E746">
        <v>32</v>
      </c>
      <c r="F746">
        <v>128</v>
      </c>
      <c r="G746" t="s">
        <v>1937</v>
      </c>
      <c r="H746">
        <v>5216</v>
      </c>
      <c r="I746">
        <v>1</v>
      </c>
      <c r="J746" t="s">
        <v>2821</v>
      </c>
      <c r="DD746" t="s">
        <v>14</v>
      </c>
      <c r="DE746" t="s">
        <v>1986</v>
      </c>
      <c r="DF746">
        <v>4</v>
      </c>
      <c r="DG746" t="str">
        <f t="shared" si="31"/>
        <v>cvm!$DK$746#</v>
      </c>
      <c r="DH746" t="str" cm="1">
        <f t="array" ref="DH746">_xlfn.LET(_xlpm.x, DK746,
         _xlpm.cellAddress, "【 cvm!" &amp; ADDRESS(ROW(cvmCpu选项表[[#This Row],[自检]]),COLUMN(cvmCpu选项表[[#This Row],[自检]])) &amp; "】",
         _xlfn.IFS(ISBLANK(_xlpm.x),   "error:右侧选项不足" &amp;  _xlpm.cellAddress,
               ISERROR(_xlpm.x),   "error:右侧选项执行失败: cvm!" &amp; _xlpm.cellAddress,
               TRUE,             "ok")
)</f>
        <v>ok</v>
      </c>
      <c r="DK746" cm="1">
        <f t="array" ref="DK746:DL746">TRANSPOSE(
_xlfn.UNIQUE(
_xlfn._xlws.FILTER(cvm表[CPU],(cvm表[地域]=cvmCpu选项表[[#This Row],[地域]])
*IF(cvmCpu选项表[[#This Row],[机型]]="",TRUE,(cvm表[机型]=cvmCpu选项表[[#This Row],[机型]]))
*IF(cvmCpu选项表[[#This Row],[内存]]="",TRUE,(cvm表[内存]=cvmCpu选项表[[#This Row],[内存]]))))
)</f>
        <v>1</v>
      </c>
      <c r="DL746">
        <v>2</v>
      </c>
      <c r="FP746" t="s">
        <v>1917</v>
      </c>
      <c r="FQ746" t="s">
        <v>2026</v>
      </c>
      <c r="FR746">
        <v>90</v>
      </c>
      <c r="FS746" t="str">
        <f t="shared" si="32"/>
        <v>cvm!$FW$746#</v>
      </c>
      <c r="FT746" t="str" cm="1">
        <f t="array" ref="FT746">_xlfn.LET(_xlpm.x, FW746,
         _xlpm.cellAddress, "【 cvm!" &amp; ADDRESS(ROW(cvm内存选项表[[#This Row],[自检]]),COLUMN(cvm内存选项表[[#This Row],[自检]])) &amp; "】",
         _xlfn.IFS(ISBLANK(_xlpm.x),   "error:右侧选项不足" &amp;  _xlpm.cellAddress,
               ISERROR(_xlpm.x),   "error:右侧选项执行失败: cvm!" &amp; _xlpm.cellAddress,
               TRUE,             "ok")
)</f>
        <v>ok</v>
      </c>
      <c r="FW746" cm="1">
        <f t="array" ref="FW7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226</v>
      </c>
    </row>
    <row r="747" spans="2:179">
      <c r="B747" t="e" vm="1097">
        <v>#VALUE!</v>
      </c>
      <c r="C747" t="s">
        <v>14</v>
      </c>
      <c r="D747" t="s">
        <v>1934</v>
      </c>
      <c r="E747">
        <v>64</v>
      </c>
      <c r="F747">
        <v>256</v>
      </c>
      <c r="G747" t="s">
        <v>1939</v>
      </c>
      <c r="H747">
        <v>10432</v>
      </c>
      <c r="I747">
        <v>1</v>
      </c>
      <c r="J747" t="s">
        <v>2822</v>
      </c>
      <c r="DD747" t="s">
        <v>14</v>
      </c>
      <c r="DE747" t="s">
        <v>1986</v>
      </c>
      <c r="DF747">
        <v>8</v>
      </c>
      <c r="DG747" t="str">
        <f t="shared" si="31"/>
        <v>cvm!$DK$747#</v>
      </c>
      <c r="DH747" t="str" cm="1">
        <f t="array" ref="DH747">_xlfn.LET(_xlpm.x, DK747,
         _xlpm.cellAddress, "【 cvm!" &amp; ADDRESS(ROW(cvmCpu选项表[[#This Row],[自检]]),COLUMN(cvmCpu选项表[[#This Row],[自检]])) &amp; "】",
         _xlfn.IFS(ISBLANK(_xlpm.x),   "error:右侧选项不足" &amp;  _xlpm.cellAddress,
               ISERROR(_xlpm.x),   "error:右侧选项执行失败: cvm!" &amp; _xlpm.cellAddress,
               TRUE,             "ok")
)</f>
        <v>ok</v>
      </c>
      <c r="DK747" cm="1">
        <f t="array" ref="DK747:DL747">TRANSPOSE(
_xlfn.UNIQUE(
_xlfn._xlws.FILTER(cvm表[CPU],(cvm表[地域]=cvmCpu选项表[[#This Row],[地域]])
*IF(cvmCpu选项表[[#This Row],[机型]]="",TRUE,(cvm表[机型]=cvmCpu选项表[[#This Row],[机型]]))
*IF(cvmCpu选项表[[#This Row],[内存]]="",TRUE,(cvm表[内存]=cvmCpu选项表[[#This Row],[内存]]))))
)</f>
        <v>2</v>
      </c>
      <c r="DL747">
        <v>4</v>
      </c>
      <c r="FP747" t="s">
        <v>1917</v>
      </c>
      <c r="FQ747" t="s">
        <v>2026</v>
      </c>
      <c r="FR747">
        <v>180</v>
      </c>
      <c r="FS747" t="str">
        <f t="shared" si="32"/>
        <v>cvm!$FW$747#</v>
      </c>
      <c r="FT747" t="str" cm="1">
        <f t="array" ref="FT747">_xlfn.LET(_xlpm.x, FW747,
         _xlpm.cellAddress, "【 cvm!" &amp; ADDRESS(ROW(cvm内存选项表[[#This Row],[自检]]),COLUMN(cvm内存选项表[[#This Row],[自检]])) &amp; "】",
         _xlfn.IFS(ISBLANK(_xlpm.x),   "error:右侧选项不足" &amp;  _xlpm.cellAddress,
               ISERROR(_xlpm.x),   "error:右侧选项执行失败: cvm!" &amp; _xlpm.cellAddress,
               TRUE,             "ok")
)</f>
        <v>ok</v>
      </c>
      <c r="FW747" cm="1">
        <f t="array" ref="FW7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452</v>
      </c>
    </row>
    <row r="748" spans="2:179">
      <c r="B748" t="e" vm="1098">
        <v>#VALUE!</v>
      </c>
      <c r="C748" t="s">
        <v>14</v>
      </c>
      <c r="D748" t="s">
        <v>1934</v>
      </c>
      <c r="E748">
        <v>84</v>
      </c>
      <c r="F748">
        <v>320</v>
      </c>
      <c r="G748" t="s">
        <v>1941</v>
      </c>
      <c r="H748">
        <v>12824</v>
      </c>
      <c r="I748">
        <v>1</v>
      </c>
      <c r="J748" t="s">
        <v>2823</v>
      </c>
      <c r="DD748" t="s">
        <v>14</v>
      </c>
      <c r="DE748" t="s">
        <v>1986</v>
      </c>
      <c r="DF748">
        <v>16</v>
      </c>
      <c r="DG748" t="str">
        <f t="shared" si="31"/>
        <v>cvm!$DK$748#</v>
      </c>
      <c r="DH748" t="str" cm="1">
        <f t="array" ref="DH748">_xlfn.LET(_xlpm.x, DK748,
         _xlpm.cellAddress, "【 cvm!" &amp; ADDRESS(ROW(cvmCpu选项表[[#This Row],[自检]]),COLUMN(cvmCpu选项表[[#This Row],[自检]])) &amp; "】",
         _xlfn.IFS(ISBLANK(_xlpm.x),   "error:右侧选项不足" &amp;  _xlpm.cellAddress,
               ISERROR(_xlpm.x),   "error:右侧选项执行失败: cvm!" &amp; _xlpm.cellAddress,
               TRUE,             "ok")
)</f>
        <v>ok</v>
      </c>
      <c r="DK748" cm="1">
        <f t="array" ref="DK748:DL748">TRANSPOSE(
_xlfn.UNIQUE(
_xlfn._xlws.FILTER(cvm表[CPU],(cvm表[地域]=cvmCpu选项表[[#This Row],[地域]])
*IF(cvmCpu选项表[[#This Row],[机型]]="",TRUE,(cvm表[机型]=cvmCpu选项表[[#This Row],[机型]]))
*IF(cvmCpu选项表[[#This Row],[内存]]="",TRUE,(cvm表[内存]=cvmCpu选项表[[#This Row],[内存]]))))
)</f>
        <v>4</v>
      </c>
      <c r="DL748">
        <v>8</v>
      </c>
      <c r="FP748" t="s">
        <v>1917</v>
      </c>
      <c r="FQ748" t="s">
        <v>2086</v>
      </c>
      <c r="FR748">
        <v>96</v>
      </c>
      <c r="FS748" t="str">
        <f t="shared" si="32"/>
        <v>cvm!$FW$748#</v>
      </c>
      <c r="FT748" t="str" cm="1">
        <f t="array" ref="FT748">_xlfn.LET(_xlpm.x, FW748,
         _xlpm.cellAddress, "【 cvm!" &amp; ADDRESS(ROW(cvm内存选项表[[#This Row],[自检]]),COLUMN(cvm内存选项表[[#This Row],[自检]])) &amp; "】",
         _xlfn.IFS(ISBLANK(_xlpm.x),   "error:右侧选项不足" &amp;  _xlpm.cellAddress,
               ISERROR(_xlpm.x),   "error:右侧选项执行失败: cvm!" &amp; _xlpm.cellAddress,
               TRUE,             "ok")
)</f>
        <v>ok</v>
      </c>
      <c r="FW748" cm="1">
        <f t="array" ref="FW7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749" spans="2:179">
      <c r="B749" t="e" vm="1099">
        <v>#VALUE!</v>
      </c>
      <c r="C749" t="s">
        <v>14</v>
      </c>
      <c r="D749" t="s">
        <v>1943</v>
      </c>
      <c r="E749">
        <v>16</v>
      </c>
      <c r="F749">
        <v>64</v>
      </c>
      <c r="G749" t="s">
        <v>1935</v>
      </c>
      <c r="H749">
        <v>2804</v>
      </c>
      <c r="I749">
        <v>1</v>
      </c>
      <c r="J749" t="s">
        <v>2824</v>
      </c>
      <c r="DD749" t="s">
        <v>14</v>
      </c>
      <c r="DE749" t="s">
        <v>1986</v>
      </c>
      <c r="DF749">
        <v>32</v>
      </c>
      <c r="DG749" t="str">
        <f t="shared" si="31"/>
        <v>cvm!$DK$749#</v>
      </c>
      <c r="DH749" t="str" cm="1">
        <f t="array" ref="DH749">_xlfn.LET(_xlpm.x, DK749,
         _xlpm.cellAddress, "【 cvm!" &amp; ADDRESS(ROW(cvmCpu选项表[[#This Row],[自检]]),COLUMN(cvmCpu选项表[[#This Row],[自检]])) &amp; "】",
         _xlfn.IFS(ISBLANK(_xlpm.x),   "error:右侧选项不足" &amp;  _xlpm.cellAddress,
               ISERROR(_xlpm.x),   "error:右侧选项执行失败: cvm!" &amp; _xlpm.cellAddress,
               TRUE,             "ok")
)</f>
        <v>ok</v>
      </c>
      <c r="DK749" cm="1">
        <f t="array" ref="DK749:DL749">TRANSPOSE(
_xlfn.UNIQUE(
_xlfn._xlws.FILTER(cvm表[CPU],(cvm表[地域]=cvmCpu选项表[[#This Row],[地域]])
*IF(cvmCpu选项表[[#This Row],[机型]]="",TRUE,(cvm表[机型]=cvmCpu选项表[[#This Row],[机型]]))
*IF(cvmCpu选项表[[#This Row],[内存]]="",TRUE,(cvm表[内存]=cvmCpu选项表[[#This Row],[内存]]))))
)</f>
        <v>8</v>
      </c>
      <c r="DL749">
        <v>16</v>
      </c>
      <c r="FP749" t="s">
        <v>1917</v>
      </c>
      <c r="FQ749" t="s">
        <v>2029</v>
      </c>
      <c r="FR749">
        <v>96</v>
      </c>
      <c r="FS749" t="str">
        <f t="shared" si="32"/>
        <v>cvm!$FW$749#</v>
      </c>
      <c r="FT749" t="str" cm="1">
        <f t="array" ref="FT749">_xlfn.LET(_xlpm.x, FW749,
         _xlpm.cellAddress, "【 cvm!" &amp; ADDRESS(ROW(cvm内存选项表[[#This Row],[自检]]),COLUMN(cvm内存选项表[[#This Row],[自检]])) &amp; "】",
         _xlfn.IFS(ISBLANK(_xlpm.x),   "error:右侧选项不足" &amp;  _xlpm.cellAddress,
               ISERROR(_xlpm.x),   "error:右侧选项执行失败: cvm!" &amp; _xlpm.cellAddress,
               TRUE,             "ok")
)</f>
        <v>ok</v>
      </c>
      <c r="FW749" cm="1">
        <f t="array" ref="FW7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750" spans="2:179">
      <c r="B750" t="e" vm="1100">
        <v>#VALUE!</v>
      </c>
      <c r="C750" t="s">
        <v>14</v>
      </c>
      <c r="D750" t="s">
        <v>1943</v>
      </c>
      <c r="E750">
        <v>32</v>
      </c>
      <c r="F750">
        <v>128</v>
      </c>
      <c r="G750" t="s">
        <v>1937</v>
      </c>
      <c r="H750">
        <v>5608</v>
      </c>
      <c r="I750">
        <v>1</v>
      </c>
      <c r="J750" t="s">
        <v>2825</v>
      </c>
      <c r="DD750" t="s">
        <v>14</v>
      </c>
      <c r="DE750" t="s">
        <v>1986</v>
      </c>
      <c r="DF750">
        <v>24</v>
      </c>
      <c r="DG750" t="str">
        <f t="shared" si="31"/>
        <v>cvm!$DK$750#</v>
      </c>
      <c r="DH750" t="str" cm="1">
        <f t="array" ref="DH750">_xlfn.LET(_xlpm.x, DK750,
         _xlpm.cellAddress, "【 cvm!" &amp; ADDRESS(ROW(cvmCpu选项表[[#This Row],[自检]]),COLUMN(cvmCpu选项表[[#This Row],[自检]])) &amp; "】",
         _xlfn.IFS(ISBLANK(_xlpm.x),   "error:右侧选项不足" &amp;  _xlpm.cellAddress,
               ISERROR(_xlpm.x),   "error:右侧选项执行失败: cvm!" &amp; _xlpm.cellAddress,
               TRUE,             "ok")
)</f>
        <v>ok</v>
      </c>
      <c r="DK750" cm="1">
        <f t="array" ref="DK750">TRANSPOSE(
_xlfn.UNIQUE(
_xlfn._xlws.FILTER(cvm表[CPU],(cvm表[地域]=cvmCpu选项表[[#This Row],[地域]])
*IF(cvmCpu选项表[[#This Row],[机型]]="",TRUE,(cvm表[机型]=cvmCpu选项表[[#This Row],[机型]]))
*IF(cvmCpu选项表[[#This Row],[内存]]="",TRUE,(cvm表[内存]=cvmCpu选项表[[#This Row],[内存]]))))
)</f>
        <v>12</v>
      </c>
      <c r="FP750" t="s">
        <v>1917</v>
      </c>
      <c r="FQ750" t="s">
        <v>2032</v>
      </c>
      <c r="FR750">
        <v>10</v>
      </c>
      <c r="FS750" t="str">
        <f t="shared" si="32"/>
        <v>cvm!$FW$750#</v>
      </c>
      <c r="FT750" t="str" cm="1">
        <f t="array" ref="FT750">_xlfn.LET(_xlpm.x, FW750,
         _xlpm.cellAddress, "【 cvm!" &amp; ADDRESS(ROW(cvm内存选项表[[#This Row],[自检]]),COLUMN(cvm内存选项表[[#This Row],[自检]])) &amp; "】",
         _xlfn.IFS(ISBLANK(_xlpm.x),   "error:右侧选项不足" &amp;  _xlpm.cellAddress,
               ISERROR(_xlpm.x),   "error:右侧选项执行失败: cvm!" &amp; _xlpm.cellAddress,
               TRUE,             "ok")
)</f>
        <v>ok</v>
      </c>
      <c r="FW750" cm="1">
        <f t="array" ref="FW7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88</v>
      </c>
    </row>
    <row r="751" spans="2:179">
      <c r="B751" t="e" vm="1101">
        <v>#VALUE!</v>
      </c>
      <c r="C751" t="s">
        <v>14</v>
      </c>
      <c r="D751" t="s">
        <v>1943</v>
      </c>
      <c r="E751">
        <v>64</v>
      </c>
      <c r="F751">
        <v>256</v>
      </c>
      <c r="G751" t="s">
        <v>1939</v>
      </c>
      <c r="H751">
        <v>11216</v>
      </c>
      <c r="I751">
        <v>1</v>
      </c>
      <c r="J751" t="s">
        <v>2826</v>
      </c>
      <c r="DD751" t="s">
        <v>14</v>
      </c>
      <c r="DE751" t="s">
        <v>1986</v>
      </c>
      <c r="DF751">
        <v>48</v>
      </c>
      <c r="DG751" t="str">
        <f t="shared" si="31"/>
        <v>cvm!$DK$751#</v>
      </c>
      <c r="DH751" t="str" cm="1">
        <f t="array" ref="DH751">_xlfn.LET(_xlpm.x, DK751,
         _xlpm.cellAddress, "【 cvm!" &amp; ADDRESS(ROW(cvmCpu选项表[[#This Row],[自检]]),COLUMN(cvmCpu选项表[[#This Row],[自检]])) &amp; "】",
         _xlfn.IFS(ISBLANK(_xlpm.x),   "error:右侧选项不足" &amp;  _xlpm.cellAddress,
               ISERROR(_xlpm.x),   "error:右侧选项执行失败: cvm!" &amp; _xlpm.cellAddress,
               TRUE,             "ok")
)</f>
        <v>ok</v>
      </c>
      <c r="DK751" cm="1">
        <f t="array" ref="DK751:DM751">TRANSPOSE(
_xlfn.UNIQUE(
_xlfn._xlws.FILTER(cvm表[CPU],(cvm表[地域]=cvmCpu选项表[[#This Row],[地域]])
*IF(cvmCpu选项表[[#This Row],[机型]]="",TRUE,(cvm表[机型]=cvmCpu选项表[[#This Row],[机型]]))
*IF(cvmCpu选项表[[#This Row],[内存]]="",TRUE,(cvm表[内存]=cvmCpu选项表[[#This Row],[内存]]))))
)</f>
        <v>12</v>
      </c>
      <c r="DL751">
        <v>16</v>
      </c>
      <c r="DM751">
        <v>24</v>
      </c>
      <c r="FP751" t="s">
        <v>1917</v>
      </c>
      <c r="FQ751" t="s">
        <v>2032</v>
      </c>
      <c r="FR751">
        <v>22</v>
      </c>
      <c r="FS751" t="str">
        <f t="shared" si="32"/>
        <v>cvm!$FW$751#</v>
      </c>
      <c r="FT751" t="str" cm="1">
        <f t="array" ref="FT751">_xlfn.LET(_xlpm.x, FW751,
         _xlpm.cellAddress, "【 cvm!" &amp; ADDRESS(ROW(cvm内存选项表[[#This Row],[自检]]),COLUMN(cvm内存选项表[[#This Row],[自检]])) &amp; "】",
         _xlfn.IFS(ISBLANK(_xlpm.x),   "error:右侧选项不足" &amp;  _xlpm.cellAddress,
               ISERROR(_xlpm.x),   "error:右侧选项执行失败: cvm!" &amp; _xlpm.cellAddress,
               TRUE,             "ok")
)</f>
        <v>ok</v>
      </c>
      <c r="FW751" cm="1">
        <f t="array" ref="FW7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176</v>
      </c>
    </row>
    <row r="752" spans="2:179">
      <c r="B752" t="e" vm="1102">
        <v>#VALUE!</v>
      </c>
      <c r="C752" t="s">
        <v>14</v>
      </c>
      <c r="D752" t="s">
        <v>1946</v>
      </c>
      <c r="E752">
        <v>8</v>
      </c>
      <c r="F752">
        <v>32</v>
      </c>
      <c r="G752" t="s">
        <v>1949</v>
      </c>
      <c r="H752">
        <v>1404</v>
      </c>
      <c r="I752">
        <v>1</v>
      </c>
      <c r="J752" t="s">
        <v>2827</v>
      </c>
      <c r="DD752" t="s">
        <v>14</v>
      </c>
      <c r="DE752" t="s">
        <v>1986</v>
      </c>
      <c r="DF752">
        <v>64</v>
      </c>
      <c r="DG752" t="str">
        <f t="shared" si="31"/>
        <v>cvm!$DK$752#</v>
      </c>
      <c r="DH752" t="str" cm="1">
        <f t="array" ref="DH752">_xlfn.LET(_xlpm.x, DK752,
         _xlpm.cellAddress, "【 cvm!" &amp; ADDRESS(ROW(cvmCpu选项表[[#This Row],[自检]]),COLUMN(cvmCpu选项表[[#This Row],[自检]])) &amp; "】",
         _xlfn.IFS(ISBLANK(_xlpm.x),   "error:右侧选项不足" &amp;  _xlpm.cellAddress,
               ISERROR(_xlpm.x),   "error:右侧选项执行失败: cvm!" &amp; _xlpm.cellAddress,
               TRUE,             "ok")
)</f>
        <v>ok</v>
      </c>
      <c r="DK752" cm="1">
        <f t="array" ref="DK752:DL752">TRANSPOSE(
_xlfn.UNIQUE(
_xlfn._xlws.FILTER(cvm表[CPU],(cvm表[地域]=cvmCpu选项表[[#This Row],[地域]])
*IF(cvmCpu选项表[[#This Row],[机型]]="",TRUE,(cvm表[机型]=cvmCpu选项表[[#This Row],[机型]]))
*IF(cvmCpu选项表[[#This Row],[内存]]="",TRUE,(cvm表[内存]=cvmCpu选项表[[#This Row],[内存]]))))
)</f>
        <v>16</v>
      </c>
      <c r="DL752">
        <v>32</v>
      </c>
      <c r="FP752" t="s">
        <v>1917</v>
      </c>
      <c r="FQ752" t="s">
        <v>2032</v>
      </c>
      <c r="FR752">
        <v>44</v>
      </c>
      <c r="FS752" t="str">
        <f t="shared" si="32"/>
        <v>cvm!$FW$752#</v>
      </c>
      <c r="FT752" t="str" cm="1">
        <f t="array" ref="FT752">_xlfn.LET(_xlpm.x, FW752,
         _xlpm.cellAddress, "【 cvm!" &amp; ADDRESS(ROW(cvm内存选项表[[#This Row],[自检]]),COLUMN(cvm内存选项表[[#This Row],[自检]])) &amp; "】",
         _xlfn.IFS(ISBLANK(_xlpm.x),   "error:右侧选项不足" &amp;  _xlpm.cellAddress,
               ISERROR(_xlpm.x),   "error:右侧选项执行失败: cvm!" &amp; _xlpm.cellAddress,
               TRUE,             "ok")
)</f>
        <v>ok</v>
      </c>
      <c r="FW752" cm="1">
        <f t="array" ref="FW7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352</v>
      </c>
    </row>
    <row r="753" spans="2:180">
      <c r="B753" t="e" vm="1103">
        <v>#VALUE!</v>
      </c>
      <c r="C753" t="s">
        <v>14</v>
      </c>
      <c r="D753" t="s">
        <v>1946</v>
      </c>
      <c r="E753">
        <v>16</v>
      </c>
      <c r="F753">
        <v>64</v>
      </c>
      <c r="G753" t="s">
        <v>1935</v>
      </c>
      <c r="H753">
        <v>2808</v>
      </c>
      <c r="I753">
        <v>1</v>
      </c>
      <c r="J753" t="s">
        <v>2828</v>
      </c>
      <c r="DD753" t="s">
        <v>14</v>
      </c>
      <c r="DE753" t="s">
        <v>1986</v>
      </c>
      <c r="DF753">
        <v>96</v>
      </c>
      <c r="DG753" t="str">
        <f t="shared" si="31"/>
        <v>cvm!$DK$753#</v>
      </c>
      <c r="DH753" t="str" cm="1">
        <f t="array" ref="DH753">_xlfn.LET(_xlpm.x, DK753,
         _xlpm.cellAddress, "【 cvm!" &amp; ADDRESS(ROW(cvmCpu选项表[[#This Row],[自检]]),COLUMN(cvmCpu选项表[[#This Row],[自检]])) &amp; "】",
         _xlfn.IFS(ISBLANK(_xlpm.x),   "error:右侧选项不足" &amp;  _xlpm.cellAddress,
               ISERROR(_xlpm.x),   "error:右侧选项执行失败: cvm!" &amp; _xlpm.cellAddress,
               TRUE,             "ok")
)</f>
        <v>ok</v>
      </c>
      <c r="DK753" cm="1">
        <f t="array" ref="DK753">TRANSPOSE(
_xlfn.UNIQUE(
_xlfn._xlws.FILTER(cvm表[CPU],(cvm表[地域]=cvmCpu选项表[[#This Row],[地域]])
*IF(cvmCpu选项表[[#This Row],[机型]]="",TRUE,(cvm表[机型]=cvmCpu选项表[[#This Row],[机型]]))
*IF(cvmCpu选项表[[#This Row],[内存]]="",TRUE,(cvm表[内存]=cvmCpu选项表[[#This Row],[内存]]))))
)</f>
        <v>24</v>
      </c>
      <c r="FP753" t="s">
        <v>14</v>
      </c>
      <c r="FQ753" t="s">
        <v>1931</v>
      </c>
      <c r="FR753">
        <v>96</v>
      </c>
      <c r="FS753" t="str">
        <f t="shared" si="32"/>
        <v>cvm!$FW$753#</v>
      </c>
      <c r="FT753" t="str" cm="1">
        <f t="array" ref="FT753">_xlfn.LET(_xlpm.x, FW753,
         _xlpm.cellAddress, "【 cvm!" &amp; ADDRESS(ROW(cvm内存选项表[[#This Row],[自检]]),COLUMN(cvm内存选项表[[#This Row],[自检]])) &amp; "】",
         _xlfn.IFS(ISBLANK(_xlpm.x),   "error:右侧选项不足" &amp;  _xlpm.cellAddress,
               ISERROR(_xlpm.x),   "error:右侧选项执行失败: cvm!" &amp; _xlpm.cellAddress,
               TRUE,             "ok")
)</f>
        <v>ok</v>
      </c>
      <c r="FW753" cm="1">
        <f t="array" ref="FW7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754" spans="2:180">
      <c r="B754" t="e" vm="1104">
        <v>#VALUE!</v>
      </c>
      <c r="C754" t="s">
        <v>14</v>
      </c>
      <c r="D754" t="s">
        <v>1946</v>
      </c>
      <c r="E754">
        <v>24</v>
      </c>
      <c r="F754">
        <v>96</v>
      </c>
      <c r="G754" t="s">
        <v>1954</v>
      </c>
      <c r="H754">
        <v>4512</v>
      </c>
      <c r="I754">
        <v>1</v>
      </c>
      <c r="J754" t="s">
        <v>2829</v>
      </c>
      <c r="DD754" t="s">
        <v>14</v>
      </c>
      <c r="DE754" t="s">
        <v>1986</v>
      </c>
      <c r="DF754">
        <v>128</v>
      </c>
      <c r="DG754" t="str">
        <f t="shared" si="31"/>
        <v>cvm!$DK$754#</v>
      </c>
      <c r="DH754" t="str" cm="1">
        <f t="array" ref="DH754">_xlfn.LET(_xlpm.x, DK754,
         _xlpm.cellAddress, "【 cvm!" &amp; ADDRESS(ROW(cvmCpu选项表[[#This Row],[自检]]),COLUMN(cvmCpu选项表[[#This Row],[自检]])) &amp; "】",
         _xlfn.IFS(ISBLANK(_xlpm.x),   "error:右侧选项不足" &amp;  _xlpm.cellAddress,
               ISERROR(_xlpm.x),   "error:右侧选项执行失败: cvm!" &amp; _xlpm.cellAddress,
               TRUE,             "ok")
)</f>
        <v>ok</v>
      </c>
      <c r="DK754" cm="1">
        <f t="array" ref="DK754">TRANSPOSE(
_xlfn.UNIQUE(
_xlfn._xlws.FILTER(cvm表[CPU],(cvm表[地域]=cvmCpu选项表[[#This Row],[地域]])
*IF(cvmCpu选项表[[#This Row],[机型]]="",TRUE,(cvm表[机型]=cvmCpu选项表[[#This Row],[机型]]))
*IF(cvmCpu选项表[[#This Row],[内存]]="",TRUE,(cvm表[内存]=cvmCpu选项表[[#This Row],[内存]]))))
)</f>
        <v>32</v>
      </c>
      <c r="FP754" t="s">
        <v>14</v>
      </c>
      <c r="FQ754" t="s">
        <v>1934</v>
      </c>
      <c r="FR754">
        <v>16</v>
      </c>
      <c r="FS754" t="str">
        <f t="shared" si="32"/>
        <v>cvm!$FW$754#</v>
      </c>
      <c r="FT754" t="str" cm="1">
        <f t="array" ref="FT754">_xlfn.LET(_xlpm.x, FW754,
         _xlpm.cellAddress, "【 cvm!" &amp; ADDRESS(ROW(cvm内存选项表[[#This Row],[自检]]),COLUMN(cvm内存选项表[[#This Row],[自检]])) &amp; "】",
         _xlfn.IFS(ISBLANK(_xlpm.x),   "error:右侧选项不足" &amp;  _xlpm.cellAddress,
               ISERROR(_xlpm.x),   "error:右侧选项执行失败: cvm!" &amp; _xlpm.cellAddress,
               TRUE,             "ok")
)</f>
        <v>ok</v>
      </c>
      <c r="FW754" cm="1">
        <f t="array" ref="FW7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55" spans="2:180">
      <c r="B755" t="e" vm="1105">
        <v>#VALUE!</v>
      </c>
      <c r="C755" t="s">
        <v>14</v>
      </c>
      <c r="D755" t="s">
        <v>1946</v>
      </c>
      <c r="E755">
        <v>32</v>
      </c>
      <c r="F755">
        <v>128</v>
      </c>
      <c r="G755" t="s">
        <v>1937</v>
      </c>
      <c r="H755">
        <v>6216</v>
      </c>
      <c r="I755">
        <v>1</v>
      </c>
      <c r="J755" t="s">
        <v>2830</v>
      </c>
      <c r="DD755" t="s">
        <v>14</v>
      </c>
      <c r="DE755" t="s">
        <v>1986</v>
      </c>
      <c r="DF755">
        <v>224</v>
      </c>
      <c r="DG755" t="str">
        <f t="shared" si="31"/>
        <v>cvm!$DK$755#</v>
      </c>
      <c r="DH755" t="str" cm="1">
        <f t="array" ref="DH755">_xlfn.LET(_xlpm.x, DK755,
         _xlpm.cellAddress, "【 cvm!" &amp; ADDRESS(ROW(cvmCpu选项表[[#This Row],[自检]]),COLUMN(cvmCpu选项表[[#This Row],[自检]])) &amp; "】",
         _xlfn.IFS(ISBLANK(_xlpm.x),   "error:右侧选项不足" &amp;  _xlpm.cellAddress,
               ISERROR(_xlpm.x),   "error:右侧选项执行失败: cvm!" &amp; _xlpm.cellAddress,
               TRUE,             "ok")
)</f>
        <v>ok</v>
      </c>
      <c r="DK755" cm="1">
        <f t="array" ref="DK755">TRANSPOSE(
_xlfn.UNIQUE(
_xlfn._xlws.FILTER(cvm表[CPU],(cvm表[地域]=cvmCpu选项表[[#This Row],[地域]])
*IF(cvmCpu选项表[[#This Row],[机型]]="",TRUE,(cvm表[机型]=cvmCpu选项表[[#This Row],[机型]]))
*IF(cvmCpu选项表[[#This Row],[内存]]="",TRUE,(cvm表[内存]=cvmCpu选项表[[#This Row],[内存]]))))
)</f>
        <v>56</v>
      </c>
      <c r="FP755" t="s">
        <v>14</v>
      </c>
      <c r="FQ755" t="s">
        <v>1934</v>
      </c>
      <c r="FR755">
        <v>32</v>
      </c>
      <c r="FS755" t="str">
        <f t="shared" si="32"/>
        <v>cvm!$FW$755#</v>
      </c>
      <c r="FT755" t="str" cm="1">
        <f t="array" ref="FT755">_xlfn.LET(_xlpm.x, FW755,
         _xlpm.cellAddress, "【 cvm!" &amp; ADDRESS(ROW(cvm内存选项表[[#This Row],[自检]]),COLUMN(cvm内存选项表[[#This Row],[自检]])) &amp; "】",
         _xlfn.IFS(ISBLANK(_xlpm.x),   "error:右侧选项不足" &amp;  _xlpm.cellAddress,
               ISERROR(_xlpm.x),   "error:右侧选项执行失败: cvm!" &amp; _xlpm.cellAddress,
               TRUE,             "ok")
)</f>
        <v>ok</v>
      </c>
      <c r="FW755" cm="1">
        <f t="array" ref="FW7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756" spans="2:180">
      <c r="B756" t="e" vm="1106">
        <v>#VALUE!</v>
      </c>
      <c r="C756" t="s">
        <v>14</v>
      </c>
      <c r="D756" t="s">
        <v>1946</v>
      </c>
      <c r="E756">
        <v>64</v>
      </c>
      <c r="F756">
        <v>256</v>
      </c>
      <c r="G756" t="s">
        <v>1939</v>
      </c>
      <c r="H756">
        <v>11232</v>
      </c>
      <c r="I756">
        <v>1</v>
      </c>
      <c r="J756" t="s">
        <v>2831</v>
      </c>
      <c r="DD756" t="s">
        <v>14</v>
      </c>
      <c r="DE756" t="s">
        <v>2059</v>
      </c>
      <c r="DF756">
        <v>192</v>
      </c>
      <c r="DG756" t="str">
        <f t="shared" si="31"/>
        <v>cvm!$DK$756#</v>
      </c>
      <c r="DH756" t="str" cm="1">
        <f t="array" ref="DH756">_xlfn.LET(_xlpm.x, DK756,
         _xlpm.cellAddress, "【 cvm!" &amp; ADDRESS(ROW(cvmCpu选项表[[#This Row],[自检]]),COLUMN(cvmCpu选项表[[#This Row],[自检]])) &amp; "】",
         _xlfn.IFS(ISBLANK(_xlpm.x),   "error:右侧选项不足" &amp;  _xlpm.cellAddress,
               ISERROR(_xlpm.x),   "error:右侧选项执行失败: cvm!" &amp; _xlpm.cellAddress,
               TRUE,             "ok")
)</f>
        <v>ok</v>
      </c>
      <c r="DK756" cm="1">
        <f t="array" ref="DK756">TRANSPOSE(
_xlfn.UNIQUE(
_xlfn._xlws.FILTER(cvm表[CPU],(cvm表[地域]=cvmCpu选项表[[#This Row],[地域]])
*IF(cvmCpu选项表[[#This Row],[机型]]="",TRUE,(cvm表[机型]=cvmCpu选项表[[#This Row],[机型]]))
*IF(cvmCpu选项表[[#This Row],[内存]]="",TRUE,(cvm表[内存]=cvmCpu选项表[[#This Row],[内存]]))))
)</f>
        <v>96</v>
      </c>
      <c r="FP756" t="s">
        <v>14</v>
      </c>
      <c r="FQ756" t="s">
        <v>1934</v>
      </c>
      <c r="FR756">
        <v>64</v>
      </c>
      <c r="FS756" t="str">
        <f t="shared" si="32"/>
        <v>cvm!$FW$756#</v>
      </c>
      <c r="FT756" t="str" cm="1">
        <f t="array" ref="FT756">_xlfn.LET(_xlpm.x, FW756,
         _xlpm.cellAddress, "【 cvm!" &amp; ADDRESS(ROW(cvm内存选项表[[#This Row],[自检]]),COLUMN(cvm内存选项表[[#This Row],[自检]])) &amp; "】",
         _xlfn.IFS(ISBLANK(_xlpm.x),   "error:右侧选项不足" &amp;  _xlpm.cellAddress,
               ISERROR(_xlpm.x),   "error:右侧选项执行失败: cvm!" &amp; _xlpm.cellAddress,
               TRUE,             "ok")
)</f>
        <v>ok</v>
      </c>
      <c r="FW756" cm="1">
        <f t="array" ref="FW7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757" spans="2:180">
      <c r="B757" t="e" vm="1107">
        <v>#VALUE!</v>
      </c>
      <c r="C757" t="s">
        <v>14</v>
      </c>
      <c r="D757" t="s">
        <v>1946</v>
      </c>
      <c r="E757">
        <v>76</v>
      </c>
      <c r="F757">
        <v>320</v>
      </c>
      <c r="G757" t="s">
        <v>2315</v>
      </c>
      <c r="H757">
        <v>14456</v>
      </c>
      <c r="I757">
        <v>1</v>
      </c>
      <c r="J757" t="s">
        <v>2832</v>
      </c>
      <c r="DD757" t="s">
        <v>14</v>
      </c>
      <c r="DE757" t="s">
        <v>1990</v>
      </c>
      <c r="DF757">
        <v>384</v>
      </c>
      <c r="DG757" t="str">
        <f t="shared" si="31"/>
        <v>cvm!$DK$757#</v>
      </c>
      <c r="DH757" t="str" cm="1">
        <f t="array" ref="DH757">_xlfn.LET(_xlpm.x, DK757,
         _xlpm.cellAddress, "【 cvm!" &amp; ADDRESS(ROW(cvmCpu选项表[[#This Row],[自检]]),COLUMN(cvmCpu选项表[[#This Row],[自检]])) &amp; "】",
         _xlfn.IFS(ISBLANK(_xlpm.x),   "error:右侧选项不足" &amp;  _xlpm.cellAddress,
               ISERROR(_xlpm.x),   "error:右侧选项执行失败: cvm!" &amp; _xlpm.cellAddress,
               TRUE,             "ok")
)</f>
        <v>ok</v>
      </c>
      <c r="DK757" cm="1">
        <f t="array" ref="DK757">TRANSPOSE(
_xlfn.UNIQUE(
_xlfn._xlws.FILTER(cvm表[CPU],(cvm表[地域]=cvmCpu选项表[[#This Row],[地域]])
*IF(cvmCpu选项表[[#This Row],[机型]]="",TRUE,(cvm表[机型]=cvmCpu选项表[[#This Row],[机型]]))
*IF(cvmCpu选项表[[#This Row],[内存]]="",TRUE,(cvm表[内存]=cvmCpu选项表[[#This Row],[内存]]))))
)</f>
        <v>80</v>
      </c>
      <c r="FP757" t="s">
        <v>14</v>
      </c>
      <c r="FQ757" t="s">
        <v>1934</v>
      </c>
      <c r="FR757">
        <v>84</v>
      </c>
      <c r="FS757" t="str">
        <f t="shared" si="32"/>
        <v>cvm!$FW$757#</v>
      </c>
      <c r="FT757" t="str" cm="1">
        <f t="array" ref="FT757">_xlfn.LET(_xlpm.x, FW757,
         _xlpm.cellAddress, "【 cvm!" &amp; ADDRESS(ROW(cvm内存选项表[[#This Row],[自检]]),COLUMN(cvm内存选项表[[#This Row],[自检]])) &amp; "】",
         _xlfn.IFS(ISBLANK(_xlpm.x),   "error:右侧选项不足" &amp;  _xlpm.cellAddress,
               ISERROR(_xlpm.x),   "error:右侧选项执行失败: cvm!" &amp; _xlpm.cellAddress,
               TRUE,             "ok")
)</f>
        <v>ok</v>
      </c>
      <c r="FW757" cm="1">
        <f t="array" ref="FW7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758" spans="2:180">
      <c r="B758" t="e" vm="1108">
        <v>#VALUE!</v>
      </c>
      <c r="C758" t="s">
        <v>14</v>
      </c>
      <c r="D758" t="s">
        <v>1948</v>
      </c>
      <c r="E758">
        <v>4</v>
      </c>
      <c r="F758">
        <v>8</v>
      </c>
      <c r="G758" t="s">
        <v>1963</v>
      </c>
      <c r="H758">
        <v>452</v>
      </c>
      <c r="I758">
        <v>1</v>
      </c>
      <c r="J758" t="s">
        <v>2834</v>
      </c>
      <c r="DD758" t="s">
        <v>14</v>
      </c>
      <c r="DE758" t="s">
        <v>1992</v>
      </c>
      <c r="DF758">
        <v>32</v>
      </c>
      <c r="DG758" t="str">
        <f t="shared" si="31"/>
        <v>cvm!$DK$758#</v>
      </c>
      <c r="DH758" t="str" cm="1">
        <f t="array" ref="DH758">_xlfn.LET(_xlpm.x, DK758,
         _xlpm.cellAddress, "【 cvm!" &amp; ADDRESS(ROW(cvmCpu选项表[[#This Row],[自检]]),COLUMN(cvmCpu选项表[[#This Row],[自检]])) &amp; "】",
         _xlfn.IFS(ISBLANK(_xlpm.x),   "error:右侧选项不足" &amp;  _xlpm.cellAddress,
               ISERROR(_xlpm.x),   "error:右侧选项执行失败: cvm!" &amp; _xlpm.cellAddress,
               TRUE,             "ok")
)</f>
        <v>ok</v>
      </c>
      <c r="DK758" cm="1">
        <f t="array" ref="DK758">TRANSPOSE(
_xlfn.UNIQUE(
_xlfn._xlws.FILTER(cvm表[CPU],(cvm表[地域]=cvmCpu选项表[[#This Row],[地域]])
*IF(cvmCpu选项表[[#This Row],[机型]]="",TRUE,(cvm表[机型]=cvmCpu选项表[[#This Row],[机型]]))
*IF(cvmCpu选项表[[#This Row],[内存]]="",TRUE,(cvm表[内存]=cvmCpu选项表[[#This Row],[内存]]))))
)</f>
        <v>8</v>
      </c>
      <c r="FP758" t="s">
        <v>14</v>
      </c>
      <c r="FQ758" t="s">
        <v>1943</v>
      </c>
      <c r="FR758">
        <v>16</v>
      </c>
      <c r="FS758" t="str">
        <f t="shared" si="32"/>
        <v>cvm!$FW$758#</v>
      </c>
      <c r="FT758" t="str" cm="1">
        <f t="array" ref="FT758">_xlfn.LET(_xlpm.x, FW758,
         _xlpm.cellAddress, "【 cvm!" &amp; ADDRESS(ROW(cvm内存选项表[[#This Row],[自检]]),COLUMN(cvm内存选项表[[#This Row],[自检]])) &amp; "】",
         _xlfn.IFS(ISBLANK(_xlpm.x),   "error:右侧选项不足" &amp;  _xlpm.cellAddress,
               ISERROR(_xlpm.x),   "error:右侧选项执行失败: cvm!" &amp; _xlpm.cellAddress,
               TRUE,             "ok")
)</f>
        <v>ok</v>
      </c>
      <c r="FW758" cm="1">
        <f t="array" ref="FW7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59" spans="2:180">
      <c r="B759" t="e" vm="1109">
        <v>#VALUE!</v>
      </c>
      <c r="C759" t="s">
        <v>14</v>
      </c>
      <c r="D759" t="s">
        <v>1948</v>
      </c>
      <c r="E759">
        <v>4</v>
      </c>
      <c r="F759">
        <v>16</v>
      </c>
      <c r="G759" t="s">
        <v>1960</v>
      </c>
      <c r="H759">
        <v>678</v>
      </c>
      <c r="I759">
        <v>1</v>
      </c>
      <c r="J759" t="s">
        <v>2833</v>
      </c>
      <c r="DD759" t="s">
        <v>14</v>
      </c>
      <c r="DE759" t="s">
        <v>1992</v>
      </c>
      <c r="DF759">
        <v>64</v>
      </c>
      <c r="DG759" t="str">
        <f t="shared" si="31"/>
        <v>cvm!$DK$759#</v>
      </c>
      <c r="DH759" t="str" cm="1">
        <f t="array" ref="DH759">_xlfn.LET(_xlpm.x, DK759,
         _xlpm.cellAddress, "【 cvm!" &amp; ADDRESS(ROW(cvmCpu选项表[[#This Row],[自检]]),COLUMN(cvmCpu选项表[[#This Row],[自检]])) &amp; "】",
         _xlfn.IFS(ISBLANK(_xlpm.x),   "error:右侧选项不足" &amp;  _xlpm.cellAddress,
               ISERROR(_xlpm.x),   "error:右侧选项执行失败: cvm!" &amp; _xlpm.cellAddress,
               TRUE,             "ok")
)</f>
        <v>ok</v>
      </c>
      <c r="DK759" cm="1">
        <f t="array" ref="DK759">TRANSPOSE(
_xlfn.UNIQUE(
_xlfn._xlws.FILTER(cvm表[CPU],(cvm表[地域]=cvmCpu选项表[[#This Row],[地域]])
*IF(cvmCpu选项表[[#This Row],[机型]]="",TRUE,(cvm表[机型]=cvmCpu选项表[[#This Row],[机型]]))
*IF(cvmCpu选项表[[#This Row],[内存]]="",TRUE,(cvm表[内存]=cvmCpu选项表[[#This Row],[内存]]))))
)</f>
        <v>16</v>
      </c>
      <c r="FP759" t="s">
        <v>14</v>
      </c>
      <c r="FQ759" t="s">
        <v>1943</v>
      </c>
      <c r="FR759">
        <v>32</v>
      </c>
      <c r="FS759" t="str">
        <f t="shared" si="32"/>
        <v>cvm!$FW$759#</v>
      </c>
      <c r="FT759" t="str" cm="1">
        <f t="array" ref="FT759">_xlfn.LET(_xlpm.x, FW759,
         _xlpm.cellAddress, "【 cvm!" &amp; ADDRESS(ROW(cvm内存选项表[[#This Row],[自检]]),COLUMN(cvm内存选项表[[#This Row],[自检]])) &amp; "】",
         _xlfn.IFS(ISBLANK(_xlpm.x),   "error:右侧选项不足" &amp;  _xlpm.cellAddress,
               ISERROR(_xlpm.x),   "error:右侧选项执行失败: cvm!" &amp; _xlpm.cellAddress,
               TRUE,             "ok")
)</f>
        <v>ok</v>
      </c>
      <c r="FW759" cm="1">
        <f t="array" ref="FW7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760" spans="2:180">
      <c r="B760" t="e" vm="1110">
        <v>#VALUE!</v>
      </c>
      <c r="C760" t="s">
        <v>14</v>
      </c>
      <c r="D760" t="s">
        <v>1948</v>
      </c>
      <c r="E760">
        <v>8</v>
      </c>
      <c r="F760">
        <v>16</v>
      </c>
      <c r="G760" t="s">
        <v>1968</v>
      </c>
      <c r="H760">
        <v>904</v>
      </c>
      <c r="I760">
        <v>1</v>
      </c>
      <c r="J760" t="s">
        <v>2836</v>
      </c>
      <c r="DD760" t="s">
        <v>14</v>
      </c>
      <c r="DE760" t="s">
        <v>1992</v>
      </c>
      <c r="DF760">
        <v>128</v>
      </c>
      <c r="DG760" t="str">
        <f t="shared" si="31"/>
        <v>cvm!$DK$760#</v>
      </c>
      <c r="DH760" t="str" cm="1">
        <f t="array" ref="DH760">_xlfn.LET(_xlpm.x, DK760,
         _xlpm.cellAddress, "【 cvm!" &amp; ADDRESS(ROW(cvmCpu选项表[[#This Row],[自检]]),COLUMN(cvmCpu选项表[[#This Row],[自检]])) &amp; "】",
         _xlfn.IFS(ISBLANK(_xlpm.x),   "error:右侧选项不足" &amp;  _xlpm.cellAddress,
               ISERROR(_xlpm.x),   "error:右侧选项执行失败: cvm!" &amp; _xlpm.cellAddress,
               TRUE,             "ok")
)</f>
        <v>ok</v>
      </c>
      <c r="DK760" cm="1">
        <f t="array" ref="DK760">TRANSPOSE(
_xlfn.UNIQUE(
_xlfn._xlws.FILTER(cvm表[CPU],(cvm表[地域]=cvmCpu选项表[[#This Row],[地域]])
*IF(cvmCpu选项表[[#This Row],[机型]]="",TRUE,(cvm表[机型]=cvmCpu选项表[[#This Row],[机型]]))
*IF(cvmCpu选项表[[#This Row],[内存]]="",TRUE,(cvm表[内存]=cvmCpu选项表[[#This Row],[内存]]))))
)</f>
        <v>32</v>
      </c>
      <c r="FP760" t="s">
        <v>14</v>
      </c>
      <c r="FQ760" t="s">
        <v>1943</v>
      </c>
      <c r="FR760">
        <v>64</v>
      </c>
      <c r="FS760" t="str">
        <f t="shared" si="32"/>
        <v>cvm!$FW$760#</v>
      </c>
      <c r="FT760" t="str" cm="1">
        <f t="array" ref="FT760">_xlfn.LET(_xlpm.x, FW760,
         _xlpm.cellAddress, "【 cvm!" &amp; ADDRESS(ROW(cvm内存选项表[[#This Row],[自检]]),COLUMN(cvm内存选项表[[#This Row],[自检]])) &amp; "】",
         _xlfn.IFS(ISBLANK(_xlpm.x),   "error:右侧选项不足" &amp;  _xlpm.cellAddress,
               ISERROR(_xlpm.x),   "error:右侧选项执行失败: cvm!" &amp; _xlpm.cellAddress,
               TRUE,             "ok")
)</f>
        <v>ok</v>
      </c>
      <c r="FW760" cm="1">
        <f t="array" ref="FW7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761" spans="2:180">
      <c r="B761" t="e" vm="1111">
        <v>#VALUE!</v>
      </c>
      <c r="C761" t="s">
        <v>14</v>
      </c>
      <c r="D761" t="s">
        <v>1948</v>
      </c>
      <c r="E761">
        <v>8</v>
      </c>
      <c r="F761">
        <v>32</v>
      </c>
      <c r="G761" t="s">
        <v>1949</v>
      </c>
      <c r="H761">
        <v>1356</v>
      </c>
      <c r="I761">
        <v>1</v>
      </c>
      <c r="J761" t="s">
        <v>2835</v>
      </c>
      <c r="DD761" t="s">
        <v>14</v>
      </c>
      <c r="DE761" t="s">
        <v>1992</v>
      </c>
      <c r="DF761">
        <v>256</v>
      </c>
      <c r="DG761" t="str">
        <f t="shared" si="31"/>
        <v>cvm!$DK$761#</v>
      </c>
      <c r="DH761" t="str" cm="1">
        <f t="array" ref="DH761">_xlfn.LET(_xlpm.x, DK761,
         _xlpm.cellAddress, "【 cvm!" &amp; ADDRESS(ROW(cvmCpu选项表[[#This Row],[自检]]),COLUMN(cvmCpu选项表[[#This Row],[自检]])) &amp; "】",
         _xlfn.IFS(ISBLANK(_xlpm.x),   "error:右侧选项不足" &amp;  _xlpm.cellAddress,
               ISERROR(_xlpm.x),   "error:右侧选项执行失败: cvm!" &amp; _xlpm.cellAddress,
               TRUE,             "ok")
)</f>
        <v>ok</v>
      </c>
      <c r="DK761" cm="1">
        <f t="array" ref="DK761">TRANSPOSE(
_xlfn.UNIQUE(
_xlfn._xlws.FILTER(cvm表[CPU],(cvm表[地域]=cvmCpu选项表[[#This Row],[地域]])
*IF(cvmCpu选项表[[#This Row],[机型]]="",TRUE,(cvm表[机型]=cvmCpu选项表[[#This Row],[机型]]))
*IF(cvmCpu选项表[[#This Row],[内存]]="",TRUE,(cvm表[内存]=cvmCpu选项表[[#This Row],[内存]]))))
)</f>
        <v>64</v>
      </c>
      <c r="FP761" t="s">
        <v>14</v>
      </c>
      <c r="FQ761" t="s">
        <v>1946</v>
      </c>
      <c r="FR761">
        <v>8</v>
      </c>
      <c r="FS761" t="str">
        <f t="shared" si="32"/>
        <v>cvm!$FW$761#</v>
      </c>
      <c r="FT761" t="str" cm="1">
        <f t="array" ref="FT761">_xlfn.LET(_xlpm.x, FW761,
         _xlpm.cellAddress, "【 cvm!" &amp; ADDRESS(ROW(cvm内存选项表[[#This Row],[自检]]),COLUMN(cvm内存选项表[[#This Row],[自检]])) &amp; "】",
         _xlfn.IFS(ISBLANK(_xlpm.x),   "error:右侧选项不足" &amp;  _xlpm.cellAddress,
               ISERROR(_xlpm.x),   "error:右侧选项执行失败: cvm!" &amp; _xlpm.cellAddress,
               TRUE,             "ok")
)</f>
        <v>ok</v>
      </c>
      <c r="FW761" cm="1">
        <f t="array" ref="FW7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762" spans="2:180">
      <c r="B762" t="e" vm="1112">
        <v>#VALUE!</v>
      </c>
      <c r="C762" t="s">
        <v>14</v>
      </c>
      <c r="D762" t="s">
        <v>1948</v>
      </c>
      <c r="E762">
        <v>16</v>
      </c>
      <c r="F762">
        <v>32</v>
      </c>
      <c r="G762" t="s">
        <v>1973</v>
      </c>
      <c r="H762">
        <v>1808</v>
      </c>
      <c r="I762">
        <v>1</v>
      </c>
      <c r="J762" t="s">
        <v>2838</v>
      </c>
      <c r="DD762" t="s">
        <v>14</v>
      </c>
      <c r="DE762" t="s">
        <v>1992</v>
      </c>
      <c r="DF762">
        <v>320</v>
      </c>
      <c r="DG762" t="str">
        <f t="shared" si="31"/>
        <v>cvm!$DK$762#</v>
      </c>
      <c r="DH762" t="str" cm="1">
        <f t="array" ref="DH762">_xlfn.LET(_xlpm.x, DK762,
         _xlpm.cellAddress, "【 cvm!" &amp; ADDRESS(ROW(cvmCpu选项表[[#This Row],[自检]]),COLUMN(cvmCpu选项表[[#This Row],[自检]])) &amp; "】",
         _xlfn.IFS(ISBLANK(_xlpm.x),   "error:右侧选项不足" &amp;  _xlpm.cellAddress,
               ISERROR(_xlpm.x),   "error:右侧选项执行失败: cvm!" &amp; _xlpm.cellAddress,
               TRUE,             "ok")
)</f>
        <v>ok</v>
      </c>
      <c r="DK762" cm="1">
        <f t="array" ref="DK762">TRANSPOSE(
_xlfn.UNIQUE(
_xlfn._xlws.FILTER(cvm表[CPU],(cvm表[地域]=cvmCpu选项表[[#This Row],[地域]])
*IF(cvmCpu选项表[[#This Row],[机型]]="",TRUE,(cvm表[机型]=cvmCpu选项表[[#This Row],[机型]]))
*IF(cvmCpu选项表[[#This Row],[内存]]="",TRUE,(cvm表[内存]=cvmCpu选项表[[#This Row],[内存]]))))
)</f>
        <v>84</v>
      </c>
      <c r="FP762" t="s">
        <v>14</v>
      </c>
      <c r="FQ762" t="s">
        <v>1946</v>
      </c>
      <c r="FR762">
        <v>16</v>
      </c>
      <c r="FS762" t="str">
        <f t="shared" si="32"/>
        <v>cvm!$FW$762#</v>
      </c>
      <c r="FT762" t="str" cm="1">
        <f t="array" ref="FT762">_xlfn.LET(_xlpm.x, FW762,
         _xlpm.cellAddress, "【 cvm!" &amp; ADDRESS(ROW(cvm内存选项表[[#This Row],[自检]]),COLUMN(cvm内存选项表[[#This Row],[自检]])) &amp; "】",
         _xlfn.IFS(ISBLANK(_xlpm.x),   "error:右侧选项不足" &amp;  _xlpm.cellAddress,
               ISERROR(_xlpm.x),   "error:右侧选项执行失败: cvm!" &amp; _xlpm.cellAddress,
               TRUE,             "ok")
)</f>
        <v>ok</v>
      </c>
      <c r="FW762" cm="1">
        <f t="array" ref="FW7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63" spans="2:180">
      <c r="B763" t="e" vm="1113">
        <v>#VALUE!</v>
      </c>
      <c r="C763" t="s">
        <v>14</v>
      </c>
      <c r="D763" t="s">
        <v>1948</v>
      </c>
      <c r="E763">
        <v>16</v>
      </c>
      <c r="F763">
        <v>64</v>
      </c>
      <c r="G763" t="s">
        <v>1935</v>
      </c>
      <c r="H763">
        <v>2712</v>
      </c>
      <c r="I763">
        <v>1</v>
      </c>
      <c r="J763" t="s">
        <v>2837</v>
      </c>
      <c r="DD763" t="s">
        <v>14</v>
      </c>
      <c r="DE763" t="s">
        <v>1994</v>
      </c>
      <c r="DF763">
        <v>32</v>
      </c>
      <c r="DG763" t="str">
        <f t="shared" si="31"/>
        <v>cvm!$DK$763#</v>
      </c>
      <c r="DH763" t="str" cm="1">
        <f t="array" ref="DH763">_xlfn.LET(_xlpm.x, DK763,
         _xlpm.cellAddress, "【 cvm!" &amp; ADDRESS(ROW(cvmCpu选项表[[#This Row],[自检]]),COLUMN(cvmCpu选项表[[#This Row],[自检]])) &amp; "】",
         _xlfn.IFS(ISBLANK(_xlpm.x),   "error:右侧选项不足" &amp;  _xlpm.cellAddress,
               ISERROR(_xlpm.x),   "error:右侧选项执行失败: cvm!" &amp; _xlpm.cellAddress,
               TRUE,             "ok")
)</f>
        <v>ok</v>
      </c>
      <c r="DK763" cm="1">
        <f t="array" ref="DK763">TRANSPOSE(
_xlfn.UNIQUE(
_xlfn._xlws.FILTER(cvm表[CPU],(cvm表[地域]=cvmCpu选项表[[#This Row],[地域]])
*IF(cvmCpu选项表[[#This Row],[机型]]="",TRUE,(cvm表[机型]=cvmCpu选项表[[#This Row],[机型]]))
*IF(cvmCpu选项表[[#This Row],[内存]]="",TRUE,(cvm表[内存]=cvmCpu选项表[[#This Row],[内存]]))))
)</f>
        <v>8</v>
      </c>
      <c r="FP763" t="s">
        <v>14</v>
      </c>
      <c r="FQ763" t="s">
        <v>1946</v>
      </c>
      <c r="FR763">
        <v>24</v>
      </c>
      <c r="FS763" t="str">
        <f t="shared" si="32"/>
        <v>cvm!$FW$763#</v>
      </c>
      <c r="FT763" t="str" cm="1">
        <f t="array" ref="FT763">_xlfn.LET(_xlpm.x, FW763,
         _xlpm.cellAddress, "【 cvm!" &amp; ADDRESS(ROW(cvm内存选项表[[#This Row],[自检]]),COLUMN(cvm内存选项表[[#This Row],[自检]])) &amp; "】",
         _xlfn.IFS(ISBLANK(_xlpm.x),   "error:右侧选项不足" &amp;  _xlpm.cellAddress,
               ISERROR(_xlpm.x),   "error:右侧选项执行失败: cvm!" &amp; _xlpm.cellAddress,
               TRUE,             "ok")
)</f>
        <v>ok</v>
      </c>
      <c r="FW763" cm="1">
        <f t="array" ref="FW7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764" spans="2:180">
      <c r="B764" t="e" vm="1114">
        <v>#VALUE!</v>
      </c>
      <c r="C764" t="s">
        <v>14</v>
      </c>
      <c r="D764" t="s">
        <v>1948</v>
      </c>
      <c r="E764">
        <v>32</v>
      </c>
      <c r="F764">
        <v>64</v>
      </c>
      <c r="G764" t="s">
        <v>1978</v>
      </c>
      <c r="H764">
        <v>3616</v>
      </c>
      <c r="I764">
        <v>1</v>
      </c>
      <c r="J764" t="s">
        <v>2840</v>
      </c>
      <c r="DD764" t="s">
        <v>14</v>
      </c>
      <c r="DE764" t="s">
        <v>1994</v>
      </c>
      <c r="DF764">
        <v>64</v>
      </c>
      <c r="DG764" t="str">
        <f t="shared" si="31"/>
        <v>cvm!$DK$764#</v>
      </c>
      <c r="DH764" t="str" cm="1">
        <f t="array" ref="DH764">_xlfn.LET(_xlpm.x, DK764,
         _xlpm.cellAddress, "【 cvm!" &amp; ADDRESS(ROW(cvmCpu选项表[[#This Row],[自检]]),COLUMN(cvmCpu选项表[[#This Row],[自检]])) &amp; "】",
         _xlfn.IFS(ISBLANK(_xlpm.x),   "error:右侧选项不足" &amp;  _xlpm.cellAddress,
               ISERROR(_xlpm.x),   "error:右侧选项执行失败: cvm!" &amp; _xlpm.cellAddress,
               TRUE,             "ok")
)</f>
        <v>ok</v>
      </c>
      <c r="DK764" cm="1">
        <f t="array" ref="DK764">TRANSPOSE(
_xlfn.UNIQUE(
_xlfn._xlws.FILTER(cvm表[CPU],(cvm表[地域]=cvmCpu选项表[[#This Row],[地域]])
*IF(cvmCpu选项表[[#This Row],[机型]]="",TRUE,(cvm表[机型]=cvmCpu选项表[[#This Row],[机型]]))
*IF(cvmCpu选项表[[#This Row],[内存]]="",TRUE,(cvm表[内存]=cvmCpu选项表[[#This Row],[内存]]))))
)</f>
        <v>16</v>
      </c>
      <c r="FP764" t="s">
        <v>14</v>
      </c>
      <c r="FQ764" t="s">
        <v>1946</v>
      </c>
      <c r="FR764">
        <v>32</v>
      </c>
      <c r="FS764" t="str">
        <f t="shared" si="32"/>
        <v>cvm!$FW$764#</v>
      </c>
      <c r="FT764" t="str" cm="1">
        <f t="array" ref="FT764">_xlfn.LET(_xlpm.x, FW764,
         _xlpm.cellAddress, "【 cvm!" &amp; ADDRESS(ROW(cvm内存选项表[[#This Row],[自检]]),COLUMN(cvm内存选项表[[#This Row],[自检]])) &amp; "】",
         _xlfn.IFS(ISBLANK(_xlpm.x),   "error:右侧选项不足" &amp;  _xlpm.cellAddress,
               ISERROR(_xlpm.x),   "error:右侧选项执行失败: cvm!" &amp; _xlpm.cellAddress,
               TRUE,             "ok")
)</f>
        <v>ok</v>
      </c>
      <c r="FW764" cm="1">
        <f t="array" ref="FW7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765" spans="2:180">
      <c r="B765" t="e" vm="1115">
        <v>#VALUE!</v>
      </c>
      <c r="C765" t="s">
        <v>14</v>
      </c>
      <c r="D765" t="s">
        <v>1948</v>
      </c>
      <c r="E765">
        <v>32</v>
      </c>
      <c r="F765">
        <v>128</v>
      </c>
      <c r="G765" t="s">
        <v>1937</v>
      </c>
      <c r="H765">
        <v>5424</v>
      </c>
      <c r="I765">
        <v>1</v>
      </c>
      <c r="J765" t="s">
        <v>2839</v>
      </c>
      <c r="DD765" t="s">
        <v>14</v>
      </c>
      <c r="DE765" t="s">
        <v>1994</v>
      </c>
      <c r="DF765">
        <v>96</v>
      </c>
      <c r="DG765" t="str">
        <f t="shared" si="31"/>
        <v>cvm!$DK$765#</v>
      </c>
      <c r="DH765" t="str" cm="1">
        <f t="array" ref="DH765">_xlfn.LET(_xlpm.x, DK765,
         _xlpm.cellAddress, "【 cvm!" &amp; ADDRESS(ROW(cvmCpu选项表[[#This Row],[自检]]),COLUMN(cvmCpu选项表[[#This Row],[自检]])) &amp; "】",
         _xlfn.IFS(ISBLANK(_xlpm.x),   "error:右侧选项不足" &amp;  _xlpm.cellAddress,
               ISERROR(_xlpm.x),   "error:右侧选项执行失败: cvm!" &amp; _xlpm.cellAddress,
               TRUE,             "ok")
)</f>
        <v>ok</v>
      </c>
      <c r="DK765" cm="1">
        <f t="array" ref="DK765">TRANSPOSE(
_xlfn.UNIQUE(
_xlfn._xlws.FILTER(cvm表[CPU],(cvm表[地域]=cvmCpu选项表[[#This Row],[地域]])
*IF(cvmCpu选项表[[#This Row],[机型]]="",TRUE,(cvm表[机型]=cvmCpu选项表[[#This Row],[机型]]))
*IF(cvmCpu选项表[[#This Row],[内存]]="",TRUE,(cvm表[内存]=cvmCpu选项表[[#This Row],[内存]]))))
)</f>
        <v>24</v>
      </c>
      <c r="FP765" t="s">
        <v>14</v>
      </c>
      <c r="FQ765" t="s">
        <v>1946</v>
      </c>
      <c r="FR765">
        <v>64</v>
      </c>
      <c r="FS765" t="str">
        <f t="shared" si="32"/>
        <v>cvm!$FW$765#</v>
      </c>
      <c r="FT765" t="str" cm="1">
        <f t="array" ref="FT765">_xlfn.LET(_xlpm.x, FW765,
         _xlpm.cellAddress, "【 cvm!" &amp; ADDRESS(ROW(cvm内存选项表[[#This Row],[自检]]),COLUMN(cvm内存选项表[[#This Row],[自检]])) &amp; "】",
         _xlfn.IFS(ISBLANK(_xlpm.x),   "error:右侧选项不足" &amp;  _xlpm.cellAddress,
               ISERROR(_xlpm.x),   "error:右侧选项执行失败: cvm!" &amp; _xlpm.cellAddress,
               TRUE,             "ok")
)</f>
        <v>ok</v>
      </c>
      <c r="FW765" cm="1">
        <f t="array" ref="FW7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766" spans="2:180">
      <c r="B766" t="e" vm="1116">
        <v>#VALUE!</v>
      </c>
      <c r="C766" t="s">
        <v>14</v>
      </c>
      <c r="D766" t="s">
        <v>1953</v>
      </c>
      <c r="E766">
        <v>2</v>
      </c>
      <c r="F766">
        <v>4</v>
      </c>
      <c r="G766" t="s">
        <v>2067</v>
      </c>
      <c r="H766">
        <v>200</v>
      </c>
      <c r="I766">
        <v>1</v>
      </c>
      <c r="J766" t="s">
        <v>2841</v>
      </c>
      <c r="DD766" t="s">
        <v>14</v>
      </c>
      <c r="DE766" t="s">
        <v>1994</v>
      </c>
      <c r="DF766">
        <v>128</v>
      </c>
      <c r="DG766" t="str">
        <f t="shared" si="31"/>
        <v>cvm!$DK$766#</v>
      </c>
      <c r="DH766" t="str" cm="1">
        <f t="array" ref="DH766">_xlfn.LET(_xlpm.x, DK766,
         _xlpm.cellAddress, "【 cvm!" &amp; ADDRESS(ROW(cvmCpu选项表[[#This Row],[自检]]),COLUMN(cvmCpu选项表[[#This Row],[自检]])) &amp; "】",
         _xlfn.IFS(ISBLANK(_xlpm.x),   "error:右侧选项不足" &amp;  _xlpm.cellAddress,
               ISERROR(_xlpm.x),   "error:右侧选项执行失败: cvm!" &amp; _xlpm.cellAddress,
               TRUE,             "ok")
)</f>
        <v>ok</v>
      </c>
      <c r="DK766" cm="1">
        <f t="array" ref="DK766">TRANSPOSE(
_xlfn.UNIQUE(
_xlfn._xlws.FILTER(cvm表[CPU],(cvm表[地域]=cvmCpu选项表[[#This Row],[地域]])
*IF(cvmCpu选项表[[#This Row],[机型]]="",TRUE,(cvm表[机型]=cvmCpu选项表[[#This Row],[机型]]))
*IF(cvmCpu选项表[[#This Row],[内存]]="",TRUE,(cvm表[内存]=cvmCpu选项表[[#This Row],[内存]]))))
)</f>
        <v>32</v>
      </c>
      <c r="FP766" t="s">
        <v>14</v>
      </c>
      <c r="FQ766" t="s">
        <v>1946</v>
      </c>
      <c r="FR766">
        <v>76</v>
      </c>
      <c r="FS766" t="str">
        <f t="shared" si="32"/>
        <v>cvm!$FW$766#</v>
      </c>
      <c r="FT766" t="str" cm="1">
        <f t="array" ref="FT766">_xlfn.LET(_xlpm.x, FW766,
         _xlpm.cellAddress, "【 cvm!" &amp; ADDRESS(ROW(cvm内存选项表[[#This Row],[自检]]),COLUMN(cvm内存选项表[[#This Row],[自检]])) &amp; "】",
         _xlfn.IFS(ISBLANK(_xlpm.x),   "error:右侧选项不足" &amp;  _xlpm.cellAddress,
               ISERROR(_xlpm.x),   "error:右侧选项执行失败: cvm!" &amp; _xlpm.cellAddress,
               TRUE,             "ok")
)</f>
        <v>ok</v>
      </c>
      <c r="FW766" cm="1">
        <f t="array" ref="FW7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767" spans="2:180">
      <c r="B767" t="e" vm="1117">
        <v>#VALUE!</v>
      </c>
      <c r="C767" t="s">
        <v>14</v>
      </c>
      <c r="D767" t="s">
        <v>1953</v>
      </c>
      <c r="E767">
        <v>4</v>
      </c>
      <c r="F767">
        <v>8</v>
      </c>
      <c r="G767" t="s">
        <v>1963</v>
      </c>
      <c r="H767">
        <v>400</v>
      </c>
      <c r="I767">
        <v>1</v>
      </c>
      <c r="J767" t="s">
        <v>2842</v>
      </c>
      <c r="DD767" t="s">
        <v>14</v>
      </c>
      <c r="DE767" t="s">
        <v>1994</v>
      </c>
      <c r="DF767">
        <v>192</v>
      </c>
      <c r="DG767" t="str">
        <f t="shared" si="31"/>
        <v>cvm!$DK$767#</v>
      </c>
      <c r="DH767" t="str" cm="1">
        <f t="array" ref="DH767">_xlfn.LET(_xlpm.x, DK767,
         _xlpm.cellAddress, "【 cvm!" &amp; ADDRESS(ROW(cvmCpu选项表[[#This Row],[自检]]),COLUMN(cvmCpu选项表[[#This Row],[自检]])) &amp; "】",
         _xlfn.IFS(ISBLANK(_xlpm.x),   "error:右侧选项不足" &amp;  _xlpm.cellAddress,
               ISERROR(_xlpm.x),   "error:右侧选项执行失败: cvm!" &amp; _xlpm.cellAddress,
               TRUE,             "ok")
)</f>
        <v>ok</v>
      </c>
      <c r="DK767" cm="1">
        <f t="array" ref="DK767">TRANSPOSE(
_xlfn.UNIQUE(
_xlfn._xlws.FILTER(cvm表[CPU],(cvm表[地域]=cvmCpu选项表[[#This Row],[地域]])
*IF(cvmCpu选项表[[#This Row],[机型]]="",TRUE,(cvm表[机型]=cvmCpu选项表[[#This Row],[机型]]))
*IF(cvmCpu选项表[[#This Row],[内存]]="",TRUE,(cvm表[内存]=cvmCpu选项表[[#This Row],[内存]]))))
)</f>
        <v>48</v>
      </c>
      <c r="FP767" t="s">
        <v>14</v>
      </c>
      <c r="FQ767" t="s">
        <v>1948</v>
      </c>
      <c r="FR767">
        <v>4</v>
      </c>
      <c r="FS767" t="str">
        <f t="shared" si="32"/>
        <v>cvm!$FW$767#</v>
      </c>
      <c r="FT767" t="str" cm="1">
        <f t="array" ref="FT767">_xlfn.LET(_xlpm.x, FW767,
         _xlpm.cellAddress, "【 cvm!" &amp; ADDRESS(ROW(cvm内存选项表[[#This Row],[自检]]),COLUMN(cvm内存选项表[[#This Row],[自检]])) &amp; "】",
         _xlfn.IFS(ISBLANK(_xlpm.x),   "error:右侧选项不足" &amp;  _xlpm.cellAddress,
               ISERROR(_xlpm.x),   "error:右侧选项执行失败: cvm!" &amp; _xlpm.cellAddress,
               TRUE,             "ok")
)</f>
        <v>ok</v>
      </c>
      <c r="FW767" cm="1">
        <f t="array" ref="FW767:FX7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67">
        <v>16</v>
      </c>
    </row>
    <row r="768" spans="2:180">
      <c r="B768" t="e" vm="1118">
        <v>#VALUE!</v>
      </c>
      <c r="C768" t="s">
        <v>14</v>
      </c>
      <c r="D768" t="s">
        <v>1953</v>
      </c>
      <c r="E768">
        <v>4</v>
      </c>
      <c r="F768">
        <v>16</v>
      </c>
      <c r="G768" t="s">
        <v>1960</v>
      </c>
      <c r="H768">
        <v>600</v>
      </c>
      <c r="I768">
        <v>1</v>
      </c>
      <c r="J768" t="s">
        <v>2843</v>
      </c>
      <c r="DD768" t="s">
        <v>14</v>
      </c>
      <c r="DE768" t="s">
        <v>1994</v>
      </c>
      <c r="DF768">
        <v>256</v>
      </c>
      <c r="DG768" t="str">
        <f t="shared" si="31"/>
        <v>cvm!$DK$768#</v>
      </c>
      <c r="DH768" t="str" cm="1">
        <f t="array" ref="DH768">_xlfn.LET(_xlpm.x, DK768,
         _xlpm.cellAddress, "【 cvm!" &amp; ADDRESS(ROW(cvmCpu选项表[[#This Row],[自检]]),COLUMN(cvmCpu选项表[[#This Row],[自检]])) &amp; "】",
         _xlfn.IFS(ISBLANK(_xlpm.x),   "error:右侧选项不足" &amp;  _xlpm.cellAddress,
               ISERROR(_xlpm.x),   "error:右侧选项执行失败: cvm!" &amp; _xlpm.cellAddress,
               TRUE,             "ok")
)</f>
        <v>ok</v>
      </c>
      <c r="DK768" cm="1">
        <f t="array" ref="DK768">TRANSPOSE(
_xlfn.UNIQUE(
_xlfn._xlws.FILTER(cvm表[CPU],(cvm表[地域]=cvmCpu选项表[[#This Row],[地域]])
*IF(cvmCpu选项表[[#This Row],[机型]]="",TRUE,(cvm表[机型]=cvmCpu选项表[[#This Row],[机型]]))
*IF(cvmCpu选项表[[#This Row],[内存]]="",TRUE,(cvm表[内存]=cvmCpu选项表[[#This Row],[内存]]))))
)</f>
        <v>64</v>
      </c>
      <c r="FP768" t="s">
        <v>14</v>
      </c>
      <c r="FQ768" t="s">
        <v>1948</v>
      </c>
      <c r="FR768">
        <v>8</v>
      </c>
      <c r="FS768" t="str">
        <f t="shared" si="32"/>
        <v>cvm!$FW$768#</v>
      </c>
      <c r="FT768" t="str" cm="1">
        <f t="array" ref="FT768">_xlfn.LET(_xlpm.x, FW768,
         _xlpm.cellAddress, "【 cvm!" &amp; ADDRESS(ROW(cvm内存选项表[[#This Row],[自检]]),COLUMN(cvm内存选项表[[#This Row],[自检]])) &amp; "】",
         _xlfn.IFS(ISBLANK(_xlpm.x),   "error:右侧选项不足" &amp;  _xlpm.cellAddress,
               ISERROR(_xlpm.x),   "error:右侧选项执行失败: cvm!" &amp; _xlpm.cellAddress,
               TRUE,             "ok")
)</f>
        <v>ok</v>
      </c>
      <c r="FW768" cm="1">
        <f t="array" ref="FW768:FX7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768">
        <v>32</v>
      </c>
    </row>
    <row r="769" spans="2:181">
      <c r="B769" t="e" vm="1119">
        <v>#VALUE!</v>
      </c>
      <c r="C769" t="s">
        <v>14</v>
      </c>
      <c r="D769" t="s">
        <v>1953</v>
      </c>
      <c r="E769">
        <v>8</v>
      </c>
      <c r="F769">
        <v>16</v>
      </c>
      <c r="G769" t="s">
        <v>1968</v>
      </c>
      <c r="H769">
        <v>800</v>
      </c>
      <c r="I769">
        <v>1</v>
      </c>
      <c r="J769" t="s">
        <v>2845</v>
      </c>
      <c r="DD769" t="s">
        <v>14</v>
      </c>
      <c r="DE769" t="s">
        <v>1994</v>
      </c>
      <c r="DF769">
        <v>320</v>
      </c>
      <c r="DG769" t="str">
        <f t="shared" si="31"/>
        <v>cvm!$DK$769#</v>
      </c>
      <c r="DH769" t="str" cm="1">
        <f t="array" ref="DH769">_xlfn.LET(_xlpm.x, DK769,
         _xlpm.cellAddress, "【 cvm!" &amp; ADDRESS(ROW(cvmCpu选项表[[#This Row],[自检]]),COLUMN(cvmCpu选项表[[#This Row],[自检]])) &amp; "】",
         _xlfn.IFS(ISBLANK(_xlpm.x),   "error:右侧选项不足" &amp;  _xlpm.cellAddress,
               ISERROR(_xlpm.x),   "error:右侧选项执行失败: cvm!" &amp; _xlpm.cellAddress,
               TRUE,             "ok")
)</f>
        <v>ok</v>
      </c>
      <c r="DK769" cm="1">
        <f t="array" ref="DK769">TRANSPOSE(
_xlfn.UNIQUE(
_xlfn._xlws.FILTER(cvm表[CPU],(cvm表[地域]=cvmCpu选项表[[#This Row],[地域]])
*IF(cvmCpu选项表[[#This Row],[机型]]="",TRUE,(cvm表[机型]=cvmCpu选项表[[#This Row],[机型]]))
*IF(cvmCpu选项表[[#This Row],[内存]]="",TRUE,(cvm表[内存]=cvmCpu选项表[[#This Row],[内存]]))))
)</f>
        <v>76</v>
      </c>
      <c r="FP769" t="s">
        <v>14</v>
      </c>
      <c r="FQ769" t="s">
        <v>1948</v>
      </c>
      <c r="FR769">
        <v>16</v>
      </c>
      <c r="FS769" t="str">
        <f t="shared" si="32"/>
        <v>cvm!$FW$769#</v>
      </c>
      <c r="FT769" t="str" cm="1">
        <f t="array" ref="FT769">_xlfn.LET(_xlpm.x, FW769,
         _xlpm.cellAddress, "【 cvm!" &amp; ADDRESS(ROW(cvm内存选项表[[#This Row],[自检]]),COLUMN(cvm内存选项表[[#This Row],[自检]])) &amp; "】",
         _xlfn.IFS(ISBLANK(_xlpm.x),   "error:右侧选项不足" &amp;  _xlpm.cellAddress,
               ISERROR(_xlpm.x),   "error:右侧选项执行失败: cvm!" &amp; _xlpm.cellAddress,
               TRUE,             "ok")
)</f>
        <v>ok</v>
      </c>
      <c r="FW769" cm="1">
        <f t="array" ref="FW769:FX7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69">
        <v>64</v>
      </c>
    </row>
    <row r="770" spans="2:181">
      <c r="B770" t="e" vm="1120">
        <v>#VALUE!</v>
      </c>
      <c r="C770" t="s">
        <v>14</v>
      </c>
      <c r="D770" t="s">
        <v>1953</v>
      </c>
      <c r="E770">
        <v>8</v>
      </c>
      <c r="F770">
        <v>32</v>
      </c>
      <c r="G770" t="s">
        <v>1949</v>
      </c>
      <c r="H770">
        <v>1200</v>
      </c>
      <c r="I770">
        <v>1</v>
      </c>
      <c r="J770" t="s">
        <v>2844</v>
      </c>
      <c r="DD770" t="s">
        <v>14</v>
      </c>
      <c r="DE770" t="s">
        <v>2066</v>
      </c>
      <c r="DF770">
        <v>32</v>
      </c>
      <c r="DG770" t="str">
        <f t="shared" ref="DG770:DG833" si="33">"cvm!"&amp;ADDRESS(ROW(DK770),COLUMN(DK770)) &amp; "#"</f>
        <v>cvm!$DK$770#</v>
      </c>
      <c r="DH770" t="str" cm="1">
        <f t="array" ref="DH770">_xlfn.LET(_xlpm.x, DK770,
         _xlpm.cellAddress, "【 cvm!" &amp; ADDRESS(ROW(cvmCpu选项表[[#This Row],[自检]]),COLUMN(cvmCpu选项表[[#This Row],[自检]])) &amp; "】",
         _xlfn.IFS(ISBLANK(_xlpm.x),   "error:右侧选项不足" &amp;  _xlpm.cellAddress,
               ISERROR(_xlpm.x),   "error:右侧选项执行失败: cvm!" &amp; _xlpm.cellAddress,
               TRUE,             "ok")
)</f>
        <v>ok</v>
      </c>
      <c r="DK770" cm="1">
        <f t="array" ref="DK770">TRANSPOSE(
_xlfn.UNIQUE(
_xlfn._xlws.FILTER(cvm表[CPU],(cvm表[地域]=cvmCpu选项表[[#This Row],[地域]])
*IF(cvmCpu选项表[[#This Row],[机型]]="",TRUE,(cvm表[机型]=cvmCpu选项表[[#This Row],[机型]]))
*IF(cvmCpu选项表[[#This Row],[内存]]="",TRUE,(cvm表[内存]=cvmCpu选项表[[#This Row],[内存]]))))
)</f>
        <v>8</v>
      </c>
      <c r="FP770" t="s">
        <v>14</v>
      </c>
      <c r="FQ770" t="s">
        <v>1948</v>
      </c>
      <c r="FR770">
        <v>32</v>
      </c>
      <c r="FS770" t="str">
        <f t="shared" ref="FS770:FS833" si="34">"cvm!"&amp;ADDRESS(ROW(FW770),COLUMN(FW770)) &amp; "#"</f>
        <v>cvm!$FW$770#</v>
      </c>
      <c r="FT770" t="str" cm="1">
        <f t="array" ref="FT770">_xlfn.LET(_xlpm.x, FW770,
         _xlpm.cellAddress, "【 cvm!" &amp; ADDRESS(ROW(cvm内存选项表[[#This Row],[自检]]),COLUMN(cvm内存选项表[[#This Row],[自检]])) &amp; "】",
         _xlfn.IFS(ISBLANK(_xlpm.x),   "error:右侧选项不足" &amp;  _xlpm.cellAddress,
               ISERROR(_xlpm.x),   "error:右侧选项执行失败: cvm!" &amp; _xlpm.cellAddress,
               TRUE,             "ok")
)</f>
        <v>ok</v>
      </c>
      <c r="FW770" cm="1">
        <f t="array" ref="FW770:FX7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770">
        <v>128</v>
      </c>
    </row>
    <row r="771" spans="2:181">
      <c r="B771" t="e" vm="1121">
        <v>#VALUE!</v>
      </c>
      <c r="C771" t="s">
        <v>14</v>
      </c>
      <c r="D771" t="s">
        <v>1953</v>
      </c>
      <c r="E771">
        <v>16</v>
      </c>
      <c r="F771">
        <v>32</v>
      </c>
      <c r="G771" t="s">
        <v>1973</v>
      </c>
      <c r="H771">
        <v>1600</v>
      </c>
      <c r="I771">
        <v>1</v>
      </c>
      <c r="J771" t="s">
        <v>2847</v>
      </c>
      <c r="DD771" t="s">
        <v>14</v>
      </c>
      <c r="DE771" t="s">
        <v>2066</v>
      </c>
      <c r="DF771">
        <v>64</v>
      </c>
      <c r="DG771" t="str">
        <f t="shared" si="33"/>
        <v>cvm!$DK$771#</v>
      </c>
      <c r="DH771" t="str" cm="1">
        <f t="array" ref="DH771">_xlfn.LET(_xlpm.x, DK771,
         _xlpm.cellAddress, "【 cvm!" &amp; ADDRESS(ROW(cvmCpu选项表[[#This Row],[自检]]),COLUMN(cvmCpu选项表[[#This Row],[自检]])) &amp; "】",
         _xlfn.IFS(ISBLANK(_xlpm.x),   "error:右侧选项不足" &amp;  _xlpm.cellAddress,
               ISERROR(_xlpm.x),   "error:右侧选项执行失败: cvm!" &amp; _xlpm.cellAddress,
               TRUE,             "ok")
)</f>
        <v>ok</v>
      </c>
      <c r="DK771" cm="1">
        <f t="array" ref="DK771">TRANSPOSE(
_xlfn.UNIQUE(
_xlfn._xlws.FILTER(cvm表[CPU],(cvm表[地域]=cvmCpu选项表[[#This Row],[地域]])
*IF(cvmCpu选项表[[#This Row],[机型]]="",TRUE,(cvm表[机型]=cvmCpu选项表[[#This Row],[机型]]))
*IF(cvmCpu选项表[[#This Row],[内存]]="",TRUE,(cvm表[内存]=cvmCpu选项表[[#This Row],[内存]]))))
)</f>
        <v>16</v>
      </c>
      <c r="FP771" t="s">
        <v>14</v>
      </c>
      <c r="FQ771" t="s">
        <v>1953</v>
      </c>
      <c r="FR771">
        <v>2</v>
      </c>
      <c r="FS771" t="str">
        <f t="shared" si="34"/>
        <v>cvm!$FW$771#</v>
      </c>
      <c r="FT771" t="str" cm="1">
        <f t="array" ref="FT771">_xlfn.LET(_xlpm.x, FW771,
         _xlpm.cellAddress, "【 cvm!" &amp; ADDRESS(ROW(cvm内存选项表[[#This Row],[自检]]),COLUMN(cvm内存选项表[[#This Row],[自检]])) &amp; "】",
         _xlfn.IFS(ISBLANK(_xlpm.x),   "error:右侧选项不足" &amp;  _xlpm.cellAddress,
               ISERROR(_xlpm.x),   "error:右侧选项执行失败: cvm!" &amp; _xlpm.cellAddress,
               TRUE,             "ok")
)</f>
        <v>ok</v>
      </c>
      <c r="FW771" cm="1">
        <f t="array" ref="FW7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row>
    <row r="772" spans="2:181">
      <c r="B772" t="e" vm="1122">
        <v>#VALUE!</v>
      </c>
      <c r="C772" t="s">
        <v>14</v>
      </c>
      <c r="D772" t="s">
        <v>1953</v>
      </c>
      <c r="E772">
        <v>16</v>
      </c>
      <c r="F772">
        <v>64</v>
      </c>
      <c r="G772" t="s">
        <v>1935</v>
      </c>
      <c r="H772">
        <v>2400</v>
      </c>
      <c r="I772">
        <v>1</v>
      </c>
      <c r="J772" t="s">
        <v>2846</v>
      </c>
      <c r="DD772" t="s">
        <v>14</v>
      </c>
      <c r="DE772" t="s">
        <v>2066</v>
      </c>
      <c r="DF772">
        <v>96</v>
      </c>
      <c r="DG772" t="str">
        <f t="shared" si="33"/>
        <v>cvm!$DK$772#</v>
      </c>
      <c r="DH772" t="str" cm="1">
        <f t="array" ref="DH772">_xlfn.LET(_xlpm.x, DK772,
         _xlpm.cellAddress, "【 cvm!" &amp; ADDRESS(ROW(cvmCpu选项表[[#This Row],[自检]]),COLUMN(cvmCpu选项表[[#This Row],[自检]])) &amp; "】",
         _xlfn.IFS(ISBLANK(_xlpm.x),   "error:右侧选项不足" &amp;  _xlpm.cellAddress,
               ISERROR(_xlpm.x),   "error:右侧选项执行失败: cvm!" &amp; _xlpm.cellAddress,
               TRUE,             "ok")
)</f>
        <v>ok</v>
      </c>
      <c r="DK772" cm="1">
        <f t="array" ref="DK772">TRANSPOSE(
_xlfn.UNIQUE(
_xlfn._xlws.FILTER(cvm表[CPU],(cvm表[地域]=cvmCpu选项表[[#This Row],[地域]])
*IF(cvmCpu选项表[[#This Row],[机型]]="",TRUE,(cvm表[机型]=cvmCpu选项表[[#This Row],[机型]]))
*IF(cvmCpu选项表[[#This Row],[内存]]="",TRUE,(cvm表[内存]=cvmCpu选项表[[#This Row],[内存]]))))
)</f>
        <v>24</v>
      </c>
      <c r="FP772" t="s">
        <v>14</v>
      </c>
      <c r="FQ772" t="s">
        <v>1953</v>
      </c>
      <c r="FR772">
        <v>4</v>
      </c>
      <c r="FS772" t="str">
        <f t="shared" si="34"/>
        <v>cvm!$FW$772#</v>
      </c>
      <c r="FT772" t="str" cm="1">
        <f t="array" ref="FT772">_xlfn.LET(_xlpm.x, FW772,
         _xlpm.cellAddress, "【 cvm!" &amp; ADDRESS(ROW(cvm内存选项表[[#This Row],[自检]]),COLUMN(cvm内存选项表[[#This Row],[自检]])) &amp; "】",
         _xlfn.IFS(ISBLANK(_xlpm.x),   "error:右侧选项不足" &amp;  _xlpm.cellAddress,
               ISERROR(_xlpm.x),   "error:右侧选项执行失败: cvm!" &amp; _xlpm.cellAddress,
               TRUE,             "ok")
)</f>
        <v>ok</v>
      </c>
      <c r="FW772" cm="1">
        <f t="array" ref="FW772:FX7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72">
        <v>16</v>
      </c>
    </row>
    <row r="773" spans="2:181">
      <c r="B773" t="e" vm="1123">
        <v>#VALUE!</v>
      </c>
      <c r="C773" t="s">
        <v>14</v>
      </c>
      <c r="D773" t="s">
        <v>1953</v>
      </c>
      <c r="E773">
        <v>32</v>
      </c>
      <c r="F773">
        <v>64</v>
      </c>
      <c r="G773" t="s">
        <v>1978</v>
      </c>
      <c r="H773">
        <v>3200</v>
      </c>
      <c r="I773">
        <v>1</v>
      </c>
      <c r="J773" t="s">
        <v>2849</v>
      </c>
      <c r="DD773" t="s">
        <v>14</v>
      </c>
      <c r="DE773" t="s">
        <v>2066</v>
      </c>
      <c r="DF773">
        <v>128</v>
      </c>
      <c r="DG773" t="str">
        <f t="shared" si="33"/>
        <v>cvm!$DK$773#</v>
      </c>
      <c r="DH773" t="str" cm="1">
        <f t="array" ref="DH773">_xlfn.LET(_xlpm.x, DK773,
         _xlpm.cellAddress, "【 cvm!" &amp; ADDRESS(ROW(cvmCpu选项表[[#This Row],[自检]]),COLUMN(cvmCpu选项表[[#This Row],[自检]])) &amp; "】",
         _xlfn.IFS(ISBLANK(_xlpm.x),   "error:右侧选项不足" &amp;  _xlpm.cellAddress,
               ISERROR(_xlpm.x),   "error:右侧选项执行失败: cvm!" &amp; _xlpm.cellAddress,
               TRUE,             "ok")
)</f>
        <v>ok</v>
      </c>
      <c r="DK773" cm="1">
        <f t="array" ref="DK773">TRANSPOSE(
_xlfn.UNIQUE(
_xlfn._xlws.FILTER(cvm表[CPU],(cvm表[地域]=cvmCpu选项表[[#This Row],[地域]])
*IF(cvmCpu选项表[[#This Row],[机型]]="",TRUE,(cvm表[机型]=cvmCpu选项表[[#This Row],[机型]]))
*IF(cvmCpu选项表[[#This Row],[内存]]="",TRUE,(cvm表[内存]=cvmCpu选项表[[#This Row],[内存]]))))
)</f>
        <v>32</v>
      </c>
      <c r="FP773" t="s">
        <v>14</v>
      </c>
      <c r="FQ773" t="s">
        <v>1953</v>
      </c>
      <c r="FR773">
        <v>8</v>
      </c>
      <c r="FS773" t="str">
        <f t="shared" si="34"/>
        <v>cvm!$FW$773#</v>
      </c>
      <c r="FT773" t="str" cm="1">
        <f t="array" ref="FT773">_xlfn.LET(_xlpm.x, FW773,
         _xlpm.cellAddress, "【 cvm!" &amp; ADDRESS(ROW(cvm内存选项表[[#This Row],[自检]]),COLUMN(cvm内存选项表[[#This Row],[自检]])) &amp; "】",
         _xlfn.IFS(ISBLANK(_xlpm.x),   "error:右侧选项不足" &amp;  _xlpm.cellAddress,
               ISERROR(_xlpm.x),   "error:右侧选项执行失败: cvm!" &amp; _xlpm.cellAddress,
               TRUE,             "ok")
)</f>
        <v>ok</v>
      </c>
      <c r="FW773" cm="1">
        <f t="array" ref="FW773:FX7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773">
        <v>32</v>
      </c>
    </row>
    <row r="774" spans="2:181">
      <c r="B774" t="e" vm="1124">
        <v>#VALUE!</v>
      </c>
      <c r="C774" t="s">
        <v>14</v>
      </c>
      <c r="D774" t="s">
        <v>1953</v>
      </c>
      <c r="E774">
        <v>32</v>
      </c>
      <c r="F774">
        <v>128</v>
      </c>
      <c r="G774" t="s">
        <v>1937</v>
      </c>
      <c r="H774">
        <v>4800</v>
      </c>
      <c r="I774">
        <v>1</v>
      </c>
      <c r="J774" t="s">
        <v>2848</v>
      </c>
      <c r="DD774" t="s">
        <v>14</v>
      </c>
      <c r="DE774" t="s">
        <v>2066</v>
      </c>
      <c r="DF774">
        <v>224</v>
      </c>
      <c r="DG774" t="str">
        <f t="shared" si="33"/>
        <v>cvm!$DK$774#</v>
      </c>
      <c r="DH774" t="str" cm="1">
        <f t="array" ref="DH774">_xlfn.LET(_xlpm.x, DK774,
         _xlpm.cellAddress, "【 cvm!" &amp; ADDRESS(ROW(cvmCpu选项表[[#This Row],[自检]]),COLUMN(cvmCpu选项表[[#This Row],[自检]])) &amp; "】",
         _xlfn.IFS(ISBLANK(_xlpm.x),   "error:右侧选项不足" &amp;  _xlpm.cellAddress,
               ISERROR(_xlpm.x),   "error:右侧选项执行失败: cvm!" &amp; _xlpm.cellAddress,
               TRUE,             "ok")
)</f>
        <v>ok</v>
      </c>
      <c r="DK774" cm="1">
        <f t="array" ref="DK774">TRANSPOSE(
_xlfn.UNIQUE(
_xlfn._xlws.FILTER(cvm表[CPU],(cvm表[地域]=cvmCpu选项表[[#This Row],[地域]])
*IF(cvmCpu选项表[[#This Row],[机型]]="",TRUE,(cvm表[机型]=cvmCpu选项表[[#This Row],[机型]]))
*IF(cvmCpu选项表[[#This Row],[内存]]="",TRUE,(cvm表[内存]=cvmCpu选项表[[#This Row],[内存]]))))
)</f>
        <v>56</v>
      </c>
      <c r="FP774" t="s">
        <v>14</v>
      </c>
      <c r="FQ774" t="s">
        <v>1953</v>
      </c>
      <c r="FR774">
        <v>16</v>
      </c>
      <c r="FS774" t="str">
        <f t="shared" si="34"/>
        <v>cvm!$FW$774#</v>
      </c>
      <c r="FT774" t="str" cm="1">
        <f t="array" ref="FT774">_xlfn.LET(_xlpm.x, FW774,
         _xlpm.cellAddress, "【 cvm!" &amp; ADDRESS(ROW(cvm内存选项表[[#This Row],[自检]]),COLUMN(cvm内存选项表[[#This Row],[自检]])) &amp; "】",
         _xlfn.IFS(ISBLANK(_xlpm.x),   "error:右侧选项不足" &amp;  _xlpm.cellAddress,
               ISERROR(_xlpm.x),   "error:右侧选项执行失败: cvm!" &amp; _xlpm.cellAddress,
               TRUE,             "ok")
)</f>
        <v>ok</v>
      </c>
      <c r="FW774" cm="1">
        <f t="array" ref="FW774:FX7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74">
        <v>64</v>
      </c>
    </row>
    <row r="775" spans="2:181">
      <c r="B775" t="e" vm="1125">
        <v>#VALUE!</v>
      </c>
      <c r="C775" t="s">
        <v>14</v>
      </c>
      <c r="D775" t="s">
        <v>1953</v>
      </c>
      <c r="E775">
        <v>32</v>
      </c>
      <c r="F775">
        <v>256</v>
      </c>
      <c r="G775" t="s">
        <v>2325</v>
      </c>
      <c r="H775">
        <v>8000</v>
      </c>
      <c r="I775">
        <v>1</v>
      </c>
      <c r="J775" t="s">
        <v>2850</v>
      </c>
      <c r="DD775" t="s">
        <v>14</v>
      </c>
      <c r="DE775" t="s">
        <v>1997</v>
      </c>
      <c r="DF775">
        <v>8</v>
      </c>
      <c r="DG775" t="str">
        <f t="shared" si="33"/>
        <v>cvm!$DK$775#</v>
      </c>
      <c r="DH775" t="str" cm="1">
        <f t="array" ref="DH775">_xlfn.LET(_xlpm.x, DK775,
         _xlpm.cellAddress, "【 cvm!" &amp; ADDRESS(ROW(cvmCpu选项表[[#This Row],[自检]]),COLUMN(cvmCpu选项表[[#This Row],[自检]])) &amp; "】",
         _xlfn.IFS(ISBLANK(_xlpm.x),   "error:右侧选项不足" &amp;  _xlpm.cellAddress,
               ISERROR(_xlpm.x),   "error:右侧选项执行失败: cvm!" &amp; _xlpm.cellAddress,
               TRUE,             "ok")
)</f>
        <v>ok</v>
      </c>
      <c r="DK775" cm="1">
        <f t="array" ref="DK775">TRANSPOSE(
_xlfn.UNIQUE(
_xlfn._xlws.FILTER(cvm表[CPU],(cvm表[地域]=cvmCpu选项表[[#This Row],[地域]])
*IF(cvmCpu选项表[[#This Row],[机型]]="",TRUE,(cvm表[机型]=cvmCpu选项表[[#This Row],[机型]]))
*IF(cvmCpu选项表[[#This Row],[内存]]="",TRUE,(cvm表[内存]=cvmCpu选项表[[#This Row],[内存]]))))
)</f>
        <v>1</v>
      </c>
      <c r="FP775" t="s">
        <v>14</v>
      </c>
      <c r="FQ775" t="s">
        <v>1953</v>
      </c>
      <c r="FR775">
        <v>32</v>
      </c>
      <c r="FS775" t="str">
        <f t="shared" si="34"/>
        <v>cvm!$FW$775#</v>
      </c>
      <c r="FT775" t="str" cm="1">
        <f t="array" ref="FT775">_xlfn.LET(_xlpm.x, FW775,
         _xlpm.cellAddress, "【 cvm!" &amp; ADDRESS(ROW(cvm内存选项表[[#This Row],[自检]]),COLUMN(cvm内存选项表[[#This Row],[自检]])) &amp; "】",
         _xlfn.IFS(ISBLANK(_xlpm.x),   "error:右侧选项不足" &amp;  _xlpm.cellAddress,
               ISERROR(_xlpm.x),   "error:右侧选项执行失败: cvm!" &amp; _xlpm.cellAddress,
               TRUE,             "ok")
)</f>
        <v>ok</v>
      </c>
      <c r="FW775" cm="1">
        <f t="array" ref="FW775:FY7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775">
        <v>128</v>
      </c>
      <c r="FY775">
        <v>256</v>
      </c>
    </row>
    <row r="776" spans="2:181">
      <c r="B776" t="e" vm="1126">
        <v>#VALUE!</v>
      </c>
      <c r="C776" t="s">
        <v>14</v>
      </c>
      <c r="D776" t="s">
        <v>1953</v>
      </c>
      <c r="E776">
        <v>48</v>
      </c>
      <c r="F776">
        <v>96</v>
      </c>
      <c r="G776" t="s">
        <v>2021</v>
      </c>
      <c r="H776">
        <v>4800</v>
      </c>
      <c r="I776">
        <v>1</v>
      </c>
      <c r="J776" t="s">
        <v>2851</v>
      </c>
      <c r="DD776" t="s">
        <v>14</v>
      </c>
      <c r="DE776" t="s">
        <v>1997</v>
      </c>
      <c r="DF776">
        <v>32</v>
      </c>
      <c r="DG776" t="str">
        <f t="shared" si="33"/>
        <v>cvm!$DK$776#</v>
      </c>
      <c r="DH776" t="str" cm="1">
        <f t="array" ref="DH776">_xlfn.LET(_xlpm.x, DK776,
         _xlpm.cellAddress, "【 cvm!" &amp; ADDRESS(ROW(cvmCpu选项表[[#This Row],[自检]]),COLUMN(cvmCpu选项表[[#This Row],[自检]])) &amp; "】",
         _xlfn.IFS(ISBLANK(_xlpm.x),   "error:右侧选项不足" &amp;  _xlpm.cellAddress,
               ISERROR(_xlpm.x),   "error:右侧选项执行失败: cvm!" &amp; _xlpm.cellAddress,
               TRUE,             "ok")
)</f>
        <v>ok</v>
      </c>
      <c r="DK776" cm="1">
        <f t="array" ref="DK776">TRANSPOSE(
_xlfn.UNIQUE(
_xlfn._xlws.FILTER(cvm表[CPU],(cvm表[地域]=cvmCpu选项表[[#This Row],[地域]])
*IF(cvmCpu选项表[[#This Row],[机型]]="",TRUE,(cvm表[机型]=cvmCpu选项表[[#This Row],[机型]]))
*IF(cvmCpu选项表[[#This Row],[内存]]="",TRUE,(cvm表[内存]=cvmCpu选项表[[#This Row],[内存]]))))
)</f>
        <v>4</v>
      </c>
      <c r="FP776" t="s">
        <v>14</v>
      </c>
      <c r="FQ776" t="s">
        <v>1953</v>
      </c>
      <c r="FR776">
        <v>48</v>
      </c>
      <c r="FS776" t="str">
        <f t="shared" si="34"/>
        <v>cvm!$FW$776#</v>
      </c>
      <c r="FT776" t="str" cm="1">
        <f t="array" ref="FT776">_xlfn.LET(_xlpm.x, FW776,
         _xlpm.cellAddress, "【 cvm!" &amp; ADDRESS(ROW(cvm内存选项表[[#This Row],[自检]]),COLUMN(cvm内存选项表[[#This Row],[自检]])) &amp; "】",
         _xlfn.IFS(ISBLANK(_xlpm.x),   "error:右侧选项不足" &amp;  _xlpm.cellAddress,
               ISERROR(_xlpm.x),   "error:右侧选项执行失败: cvm!" &amp; _xlpm.cellAddress,
               TRUE,             "ok")
)</f>
        <v>ok</v>
      </c>
      <c r="FW776" cm="1">
        <f t="array" ref="FW776:FX7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776">
        <v>192</v>
      </c>
    </row>
    <row r="777" spans="2:181">
      <c r="B777" t="e" vm="1127">
        <v>#VALUE!</v>
      </c>
      <c r="C777" t="s">
        <v>14</v>
      </c>
      <c r="D777" t="s">
        <v>1953</v>
      </c>
      <c r="E777">
        <v>48</v>
      </c>
      <c r="F777">
        <v>192</v>
      </c>
      <c r="G777" t="s">
        <v>2024</v>
      </c>
      <c r="H777">
        <v>7200</v>
      </c>
      <c r="I777">
        <v>1</v>
      </c>
      <c r="J777" t="s">
        <v>2852</v>
      </c>
      <c r="DD777" t="s">
        <v>14</v>
      </c>
      <c r="DE777" t="s">
        <v>1997</v>
      </c>
      <c r="DF777">
        <v>64</v>
      </c>
      <c r="DG777" t="str">
        <f t="shared" si="33"/>
        <v>cvm!$DK$777#</v>
      </c>
      <c r="DH777" t="str" cm="1">
        <f t="array" ref="DH777">_xlfn.LET(_xlpm.x, DK777,
         _xlpm.cellAddress, "【 cvm!" &amp; ADDRESS(ROW(cvmCpu选项表[[#This Row],[自检]]),COLUMN(cvmCpu选项表[[#This Row],[自检]])) &amp; "】",
         _xlfn.IFS(ISBLANK(_xlpm.x),   "error:右侧选项不足" &amp;  _xlpm.cellAddress,
               ISERROR(_xlpm.x),   "error:右侧选项执行失败: cvm!" &amp; _xlpm.cellAddress,
               TRUE,             "ok")
)</f>
        <v>ok</v>
      </c>
      <c r="DK777" cm="1">
        <f t="array" ref="DK777">TRANSPOSE(
_xlfn.UNIQUE(
_xlfn._xlws.FILTER(cvm表[CPU],(cvm表[地域]=cvmCpu选项表[[#This Row],[地域]])
*IF(cvmCpu选项表[[#This Row],[机型]]="",TRUE,(cvm表[机型]=cvmCpu选项表[[#This Row],[机型]]))
*IF(cvmCpu选项表[[#This Row],[内存]]="",TRUE,(cvm表[内存]=cvmCpu选项表[[#This Row],[内存]]))))
)</f>
        <v>8</v>
      </c>
      <c r="FP777" t="s">
        <v>14</v>
      </c>
      <c r="FQ777" t="s">
        <v>1953</v>
      </c>
      <c r="FR777">
        <v>52</v>
      </c>
      <c r="FS777" t="str">
        <f t="shared" si="34"/>
        <v>cvm!$FW$777#</v>
      </c>
      <c r="FT777" t="str" cm="1">
        <f t="array" ref="FT777">_xlfn.LET(_xlpm.x, FW777,
         _xlpm.cellAddress, "【 cvm!" &amp; ADDRESS(ROW(cvm内存选项表[[#This Row],[自检]]),COLUMN(cvm内存选项表[[#This Row],[自检]])) &amp; "】",
         _xlfn.IFS(ISBLANK(_xlpm.x),   "error:右侧选项不足" &amp;  _xlpm.cellAddress,
               ISERROR(_xlpm.x),   "error:右侧选项执行失败: cvm!" &amp; _xlpm.cellAddress,
               TRUE,             "ok")
)</f>
        <v>ok</v>
      </c>
      <c r="FW777" cm="1">
        <f t="array" ref="FW7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184</v>
      </c>
    </row>
    <row r="778" spans="2:181">
      <c r="B778" t="e" vm="1128">
        <v>#VALUE!</v>
      </c>
      <c r="C778" t="s">
        <v>14</v>
      </c>
      <c r="D778" t="s">
        <v>1953</v>
      </c>
      <c r="E778">
        <v>52</v>
      </c>
      <c r="F778">
        <v>184</v>
      </c>
      <c r="G778" t="s">
        <v>2027</v>
      </c>
      <c r="H778">
        <v>7200</v>
      </c>
      <c r="I778">
        <v>1</v>
      </c>
      <c r="J778" t="s">
        <v>2853</v>
      </c>
      <c r="DD778" t="s">
        <v>14</v>
      </c>
      <c r="DE778" t="s">
        <v>1997</v>
      </c>
      <c r="DF778">
        <v>128</v>
      </c>
      <c r="DG778" t="str">
        <f t="shared" si="33"/>
        <v>cvm!$DK$778#</v>
      </c>
      <c r="DH778" t="str" cm="1">
        <f t="array" ref="DH778">_xlfn.LET(_xlpm.x, DK778,
         _xlpm.cellAddress, "【 cvm!" &amp; ADDRESS(ROW(cvmCpu选项表[[#This Row],[自检]]),COLUMN(cvmCpu选项表[[#This Row],[自检]])) &amp; "】",
         _xlfn.IFS(ISBLANK(_xlpm.x),   "error:右侧选项不足" &amp;  _xlpm.cellAddress,
               ISERROR(_xlpm.x),   "error:右侧选项执行失败: cvm!" &amp; _xlpm.cellAddress,
               TRUE,             "ok")
)</f>
        <v>ok</v>
      </c>
      <c r="DK778" cm="1">
        <f t="array" ref="DK778">TRANSPOSE(
_xlfn.UNIQUE(
_xlfn._xlws.FILTER(cvm表[CPU],(cvm表[地域]=cvmCpu选项表[[#This Row],[地域]])
*IF(cvmCpu选项表[[#This Row],[机型]]="",TRUE,(cvm表[机型]=cvmCpu选项表[[#This Row],[机型]]))
*IF(cvmCpu选项表[[#This Row],[内存]]="",TRUE,(cvm表[内存]=cvmCpu选项表[[#This Row],[内存]]))))
)</f>
        <v>16</v>
      </c>
      <c r="FP778" t="s">
        <v>14</v>
      </c>
      <c r="FQ778" t="s">
        <v>1953</v>
      </c>
      <c r="FR778">
        <v>64</v>
      </c>
      <c r="FS778" t="str">
        <f t="shared" si="34"/>
        <v>cvm!$FW$778#</v>
      </c>
      <c r="FT778" t="str" cm="1">
        <f t="array" ref="FT778">_xlfn.LET(_xlpm.x, FW778,
         _xlpm.cellAddress, "【 cvm!" &amp; ADDRESS(ROW(cvm内存选项表[[#This Row],[自检]]),COLUMN(cvm内存选项表[[#This Row],[自检]])) &amp; "】",
         _xlfn.IFS(ISBLANK(_xlpm.x),   "error:右侧选项不足" &amp;  _xlpm.cellAddress,
               ISERROR(_xlpm.x),   "error:右侧选项执行失败: cvm!" &amp; _xlpm.cellAddress,
               TRUE,             "ok")
)</f>
        <v>ok</v>
      </c>
      <c r="FW778" cm="1">
        <f t="array" ref="FW778:FX7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778">
        <v>256</v>
      </c>
    </row>
    <row r="779" spans="2:181">
      <c r="B779" t="e" vm="1129">
        <v>#VALUE!</v>
      </c>
      <c r="C779" t="s">
        <v>14</v>
      </c>
      <c r="D779" t="s">
        <v>1953</v>
      </c>
      <c r="E779">
        <v>64</v>
      </c>
      <c r="F779">
        <v>128</v>
      </c>
      <c r="G779" t="s">
        <v>2030</v>
      </c>
      <c r="H779">
        <v>6400</v>
      </c>
      <c r="I779">
        <v>1</v>
      </c>
      <c r="J779" t="s">
        <v>2855</v>
      </c>
      <c r="DD779" t="s">
        <v>14</v>
      </c>
      <c r="DE779" t="s">
        <v>1997</v>
      </c>
      <c r="DF779">
        <v>256</v>
      </c>
      <c r="DG779" t="str">
        <f t="shared" si="33"/>
        <v>cvm!$DK$779#</v>
      </c>
      <c r="DH779" t="str" cm="1">
        <f t="array" ref="DH779">_xlfn.LET(_xlpm.x, DK779,
         _xlpm.cellAddress, "【 cvm!" &amp; ADDRESS(ROW(cvmCpu选项表[[#This Row],[自检]]),COLUMN(cvmCpu选项表[[#This Row],[自检]])) &amp; "】",
         _xlfn.IFS(ISBLANK(_xlpm.x),   "error:右侧选项不足" &amp;  _xlpm.cellAddress,
               ISERROR(_xlpm.x),   "error:右侧选项执行失败: cvm!" &amp; _xlpm.cellAddress,
               TRUE,             "ok")
)</f>
        <v>ok</v>
      </c>
      <c r="DK779" cm="1">
        <f t="array" ref="DK779">TRANSPOSE(
_xlfn.UNIQUE(
_xlfn._xlws.FILTER(cvm表[CPU],(cvm表[地域]=cvmCpu选项表[[#This Row],[地域]])
*IF(cvmCpu选项表[[#This Row],[机型]]="",TRUE,(cvm表[机型]=cvmCpu选项表[[#This Row],[机型]]))
*IF(cvmCpu选项表[[#This Row],[内存]]="",TRUE,(cvm表[内存]=cvmCpu选项表[[#This Row],[内存]]))))
)</f>
        <v>32</v>
      </c>
      <c r="FP779" t="s">
        <v>14</v>
      </c>
      <c r="FQ779" t="s">
        <v>1953</v>
      </c>
      <c r="FR779">
        <v>104</v>
      </c>
      <c r="FS779" t="str">
        <f t="shared" si="34"/>
        <v>cvm!$FW$779#</v>
      </c>
      <c r="FT779" t="str" cm="1">
        <f t="array" ref="FT779">_xlfn.LET(_xlpm.x, FW779,
         _xlpm.cellAddress, "【 cvm!" &amp; ADDRESS(ROW(cvm内存选项表[[#This Row],[自检]]),COLUMN(cvm内存选项表[[#This Row],[自检]])) &amp; "】",
         _xlfn.IFS(ISBLANK(_xlpm.x),   "error:右侧选项不足" &amp;  _xlpm.cellAddress,
               ISERROR(_xlpm.x),   "error:右侧选项执行失败: cvm!" &amp; _xlpm.cellAddress,
               TRUE,             "ok")
)</f>
        <v>ok</v>
      </c>
      <c r="FW779" cm="1">
        <f t="array" ref="FW7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368</v>
      </c>
    </row>
    <row r="780" spans="2:181">
      <c r="B780" t="e" vm="1130">
        <v>#VALUE!</v>
      </c>
      <c r="C780" t="s">
        <v>14</v>
      </c>
      <c r="D780" t="s">
        <v>1953</v>
      </c>
      <c r="E780">
        <v>64</v>
      </c>
      <c r="F780">
        <v>256</v>
      </c>
      <c r="G780" t="s">
        <v>1939</v>
      </c>
      <c r="H780">
        <v>9600</v>
      </c>
      <c r="I780">
        <v>1</v>
      </c>
      <c r="J780" t="s">
        <v>2854</v>
      </c>
      <c r="DD780" t="s">
        <v>14</v>
      </c>
      <c r="DE780" t="s">
        <v>1997</v>
      </c>
      <c r="DF780">
        <v>384</v>
      </c>
      <c r="DG780" t="str">
        <f t="shared" si="33"/>
        <v>cvm!$DK$780#</v>
      </c>
      <c r="DH780" t="str" cm="1">
        <f t="array" ref="DH780">_xlfn.LET(_xlpm.x, DK780,
         _xlpm.cellAddress, "【 cvm!" &amp; ADDRESS(ROW(cvmCpu选项表[[#This Row],[自检]]),COLUMN(cvmCpu选项表[[#This Row],[自检]])) &amp; "】",
         _xlfn.IFS(ISBLANK(_xlpm.x),   "error:右侧选项不足" &amp;  _xlpm.cellAddress,
               ISERROR(_xlpm.x),   "error:右侧选项执行失败: cvm!" &amp; _xlpm.cellAddress,
               TRUE,             "ok")
)</f>
        <v>ok</v>
      </c>
      <c r="DK780" cm="1">
        <f t="array" ref="DK780">TRANSPOSE(
_xlfn.UNIQUE(
_xlfn._xlws.FILTER(cvm表[CPU],(cvm表[地域]=cvmCpu选项表[[#This Row],[地域]])
*IF(cvmCpu选项表[[#This Row],[机型]]="",TRUE,(cvm表[机型]=cvmCpu选项表[[#This Row],[机型]]))
*IF(cvmCpu选项表[[#This Row],[内存]]="",TRUE,(cvm表[内存]=cvmCpu选项表[[#This Row],[内存]]))))
)</f>
        <v>48</v>
      </c>
      <c r="FP780" t="s">
        <v>14</v>
      </c>
      <c r="FQ780" t="s">
        <v>1956</v>
      </c>
      <c r="FR780">
        <v>2</v>
      </c>
      <c r="FS780" t="str">
        <f t="shared" si="34"/>
        <v>cvm!$FW$780#</v>
      </c>
      <c r="FT780" t="str" cm="1">
        <f t="array" ref="FT780">_xlfn.LET(_xlpm.x, FW780,
         _xlpm.cellAddress, "【 cvm!" &amp; ADDRESS(ROW(cvm内存选项表[[#This Row],[自检]]),COLUMN(cvm内存选项表[[#This Row],[自检]])) &amp; "】",
         _xlfn.IFS(ISBLANK(_xlpm.x),   "error:右侧选项不足" &amp;  _xlpm.cellAddress,
               ISERROR(_xlpm.x),   "error:右侧选项执行失败: cvm!" &amp; _xlpm.cellAddress,
               TRUE,             "ok")
)</f>
        <v>ok</v>
      </c>
      <c r="FW780" cm="1">
        <f t="array" ref="FW7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row>
    <row r="781" spans="2:181">
      <c r="B781" t="e" vm="1131">
        <v>#VALUE!</v>
      </c>
      <c r="C781" t="s">
        <v>14</v>
      </c>
      <c r="D781" t="s">
        <v>1953</v>
      </c>
      <c r="E781">
        <v>104</v>
      </c>
      <c r="F781">
        <v>368</v>
      </c>
      <c r="G781" t="s">
        <v>2034</v>
      </c>
      <c r="H781">
        <v>14400</v>
      </c>
      <c r="I781">
        <v>1</v>
      </c>
      <c r="J781" t="s">
        <v>2856</v>
      </c>
      <c r="DD781" t="s">
        <v>14</v>
      </c>
      <c r="DE781" t="s">
        <v>56</v>
      </c>
      <c r="DF781">
        <v>8</v>
      </c>
      <c r="DG781" t="str">
        <f t="shared" si="33"/>
        <v>cvm!$DK$781#</v>
      </c>
      <c r="DH781" t="str" cm="1">
        <f t="array" ref="DH781">_xlfn.LET(_xlpm.x, DK781,
         _xlpm.cellAddress, "【 cvm!" &amp; ADDRESS(ROW(cvmCpu选项表[[#This Row],[自检]]),COLUMN(cvmCpu选项表[[#This Row],[自检]])) &amp; "】",
         _xlfn.IFS(ISBLANK(_xlpm.x),   "error:右侧选项不足" &amp;  _xlpm.cellAddress,
               ISERROR(_xlpm.x),   "error:右侧选项执行失败: cvm!" &amp; _xlpm.cellAddress,
               TRUE,             "ok")
)</f>
        <v>ok</v>
      </c>
      <c r="DK781" cm="1">
        <f t="array" ref="DK781">TRANSPOSE(
_xlfn.UNIQUE(
_xlfn._xlws.FILTER(cvm表[CPU],(cvm表[地域]=cvmCpu选项表[[#This Row],[地域]])
*IF(cvmCpu选项表[[#This Row],[机型]]="",TRUE,(cvm表[机型]=cvmCpu选项表[[#This Row],[机型]]))
*IF(cvmCpu选项表[[#This Row],[内存]]="",TRUE,(cvm表[内存]=cvmCpu选项表[[#This Row],[内存]]))))
)</f>
        <v>1</v>
      </c>
      <c r="FP781" t="s">
        <v>14</v>
      </c>
      <c r="FQ781" t="s">
        <v>1956</v>
      </c>
      <c r="FR781">
        <v>4</v>
      </c>
      <c r="FS781" t="str">
        <f t="shared" si="34"/>
        <v>cvm!$FW$781#</v>
      </c>
      <c r="FT781" t="str" cm="1">
        <f t="array" ref="FT781">_xlfn.LET(_xlpm.x, FW781,
         _xlpm.cellAddress, "【 cvm!" &amp; ADDRESS(ROW(cvm内存选项表[[#This Row],[自检]]),COLUMN(cvm内存选项表[[#This Row],[自检]])) &amp; "】",
         _xlfn.IFS(ISBLANK(_xlpm.x),   "error:右侧选项不足" &amp;  _xlpm.cellAddress,
               ISERROR(_xlpm.x),   "error:右侧选项执行失败: cvm!" &amp; _xlpm.cellAddress,
               TRUE,             "ok")
)</f>
        <v>ok</v>
      </c>
      <c r="FW781" cm="1">
        <f t="array" ref="FW781:FX7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81">
        <v>16</v>
      </c>
    </row>
    <row r="782" spans="2:181">
      <c r="B782" t="e" vm="1132">
        <v>#VALUE!</v>
      </c>
      <c r="C782" t="s">
        <v>14</v>
      </c>
      <c r="D782" t="s">
        <v>1956</v>
      </c>
      <c r="E782">
        <v>2</v>
      </c>
      <c r="F782">
        <v>4</v>
      </c>
      <c r="G782" t="s">
        <v>2067</v>
      </c>
      <c r="H782">
        <v>226</v>
      </c>
      <c r="I782">
        <v>1</v>
      </c>
      <c r="J782" t="s">
        <v>2857</v>
      </c>
      <c r="DD782" t="s">
        <v>14</v>
      </c>
      <c r="DE782" t="s">
        <v>56</v>
      </c>
      <c r="DF782">
        <v>12</v>
      </c>
      <c r="DG782" t="str">
        <f t="shared" si="33"/>
        <v>cvm!$DK$782#</v>
      </c>
      <c r="DH782" t="str" cm="1">
        <f t="array" ref="DH782">_xlfn.LET(_xlpm.x, DK782,
         _xlpm.cellAddress, "【 cvm!" &amp; ADDRESS(ROW(cvmCpu选项表[[#This Row],[自检]]),COLUMN(cvmCpu选项表[[#This Row],[自检]])) &amp; "】",
         _xlfn.IFS(ISBLANK(_xlpm.x),   "error:右侧选项不足" &amp;  _xlpm.cellAddress,
               ISERROR(_xlpm.x),   "error:右侧选项执行失败: cvm!" &amp; _xlpm.cellAddress,
               TRUE,             "ok")
)</f>
        <v>ok</v>
      </c>
      <c r="DK782" cm="1">
        <f t="array" ref="DK782">TRANSPOSE(
_xlfn.UNIQUE(
_xlfn._xlws.FILTER(cvm表[CPU],(cvm表[地域]=cvmCpu选项表[[#This Row],[地域]])
*IF(cvmCpu选项表[[#This Row],[机型]]="",TRUE,(cvm表[机型]=cvmCpu选项表[[#This Row],[机型]]))
*IF(cvmCpu选项表[[#This Row],[内存]]="",TRUE,(cvm表[内存]=cvmCpu选项表[[#This Row],[内存]]))))
)</f>
        <v>2</v>
      </c>
      <c r="FP782" t="s">
        <v>14</v>
      </c>
      <c r="FQ782" t="s">
        <v>1956</v>
      </c>
      <c r="FR782">
        <v>8</v>
      </c>
      <c r="FS782" t="str">
        <f t="shared" si="34"/>
        <v>cvm!$FW$782#</v>
      </c>
      <c r="FT782" t="str" cm="1">
        <f t="array" ref="FT782">_xlfn.LET(_xlpm.x, FW782,
         _xlpm.cellAddress, "【 cvm!" &amp; ADDRESS(ROW(cvm内存选项表[[#This Row],[自检]]),COLUMN(cvm内存选项表[[#This Row],[自检]])) &amp; "】",
         _xlfn.IFS(ISBLANK(_xlpm.x),   "error:右侧选项不足" &amp;  _xlpm.cellAddress,
               ISERROR(_xlpm.x),   "error:右侧选项执行失败: cvm!" &amp; _xlpm.cellAddress,
               TRUE,             "ok")
)</f>
        <v>ok</v>
      </c>
      <c r="FW782" cm="1">
        <f t="array" ref="FW782:FX7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782">
        <v>32</v>
      </c>
    </row>
    <row r="783" spans="2:181">
      <c r="B783" t="e" vm="1133">
        <v>#VALUE!</v>
      </c>
      <c r="C783" t="s">
        <v>14</v>
      </c>
      <c r="D783" t="s">
        <v>1956</v>
      </c>
      <c r="E783">
        <v>4</v>
      </c>
      <c r="F783">
        <v>8</v>
      </c>
      <c r="G783" t="s">
        <v>1963</v>
      </c>
      <c r="H783">
        <v>452</v>
      </c>
      <c r="I783">
        <v>1</v>
      </c>
      <c r="J783" t="s">
        <v>2858</v>
      </c>
      <c r="DD783" t="s">
        <v>14</v>
      </c>
      <c r="DE783" t="s">
        <v>56</v>
      </c>
      <c r="DF783">
        <v>32</v>
      </c>
      <c r="DG783" t="str">
        <f t="shared" si="33"/>
        <v>cvm!$DK$783#</v>
      </c>
      <c r="DH783" t="str" cm="1">
        <f t="array" ref="DH783">_xlfn.LET(_xlpm.x, DK783,
         _xlpm.cellAddress, "【 cvm!" &amp; ADDRESS(ROW(cvmCpu选项表[[#This Row],[自检]]),COLUMN(cvmCpu选项表[[#This Row],[自检]])) &amp; "】",
         _xlfn.IFS(ISBLANK(_xlpm.x),   "error:右侧选项不足" &amp;  _xlpm.cellAddress,
               ISERROR(_xlpm.x),   "error:右侧选项执行失败: cvm!" &amp; _xlpm.cellAddress,
               TRUE,             "ok")
)</f>
        <v>ok</v>
      </c>
      <c r="DK783" cm="1">
        <f t="array" ref="DK783">TRANSPOSE(
_xlfn.UNIQUE(
_xlfn._xlws.FILTER(cvm表[CPU],(cvm表[地域]=cvmCpu选项表[[#This Row],[地域]])
*IF(cvmCpu选项表[[#This Row],[机型]]="",TRUE,(cvm表[机型]=cvmCpu选项表[[#This Row],[机型]]))
*IF(cvmCpu选项表[[#This Row],[内存]]="",TRUE,(cvm表[内存]=cvmCpu选项表[[#This Row],[内存]]))))
)</f>
        <v>4</v>
      </c>
      <c r="FP783" t="s">
        <v>14</v>
      </c>
      <c r="FQ783" t="s">
        <v>1956</v>
      </c>
      <c r="FR783">
        <v>16</v>
      </c>
      <c r="FS783" t="str">
        <f t="shared" si="34"/>
        <v>cvm!$FW$783#</v>
      </c>
      <c r="FT783" t="str" cm="1">
        <f t="array" ref="FT783">_xlfn.LET(_xlpm.x, FW783,
         _xlpm.cellAddress, "【 cvm!" &amp; ADDRESS(ROW(cvm内存选项表[[#This Row],[自检]]),COLUMN(cvm内存选项表[[#This Row],[自检]])) &amp; "】",
         _xlfn.IFS(ISBLANK(_xlpm.x),   "error:右侧选项不足" &amp;  _xlpm.cellAddress,
               ISERROR(_xlpm.x),   "error:右侧选项执行失败: cvm!" &amp; _xlpm.cellAddress,
               TRUE,             "ok")
)</f>
        <v>ok</v>
      </c>
      <c r="FW783" cm="1">
        <f t="array" ref="FW7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84" spans="2:181">
      <c r="B784" t="e" vm="1134">
        <v>#VALUE!</v>
      </c>
      <c r="C784" t="s">
        <v>14</v>
      </c>
      <c r="D784" t="s">
        <v>1956</v>
      </c>
      <c r="E784">
        <v>4</v>
      </c>
      <c r="F784">
        <v>16</v>
      </c>
      <c r="G784" t="s">
        <v>1960</v>
      </c>
      <c r="H784">
        <v>678</v>
      </c>
      <c r="I784">
        <v>1</v>
      </c>
      <c r="J784" t="s">
        <v>2859</v>
      </c>
      <c r="DD784" t="s">
        <v>14</v>
      </c>
      <c r="DE784" t="s">
        <v>56</v>
      </c>
      <c r="DF784">
        <v>64</v>
      </c>
      <c r="DG784" t="str">
        <f t="shared" si="33"/>
        <v>cvm!$DK$784#</v>
      </c>
      <c r="DH784" t="str" cm="1">
        <f t="array" ref="DH784">_xlfn.LET(_xlpm.x, DK784,
         _xlpm.cellAddress, "【 cvm!" &amp; ADDRESS(ROW(cvmCpu选项表[[#This Row],[自检]]),COLUMN(cvmCpu选项表[[#This Row],[自检]])) &amp; "】",
         _xlfn.IFS(ISBLANK(_xlpm.x),   "error:右侧选项不足" &amp;  _xlpm.cellAddress,
               ISERROR(_xlpm.x),   "error:右侧选项执行失败: cvm!" &amp; _xlpm.cellAddress,
               TRUE,             "ok")
)</f>
        <v>ok</v>
      </c>
      <c r="DK784" cm="1">
        <f t="array" ref="DK784">TRANSPOSE(
_xlfn.UNIQUE(
_xlfn._xlws.FILTER(cvm表[CPU],(cvm表[地域]=cvmCpu选项表[[#This Row],[地域]])
*IF(cvmCpu选项表[[#This Row],[机型]]="",TRUE,(cvm表[机型]=cvmCpu选项表[[#This Row],[机型]]))
*IF(cvmCpu选项表[[#This Row],[内存]]="",TRUE,(cvm表[内存]=cvmCpu选项表[[#This Row],[内存]]))))
)</f>
        <v>8</v>
      </c>
      <c r="FP784" t="s">
        <v>14</v>
      </c>
      <c r="FQ784" t="s">
        <v>1956</v>
      </c>
      <c r="FR784">
        <v>32</v>
      </c>
      <c r="FS784" t="str">
        <f t="shared" si="34"/>
        <v>cvm!$FW$784#</v>
      </c>
      <c r="FT784" t="str" cm="1">
        <f t="array" ref="FT784">_xlfn.LET(_xlpm.x, FW784,
         _xlpm.cellAddress, "【 cvm!" &amp; ADDRESS(ROW(cvm内存选项表[[#This Row],[自检]]),COLUMN(cvm内存选项表[[#This Row],[自检]])) &amp; "】",
         _xlfn.IFS(ISBLANK(_xlpm.x),   "error:右侧选项不足" &amp;  _xlpm.cellAddress,
               ISERROR(_xlpm.x),   "error:右侧选项执行失败: cvm!" &amp; _xlpm.cellAddress,
               TRUE,             "ok")
)</f>
        <v>ok</v>
      </c>
      <c r="FW784" cm="1">
        <f t="array" ref="FW7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174</v>
      </c>
    </row>
    <row r="785" spans="2:181">
      <c r="B785" t="e" vm="1135">
        <v>#VALUE!</v>
      </c>
      <c r="C785" t="s">
        <v>14</v>
      </c>
      <c r="D785" t="s">
        <v>1956</v>
      </c>
      <c r="E785">
        <v>8</v>
      </c>
      <c r="F785">
        <v>16</v>
      </c>
      <c r="G785" t="s">
        <v>1968</v>
      </c>
      <c r="H785">
        <v>904</v>
      </c>
      <c r="I785">
        <v>1</v>
      </c>
      <c r="J785" t="s">
        <v>2860</v>
      </c>
      <c r="DD785" t="s">
        <v>14</v>
      </c>
      <c r="DE785" t="s">
        <v>56</v>
      </c>
      <c r="DF785">
        <v>128</v>
      </c>
      <c r="DG785" t="str">
        <f t="shared" si="33"/>
        <v>cvm!$DK$785#</v>
      </c>
      <c r="DH785" t="str" cm="1">
        <f t="array" ref="DH785">_xlfn.LET(_xlpm.x, DK785,
         _xlpm.cellAddress, "【 cvm!" &amp; ADDRESS(ROW(cvmCpu选项表[[#This Row],[自检]]),COLUMN(cvmCpu选项表[[#This Row],[自检]])) &amp; "】",
         _xlfn.IFS(ISBLANK(_xlpm.x),   "error:右侧选项不足" &amp;  _xlpm.cellAddress,
               ISERROR(_xlpm.x),   "error:右侧选项执行失败: cvm!" &amp; _xlpm.cellAddress,
               TRUE,             "ok")
)</f>
        <v>ok</v>
      </c>
      <c r="DK785" cm="1">
        <f t="array" ref="DK785">TRANSPOSE(
_xlfn.UNIQUE(
_xlfn._xlws.FILTER(cvm表[CPU],(cvm表[地域]=cvmCpu选项表[[#This Row],[地域]])
*IF(cvmCpu选项表[[#This Row],[机型]]="",TRUE,(cvm表[机型]=cvmCpu选项表[[#This Row],[机型]]))
*IF(cvmCpu选项表[[#This Row],[内存]]="",TRUE,(cvm表[内存]=cvmCpu选项表[[#This Row],[内存]]))))
)</f>
        <v>16</v>
      </c>
      <c r="FP785" t="s">
        <v>14</v>
      </c>
      <c r="FQ785" t="s">
        <v>1956</v>
      </c>
      <c r="FR785">
        <v>64</v>
      </c>
      <c r="FS785" t="str">
        <f t="shared" si="34"/>
        <v>cvm!$FW$785#</v>
      </c>
      <c r="FT785" t="str" cm="1">
        <f t="array" ref="FT785">_xlfn.LET(_xlpm.x, FW785,
         _xlpm.cellAddress, "【 cvm!" &amp; ADDRESS(ROW(cvm内存选项表[[#This Row],[自检]]),COLUMN(cvm内存选项表[[#This Row],[自检]])) &amp; "】",
         _xlfn.IFS(ISBLANK(_xlpm.x),   "error:右侧选项不足" &amp;  _xlpm.cellAddress,
               ISERROR(_xlpm.x),   "error:右侧选项执行失败: cvm!" &amp; _xlpm.cellAddress,
               TRUE,             "ok")
)</f>
        <v>ok</v>
      </c>
      <c r="FW785" cm="1">
        <f t="array" ref="FW7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348</v>
      </c>
    </row>
    <row r="786" spans="2:181">
      <c r="B786" t="e" vm="1136">
        <v>#VALUE!</v>
      </c>
      <c r="C786" t="s">
        <v>14</v>
      </c>
      <c r="D786" t="s">
        <v>1956</v>
      </c>
      <c r="E786">
        <v>8</v>
      </c>
      <c r="F786">
        <v>32</v>
      </c>
      <c r="G786" t="s">
        <v>1949</v>
      </c>
      <c r="H786">
        <v>1356</v>
      </c>
      <c r="I786">
        <v>1</v>
      </c>
      <c r="J786" t="s">
        <v>2861</v>
      </c>
      <c r="DD786" t="s">
        <v>14</v>
      </c>
      <c r="DE786" t="s">
        <v>56</v>
      </c>
      <c r="DF786">
        <v>256</v>
      </c>
      <c r="DG786" t="str">
        <f t="shared" si="33"/>
        <v>cvm!$DK$786#</v>
      </c>
      <c r="DH786" t="str" cm="1">
        <f t="array" ref="DH786">_xlfn.LET(_xlpm.x, DK786,
         _xlpm.cellAddress, "【 cvm!" &amp; ADDRESS(ROW(cvmCpu选项表[[#This Row],[自检]]),COLUMN(cvmCpu选项表[[#This Row],[自检]])) &amp; "】",
         _xlfn.IFS(ISBLANK(_xlpm.x),   "error:右侧选项不足" &amp;  _xlpm.cellAddress,
               ISERROR(_xlpm.x),   "error:右侧选项执行失败: cvm!" &amp; _xlpm.cellAddress,
               TRUE,             "ok")
)</f>
        <v>ok</v>
      </c>
      <c r="DK786" cm="1">
        <f t="array" ref="DK786">TRANSPOSE(
_xlfn.UNIQUE(
_xlfn._xlws.FILTER(cvm表[CPU],(cvm表[地域]=cvmCpu选项表[[#This Row],[地域]])
*IF(cvmCpu选项表[[#This Row],[机型]]="",TRUE,(cvm表[机型]=cvmCpu选项表[[#This Row],[机型]]))
*IF(cvmCpu选项表[[#This Row],[内存]]="",TRUE,(cvm表[内存]=cvmCpu选项表[[#This Row],[内存]]))))
)</f>
        <v>32</v>
      </c>
      <c r="FP786" t="s">
        <v>14</v>
      </c>
      <c r="FQ786" t="s">
        <v>1957</v>
      </c>
      <c r="FR786">
        <v>4</v>
      </c>
      <c r="FS786" t="str">
        <f t="shared" si="34"/>
        <v>cvm!$FW$786#</v>
      </c>
      <c r="FT786" t="str" cm="1">
        <f t="array" ref="FT786">_xlfn.LET(_xlpm.x, FW786,
         _xlpm.cellAddress, "【 cvm!" &amp; ADDRESS(ROW(cvm内存选项表[[#This Row],[自检]]),COLUMN(cvm内存选项表[[#This Row],[自检]])) &amp; "】",
         _xlfn.IFS(ISBLANK(_xlpm.x),   "error:右侧选项不足" &amp;  _xlpm.cellAddress,
               ISERROR(_xlpm.x),   "error:右侧选项执行失败: cvm!" &amp; _xlpm.cellAddress,
               TRUE,             "ok")
)</f>
        <v>ok</v>
      </c>
      <c r="FW786" cm="1">
        <f t="array" ref="FW786:FX7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86">
        <v>16</v>
      </c>
    </row>
    <row r="787" spans="2:181">
      <c r="B787" t="e" vm="1137">
        <v>#VALUE!</v>
      </c>
      <c r="C787" t="s">
        <v>14</v>
      </c>
      <c r="D787" t="s">
        <v>1956</v>
      </c>
      <c r="E787">
        <v>16</v>
      </c>
      <c r="F787">
        <v>64</v>
      </c>
      <c r="G787" t="s">
        <v>1935</v>
      </c>
      <c r="H787">
        <v>2712</v>
      </c>
      <c r="I787">
        <v>1</v>
      </c>
      <c r="J787" t="s">
        <v>2862</v>
      </c>
      <c r="DD787" t="s">
        <v>14</v>
      </c>
      <c r="DE787" t="s">
        <v>56</v>
      </c>
      <c r="DF787">
        <v>470</v>
      </c>
      <c r="DG787" t="str">
        <f t="shared" si="33"/>
        <v>cvm!$DK$787#</v>
      </c>
      <c r="DH787" t="str" cm="1">
        <f t="array" ref="DH787">_xlfn.LET(_xlpm.x, DK787,
         _xlpm.cellAddress, "【 cvm!" &amp; ADDRESS(ROW(cvmCpu选项表[[#This Row],[自检]]),COLUMN(cvmCpu选项表[[#This Row],[自检]])) &amp; "】",
         _xlfn.IFS(ISBLANK(_xlpm.x),   "error:右侧选项不足" &amp;  _xlpm.cellAddress,
               ISERROR(_xlpm.x),   "error:右侧选项执行失败: cvm!" &amp; _xlpm.cellAddress,
               TRUE,             "ok")
)</f>
        <v>ok</v>
      </c>
      <c r="DK787" cm="1">
        <f t="array" ref="DK787">TRANSPOSE(
_xlfn.UNIQUE(
_xlfn._xlws.FILTER(cvm表[CPU],(cvm表[地域]=cvmCpu选项表[[#This Row],[地域]])
*IF(cvmCpu选项表[[#This Row],[机型]]="",TRUE,(cvm表[机型]=cvmCpu选项表[[#This Row],[机型]]))
*IF(cvmCpu选项表[[#This Row],[内存]]="",TRUE,(cvm表[内存]=cvmCpu选项表[[#This Row],[内存]]))))
)</f>
        <v>62</v>
      </c>
      <c r="FP787" t="s">
        <v>14</v>
      </c>
      <c r="FQ787" t="s">
        <v>1957</v>
      </c>
      <c r="FR787">
        <v>8</v>
      </c>
      <c r="FS787" t="str">
        <f t="shared" si="34"/>
        <v>cvm!$FW$787#</v>
      </c>
      <c r="FT787" t="str" cm="1">
        <f t="array" ref="FT787">_xlfn.LET(_xlpm.x, FW787,
         _xlpm.cellAddress, "【 cvm!" &amp; ADDRESS(ROW(cvm内存选项表[[#This Row],[自检]]),COLUMN(cvm内存选项表[[#This Row],[自检]])) &amp; "】",
         _xlfn.IFS(ISBLANK(_xlpm.x),   "error:右侧选项不足" &amp;  _xlpm.cellAddress,
               ISERROR(_xlpm.x),   "error:右侧选项执行失败: cvm!" &amp; _xlpm.cellAddress,
               TRUE,             "ok")
)</f>
        <v>ok</v>
      </c>
      <c r="FW787" cm="1">
        <f t="array" ref="FW787:FX7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787">
        <v>32</v>
      </c>
    </row>
    <row r="788" spans="2:181">
      <c r="B788" t="e" vm="1138">
        <v>#VALUE!</v>
      </c>
      <c r="C788" t="s">
        <v>14</v>
      </c>
      <c r="D788" t="s">
        <v>1956</v>
      </c>
      <c r="E788">
        <v>32</v>
      </c>
      <c r="F788">
        <v>174</v>
      </c>
      <c r="G788" t="s">
        <v>2042</v>
      </c>
      <c r="H788">
        <v>6723.5</v>
      </c>
      <c r="I788">
        <v>1</v>
      </c>
      <c r="J788" t="s">
        <v>2863</v>
      </c>
      <c r="DD788" t="s">
        <v>14</v>
      </c>
      <c r="DE788" t="s">
        <v>56</v>
      </c>
      <c r="DF788">
        <v>512</v>
      </c>
      <c r="DG788" t="str">
        <f t="shared" si="33"/>
        <v>cvm!$DK$788#</v>
      </c>
      <c r="DH788" t="str" cm="1">
        <f t="array" ref="DH788">_xlfn.LET(_xlpm.x, DK788,
         _xlpm.cellAddress, "【 cvm!" &amp; ADDRESS(ROW(cvmCpu选项表[[#This Row],[自检]]),COLUMN(cvmCpu选项表[[#This Row],[自检]])) &amp; "】",
         _xlfn.IFS(ISBLANK(_xlpm.x),   "error:右侧选项不足" &amp;  _xlpm.cellAddress,
               ISERROR(_xlpm.x),   "error:右侧选项执行失败: cvm!" &amp; _xlpm.cellAddress,
               TRUE,             "ok")
)</f>
        <v>ok</v>
      </c>
      <c r="DK788" cm="1">
        <f t="array" ref="DK788">TRANSPOSE(
_xlfn.UNIQUE(
_xlfn._xlws.FILTER(cvm表[CPU],(cvm表[地域]=cvmCpu选项表[[#This Row],[地域]])
*IF(cvmCpu选项表[[#This Row],[机型]]="",TRUE,(cvm表[机型]=cvmCpu选项表[[#This Row],[机型]]))
*IF(cvmCpu选项表[[#This Row],[内存]]="",TRUE,(cvm表[内存]=cvmCpu选项表[[#This Row],[内存]]))))
)</f>
        <v>64</v>
      </c>
      <c r="FP788" t="s">
        <v>14</v>
      </c>
      <c r="FQ788" t="s">
        <v>1957</v>
      </c>
      <c r="FR788">
        <v>16</v>
      </c>
      <c r="FS788" t="str">
        <f t="shared" si="34"/>
        <v>cvm!$FW$788#</v>
      </c>
      <c r="FT788" t="str" cm="1">
        <f t="array" ref="FT788">_xlfn.LET(_xlpm.x, FW788,
         _xlpm.cellAddress, "【 cvm!" &amp; ADDRESS(ROW(cvm内存选项表[[#This Row],[自检]]),COLUMN(cvm内存选项表[[#This Row],[自检]])) &amp; "】",
         _xlfn.IFS(ISBLANK(_xlpm.x),   "error:右侧选项不足" &amp;  _xlpm.cellAddress,
               ISERROR(_xlpm.x),   "error:右侧选项执行失败: cvm!" &amp; _xlpm.cellAddress,
               TRUE,             "ok")
)</f>
        <v>ok</v>
      </c>
      <c r="FW788" cm="1">
        <f t="array" ref="FW788:FX7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88">
        <v>64</v>
      </c>
    </row>
    <row r="789" spans="2:181">
      <c r="B789" t="e" vm="1139">
        <v>#VALUE!</v>
      </c>
      <c r="C789" t="s">
        <v>14</v>
      </c>
      <c r="D789" t="s">
        <v>1956</v>
      </c>
      <c r="E789">
        <v>64</v>
      </c>
      <c r="F789">
        <v>348</v>
      </c>
      <c r="G789" t="s">
        <v>2044</v>
      </c>
      <c r="H789">
        <v>13447</v>
      </c>
      <c r="I789">
        <v>1</v>
      </c>
      <c r="J789" t="s">
        <v>2864</v>
      </c>
      <c r="DD789" t="s">
        <v>14</v>
      </c>
      <c r="DE789" t="s">
        <v>56</v>
      </c>
      <c r="DF789">
        <v>940</v>
      </c>
      <c r="DG789" t="str">
        <f t="shared" si="33"/>
        <v>cvm!$DK$789#</v>
      </c>
      <c r="DH789" t="str" cm="1">
        <f t="array" ref="DH789">_xlfn.LET(_xlpm.x, DK789,
         _xlpm.cellAddress, "【 cvm!" &amp; ADDRESS(ROW(cvmCpu选项表[[#This Row],[自检]]),COLUMN(cvmCpu选项表[[#This Row],[自检]])) &amp; "】",
         _xlfn.IFS(ISBLANK(_xlpm.x),   "error:右侧选项不足" &amp;  _xlpm.cellAddress,
               ISERROR(_xlpm.x),   "error:右侧选项执行失败: cvm!" &amp; _xlpm.cellAddress,
               TRUE,             "ok")
)</f>
        <v>ok</v>
      </c>
      <c r="DK789" cm="1">
        <f t="array" ref="DK789">TRANSPOSE(
_xlfn.UNIQUE(
_xlfn._xlws.FILTER(cvm表[CPU],(cvm表[地域]=cvmCpu选项表[[#This Row],[地域]])
*IF(cvmCpu选项表[[#This Row],[机型]]="",TRUE,(cvm表[机型]=cvmCpu选项表[[#This Row],[机型]]))
*IF(cvmCpu选项表[[#This Row],[内存]]="",TRUE,(cvm表[内存]=cvmCpu选项表[[#This Row],[内存]]))))
)</f>
        <v>124</v>
      </c>
      <c r="FP789" t="s">
        <v>14</v>
      </c>
      <c r="FQ789" t="s">
        <v>1957</v>
      </c>
      <c r="FR789">
        <v>32</v>
      </c>
      <c r="FS789" t="str">
        <f t="shared" si="34"/>
        <v>cvm!$FW$789#</v>
      </c>
      <c r="FT789" t="str" cm="1">
        <f t="array" ref="FT789">_xlfn.LET(_xlpm.x, FW789,
         _xlpm.cellAddress, "【 cvm!" &amp; ADDRESS(ROW(cvm内存选项表[[#This Row],[自检]]),COLUMN(cvm内存选项表[[#This Row],[自检]])) &amp; "】",
         _xlfn.IFS(ISBLANK(_xlpm.x),   "error:右侧选项不足" &amp;  _xlpm.cellAddress,
               ISERROR(_xlpm.x),   "error:右侧选项执行失败: cvm!" &amp; _xlpm.cellAddress,
               TRUE,             "ok")
)</f>
        <v>ok</v>
      </c>
      <c r="FW789" cm="1">
        <f t="array" ref="FW789:FX7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789">
        <v>128</v>
      </c>
    </row>
    <row r="790" spans="2:181">
      <c r="B790" t="e" vm="1140">
        <v>#VALUE!</v>
      </c>
      <c r="C790" t="s">
        <v>14</v>
      </c>
      <c r="D790" t="s">
        <v>1957</v>
      </c>
      <c r="E790">
        <v>4</v>
      </c>
      <c r="F790">
        <v>8</v>
      </c>
      <c r="G790" t="s">
        <v>1963</v>
      </c>
      <c r="H790">
        <v>560</v>
      </c>
      <c r="I790">
        <v>1</v>
      </c>
      <c r="J790" t="s">
        <v>2866</v>
      </c>
      <c r="DD790" t="s">
        <v>14</v>
      </c>
      <c r="DE790" t="s">
        <v>2001</v>
      </c>
      <c r="DF790">
        <v>8</v>
      </c>
      <c r="DG790" t="str">
        <f t="shared" si="33"/>
        <v>cvm!$DK$790#</v>
      </c>
      <c r="DH790" t="str" cm="1">
        <f t="array" ref="DH790">_xlfn.LET(_xlpm.x, DK790,
         _xlpm.cellAddress, "【 cvm!" &amp; ADDRESS(ROW(cvmCpu选项表[[#This Row],[自检]]),COLUMN(cvmCpu选项表[[#This Row],[自检]])) &amp; "】",
         _xlfn.IFS(ISBLANK(_xlpm.x),   "error:右侧选项不足" &amp;  _xlpm.cellAddress,
               ISERROR(_xlpm.x),   "error:右侧选项执行失败: cvm!" &amp; _xlpm.cellAddress,
               TRUE,             "ok")
)</f>
        <v>ok</v>
      </c>
      <c r="DK790" cm="1">
        <f t="array" ref="DK790">TRANSPOSE(
_xlfn.UNIQUE(
_xlfn._xlws.FILTER(cvm表[CPU],(cvm表[地域]=cvmCpu选项表[[#This Row],[地域]])
*IF(cvmCpu选项表[[#This Row],[机型]]="",TRUE,(cvm表[机型]=cvmCpu选项表[[#This Row],[机型]]))
*IF(cvmCpu选项表[[#This Row],[内存]]="",TRUE,(cvm表[内存]=cvmCpu选项表[[#This Row],[内存]]))))
)</f>
        <v>1</v>
      </c>
      <c r="FP790" t="s">
        <v>14</v>
      </c>
      <c r="FQ790" t="s">
        <v>1959</v>
      </c>
      <c r="FR790">
        <v>4</v>
      </c>
      <c r="FS790" t="str">
        <f t="shared" si="34"/>
        <v>cvm!$FW$790#</v>
      </c>
      <c r="FT790" t="str" cm="1">
        <f t="array" ref="FT790">_xlfn.LET(_xlpm.x, FW790,
         _xlpm.cellAddress, "【 cvm!" &amp; ADDRESS(ROW(cvm内存选项表[[#This Row],[自检]]),COLUMN(cvm内存选项表[[#This Row],[自检]])) &amp; "】",
         _xlfn.IFS(ISBLANK(_xlpm.x),   "error:右侧选项不足" &amp;  _xlpm.cellAddress,
               ISERROR(_xlpm.x),   "error:右侧选项执行失败: cvm!" &amp; _xlpm.cellAddress,
               TRUE,             "ok")
)</f>
        <v>ok</v>
      </c>
      <c r="FW790" cm="1">
        <f t="array" ref="FW790:FY7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90">
        <v>16</v>
      </c>
      <c r="FY790">
        <v>32</v>
      </c>
    </row>
    <row r="791" spans="2:181">
      <c r="B791" t="e" vm="1141">
        <v>#VALUE!</v>
      </c>
      <c r="C791" t="s">
        <v>14</v>
      </c>
      <c r="D791" t="s">
        <v>1957</v>
      </c>
      <c r="E791">
        <v>4</v>
      </c>
      <c r="F791">
        <v>16</v>
      </c>
      <c r="G791" t="s">
        <v>1960</v>
      </c>
      <c r="H791">
        <v>840</v>
      </c>
      <c r="I791">
        <v>1</v>
      </c>
      <c r="J791" t="s">
        <v>2865</v>
      </c>
      <c r="DD791" t="s">
        <v>14</v>
      </c>
      <c r="DE791" t="s">
        <v>2001</v>
      </c>
      <c r="DF791">
        <v>16</v>
      </c>
      <c r="DG791" t="str">
        <f t="shared" si="33"/>
        <v>cvm!$DK$791#</v>
      </c>
      <c r="DH791" t="str" cm="1">
        <f t="array" ref="DH791">_xlfn.LET(_xlpm.x, DK791,
         _xlpm.cellAddress, "【 cvm!" &amp; ADDRESS(ROW(cvmCpu选项表[[#This Row],[自检]]),COLUMN(cvmCpu选项表[[#This Row],[自检]])) &amp; "】",
         _xlfn.IFS(ISBLANK(_xlpm.x),   "error:右侧选项不足" &amp;  _xlpm.cellAddress,
               ISERROR(_xlpm.x),   "error:右侧选项执行失败: cvm!" &amp; _xlpm.cellAddress,
               TRUE,             "ok")
)</f>
        <v>ok</v>
      </c>
      <c r="DK791" cm="1">
        <f t="array" ref="DK791">TRANSPOSE(
_xlfn.UNIQUE(
_xlfn._xlws.FILTER(cvm表[CPU],(cvm表[地域]=cvmCpu选项表[[#This Row],[地域]])
*IF(cvmCpu选项表[[#This Row],[机型]]="",TRUE,(cvm表[机型]=cvmCpu选项表[[#This Row],[机型]]))
*IF(cvmCpu选项表[[#This Row],[内存]]="",TRUE,(cvm表[内存]=cvmCpu选项表[[#This Row],[内存]]))))
)</f>
        <v>2</v>
      </c>
      <c r="FP791" t="s">
        <v>14</v>
      </c>
      <c r="FQ791" t="s">
        <v>1959</v>
      </c>
      <c r="FR791">
        <v>8</v>
      </c>
      <c r="FS791" t="str">
        <f t="shared" si="34"/>
        <v>cvm!$FW$791#</v>
      </c>
      <c r="FT791" t="str" cm="1">
        <f t="array" ref="FT791">_xlfn.LET(_xlpm.x, FW791,
         _xlpm.cellAddress, "【 cvm!" &amp; ADDRESS(ROW(cvm内存选项表[[#This Row],[自检]]),COLUMN(cvm内存选项表[[#This Row],[自检]])) &amp; "】",
         _xlfn.IFS(ISBLANK(_xlpm.x),   "error:右侧选项不足" &amp;  _xlpm.cellAddress,
               ISERROR(_xlpm.x),   "error:右侧选项执行失败: cvm!" &amp; _xlpm.cellAddress,
               TRUE,             "ok")
)</f>
        <v>ok</v>
      </c>
      <c r="FW791" cm="1">
        <f t="array" ref="FW791:FX7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791">
        <v>32</v>
      </c>
    </row>
    <row r="792" spans="2:181">
      <c r="B792" t="e" vm="1142">
        <v>#VALUE!</v>
      </c>
      <c r="C792" t="s">
        <v>14</v>
      </c>
      <c r="D792" t="s">
        <v>1957</v>
      </c>
      <c r="E792">
        <v>8</v>
      </c>
      <c r="F792">
        <v>16</v>
      </c>
      <c r="G792" t="s">
        <v>1968</v>
      </c>
      <c r="H792">
        <v>1120</v>
      </c>
      <c r="I792">
        <v>1</v>
      </c>
      <c r="J792" t="s">
        <v>2867</v>
      </c>
      <c r="DD792" t="s">
        <v>14</v>
      </c>
      <c r="DE792" t="s">
        <v>2001</v>
      </c>
      <c r="DF792">
        <v>32</v>
      </c>
      <c r="DG792" t="str">
        <f t="shared" si="33"/>
        <v>cvm!$DK$792#</v>
      </c>
      <c r="DH792" t="str" cm="1">
        <f t="array" ref="DH792">_xlfn.LET(_xlpm.x, DK792,
         _xlpm.cellAddress, "【 cvm!" &amp; ADDRESS(ROW(cvmCpu选项表[[#This Row],[自检]]),COLUMN(cvmCpu选项表[[#This Row],[自检]])) &amp; "】",
         _xlfn.IFS(ISBLANK(_xlpm.x),   "error:右侧选项不足" &amp;  _xlpm.cellAddress,
               ISERROR(_xlpm.x),   "error:右侧选项执行失败: cvm!" &amp; _xlpm.cellAddress,
               TRUE,             "ok")
)</f>
        <v>ok</v>
      </c>
      <c r="DK792" cm="1">
        <f t="array" ref="DK792">TRANSPOSE(
_xlfn.UNIQUE(
_xlfn._xlws.FILTER(cvm表[CPU],(cvm表[地域]=cvmCpu选项表[[#This Row],[地域]])
*IF(cvmCpu选项表[[#This Row],[机型]]="",TRUE,(cvm表[机型]=cvmCpu选项表[[#This Row],[机型]]))
*IF(cvmCpu选项表[[#This Row],[内存]]="",TRUE,(cvm表[内存]=cvmCpu选项表[[#This Row],[内存]]))))
)</f>
        <v>4</v>
      </c>
      <c r="FP792" t="s">
        <v>14</v>
      </c>
      <c r="FQ792" t="s">
        <v>1959</v>
      </c>
      <c r="FR792">
        <v>16</v>
      </c>
      <c r="FS792" t="str">
        <f t="shared" si="34"/>
        <v>cvm!$FW$792#</v>
      </c>
      <c r="FT792" t="str" cm="1">
        <f t="array" ref="FT792">_xlfn.LET(_xlpm.x, FW792,
         _xlpm.cellAddress, "【 cvm!" &amp; ADDRESS(ROW(cvm内存选项表[[#This Row],[自检]]),COLUMN(cvm内存选项表[[#This Row],[自检]])) &amp; "】",
         _xlfn.IFS(ISBLANK(_xlpm.x),   "error:右侧选项不足" &amp;  _xlpm.cellAddress,
               ISERROR(_xlpm.x),   "error:右侧选项执行失败: cvm!" &amp; _xlpm.cellAddress,
               TRUE,             "ok")
)</f>
        <v>ok</v>
      </c>
      <c r="FW792" cm="1">
        <f t="array" ref="FW792:FX7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92">
        <v>64</v>
      </c>
    </row>
    <row r="793" spans="2:181">
      <c r="B793" t="e" vm="1143">
        <v>#VALUE!</v>
      </c>
      <c r="C793" t="s">
        <v>14</v>
      </c>
      <c r="D793" t="s">
        <v>1957</v>
      </c>
      <c r="E793">
        <v>8</v>
      </c>
      <c r="F793">
        <v>32</v>
      </c>
      <c r="G793" t="s">
        <v>1949</v>
      </c>
      <c r="H793">
        <v>1680</v>
      </c>
      <c r="I793">
        <v>1</v>
      </c>
      <c r="J793" t="s">
        <v>2868</v>
      </c>
      <c r="DD793" t="s">
        <v>14</v>
      </c>
      <c r="DE793" t="s">
        <v>2001</v>
      </c>
      <c r="DF793">
        <v>64</v>
      </c>
      <c r="DG793" t="str">
        <f t="shared" si="33"/>
        <v>cvm!$DK$793#</v>
      </c>
      <c r="DH793" t="str" cm="1">
        <f t="array" ref="DH793">_xlfn.LET(_xlpm.x, DK793,
         _xlpm.cellAddress, "【 cvm!" &amp; ADDRESS(ROW(cvmCpu选项表[[#This Row],[自检]]),COLUMN(cvmCpu选项表[[#This Row],[自检]])) &amp; "】",
         _xlfn.IFS(ISBLANK(_xlpm.x),   "error:右侧选项不足" &amp;  _xlpm.cellAddress,
               ISERROR(_xlpm.x),   "error:右侧选项执行失败: cvm!" &amp; _xlpm.cellAddress,
               TRUE,             "ok")
)</f>
        <v>ok</v>
      </c>
      <c r="DK793" cm="1">
        <f t="array" ref="DK793">TRANSPOSE(
_xlfn.UNIQUE(
_xlfn._xlws.FILTER(cvm表[CPU],(cvm表[地域]=cvmCpu选项表[[#This Row],[地域]])
*IF(cvmCpu选项表[[#This Row],[机型]]="",TRUE,(cvm表[机型]=cvmCpu选项表[[#This Row],[机型]]))
*IF(cvmCpu选项表[[#This Row],[内存]]="",TRUE,(cvm表[内存]=cvmCpu选项表[[#This Row],[内存]]))))
)</f>
        <v>8</v>
      </c>
      <c r="FP793" t="s">
        <v>14</v>
      </c>
      <c r="FQ793" t="s">
        <v>1959</v>
      </c>
      <c r="FR793">
        <v>32</v>
      </c>
      <c r="FS793" t="str">
        <f t="shared" si="34"/>
        <v>cvm!$FW$793#</v>
      </c>
      <c r="FT793" t="str" cm="1">
        <f t="array" ref="FT793">_xlfn.LET(_xlpm.x, FW793,
         _xlpm.cellAddress, "【 cvm!" &amp; ADDRESS(ROW(cvm内存选项表[[#This Row],[自检]]),COLUMN(cvm内存选项表[[#This Row],[自检]])) &amp; "】",
         _xlfn.IFS(ISBLANK(_xlpm.x),   "error:右侧选项不足" &amp;  _xlpm.cellAddress,
               ISERROR(_xlpm.x),   "error:右侧选项执行失败: cvm!" &amp; _xlpm.cellAddress,
               TRUE,             "ok")
)</f>
        <v>ok</v>
      </c>
      <c r="FW793" cm="1">
        <f t="array" ref="FW7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794" spans="2:181">
      <c r="B794" t="e" vm="1144">
        <v>#VALUE!</v>
      </c>
      <c r="C794" t="s">
        <v>14</v>
      </c>
      <c r="D794" t="s">
        <v>1957</v>
      </c>
      <c r="E794">
        <v>16</v>
      </c>
      <c r="F794">
        <v>32</v>
      </c>
      <c r="G794" t="s">
        <v>1973</v>
      </c>
      <c r="H794">
        <v>2240</v>
      </c>
      <c r="I794">
        <v>1</v>
      </c>
      <c r="J794" t="s">
        <v>2870</v>
      </c>
      <c r="DD794" t="s">
        <v>14</v>
      </c>
      <c r="DE794" t="s">
        <v>2001</v>
      </c>
      <c r="DF794">
        <v>96</v>
      </c>
      <c r="DG794" t="str">
        <f t="shared" si="33"/>
        <v>cvm!$DK$794#</v>
      </c>
      <c r="DH794" t="str" cm="1">
        <f t="array" ref="DH794">_xlfn.LET(_xlpm.x, DK794,
         _xlpm.cellAddress, "【 cvm!" &amp; ADDRESS(ROW(cvmCpu选项表[[#This Row],[自检]]),COLUMN(cvmCpu选项表[[#This Row],[自检]])) &amp; "】",
         _xlfn.IFS(ISBLANK(_xlpm.x),   "error:右侧选项不足" &amp;  _xlpm.cellAddress,
               ISERROR(_xlpm.x),   "error:右侧选项执行失败: cvm!" &amp; _xlpm.cellAddress,
               TRUE,             "ok")
)</f>
        <v>ok</v>
      </c>
      <c r="DK794" cm="1">
        <f t="array" ref="DK794">TRANSPOSE(
_xlfn.UNIQUE(
_xlfn._xlws.FILTER(cvm表[CPU],(cvm表[地域]=cvmCpu选项表[[#This Row],[地域]])
*IF(cvmCpu选项表[[#This Row],[机型]]="",TRUE,(cvm表[机型]=cvmCpu选项表[[#This Row],[机型]]))
*IF(cvmCpu选项表[[#This Row],[内存]]="",TRUE,(cvm表[内存]=cvmCpu选项表[[#This Row],[内存]]))))
)</f>
        <v>12</v>
      </c>
      <c r="FP794" t="s">
        <v>14</v>
      </c>
      <c r="FQ794" t="s">
        <v>1962</v>
      </c>
      <c r="FR794">
        <v>1</v>
      </c>
      <c r="FS794" t="str">
        <f t="shared" si="34"/>
        <v>cvm!$FW$794#</v>
      </c>
      <c r="FT794" t="str" cm="1">
        <f t="array" ref="FT794">_xlfn.LET(_xlpm.x, FW794,
         _xlpm.cellAddress, "【 cvm!" &amp; ADDRESS(ROW(cvm内存选项表[[#This Row],[自检]]),COLUMN(cvm内存选项表[[#This Row],[自检]])) &amp; "】",
         _xlfn.IFS(ISBLANK(_xlpm.x),   "error:右侧选项不足" &amp;  _xlpm.cellAddress,
               ISERROR(_xlpm.x),   "error:右侧选项执行失败: cvm!" &amp; _xlpm.cellAddress,
               TRUE,             "ok")
)</f>
        <v>ok</v>
      </c>
      <c r="FW794" cm="1">
        <f t="array" ref="FW7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row>
    <row r="795" spans="2:181">
      <c r="B795" t="e" vm="1145">
        <v>#VALUE!</v>
      </c>
      <c r="C795" t="s">
        <v>14</v>
      </c>
      <c r="D795" t="s">
        <v>1957</v>
      </c>
      <c r="E795">
        <v>16</v>
      </c>
      <c r="F795">
        <v>64</v>
      </c>
      <c r="G795" t="s">
        <v>1935</v>
      </c>
      <c r="H795">
        <v>3360</v>
      </c>
      <c r="I795">
        <v>1</v>
      </c>
      <c r="J795" t="s">
        <v>2869</v>
      </c>
      <c r="DD795" t="s">
        <v>14</v>
      </c>
      <c r="DE795" t="s">
        <v>2001</v>
      </c>
      <c r="DF795">
        <v>128</v>
      </c>
      <c r="DG795" t="str">
        <f t="shared" si="33"/>
        <v>cvm!$DK$795#</v>
      </c>
      <c r="DH795" t="str" cm="1">
        <f t="array" ref="DH795">_xlfn.LET(_xlpm.x, DK795,
         _xlpm.cellAddress, "【 cvm!" &amp; ADDRESS(ROW(cvmCpu选项表[[#This Row],[自检]]),COLUMN(cvmCpu选项表[[#This Row],[自检]])) &amp; "】",
         _xlfn.IFS(ISBLANK(_xlpm.x),   "error:右侧选项不足" &amp;  _xlpm.cellAddress,
               ISERROR(_xlpm.x),   "error:右侧选项执行失败: cvm!" &amp; _xlpm.cellAddress,
               TRUE,             "ok")
)</f>
        <v>ok</v>
      </c>
      <c r="DK795" cm="1">
        <f t="array" ref="DK795">TRANSPOSE(
_xlfn.UNIQUE(
_xlfn._xlws.FILTER(cvm表[CPU],(cvm表[地域]=cvmCpu选项表[[#This Row],[地域]])
*IF(cvmCpu选项表[[#This Row],[机型]]="",TRUE,(cvm表[机型]=cvmCpu选项表[[#This Row],[机型]]))
*IF(cvmCpu选项表[[#This Row],[内存]]="",TRUE,(cvm表[内存]=cvmCpu选项表[[#This Row],[内存]]))))
)</f>
        <v>16</v>
      </c>
      <c r="FP795" t="s">
        <v>14</v>
      </c>
      <c r="FQ795" t="s">
        <v>1962</v>
      </c>
      <c r="FR795">
        <v>2</v>
      </c>
      <c r="FS795" t="str">
        <f t="shared" si="34"/>
        <v>cvm!$FW$795#</v>
      </c>
      <c r="FT795" t="str" cm="1">
        <f t="array" ref="FT795">_xlfn.LET(_xlpm.x, FW795,
         _xlpm.cellAddress, "【 cvm!" &amp; ADDRESS(ROW(cvm内存选项表[[#This Row],[自检]]),COLUMN(cvm内存选项表[[#This Row],[自检]])) &amp; "】",
         _xlfn.IFS(ISBLANK(_xlpm.x),   "error:右侧选项不足" &amp;  _xlpm.cellAddress,
               ISERROR(_xlpm.x),   "error:右侧选项执行失败: cvm!" &amp; _xlpm.cellAddress,
               TRUE,             "ok")
)</f>
        <v>ok</v>
      </c>
      <c r="FW795" cm="1">
        <f t="array" ref="FW7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row>
    <row r="796" spans="2:181">
      <c r="B796" t="e" vm="1146">
        <v>#VALUE!</v>
      </c>
      <c r="C796" t="s">
        <v>14</v>
      </c>
      <c r="D796" t="s">
        <v>1957</v>
      </c>
      <c r="E796">
        <v>32</v>
      </c>
      <c r="F796">
        <v>64</v>
      </c>
      <c r="G796" t="s">
        <v>1978</v>
      </c>
      <c r="H796">
        <v>4480</v>
      </c>
      <c r="I796">
        <v>1</v>
      </c>
      <c r="J796" t="s">
        <v>2872</v>
      </c>
      <c r="DD796" t="s">
        <v>14</v>
      </c>
      <c r="DE796" t="s">
        <v>2001</v>
      </c>
      <c r="DF796">
        <v>256</v>
      </c>
      <c r="DG796" t="str">
        <f t="shared" si="33"/>
        <v>cvm!$DK$796#</v>
      </c>
      <c r="DH796" t="str" cm="1">
        <f t="array" ref="DH796">_xlfn.LET(_xlpm.x, DK796,
         _xlpm.cellAddress, "【 cvm!" &amp; ADDRESS(ROW(cvmCpu选项表[[#This Row],[自检]]),COLUMN(cvmCpu选项表[[#This Row],[自检]])) &amp; "】",
         _xlfn.IFS(ISBLANK(_xlpm.x),   "error:右侧选项不足" &amp;  _xlpm.cellAddress,
               ISERROR(_xlpm.x),   "error:右侧选项执行失败: cvm!" &amp; _xlpm.cellAddress,
               TRUE,             "ok")
)</f>
        <v>ok</v>
      </c>
      <c r="DK796" cm="1">
        <f t="array" ref="DK796">TRANSPOSE(
_xlfn.UNIQUE(
_xlfn._xlws.FILTER(cvm表[CPU],(cvm表[地域]=cvmCpu选项表[[#This Row],[地域]])
*IF(cvmCpu选项表[[#This Row],[机型]]="",TRUE,(cvm表[机型]=cvmCpu选项表[[#This Row],[机型]]))
*IF(cvmCpu选项表[[#This Row],[内存]]="",TRUE,(cvm表[内存]=cvmCpu选项表[[#This Row],[内存]]))))
)</f>
        <v>32</v>
      </c>
      <c r="FP796" t="s">
        <v>14</v>
      </c>
      <c r="FQ796" t="s">
        <v>1962</v>
      </c>
      <c r="FR796">
        <v>4</v>
      </c>
      <c r="FS796" t="str">
        <f t="shared" si="34"/>
        <v>cvm!$FW$796#</v>
      </c>
      <c r="FT796" t="str" cm="1">
        <f t="array" ref="FT796">_xlfn.LET(_xlpm.x, FW796,
         _xlpm.cellAddress, "【 cvm!" &amp; ADDRESS(ROW(cvm内存选项表[[#This Row],[自检]]),COLUMN(cvm内存选项表[[#This Row],[自检]])) &amp; "】",
         _xlfn.IFS(ISBLANK(_xlpm.x),   "error:右侧选项不足" &amp;  _xlpm.cellAddress,
               ISERROR(_xlpm.x),   "error:右侧选项执行失败: cvm!" &amp; _xlpm.cellAddress,
               TRUE,             "ok")
)</f>
        <v>ok</v>
      </c>
      <c r="FW796" cm="1">
        <f t="array" ref="FW796:FX7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96">
        <v>16</v>
      </c>
    </row>
    <row r="797" spans="2:181">
      <c r="B797" t="e" vm="1147">
        <v>#VALUE!</v>
      </c>
      <c r="C797" t="s">
        <v>14</v>
      </c>
      <c r="D797" t="s">
        <v>1957</v>
      </c>
      <c r="E797">
        <v>32</v>
      </c>
      <c r="F797">
        <v>128</v>
      </c>
      <c r="G797" t="s">
        <v>1937</v>
      </c>
      <c r="H797">
        <v>6720</v>
      </c>
      <c r="I797">
        <v>1</v>
      </c>
      <c r="J797" t="s">
        <v>2871</v>
      </c>
      <c r="DD797" t="s">
        <v>14</v>
      </c>
      <c r="DE797" t="s">
        <v>2001</v>
      </c>
      <c r="DF797">
        <v>512</v>
      </c>
      <c r="DG797" t="str">
        <f t="shared" si="33"/>
        <v>cvm!$DK$797#</v>
      </c>
      <c r="DH797" t="str" cm="1">
        <f t="array" ref="DH797">_xlfn.LET(_xlpm.x, DK797,
         _xlpm.cellAddress, "【 cvm!" &amp; ADDRESS(ROW(cvmCpu选项表[[#This Row],[自检]]),COLUMN(cvmCpu选项表[[#This Row],[自检]])) &amp; "】",
         _xlfn.IFS(ISBLANK(_xlpm.x),   "error:右侧选项不足" &amp;  _xlpm.cellAddress,
               ISERROR(_xlpm.x),   "error:右侧选项执行失败: cvm!" &amp; _xlpm.cellAddress,
               TRUE,             "ok")
)</f>
        <v>ok</v>
      </c>
      <c r="DK797" cm="1">
        <f t="array" ref="DK797">TRANSPOSE(
_xlfn.UNIQUE(
_xlfn._xlws.FILTER(cvm表[CPU],(cvm表[地域]=cvmCpu选项表[[#This Row],[地域]])
*IF(cvmCpu选项表[[#This Row],[机型]]="",TRUE,(cvm表[机型]=cvmCpu选项表[[#This Row],[机型]]))
*IF(cvmCpu选项表[[#This Row],[内存]]="",TRUE,(cvm表[内存]=cvmCpu选项表[[#This Row],[内存]]))))
)</f>
        <v>64</v>
      </c>
      <c r="FP797" t="s">
        <v>14</v>
      </c>
      <c r="FQ797" t="s">
        <v>1962</v>
      </c>
      <c r="FR797">
        <v>8</v>
      </c>
      <c r="FS797" t="str">
        <f t="shared" si="34"/>
        <v>cvm!$FW$797#</v>
      </c>
      <c r="FT797" t="str" cm="1">
        <f t="array" ref="FT797">_xlfn.LET(_xlpm.x, FW797,
         _xlpm.cellAddress, "【 cvm!" &amp; ADDRESS(ROW(cvm内存选项表[[#This Row],[自检]]),COLUMN(cvm内存选项表[[#This Row],[自检]])) &amp; "】",
         _xlfn.IFS(ISBLANK(_xlpm.x),   "error:右侧选项不足" &amp;  _xlpm.cellAddress,
               ISERROR(_xlpm.x),   "error:右侧选项执行失败: cvm!" &amp; _xlpm.cellAddress,
               TRUE,             "ok")
)</f>
        <v>ok</v>
      </c>
      <c r="FW797" cm="1">
        <f t="array" ref="FW797:FX7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797">
        <v>32</v>
      </c>
    </row>
    <row r="798" spans="2:181">
      <c r="B798" t="e" vm="1148">
        <v>#VALUE!</v>
      </c>
      <c r="C798" t="s">
        <v>14</v>
      </c>
      <c r="D798" t="s">
        <v>1959</v>
      </c>
      <c r="E798">
        <v>4</v>
      </c>
      <c r="F798">
        <v>8</v>
      </c>
      <c r="G798" t="s">
        <v>1963</v>
      </c>
      <c r="H798">
        <v>528</v>
      </c>
      <c r="I798">
        <v>1</v>
      </c>
      <c r="J798" t="s">
        <v>2874</v>
      </c>
      <c r="DD798" t="s">
        <v>14</v>
      </c>
      <c r="DE798" t="s">
        <v>2004</v>
      </c>
      <c r="DF798">
        <v>8</v>
      </c>
      <c r="DG798" t="str">
        <f t="shared" si="33"/>
        <v>cvm!$DK$798#</v>
      </c>
      <c r="DH798" t="str" cm="1">
        <f t="array" ref="DH798">_xlfn.LET(_xlpm.x, DK798,
         _xlpm.cellAddress, "【 cvm!" &amp; ADDRESS(ROW(cvmCpu选项表[[#This Row],[自检]]),COLUMN(cvmCpu选项表[[#This Row],[自检]])) &amp; "】",
         _xlfn.IFS(ISBLANK(_xlpm.x),   "error:右侧选项不足" &amp;  _xlpm.cellAddress,
               ISERROR(_xlpm.x),   "error:右侧选项执行失败: cvm!" &amp; _xlpm.cellAddress,
               TRUE,             "ok")
)</f>
        <v>ok</v>
      </c>
      <c r="DK798" cm="1">
        <f t="array" ref="DK798">TRANSPOSE(
_xlfn.UNIQUE(
_xlfn._xlws.FILTER(cvm表[CPU],(cvm表[地域]=cvmCpu选项表[[#This Row],[地域]])
*IF(cvmCpu选项表[[#This Row],[机型]]="",TRUE,(cvm表[机型]=cvmCpu选项表[[#This Row],[机型]]))
*IF(cvmCpu选项表[[#This Row],[内存]]="",TRUE,(cvm表[内存]=cvmCpu选项表[[#This Row],[内存]]))))
)</f>
        <v>1</v>
      </c>
      <c r="FP798" t="s">
        <v>14</v>
      </c>
      <c r="FQ798" t="s">
        <v>1962</v>
      </c>
      <c r="FR798">
        <v>12</v>
      </c>
      <c r="FS798" t="str">
        <f t="shared" si="34"/>
        <v>cvm!$FW$798#</v>
      </c>
      <c r="FT798" t="str" cm="1">
        <f t="array" ref="FT798">_xlfn.LET(_xlpm.x, FW798,
         _xlpm.cellAddress, "【 cvm!" &amp; ADDRESS(ROW(cvm内存选项表[[#This Row],[自检]]),COLUMN(cvm内存选项表[[#This Row],[自检]])) &amp; "】",
         _xlfn.IFS(ISBLANK(_xlpm.x),   "error:右侧选项不足" &amp;  _xlpm.cellAddress,
               ISERROR(_xlpm.x),   "error:右侧选项执行失败: cvm!" &amp; _xlpm.cellAddress,
               TRUE,             "ok")
)</f>
        <v>ok</v>
      </c>
      <c r="FW798" cm="1">
        <f t="array" ref="FW7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row>
    <row r="799" spans="2:181">
      <c r="B799" t="e" vm="1149">
        <v>#VALUE!</v>
      </c>
      <c r="C799" t="s">
        <v>14</v>
      </c>
      <c r="D799" t="s">
        <v>1959</v>
      </c>
      <c r="E799">
        <v>4</v>
      </c>
      <c r="F799">
        <v>16</v>
      </c>
      <c r="G799" t="s">
        <v>1960</v>
      </c>
      <c r="H799">
        <v>792</v>
      </c>
      <c r="I799">
        <v>1</v>
      </c>
      <c r="J799" t="s">
        <v>2875</v>
      </c>
      <c r="DD799" t="s">
        <v>14</v>
      </c>
      <c r="DE799" t="s">
        <v>2004</v>
      </c>
      <c r="DF799">
        <v>16</v>
      </c>
      <c r="DG799" t="str">
        <f t="shared" si="33"/>
        <v>cvm!$DK$799#</v>
      </c>
      <c r="DH799" t="str" cm="1">
        <f t="array" ref="DH799">_xlfn.LET(_xlpm.x, DK799,
         _xlpm.cellAddress, "【 cvm!" &amp; ADDRESS(ROW(cvmCpu选项表[[#This Row],[自检]]),COLUMN(cvmCpu选项表[[#This Row],[自检]])) &amp; "】",
         _xlfn.IFS(ISBLANK(_xlpm.x),   "error:右侧选项不足" &amp;  _xlpm.cellAddress,
               ISERROR(_xlpm.x),   "error:右侧选项执行失败: cvm!" &amp; _xlpm.cellAddress,
               TRUE,             "ok")
)</f>
        <v>ok</v>
      </c>
      <c r="DK799" cm="1">
        <f t="array" ref="DK799">TRANSPOSE(
_xlfn.UNIQUE(
_xlfn._xlws.FILTER(cvm表[CPU],(cvm表[地域]=cvmCpu选项表[[#This Row],[地域]])
*IF(cvmCpu选项表[[#This Row],[机型]]="",TRUE,(cvm表[机型]=cvmCpu选项表[[#This Row],[机型]]))
*IF(cvmCpu选项表[[#This Row],[内存]]="",TRUE,(cvm表[内存]=cvmCpu选项表[[#This Row],[内存]]))))
)</f>
        <v>2</v>
      </c>
      <c r="FP799" t="s">
        <v>14</v>
      </c>
      <c r="FQ799" t="s">
        <v>1962</v>
      </c>
      <c r="FR799">
        <v>16</v>
      </c>
      <c r="FS799" t="str">
        <f t="shared" si="34"/>
        <v>cvm!$FW$799#</v>
      </c>
      <c r="FT799" t="str" cm="1">
        <f t="array" ref="FT799">_xlfn.LET(_xlpm.x, FW799,
         _xlpm.cellAddress, "【 cvm!" &amp; ADDRESS(ROW(cvm内存选项表[[#This Row],[自检]]),COLUMN(cvm内存选项表[[#This Row],[自检]])) &amp; "】",
         _xlfn.IFS(ISBLANK(_xlpm.x),   "error:右侧选项不足" &amp;  _xlpm.cellAddress,
               ISERROR(_xlpm.x),   "error:右侧选项执行失败: cvm!" &amp; _xlpm.cellAddress,
               TRUE,             "ok")
)</f>
        <v>ok</v>
      </c>
      <c r="FW799" cm="1">
        <f t="array" ref="FW799:FX7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99">
        <v>64</v>
      </c>
    </row>
    <row r="800" spans="2:181">
      <c r="B800" t="e" vm="1150">
        <v>#VALUE!</v>
      </c>
      <c r="C800" t="s">
        <v>14</v>
      </c>
      <c r="D800" t="s">
        <v>1959</v>
      </c>
      <c r="E800">
        <v>4</v>
      </c>
      <c r="F800">
        <v>32</v>
      </c>
      <c r="G800" t="s">
        <v>2319</v>
      </c>
      <c r="H800">
        <v>1320</v>
      </c>
      <c r="I800">
        <v>1</v>
      </c>
      <c r="J800" t="s">
        <v>2873</v>
      </c>
      <c r="DD800" t="s">
        <v>14</v>
      </c>
      <c r="DE800" t="s">
        <v>2004</v>
      </c>
      <c r="DF800">
        <v>32</v>
      </c>
      <c r="DG800" t="str">
        <f t="shared" si="33"/>
        <v>cvm!$DK$800#</v>
      </c>
      <c r="DH800" t="str" cm="1">
        <f t="array" ref="DH800">_xlfn.LET(_xlpm.x, DK800,
         _xlpm.cellAddress, "【 cvm!" &amp; ADDRESS(ROW(cvmCpu选项表[[#This Row],[自检]]),COLUMN(cvmCpu选项表[[#This Row],[自检]])) &amp; "】",
         _xlfn.IFS(ISBLANK(_xlpm.x),   "error:右侧选项不足" &amp;  _xlpm.cellAddress,
               ISERROR(_xlpm.x),   "error:右侧选项执行失败: cvm!" &amp; _xlpm.cellAddress,
               TRUE,             "ok")
)</f>
        <v>ok</v>
      </c>
      <c r="DK800" cm="1">
        <f t="array" ref="DK800">TRANSPOSE(
_xlfn.UNIQUE(
_xlfn._xlws.FILTER(cvm表[CPU],(cvm表[地域]=cvmCpu选项表[[#This Row],[地域]])
*IF(cvmCpu选项表[[#This Row],[机型]]="",TRUE,(cvm表[机型]=cvmCpu选项表[[#This Row],[机型]]))
*IF(cvmCpu选项表[[#This Row],[内存]]="",TRUE,(cvm表[内存]=cvmCpu选项表[[#This Row],[内存]]))))
)</f>
        <v>4</v>
      </c>
      <c r="FP800" t="s">
        <v>14</v>
      </c>
      <c r="FQ800" t="s">
        <v>1962</v>
      </c>
      <c r="FR800">
        <v>24</v>
      </c>
      <c r="FS800" t="str">
        <f t="shared" si="34"/>
        <v>cvm!$FW$800#</v>
      </c>
      <c r="FT800" t="str" cm="1">
        <f t="array" ref="FT800">_xlfn.LET(_xlpm.x, FW800,
         _xlpm.cellAddress, "【 cvm!" &amp; ADDRESS(ROW(cvm内存选项表[[#This Row],[自检]]),COLUMN(cvm内存选项表[[#This Row],[自检]])) &amp; "】",
         _xlfn.IFS(ISBLANK(_xlpm.x),   "error:右侧选项不足" &amp;  _xlpm.cellAddress,
               ISERROR(_xlpm.x),   "error:右侧选项执行失败: cvm!" &amp; _xlpm.cellAddress,
               TRUE,             "ok")
)</f>
        <v>ok</v>
      </c>
      <c r="FW800" cm="1">
        <f t="array" ref="FW800:FX8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800">
        <v>96</v>
      </c>
    </row>
    <row r="801" spans="2:181">
      <c r="B801" t="e" vm="1151">
        <v>#VALUE!</v>
      </c>
      <c r="C801" t="s">
        <v>14</v>
      </c>
      <c r="D801" t="s">
        <v>1959</v>
      </c>
      <c r="E801">
        <v>8</v>
      </c>
      <c r="F801">
        <v>16</v>
      </c>
      <c r="G801" t="s">
        <v>1968</v>
      </c>
      <c r="H801">
        <v>1056</v>
      </c>
      <c r="I801">
        <v>1</v>
      </c>
      <c r="J801" t="s">
        <v>2876</v>
      </c>
      <c r="DD801" t="s">
        <v>14</v>
      </c>
      <c r="DE801" t="s">
        <v>2004</v>
      </c>
      <c r="DF801">
        <v>64</v>
      </c>
      <c r="DG801" t="str">
        <f t="shared" si="33"/>
        <v>cvm!$DK$801#</v>
      </c>
      <c r="DH801" t="str" cm="1">
        <f t="array" ref="DH801">_xlfn.LET(_xlpm.x, DK801,
         _xlpm.cellAddress, "【 cvm!" &amp; ADDRESS(ROW(cvmCpu选项表[[#This Row],[自检]]),COLUMN(cvmCpu选项表[[#This Row],[自检]])) &amp; "】",
         _xlfn.IFS(ISBLANK(_xlpm.x),   "error:右侧选项不足" &amp;  _xlpm.cellAddress,
               ISERROR(_xlpm.x),   "error:右侧选项执行失败: cvm!" &amp; _xlpm.cellAddress,
               TRUE,             "ok")
)</f>
        <v>ok</v>
      </c>
      <c r="DK801" cm="1">
        <f t="array" ref="DK801">TRANSPOSE(
_xlfn.UNIQUE(
_xlfn._xlws.FILTER(cvm表[CPU],(cvm表[地域]=cvmCpu选项表[[#This Row],[地域]])
*IF(cvmCpu选项表[[#This Row],[机型]]="",TRUE,(cvm表[机型]=cvmCpu选项表[[#This Row],[机型]]))
*IF(cvmCpu选项表[[#This Row],[内存]]="",TRUE,(cvm表[内存]=cvmCpu选项表[[#This Row],[内存]]))))
)</f>
        <v>8</v>
      </c>
      <c r="FP801" t="s">
        <v>14</v>
      </c>
      <c r="FQ801" t="s">
        <v>1962</v>
      </c>
      <c r="FR801">
        <v>32</v>
      </c>
      <c r="FS801" t="str">
        <f t="shared" si="34"/>
        <v>cvm!$FW$801#</v>
      </c>
      <c r="FT801" t="str" cm="1">
        <f t="array" ref="FT801">_xlfn.LET(_xlpm.x, FW801,
         _xlpm.cellAddress, "【 cvm!" &amp; ADDRESS(ROW(cvm内存选项表[[#This Row],[自检]]),COLUMN(cvm内存选项表[[#This Row],[自检]])) &amp; "】",
         _xlfn.IFS(ISBLANK(_xlpm.x),   "error:右侧选项不足" &amp;  _xlpm.cellAddress,
               ISERROR(_xlpm.x),   "error:右侧选项执行失败: cvm!" &amp; _xlpm.cellAddress,
               TRUE,             "ok")
)</f>
        <v>ok</v>
      </c>
      <c r="FW801" cm="1">
        <f t="array" ref="FW801:FX8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01">
        <v>128</v>
      </c>
    </row>
    <row r="802" spans="2:181">
      <c r="B802" t="e" vm="1152">
        <v>#VALUE!</v>
      </c>
      <c r="C802" t="s">
        <v>14</v>
      </c>
      <c r="D802" t="s">
        <v>1959</v>
      </c>
      <c r="E802">
        <v>8</v>
      </c>
      <c r="F802">
        <v>32</v>
      </c>
      <c r="G802" t="s">
        <v>1949</v>
      </c>
      <c r="H802">
        <v>1584</v>
      </c>
      <c r="I802">
        <v>1</v>
      </c>
      <c r="J802" t="s">
        <v>2877</v>
      </c>
      <c r="DD802" t="s">
        <v>14</v>
      </c>
      <c r="DE802" t="s">
        <v>2004</v>
      </c>
      <c r="DF802">
        <v>96</v>
      </c>
      <c r="DG802" t="str">
        <f t="shared" si="33"/>
        <v>cvm!$DK$802#</v>
      </c>
      <c r="DH802" t="str" cm="1">
        <f t="array" ref="DH802">_xlfn.LET(_xlpm.x, DK802,
         _xlpm.cellAddress, "【 cvm!" &amp; ADDRESS(ROW(cvmCpu选项表[[#This Row],[自检]]),COLUMN(cvmCpu选项表[[#This Row],[自检]])) &amp; "】",
         _xlfn.IFS(ISBLANK(_xlpm.x),   "error:右侧选项不足" &amp;  _xlpm.cellAddress,
               ISERROR(_xlpm.x),   "error:右侧选项执行失败: cvm!" &amp; _xlpm.cellAddress,
               TRUE,             "ok")
)</f>
        <v>ok</v>
      </c>
      <c r="DK802" cm="1">
        <f t="array" ref="DK802">TRANSPOSE(
_xlfn.UNIQUE(
_xlfn._xlws.FILTER(cvm表[CPU],(cvm表[地域]=cvmCpu选项表[[#This Row],[地域]])
*IF(cvmCpu选项表[[#This Row],[机型]]="",TRUE,(cvm表[机型]=cvmCpu选项表[[#This Row],[机型]]))
*IF(cvmCpu选项表[[#This Row],[内存]]="",TRUE,(cvm表[内存]=cvmCpu选项表[[#This Row],[内存]]))))
)</f>
        <v>12</v>
      </c>
      <c r="FP802" t="s">
        <v>14</v>
      </c>
      <c r="FQ802" t="s">
        <v>1962</v>
      </c>
      <c r="FR802">
        <v>48</v>
      </c>
      <c r="FS802" t="str">
        <f t="shared" si="34"/>
        <v>cvm!$FW$802#</v>
      </c>
      <c r="FT802" t="str" cm="1">
        <f t="array" ref="FT802">_xlfn.LET(_xlpm.x, FW802,
         _xlpm.cellAddress, "【 cvm!" &amp; ADDRESS(ROW(cvm内存选项表[[#This Row],[自检]]),COLUMN(cvm内存选项表[[#This Row],[自检]])) &amp; "】",
         _xlfn.IFS(ISBLANK(_xlpm.x),   "error:右侧选项不足" &amp;  _xlpm.cellAddress,
               ISERROR(_xlpm.x),   "error:右侧选项执行失败: cvm!" &amp; _xlpm.cellAddress,
               TRUE,             "ok")
)</f>
        <v>ok</v>
      </c>
      <c r="FW802" cm="1">
        <f t="array" ref="FW802:FX8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02">
        <v>192</v>
      </c>
    </row>
    <row r="803" spans="2:181">
      <c r="B803" t="e" vm="1153">
        <v>#VALUE!</v>
      </c>
      <c r="C803" t="s">
        <v>14</v>
      </c>
      <c r="D803" t="s">
        <v>1959</v>
      </c>
      <c r="E803">
        <v>16</v>
      </c>
      <c r="F803">
        <v>32</v>
      </c>
      <c r="G803" t="s">
        <v>1973</v>
      </c>
      <c r="H803">
        <v>2112</v>
      </c>
      <c r="I803">
        <v>1</v>
      </c>
      <c r="J803" t="s">
        <v>2879</v>
      </c>
      <c r="DD803" t="s">
        <v>14</v>
      </c>
      <c r="DE803" t="s">
        <v>2004</v>
      </c>
      <c r="DF803">
        <v>144</v>
      </c>
      <c r="DG803" t="str">
        <f t="shared" si="33"/>
        <v>cvm!$DK$803#</v>
      </c>
      <c r="DH803" t="str" cm="1">
        <f t="array" ref="DH803">_xlfn.LET(_xlpm.x, DK803,
         _xlpm.cellAddress, "【 cvm!" &amp; ADDRESS(ROW(cvmCpu选项表[[#This Row],[自检]]),COLUMN(cvmCpu选项表[[#This Row],[自检]])) &amp; "】",
         _xlfn.IFS(ISBLANK(_xlpm.x),   "error:右侧选项不足" &amp;  _xlpm.cellAddress,
               ISERROR(_xlpm.x),   "error:右侧选项执行失败: cvm!" &amp; _xlpm.cellAddress,
               TRUE,             "ok")
)</f>
        <v>ok</v>
      </c>
      <c r="DK803" cm="1">
        <f t="array" ref="DK803">TRANSPOSE(
_xlfn.UNIQUE(
_xlfn._xlws.FILTER(cvm表[CPU],(cvm表[地域]=cvmCpu选项表[[#This Row],[地域]])
*IF(cvmCpu选项表[[#This Row],[机型]]="",TRUE,(cvm表[机型]=cvmCpu选项表[[#This Row],[机型]]))
*IF(cvmCpu选项表[[#This Row],[内存]]="",TRUE,(cvm表[内存]=cvmCpu选项表[[#This Row],[内存]]))))
)</f>
        <v>12</v>
      </c>
      <c r="FP803" t="s">
        <v>14</v>
      </c>
      <c r="FQ803" t="s">
        <v>1962</v>
      </c>
      <c r="FR803">
        <v>64</v>
      </c>
      <c r="FS803" t="str">
        <f t="shared" si="34"/>
        <v>cvm!$FW$803#</v>
      </c>
      <c r="FT803" t="str" cm="1">
        <f t="array" ref="FT803">_xlfn.LET(_xlpm.x, FW803,
         _xlpm.cellAddress, "【 cvm!" &amp; ADDRESS(ROW(cvm内存选项表[[#This Row],[自检]]),COLUMN(cvm内存选项表[[#This Row],[自检]])) &amp; "】",
         _xlfn.IFS(ISBLANK(_xlpm.x),   "error:右侧选项不足" &amp;  _xlpm.cellAddress,
               ISERROR(_xlpm.x),   "error:右侧选项执行失败: cvm!" &amp; _xlpm.cellAddress,
               TRUE,             "ok")
)</f>
        <v>ok</v>
      </c>
      <c r="FW803" cm="1">
        <f t="array" ref="FW803:FX8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803">
        <v>256</v>
      </c>
    </row>
    <row r="804" spans="2:181">
      <c r="B804" t="e" vm="1154">
        <v>#VALUE!</v>
      </c>
      <c r="C804" t="s">
        <v>14</v>
      </c>
      <c r="D804" t="s">
        <v>1959</v>
      </c>
      <c r="E804">
        <v>16</v>
      </c>
      <c r="F804">
        <v>64</v>
      </c>
      <c r="G804" t="s">
        <v>1935</v>
      </c>
      <c r="H804">
        <v>3168</v>
      </c>
      <c r="I804">
        <v>1</v>
      </c>
      <c r="J804" t="s">
        <v>2878</v>
      </c>
      <c r="DD804" t="s">
        <v>14</v>
      </c>
      <c r="DE804" t="s">
        <v>2004</v>
      </c>
      <c r="DF804">
        <v>128</v>
      </c>
      <c r="DG804" t="str">
        <f t="shared" si="33"/>
        <v>cvm!$DK$804#</v>
      </c>
      <c r="DH804" t="str" cm="1">
        <f t="array" ref="DH804">_xlfn.LET(_xlpm.x, DK804,
         _xlpm.cellAddress, "【 cvm!" &amp; ADDRESS(ROW(cvmCpu选项表[[#This Row],[自检]]),COLUMN(cvmCpu选项表[[#This Row],[自检]])) &amp; "】",
         _xlfn.IFS(ISBLANK(_xlpm.x),   "error:右侧选项不足" &amp;  _xlpm.cellAddress,
               ISERROR(_xlpm.x),   "error:右侧选项执行失败: cvm!" &amp; _xlpm.cellAddress,
               TRUE,             "ok")
)</f>
        <v>ok</v>
      </c>
      <c r="DK804" cm="1">
        <f t="array" ref="DK804">TRANSPOSE(
_xlfn.UNIQUE(
_xlfn._xlws.FILTER(cvm表[CPU],(cvm表[地域]=cvmCpu选项表[[#This Row],[地域]])
*IF(cvmCpu选项表[[#This Row],[机型]]="",TRUE,(cvm表[机型]=cvmCpu选项表[[#This Row],[机型]]))
*IF(cvmCpu选项表[[#This Row],[内存]]="",TRUE,(cvm表[内存]=cvmCpu选项表[[#This Row],[内存]]))))
)</f>
        <v>16</v>
      </c>
      <c r="FP804" t="s">
        <v>14</v>
      </c>
      <c r="FQ804" t="s">
        <v>1962</v>
      </c>
      <c r="FR804">
        <v>72</v>
      </c>
      <c r="FS804" t="str">
        <f t="shared" si="34"/>
        <v>cvm!$FW$804#</v>
      </c>
      <c r="FT804" t="str" cm="1">
        <f t="array" ref="FT804">_xlfn.LET(_xlpm.x, FW804,
         _xlpm.cellAddress, "【 cvm!" &amp; ADDRESS(ROW(cvm内存选项表[[#This Row],[自检]]),COLUMN(cvm内存选项表[[#This Row],[自检]])) &amp; "】",
         _xlfn.IFS(ISBLANK(_xlpm.x),   "error:右侧选项不足" &amp;  _xlpm.cellAddress,
               ISERROR(_xlpm.x),   "error:右侧选项执行失败: cvm!" &amp; _xlpm.cellAddress,
               TRUE,             "ok")
)</f>
        <v>ok</v>
      </c>
      <c r="FW804" cm="1">
        <f t="array" ref="FW8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row>
    <row r="805" spans="2:181">
      <c r="B805" t="e" vm="1155">
        <v>#VALUE!</v>
      </c>
      <c r="C805" t="s">
        <v>14</v>
      </c>
      <c r="D805" t="s">
        <v>1959</v>
      </c>
      <c r="E805">
        <v>32</v>
      </c>
      <c r="F805">
        <v>96</v>
      </c>
      <c r="G805" t="s">
        <v>2062</v>
      </c>
      <c r="H805">
        <v>5280</v>
      </c>
      <c r="I805">
        <v>1</v>
      </c>
      <c r="J805" t="s">
        <v>2880</v>
      </c>
      <c r="DD805" t="s">
        <v>14</v>
      </c>
      <c r="DE805" t="s">
        <v>2004</v>
      </c>
      <c r="DF805">
        <v>192</v>
      </c>
      <c r="DG805" t="str">
        <f t="shared" si="33"/>
        <v>cvm!$DK$805#</v>
      </c>
      <c r="DH805" t="str" cm="1">
        <f t="array" ref="DH805">_xlfn.LET(_xlpm.x, DK805,
         _xlpm.cellAddress, "【 cvm!" &amp; ADDRESS(ROW(cvmCpu选项表[[#This Row],[自检]]),COLUMN(cvmCpu选项表[[#This Row],[自检]])) &amp; "】",
         _xlfn.IFS(ISBLANK(_xlpm.x),   "error:右侧选项不足" &amp;  _xlpm.cellAddress,
               ISERROR(_xlpm.x),   "error:右侧选项执行失败: cvm!" &amp; _xlpm.cellAddress,
               TRUE,             "ok")
)</f>
        <v>ok</v>
      </c>
      <c r="DK805" cm="1">
        <f t="array" ref="DK805:DL805">TRANSPOSE(
_xlfn.UNIQUE(
_xlfn._xlws.FILTER(cvm表[CPU],(cvm表[地域]=cvmCpu选项表[[#This Row],[地域]])
*IF(cvmCpu选项表[[#This Row],[机型]]="",TRUE,(cvm表[机型]=cvmCpu选项表[[#This Row],[机型]]))
*IF(cvmCpu选项表[[#This Row],[内存]]="",TRUE,(cvm表[内存]=cvmCpu选项表[[#This Row],[内存]]))))
)</f>
        <v>16</v>
      </c>
      <c r="DL805">
        <v>24</v>
      </c>
      <c r="FP805" t="s">
        <v>14</v>
      </c>
      <c r="FQ805" t="s">
        <v>1962</v>
      </c>
      <c r="FR805">
        <v>76</v>
      </c>
      <c r="FS805" t="str">
        <f t="shared" si="34"/>
        <v>cvm!$FW$805#</v>
      </c>
      <c r="FT805" t="str" cm="1">
        <f t="array" ref="FT805">_xlfn.LET(_xlpm.x, FW805,
         _xlpm.cellAddress, "【 cvm!" &amp; ADDRESS(ROW(cvm内存选项表[[#This Row],[自检]]),COLUMN(cvm内存选项表[[#This Row],[自检]])) &amp; "】",
         _xlfn.IFS(ISBLANK(_xlpm.x),   "error:右侧选项不足" &amp;  _xlpm.cellAddress,
               ISERROR(_xlpm.x),   "error:右侧选项执行失败: cvm!" &amp; _xlpm.cellAddress,
               TRUE,             "ok")
)</f>
        <v>ok</v>
      </c>
      <c r="FW805" cm="1">
        <f t="array" ref="FW8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806" spans="2:181">
      <c r="B806" t="e" vm="1156">
        <v>#VALUE!</v>
      </c>
      <c r="C806" t="s">
        <v>14</v>
      </c>
      <c r="D806" t="s">
        <v>1962</v>
      </c>
      <c r="E806">
        <v>1</v>
      </c>
      <c r="F806">
        <v>2</v>
      </c>
      <c r="G806" t="s">
        <v>2064</v>
      </c>
      <c r="H806">
        <v>88</v>
      </c>
      <c r="I806">
        <v>1</v>
      </c>
      <c r="J806" t="s">
        <v>2881</v>
      </c>
      <c r="DD806" t="s">
        <v>14</v>
      </c>
      <c r="DE806" t="s">
        <v>2004</v>
      </c>
      <c r="DF806">
        <v>256</v>
      </c>
      <c r="DG806" t="str">
        <f t="shared" si="33"/>
        <v>cvm!$DK$806#</v>
      </c>
      <c r="DH806" t="str" cm="1">
        <f t="array" ref="DH806">_xlfn.LET(_xlpm.x, DK806,
         _xlpm.cellAddress, "【 cvm!" &amp; ADDRESS(ROW(cvmCpu选项表[[#This Row],[自检]]),COLUMN(cvmCpu选项表[[#This Row],[自检]])) &amp; "】",
         _xlfn.IFS(ISBLANK(_xlpm.x),   "error:右侧选项不足" &amp;  _xlpm.cellAddress,
               ISERROR(_xlpm.x),   "error:右侧选项执行失败: cvm!" &amp; _xlpm.cellAddress,
               TRUE,             "ok")
)</f>
        <v>ok</v>
      </c>
      <c r="DK806" cm="1">
        <f t="array" ref="DK806">TRANSPOSE(
_xlfn.UNIQUE(
_xlfn._xlws.FILTER(cvm表[CPU],(cvm表[地域]=cvmCpu选项表[[#This Row],[地域]])
*IF(cvmCpu选项表[[#This Row],[机型]]="",TRUE,(cvm表[机型]=cvmCpu选项表[[#This Row],[机型]]))
*IF(cvmCpu选项表[[#This Row],[内存]]="",TRUE,(cvm表[内存]=cvmCpu选项表[[#This Row],[内存]]))))
)</f>
        <v>32</v>
      </c>
      <c r="FP806" t="s">
        <v>14</v>
      </c>
      <c r="FQ806" t="s">
        <v>1965</v>
      </c>
      <c r="FR806">
        <v>8</v>
      </c>
      <c r="FS806" t="str">
        <f t="shared" si="34"/>
        <v>cvm!$FW$806#</v>
      </c>
      <c r="FT806" t="str" cm="1">
        <f t="array" ref="FT806">_xlfn.LET(_xlpm.x, FW806,
         _xlpm.cellAddress, "【 cvm!" &amp; ADDRESS(ROW(cvm内存选项表[[#This Row],[自检]]),COLUMN(cvm内存选项表[[#This Row],[自检]])) &amp; "】",
         _xlfn.IFS(ISBLANK(_xlpm.x),   "error:右侧选项不足" &amp;  _xlpm.cellAddress,
               ISERROR(_xlpm.x),   "error:右侧选项执行失败: cvm!" &amp; _xlpm.cellAddress,
               TRUE,             "ok")
)</f>
        <v>ok</v>
      </c>
      <c r="FW806" cm="1">
        <f t="array" ref="FW806:FX8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06">
        <v>32</v>
      </c>
    </row>
    <row r="807" spans="2:181">
      <c r="B807" t="e" vm="1157">
        <v>#VALUE!</v>
      </c>
      <c r="C807" t="s">
        <v>14</v>
      </c>
      <c r="D807" t="s">
        <v>1962</v>
      </c>
      <c r="E807">
        <v>2</v>
      </c>
      <c r="F807">
        <v>4</v>
      </c>
      <c r="G807" t="s">
        <v>2067</v>
      </c>
      <c r="H807">
        <v>184</v>
      </c>
      <c r="I807">
        <v>1</v>
      </c>
      <c r="J807" t="s">
        <v>2882</v>
      </c>
      <c r="DD807" t="s">
        <v>14</v>
      </c>
      <c r="DE807" t="s">
        <v>2004</v>
      </c>
      <c r="DF807">
        <v>384</v>
      </c>
      <c r="DG807" t="str">
        <f t="shared" si="33"/>
        <v>cvm!$DK$807#</v>
      </c>
      <c r="DH807" t="str" cm="1">
        <f t="array" ref="DH807">_xlfn.LET(_xlpm.x, DK807,
         _xlpm.cellAddress, "【 cvm!" &amp; ADDRESS(ROW(cvmCpu选项表[[#This Row],[自检]]),COLUMN(cvmCpu选项表[[#This Row],[自检]])) &amp; "】",
         _xlfn.IFS(ISBLANK(_xlpm.x),   "error:右侧选项不足" &amp;  _xlpm.cellAddress,
               ISERROR(_xlpm.x),   "error:右侧选项执行失败: cvm!" &amp; _xlpm.cellAddress,
               TRUE,             "ok")
)</f>
        <v>ok</v>
      </c>
      <c r="DK807" cm="1">
        <f t="array" ref="DK807">TRANSPOSE(
_xlfn.UNIQUE(
_xlfn._xlws.FILTER(cvm表[CPU],(cvm表[地域]=cvmCpu选项表[[#This Row],[地域]])
*IF(cvmCpu选项表[[#This Row],[机型]]="",TRUE,(cvm表[机型]=cvmCpu选项表[[#This Row],[机型]]))
*IF(cvmCpu选项表[[#This Row],[内存]]="",TRUE,(cvm表[内存]=cvmCpu选项表[[#This Row],[内存]]))))
)</f>
        <v>32</v>
      </c>
      <c r="FP807" t="s">
        <v>14</v>
      </c>
      <c r="FQ807" t="s">
        <v>1965</v>
      </c>
      <c r="FR807">
        <v>16</v>
      </c>
      <c r="FS807" t="str">
        <f t="shared" si="34"/>
        <v>cvm!$FW$807#</v>
      </c>
      <c r="FT807" t="str" cm="1">
        <f t="array" ref="FT807">_xlfn.LET(_xlpm.x, FW807,
         _xlpm.cellAddress, "【 cvm!" &amp; ADDRESS(ROW(cvm内存选项表[[#This Row],[自检]]),COLUMN(cvm内存选项表[[#This Row],[自检]])) &amp; "】",
         _xlfn.IFS(ISBLANK(_xlpm.x),   "error:右侧选项不足" &amp;  _xlpm.cellAddress,
               ISERROR(_xlpm.x),   "error:右侧选项执行失败: cvm!" &amp; _xlpm.cellAddress,
               TRUE,             "ok")
)</f>
        <v>ok</v>
      </c>
      <c r="FW807" cm="1">
        <f t="array" ref="FW807:FX8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07">
        <v>64</v>
      </c>
    </row>
    <row r="808" spans="2:181">
      <c r="B808" t="e" vm="1158">
        <v>#VALUE!</v>
      </c>
      <c r="C808" t="s">
        <v>14</v>
      </c>
      <c r="D808" t="s">
        <v>1962</v>
      </c>
      <c r="E808">
        <v>4</v>
      </c>
      <c r="F808">
        <v>8</v>
      </c>
      <c r="G808" t="s">
        <v>1963</v>
      </c>
      <c r="H808">
        <v>368</v>
      </c>
      <c r="I808">
        <v>1</v>
      </c>
      <c r="J808" t="s">
        <v>2883</v>
      </c>
      <c r="DD808" t="s">
        <v>14</v>
      </c>
      <c r="DE808" t="s">
        <v>2004</v>
      </c>
      <c r="DF808">
        <v>512</v>
      </c>
      <c r="DG808" t="str">
        <f t="shared" si="33"/>
        <v>cvm!$DK$808#</v>
      </c>
      <c r="DH808" t="str" cm="1">
        <f t="array" ref="DH808">_xlfn.LET(_xlpm.x, DK808,
         _xlpm.cellAddress, "【 cvm!" &amp; ADDRESS(ROW(cvmCpu选项表[[#This Row],[自检]]),COLUMN(cvmCpu选项表[[#This Row],[自检]])) &amp; "】",
         _xlfn.IFS(ISBLANK(_xlpm.x),   "error:右侧选项不足" &amp;  _xlpm.cellAddress,
               ISERROR(_xlpm.x),   "error:右侧选项执行失败: cvm!" &amp; _xlpm.cellAddress,
               TRUE,             "ok")
)</f>
        <v>ok</v>
      </c>
      <c r="DK808" cm="1">
        <f t="array" ref="DK808">TRANSPOSE(
_xlfn.UNIQUE(
_xlfn._xlws.FILTER(cvm表[CPU],(cvm表[地域]=cvmCpu选项表[[#This Row],[地域]])
*IF(cvmCpu选项表[[#This Row],[机型]]="",TRUE,(cvm表[机型]=cvmCpu选项表[[#This Row],[机型]]))
*IF(cvmCpu选项表[[#This Row],[内存]]="",TRUE,(cvm表[内存]=cvmCpu选项表[[#This Row],[内存]]))))
)</f>
        <v>64</v>
      </c>
      <c r="FP808" t="s">
        <v>14</v>
      </c>
      <c r="FQ808" t="s">
        <v>1965</v>
      </c>
      <c r="FR808">
        <v>32</v>
      </c>
      <c r="FS808" t="str">
        <f t="shared" si="34"/>
        <v>cvm!$FW$808#</v>
      </c>
      <c r="FT808" t="str" cm="1">
        <f t="array" ref="FT808">_xlfn.LET(_xlpm.x, FW808,
         _xlpm.cellAddress, "【 cvm!" &amp; ADDRESS(ROW(cvm内存选项表[[#This Row],[自检]]),COLUMN(cvm内存选项表[[#This Row],[自检]])) &amp; "】",
         _xlfn.IFS(ISBLANK(_xlpm.x),   "error:右侧选项不足" &amp;  _xlpm.cellAddress,
               ISERROR(_xlpm.x),   "error:右侧选项执行失败: cvm!" &amp; _xlpm.cellAddress,
               TRUE,             "ok")
)</f>
        <v>ok</v>
      </c>
      <c r="FW808" cm="1">
        <f t="array" ref="FW808:FX8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08">
        <v>128</v>
      </c>
    </row>
    <row r="809" spans="2:181">
      <c r="B809" t="e" vm="1159">
        <v>#VALUE!</v>
      </c>
      <c r="C809" t="s">
        <v>14</v>
      </c>
      <c r="D809" t="s">
        <v>1962</v>
      </c>
      <c r="E809">
        <v>4</v>
      </c>
      <c r="F809">
        <v>16</v>
      </c>
      <c r="G809" t="s">
        <v>1960</v>
      </c>
      <c r="H809">
        <v>552</v>
      </c>
      <c r="I809">
        <v>1</v>
      </c>
      <c r="J809" t="s">
        <v>2884</v>
      </c>
      <c r="DD809" t="s">
        <v>14</v>
      </c>
      <c r="DE809" t="s">
        <v>2004</v>
      </c>
      <c r="DF809">
        <v>648</v>
      </c>
      <c r="DG809" t="str">
        <f t="shared" si="33"/>
        <v>cvm!$DK$809#</v>
      </c>
      <c r="DH809" t="str" cm="1">
        <f t="array" ref="DH809">_xlfn.LET(_xlpm.x, DK809,
         _xlpm.cellAddress, "【 cvm!" &amp; ADDRESS(ROW(cvmCpu选项表[[#This Row],[自检]]),COLUMN(cvmCpu选项表[[#This Row],[自检]])) &amp; "】",
         _xlfn.IFS(ISBLANK(_xlpm.x),   "error:右侧选项不足" &amp;  _xlpm.cellAddress,
               ISERROR(_xlpm.x),   "error:右侧选项执行失败: cvm!" &amp; _xlpm.cellAddress,
               TRUE,             "ok")
)</f>
        <v>ok</v>
      </c>
      <c r="DK809" cm="1">
        <f t="array" ref="DK809">TRANSPOSE(
_xlfn.UNIQUE(
_xlfn._xlws.FILTER(cvm表[CPU],(cvm表[地域]=cvmCpu选项表[[#This Row],[地域]])
*IF(cvmCpu选项表[[#This Row],[机型]]="",TRUE,(cvm表[机型]=cvmCpu选项表[[#This Row],[机型]]))
*IF(cvmCpu选项表[[#This Row],[内存]]="",TRUE,(cvm表[内存]=cvmCpu选项表[[#This Row],[内存]]))))
)</f>
        <v>72</v>
      </c>
      <c r="FP809" t="s">
        <v>14</v>
      </c>
      <c r="FQ809" t="s">
        <v>1965</v>
      </c>
      <c r="FR809">
        <v>68</v>
      </c>
      <c r="FS809" t="str">
        <f t="shared" si="34"/>
        <v>cvm!$FW$809#</v>
      </c>
      <c r="FT809" t="str" cm="1">
        <f t="array" ref="FT809">_xlfn.LET(_xlpm.x, FW809,
         _xlpm.cellAddress, "【 cvm!" &amp; ADDRESS(ROW(cvm内存选项表[[#This Row],[自检]]),COLUMN(cvm内存选项表[[#This Row],[自检]])) &amp; "】",
         _xlfn.IFS(ISBLANK(_xlpm.x),   "error:右侧选项不足" &amp;  _xlpm.cellAddress,
               ISERROR(_xlpm.x),   "error:右侧选项执行失败: cvm!" &amp; _xlpm.cellAddress,
               TRUE,             "ok")
)</f>
        <v>ok</v>
      </c>
      <c r="FW809" cm="1">
        <f t="array" ref="FW8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316</v>
      </c>
    </row>
    <row r="810" spans="2:181">
      <c r="B810" t="e" vm="1160">
        <v>#VALUE!</v>
      </c>
      <c r="C810" t="s">
        <v>14</v>
      </c>
      <c r="D810" t="s">
        <v>1962</v>
      </c>
      <c r="E810">
        <v>8</v>
      </c>
      <c r="F810">
        <v>16</v>
      </c>
      <c r="G810" t="s">
        <v>1968</v>
      </c>
      <c r="H810">
        <v>736</v>
      </c>
      <c r="I810">
        <v>1</v>
      </c>
      <c r="J810" t="s">
        <v>2885</v>
      </c>
      <c r="DD810" t="s">
        <v>14</v>
      </c>
      <c r="DE810" t="s">
        <v>2006</v>
      </c>
      <c r="DF810">
        <v>8</v>
      </c>
      <c r="DG810" t="str">
        <f t="shared" si="33"/>
        <v>cvm!$DK$810#</v>
      </c>
      <c r="DH810" t="str" cm="1">
        <f t="array" ref="DH810">_xlfn.LET(_xlpm.x, DK810,
         _xlpm.cellAddress, "【 cvm!" &amp; ADDRESS(ROW(cvmCpu选项表[[#This Row],[自检]]),COLUMN(cvmCpu选项表[[#This Row],[自检]])) &amp; "】",
         _xlfn.IFS(ISBLANK(_xlpm.x),   "error:右侧选项不足" &amp;  _xlpm.cellAddress,
               ISERROR(_xlpm.x),   "error:右侧选项执行失败: cvm!" &amp; _xlpm.cellAddress,
               TRUE,             "ok")
)</f>
        <v>ok</v>
      </c>
      <c r="DK810" cm="1">
        <f t="array" ref="DK810">TRANSPOSE(
_xlfn.UNIQUE(
_xlfn._xlws.FILTER(cvm表[CPU],(cvm表[地域]=cvmCpu选项表[[#This Row],[地域]])
*IF(cvmCpu选项表[[#This Row],[机型]]="",TRUE,(cvm表[机型]=cvmCpu选项表[[#This Row],[机型]]))
*IF(cvmCpu选项表[[#This Row],[内存]]="",TRUE,(cvm表[内存]=cvmCpu选项表[[#This Row],[内存]]))))
)</f>
        <v>1</v>
      </c>
      <c r="FP810" t="s">
        <v>14</v>
      </c>
      <c r="FQ810" t="s">
        <v>1967</v>
      </c>
      <c r="FR810">
        <v>80</v>
      </c>
      <c r="FS810" t="str">
        <f t="shared" si="34"/>
        <v>cvm!$FW$810#</v>
      </c>
      <c r="FT810" t="str" cm="1">
        <f t="array" ref="FT810">_xlfn.LET(_xlpm.x, FW810,
         _xlpm.cellAddress, "【 cvm!" &amp; ADDRESS(ROW(cvm内存选项表[[#This Row],[自检]]),COLUMN(cvm内存选项表[[#This Row],[自检]])) &amp; "】",
         _xlfn.IFS(ISBLANK(_xlpm.x),   "error:右侧选项不足" &amp;  _xlpm.cellAddress,
               ISERROR(_xlpm.x),   "error:右侧选项执行失败: cvm!" &amp; _xlpm.cellAddress,
               TRUE,             "ok")
)</f>
        <v>ok</v>
      </c>
      <c r="FW810" cm="1">
        <f t="array" ref="FW8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811" spans="2:181">
      <c r="B811" t="e" vm="1161">
        <v>#VALUE!</v>
      </c>
      <c r="C811" t="s">
        <v>14</v>
      </c>
      <c r="D811" t="s">
        <v>1962</v>
      </c>
      <c r="E811">
        <v>8</v>
      </c>
      <c r="F811">
        <v>32</v>
      </c>
      <c r="G811" t="s">
        <v>1949</v>
      </c>
      <c r="H811">
        <v>1104</v>
      </c>
      <c r="I811">
        <v>1</v>
      </c>
      <c r="J811" t="s">
        <v>2886</v>
      </c>
      <c r="DD811" t="s">
        <v>14</v>
      </c>
      <c r="DE811" t="s">
        <v>2006</v>
      </c>
      <c r="DF811">
        <v>16</v>
      </c>
      <c r="DG811" t="str">
        <f t="shared" si="33"/>
        <v>cvm!$DK$811#</v>
      </c>
      <c r="DH811" t="str" cm="1">
        <f t="array" ref="DH811">_xlfn.LET(_xlpm.x, DK811,
         _xlpm.cellAddress, "【 cvm!" &amp; ADDRESS(ROW(cvmCpu选项表[[#This Row],[自检]]),COLUMN(cvmCpu选项表[[#This Row],[自检]])) &amp; "】",
         _xlfn.IFS(ISBLANK(_xlpm.x),   "error:右侧选项不足" &amp;  _xlpm.cellAddress,
               ISERROR(_xlpm.x),   "error:右侧选项执行失败: cvm!" &amp; _xlpm.cellAddress,
               TRUE,             "ok")
)</f>
        <v>ok</v>
      </c>
      <c r="DK811" cm="1">
        <f t="array" ref="DK811">TRANSPOSE(
_xlfn.UNIQUE(
_xlfn._xlws.FILTER(cvm表[CPU],(cvm表[地域]=cvmCpu选项表[[#This Row],[地域]])
*IF(cvmCpu选项表[[#This Row],[机型]]="",TRUE,(cvm表[机型]=cvmCpu选项表[[#This Row],[机型]]))
*IF(cvmCpu选项表[[#This Row],[内存]]="",TRUE,(cvm表[内存]=cvmCpu选项表[[#This Row],[内存]]))))
)</f>
        <v>2</v>
      </c>
      <c r="FP811" t="s">
        <v>14</v>
      </c>
      <c r="FQ811" t="s">
        <v>1970</v>
      </c>
      <c r="FR811">
        <v>1</v>
      </c>
      <c r="FS811" t="str">
        <f t="shared" si="34"/>
        <v>cvm!$FW$811#</v>
      </c>
      <c r="FT811" t="str" cm="1">
        <f t="array" ref="FT811">_xlfn.LET(_xlpm.x, FW811,
         _xlpm.cellAddress, "【 cvm!" &amp; ADDRESS(ROW(cvm内存选项表[[#This Row],[自检]]),COLUMN(cvm内存选项表[[#This Row],[自检]])) &amp; "】",
         _xlfn.IFS(ISBLANK(_xlpm.x),   "error:右侧选项不足" &amp;  _xlpm.cellAddress,
               ISERROR(_xlpm.x),   "error:右侧选项执行失败: cvm!" &amp; _xlpm.cellAddress,
               TRUE,             "ok")
)</f>
        <v>ok</v>
      </c>
      <c r="FW811" cm="1">
        <f t="array" ref="FW811:FY8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11">
        <v>2</v>
      </c>
      <c r="FY811">
        <v>4</v>
      </c>
    </row>
    <row r="812" spans="2:181">
      <c r="B812" t="e" vm="1162">
        <v>#VALUE!</v>
      </c>
      <c r="C812" t="s">
        <v>14</v>
      </c>
      <c r="D812" t="s">
        <v>1962</v>
      </c>
      <c r="E812">
        <v>12</v>
      </c>
      <c r="F812">
        <v>24</v>
      </c>
      <c r="G812" t="s">
        <v>2073</v>
      </c>
      <c r="H812">
        <v>1104</v>
      </c>
      <c r="I812">
        <v>1</v>
      </c>
      <c r="J812" t="s">
        <v>2887</v>
      </c>
      <c r="DD812" t="s">
        <v>14</v>
      </c>
      <c r="DE812" t="s">
        <v>2006</v>
      </c>
      <c r="DF812">
        <v>32</v>
      </c>
      <c r="DG812" t="str">
        <f t="shared" si="33"/>
        <v>cvm!$DK$812#</v>
      </c>
      <c r="DH812" t="str" cm="1">
        <f t="array" ref="DH812">_xlfn.LET(_xlpm.x, DK812,
         _xlpm.cellAddress, "【 cvm!" &amp; ADDRESS(ROW(cvmCpu选项表[[#This Row],[自检]]),COLUMN(cvmCpu选项表[[#This Row],[自检]])) &amp; "】",
         _xlfn.IFS(ISBLANK(_xlpm.x),   "error:右侧选项不足" &amp;  _xlpm.cellAddress,
               ISERROR(_xlpm.x),   "error:右侧选项执行失败: cvm!" &amp; _xlpm.cellAddress,
               TRUE,             "ok")
)</f>
        <v>ok</v>
      </c>
      <c r="DK812" cm="1">
        <f t="array" ref="DK812">TRANSPOSE(
_xlfn.UNIQUE(
_xlfn._xlws.FILTER(cvm表[CPU],(cvm表[地域]=cvmCpu选项表[[#This Row],[地域]])
*IF(cvmCpu选项表[[#This Row],[机型]]="",TRUE,(cvm表[机型]=cvmCpu选项表[[#This Row],[机型]]))
*IF(cvmCpu选项表[[#This Row],[内存]]="",TRUE,(cvm表[内存]=cvmCpu选项表[[#This Row],[内存]]))))
)</f>
        <v>4</v>
      </c>
      <c r="FP812" t="s">
        <v>14</v>
      </c>
      <c r="FQ812" t="s">
        <v>1970</v>
      </c>
      <c r="FR812">
        <v>2</v>
      </c>
      <c r="FS812" t="str">
        <f t="shared" si="34"/>
        <v>cvm!$FW$812#</v>
      </c>
      <c r="FT812" t="str" cm="1">
        <f t="array" ref="FT812">_xlfn.LET(_xlpm.x, FW812,
         _xlpm.cellAddress, "【 cvm!" &amp; ADDRESS(ROW(cvm内存选项表[[#This Row],[自检]]),COLUMN(cvm内存选项表[[#This Row],[自检]])) &amp; "】",
         _xlfn.IFS(ISBLANK(_xlpm.x),   "error:右侧选项不足" &amp;  _xlpm.cellAddress,
               ISERROR(_xlpm.x),   "error:右侧选项执行失败: cvm!" &amp; _xlpm.cellAddress,
               TRUE,             "ok")
)</f>
        <v>ok</v>
      </c>
      <c r="FW812" cm="1">
        <f t="array" ref="FW812:FX8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12">
        <v>8</v>
      </c>
    </row>
    <row r="813" spans="2:181">
      <c r="B813" t="e" vm="1163">
        <v>#VALUE!</v>
      </c>
      <c r="C813" t="s">
        <v>14</v>
      </c>
      <c r="D813" t="s">
        <v>1962</v>
      </c>
      <c r="E813">
        <v>16</v>
      </c>
      <c r="F813">
        <v>32</v>
      </c>
      <c r="G813" t="s">
        <v>1973</v>
      </c>
      <c r="H813">
        <v>1472</v>
      </c>
      <c r="I813">
        <v>1</v>
      </c>
      <c r="J813" t="s">
        <v>2888</v>
      </c>
      <c r="DD813" t="s">
        <v>14</v>
      </c>
      <c r="DE813" t="s">
        <v>2006</v>
      </c>
      <c r="DF813">
        <v>64</v>
      </c>
      <c r="DG813" t="str">
        <f t="shared" si="33"/>
        <v>cvm!$DK$813#</v>
      </c>
      <c r="DH813" t="str" cm="1">
        <f t="array" ref="DH813">_xlfn.LET(_xlpm.x, DK813,
         _xlpm.cellAddress, "【 cvm!" &amp; ADDRESS(ROW(cvmCpu选项表[[#This Row],[自检]]),COLUMN(cvmCpu选项表[[#This Row],[自检]])) &amp; "】",
         _xlfn.IFS(ISBLANK(_xlpm.x),   "error:右侧选项不足" &amp;  _xlpm.cellAddress,
               ISERROR(_xlpm.x),   "error:右侧选项执行失败: cvm!" &amp; _xlpm.cellAddress,
               TRUE,             "ok")
)</f>
        <v>ok</v>
      </c>
      <c r="DK813" cm="1">
        <f t="array" ref="DK813">TRANSPOSE(
_xlfn.UNIQUE(
_xlfn._xlws.FILTER(cvm表[CPU],(cvm表[地域]=cvmCpu选项表[[#This Row],[地域]])
*IF(cvmCpu选项表[[#This Row],[机型]]="",TRUE,(cvm表[机型]=cvmCpu选项表[[#This Row],[机型]]))
*IF(cvmCpu选项表[[#This Row],[内存]]="",TRUE,(cvm表[内存]=cvmCpu选项表[[#This Row],[内存]]))))
)</f>
        <v>8</v>
      </c>
      <c r="FP813" t="s">
        <v>14</v>
      </c>
      <c r="FQ813" t="s">
        <v>1970</v>
      </c>
      <c r="FR813">
        <v>4</v>
      </c>
      <c r="FS813" t="str">
        <f t="shared" si="34"/>
        <v>cvm!$FW$813#</v>
      </c>
      <c r="FT813" t="str" cm="1">
        <f t="array" ref="FT813">_xlfn.LET(_xlpm.x, FW813,
         _xlpm.cellAddress, "【 cvm!" &amp; ADDRESS(ROW(cvm内存选项表[[#This Row],[自检]]),COLUMN(cvm内存选项表[[#This Row],[自检]])) &amp; "】",
         _xlfn.IFS(ISBLANK(_xlpm.x),   "error:右侧选项不足" &amp;  _xlpm.cellAddress,
               ISERROR(_xlpm.x),   "error:右侧选项执行失败: cvm!" &amp; _xlpm.cellAddress,
               TRUE,             "ok")
)</f>
        <v>ok</v>
      </c>
      <c r="FW813" cm="1">
        <f t="array" ref="FW813:FX8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13">
        <v>16</v>
      </c>
    </row>
    <row r="814" spans="2:181">
      <c r="B814" t="e" vm="1164">
        <v>#VALUE!</v>
      </c>
      <c r="C814" t="s">
        <v>14</v>
      </c>
      <c r="D814" t="s">
        <v>1962</v>
      </c>
      <c r="E814">
        <v>16</v>
      </c>
      <c r="F814">
        <v>64</v>
      </c>
      <c r="G814" t="s">
        <v>1935</v>
      </c>
      <c r="H814">
        <v>2208</v>
      </c>
      <c r="I814">
        <v>1</v>
      </c>
      <c r="J814" t="s">
        <v>2889</v>
      </c>
      <c r="DD814" t="s">
        <v>14</v>
      </c>
      <c r="DE814" t="s">
        <v>2006</v>
      </c>
      <c r="DF814">
        <v>96</v>
      </c>
      <c r="DG814" t="str">
        <f t="shared" si="33"/>
        <v>cvm!$DK$814#</v>
      </c>
      <c r="DH814" t="str" cm="1">
        <f t="array" ref="DH814">_xlfn.LET(_xlpm.x, DK814,
         _xlpm.cellAddress, "【 cvm!" &amp; ADDRESS(ROW(cvmCpu选项表[[#This Row],[自检]]),COLUMN(cvmCpu选项表[[#This Row],[自检]])) &amp; "】",
         _xlfn.IFS(ISBLANK(_xlpm.x),   "error:右侧选项不足" &amp;  _xlpm.cellAddress,
               ISERROR(_xlpm.x),   "error:右侧选项执行失败: cvm!" &amp; _xlpm.cellAddress,
               TRUE,             "ok")
)</f>
        <v>ok</v>
      </c>
      <c r="DK814" cm="1">
        <f t="array" ref="DK814">TRANSPOSE(
_xlfn.UNIQUE(
_xlfn._xlws.FILTER(cvm表[CPU],(cvm表[地域]=cvmCpu选项表[[#This Row],[地域]])
*IF(cvmCpu选项表[[#This Row],[机型]]="",TRUE,(cvm表[机型]=cvmCpu选项表[[#This Row],[机型]]))
*IF(cvmCpu选项表[[#This Row],[内存]]="",TRUE,(cvm表[内存]=cvmCpu选项表[[#This Row],[内存]]))))
)</f>
        <v>12</v>
      </c>
      <c r="FP814" t="s">
        <v>14</v>
      </c>
      <c r="FQ814" t="s">
        <v>1970</v>
      </c>
      <c r="FR814">
        <v>8</v>
      </c>
      <c r="FS814" t="str">
        <f t="shared" si="34"/>
        <v>cvm!$FW$814#</v>
      </c>
      <c r="FT814" t="str" cm="1">
        <f t="array" ref="FT814">_xlfn.LET(_xlpm.x, FW814,
         _xlpm.cellAddress, "【 cvm!" &amp; ADDRESS(ROW(cvm内存选项表[[#This Row],[自检]]),COLUMN(cvm内存选项表[[#This Row],[自检]])) &amp; "】",
         _xlfn.IFS(ISBLANK(_xlpm.x),   "error:右侧选项不足" &amp;  _xlpm.cellAddress,
               ISERROR(_xlpm.x),   "error:右侧选项执行失败: cvm!" &amp; _xlpm.cellAddress,
               TRUE,             "ok")
)</f>
        <v>ok</v>
      </c>
      <c r="FW814" cm="1">
        <f t="array" ref="FW814:FX8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14">
        <v>32</v>
      </c>
    </row>
    <row r="815" spans="2:181">
      <c r="B815" t="e" vm="1165">
        <v>#VALUE!</v>
      </c>
      <c r="C815" t="s">
        <v>14</v>
      </c>
      <c r="D815" t="s">
        <v>1962</v>
      </c>
      <c r="E815">
        <v>24</v>
      </c>
      <c r="F815">
        <v>48</v>
      </c>
      <c r="G815" t="s">
        <v>2077</v>
      </c>
      <c r="H815">
        <v>2208</v>
      </c>
      <c r="I815">
        <v>1</v>
      </c>
      <c r="J815" t="s">
        <v>2891</v>
      </c>
      <c r="DD815" t="s">
        <v>14</v>
      </c>
      <c r="DE815" t="s">
        <v>2006</v>
      </c>
      <c r="DF815">
        <v>144</v>
      </c>
      <c r="DG815" t="str">
        <f t="shared" si="33"/>
        <v>cvm!$DK$815#</v>
      </c>
      <c r="DH815" t="str" cm="1">
        <f t="array" ref="DH815">_xlfn.LET(_xlpm.x, DK815,
         _xlpm.cellAddress, "【 cvm!" &amp; ADDRESS(ROW(cvmCpu选项表[[#This Row],[自检]]),COLUMN(cvmCpu选项表[[#This Row],[自检]])) &amp; "】",
         _xlfn.IFS(ISBLANK(_xlpm.x),   "error:右侧选项不足" &amp;  _xlpm.cellAddress,
               ISERROR(_xlpm.x),   "error:右侧选项执行失败: cvm!" &amp; _xlpm.cellAddress,
               TRUE,             "ok")
)</f>
        <v>ok</v>
      </c>
      <c r="DK815" cm="1">
        <f t="array" ref="DK815">TRANSPOSE(
_xlfn.UNIQUE(
_xlfn._xlws.FILTER(cvm表[CPU],(cvm表[地域]=cvmCpu选项表[[#This Row],[地域]])
*IF(cvmCpu选项表[[#This Row],[机型]]="",TRUE,(cvm表[机型]=cvmCpu选项表[[#This Row],[机型]]))
*IF(cvmCpu选项表[[#This Row],[内存]]="",TRUE,(cvm表[内存]=cvmCpu选项表[[#This Row],[内存]]))))
)</f>
        <v>12</v>
      </c>
      <c r="FP815" t="s">
        <v>14</v>
      </c>
      <c r="FQ815" t="s">
        <v>1970</v>
      </c>
      <c r="FR815">
        <v>16</v>
      </c>
      <c r="FS815" t="str">
        <f t="shared" si="34"/>
        <v>cvm!$FW$815#</v>
      </c>
      <c r="FT815" t="str" cm="1">
        <f t="array" ref="FT815">_xlfn.LET(_xlpm.x, FW815,
         _xlpm.cellAddress, "【 cvm!" &amp; ADDRESS(ROW(cvm内存选项表[[#This Row],[自检]]),COLUMN(cvm内存选项表[[#This Row],[自检]])) &amp; "】",
         _xlfn.IFS(ISBLANK(_xlpm.x),   "error:右侧选项不足" &amp;  _xlpm.cellAddress,
               ISERROR(_xlpm.x),   "error:右侧选项执行失败: cvm!" &amp; _xlpm.cellAddress,
               TRUE,             "ok")
)</f>
        <v>ok</v>
      </c>
      <c r="FW815" cm="1">
        <f t="array" ref="FW815:FX8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15">
        <v>64</v>
      </c>
    </row>
    <row r="816" spans="2:181">
      <c r="B816" t="e" vm="1166">
        <v>#VALUE!</v>
      </c>
      <c r="C816" t="s">
        <v>14</v>
      </c>
      <c r="D816" t="s">
        <v>1962</v>
      </c>
      <c r="E816">
        <v>24</v>
      </c>
      <c r="F816">
        <v>96</v>
      </c>
      <c r="G816" t="s">
        <v>1954</v>
      </c>
      <c r="H816">
        <v>3312</v>
      </c>
      <c r="I816">
        <v>1</v>
      </c>
      <c r="J816" t="s">
        <v>2890</v>
      </c>
      <c r="DD816" t="s">
        <v>14</v>
      </c>
      <c r="DE816" t="s">
        <v>2006</v>
      </c>
      <c r="DF816">
        <v>128</v>
      </c>
      <c r="DG816" t="str">
        <f t="shared" si="33"/>
        <v>cvm!$DK$816#</v>
      </c>
      <c r="DH816" t="str" cm="1">
        <f t="array" ref="DH816">_xlfn.LET(_xlpm.x, DK816,
         _xlpm.cellAddress, "【 cvm!" &amp; ADDRESS(ROW(cvmCpu选项表[[#This Row],[自检]]),COLUMN(cvmCpu选项表[[#This Row],[自检]])) &amp; "】",
         _xlfn.IFS(ISBLANK(_xlpm.x),   "error:右侧选项不足" &amp;  _xlpm.cellAddress,
               ISERROR(_xlpm.x),   "error:右侧选项执行失败: cvm!" &amp; _xlpm.cellAddress,
               TRUE,             "ok")
)</f>
        <v>ok</v>
      </c>
      <c r="DK816" cm="1">
        <f t="array" ref="DK816">TRANSPOSE(
_xlfn.UNIQUE(
_xlfn._xlws.FILTER(cvm表[CPU],(cvm表[地域]=cvmCpu选项表[[#This Row],[地域]])
*IF(cvmCpu选项表[[#This Row],[机型]]="",TRUE,(cvm表[机型]=cvmCpu选项表[[#This Row],[机型]]))
*IF(cvmCpu选项表[[#This Row],[内存]]="",TRUE,(cvm表[内存]=cvmCpu选项表[[#This Row],[内存]]))))
)</f>
        <v>16</v>
      </c>
      <c r="FP816" t="s">
        <v>14</v>
      </c>
      <c r="FQ816" t="s">
        <v>1970</v>
      </c>
      <c r="FR816">
        <v>32</v>
      </c>
      <c r="FS816" t="str">
        <f t="shared" si="34"/>
        <v>cvm!$FW$816#</v>
      </c>
      <c r="FT816" t="str" cm="1">
        <f t="array" ref="FT816">_xlfn.LET(_xlpm.x, FW816,
         _xlpm.cellAddress, "【 cvm!" &amp; ADDRESS(ROW(cvm内存选项表[[#This Row],[自检]]),COLUMN(cvm内存选项表[[#This Row],[自检]])) &amp; "】",
         _xlfn.IFS(ISBLANK(_xlpm.x),   "error:右侧选项不足" &amp;  _xlpm.cellAddress,
               ISERROR(_xlpm.x),   "error:右侧选项执行失败: cvm!" &amp; _xlpm.cellAddress,
               TRUE,             "ok")
)</f>
        <v>ok</v>
      </c>
      <c r="FW816" cm="1">
        <f t="array" ref="FW816:FX8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16">
        <v>128</v>
      </c>
    </row>
    <row r="817" spans="2:181">
      <c r="B817" t="e" vm="1167">
        <v>#VALUE!</v>
      </c>
      <c r="C817" t="s">
        <v>14</v>
      </c>
      <c r="D817" t="s">
        <v>1962</v>
      </c>
      <c r="E817">
        <v>32</v>
      </c>
      <c r="F817">
        <v>64</v>
      </c>
      <c r="G817" t="s">
        <v>1978</v>
      </c>
      <c r="H817">
        <v>2944</v>
      </c>
      <c r="I817">
        <v>1</v>
      </c>
      <c r="J817" t="s">
        <v>2892</v>
      </c>
      <c r="DD817" t="s">
        <v>14</v>
      </c>
      <c r="DE817" t="s">
        <v>2006</v>
      </c>
      <c r="DF817">
        <v>192</v>
      </c>
      <c r="DG817" t="str">
        <f t="shared" si="33"/>
        <v>cvm!$DK$817#</v>
      </c>
      <c r="DH817" t="str" cm="1">
        <f t="array" ref="DH817">_xlfn.LET(_xlpm.x, DK817,
         _xlpm.cellAddress, "【 cvm!" &amp; ADDRESS(ROW(cvmCpu选项表[[#This Row],[自检]]),COLUMN(cvmCpu选项表[[#This Row],[自检]])) &amp; "】",
         _xlfn.IFS(ISBLANK(_xlpm.x),   "error:右侧选项不足" &amp;  _xlpm.cellAddress,
               ISERROR(_xlpm.x),   "error:右侧选项执行失败: cvm!" &amp; _xlpm.cellAddress,
               TRUE,             "ok")
)</f>
        <v>ok</v>
      </c>
      <c r="DK817" cm="1">
        <f t="array" ref="DK817">TRANSPOSE(
_xlfn.UNIQUE(
_xlfn._xlws.FILTER(cvm表[CPU],(cvm表[地域]=cvmCpu选项表[[#This Row],[地域]])
*IF(cvmCpu选项表[[#This Row],[机型]]="",TRUE,(cvm表[机型]=cvmCpu选项表[[#This Row],[机型]]))
*IF(cvmCpu选项表[[#This Row],[内存]]="",TRUE,(cvm表[内存]=cvmCpu选项表[[#This Row],[内存]]))))
)</f>
        <v>16</v>
      </c>
      <c r="FP817" t="s">
        <v>14</v>
      </c>
      <c r="FQ817" t="s">
        <v>1970</v>
      </c>
      <c r="FR817">
        <v>48</v>
      </c>
      <c r="FS817" t="str">
        <f t="shared" si="34"/>
        <v>cvm!$FW$817#</v>
      </c>
      <c r="FT817" t="str" cm="1">
        <f t="array" ref="FT817">_xlfn.LET(_xlpm.x, FW817,
         _xlpm.cellAddress, "【 cvm!" &amp; ADDRESS(ROW(cvm内存选项表[[#This Row],[自检]]),COLUMN(cvm内存选项表[[#This Row],[自检]])) &amp; "】",
         _xlfn.IFS(ISBLANK(_xlpm.x),   "error:右侧选项不足" &amp;  _xlpm.cellAddress,
               ISERROR(_xlpm.x),   "error:右侧选项执行失败: cvm!" &amp; _xlpm.cellAddress,
               TRUE,             "ok")
)</f>
        <v>ok</v>
      </c>
      <c r="FW817" cm="1">
        <f t="array" ref="FW817:FX8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17">
        <v>192</v>
      </c>
    </row>
    <row r="818" spans="2:181">
      <c r="B818" t="e" vm="1168">
        <v>#VALUE!</v>
      </c>
      <c r="C818" t="s">
        <v>14</v>
      </c>
      <c r="D818" t="s">
        <v>1962</v>
      </c>
      <c r="E818">
        <v>32</v>
      </c>
      <c r="F818">
        <v>128</v>
      </c>
      <c r="G818" t="s">
        <v>1937</v>
      </c>
      <c r="H818">
        <v>4416</v>
      </c>
      <c r="I818">
        <v>1</v>
      </c>
      <c r="J818" t="s">
        <v>2893</v>
      </c>
      <c r="DD818" t="s">
        <v>14</v>
      </c>
      <c r="DE818" t="s">
        <v>2006</v>
      </c>
      <c r="DF818">
        <v>256</v>
      </c>
      <c r="DG818" t="str">
        <f t="shared" si="33"/>
        <v>cvm!$DK$818#</v>
      </c>
      <c r="DH818" t="str" cm="1">
        <f t="array" ref="DH818">_xlfn.LET(_xlpm.x, DK818,
         _xlpm.cellAddress, "【 cvm!" &amp; ADDRESS(ROW(cvmCpu选项表[[#This Row],[自检]]),COLUMN(cvmCpu选项表[[#This Row],[自检]])) &amp; "】",
         _xlfn.IFS(ISBLANK(_xlpm.x),   "error:右侧选项不足" &amp;  _xlpm.cellAddress,
               ISERROR(_xlpm.x),   "error:右侧选项执行失败: cvm!" &amp; _xlpm.cellAddress,
               TRUE,             "ok")
)</f>
        <v>ok</v>
      </c>
      <c r="DK818" cm="1">
        <f t="array" ref="DK818">TRANSPOSE(
_xlfn.UNIQUE(
_xlfn._xlws.FILTER(cvm表[CPU],(cvm表[地域]=cvmCpu选项表[[#This Row],[地域]])
*IF(cvmCpu选项表[[#This Row],[机型]]="",TRUE,(cvm表[机型]=cvmCpu选项表[[#This Row],[机型]]))
*IF(cvmCpu选项表[[#This Row],[内存]]="",TRUE,(cvm表[内存]=cvmCpu选项表[[#This Row],[内存]]))))
)</f>
        <v>32</v>
      </c>
      <c r="FP818" t="s">
        <v>14</v>
      </c>
      <c r="FQ818" t="s">
        <v>1970</v>
      </c>
      <c r="FR818">
        <v>64</v>
      </c>
      <c r="FS818" t="str">
        <f t="shared" si="34"/>
        <v>cvm!$FW$818#</v>
      </c>
      <c r="FT818" t="str" cm="1">
        <f t="array" ref="FT818">_xlfn.LET(_xlpm.x, FW818,
         _xlpm.cellAddress, "【 cvm!" &amp; ADDRESS(ROW(cvm内存选项表[[#This Row],[自检]]),COLUMN(cvm内存选项表[[#This Row],[自检]])) &amp; "】",
         _xlfn.IFS(ISBLANK(_xlpm.x),   "error:右侧选项不足" &amp;  _xlpm.cellAddress,
               ISERROR(_xlpm.x),   "error:右侧选项执行失败: cvm!" &amp; _xlpm.cellAddress,
               TRUE,             "ok")
)</f>
        <v>ok</v>
      </c>
      <c r="FW818" cm="1">
        <f t="array" ref="FW818:FX8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818">
        <v>256</v>
      </c>
    </row>
    <row r="819" spans="2:181">
      <c r="B819" t="e" vm="1169">
        <v>#VALUE!</v>
      </c>
      <c r="C819" t="s">
        <v>14</v>
      </c>
      <c r="D819" t="s">
        <v>1962</v>
      </c>
      <c r="E819">
        <v>48</v>
      </c>
      <c r="F819">
        <v>96</v>
      </c>
      <c r="G819" t="s">
        <v>2021</v>
      </c>
      <c r="H819">
        <v>4416</v>
      </c>
      <c r="I819">
        <v>1</v>
      </c>
      <c r="J819" t="s">
        <v>2895</v>
      </c>
      <c r="DD819" t="s">
        <v>14</v>
      </c>
      <c r="DE819" t="s">
        <v>2006</v>
      </c>
      <c r="DF819">
        <v>384</v>
      </c>
      <c r="DG819" t="str">
        <f t="shared" si="33"/>
        <v>cvm!$DK$819#</v>
      </c>
      <c r="DH819" t="str" cm="1">
        <f t="array" ref="DH819">_xlfn.LET(_xlpm.x, DK819,
         _xlpm.cellAddress, "【 cvm!" &amp; ADDRESS(ROW(cvmCpu选项表[[#This Row],[自检]]),COLUMN(cvmCpu选项表[[#This Row],[自检]])) &amp; "】",
         _xlfn.IFS(ISBLANK(_xlpm.x),   "error:右侧选项不足" &amp;  _xlpm.cellAddress,
               ISERROR(_xlpm.x),   "error:右侧选项执行失败: cvm!" &amp; _xlpm.cellAddress,
               TRUE,             "ok")
)</f>
        <v>ok</v>
      </c>
      <c r="DK819" cm="1">
        <f t="array" ref="DK819">TRANSPOSE(
_xlfn.UNIQUE(
_xlfn._xlws.FILTER(cvm表[CPU],(cvm表[地域]=cvmCpu选项表[[#This Row],[地域]])
*IF(cvmCpu选项表[[#This Row],[机型]]="",TRUE,(cvm表[机型]=cvmCpu选项表[[#This Row],[机型]]))
*IF(cvmCpu选项表[[#This Row],[内存]]="",TRUE,(cvm表[内存]=cvmCpu选项表[[#This Row],[内存]]))))
)</f>
        <v>32</v>
      </c>
      <c r="FP819" t="s">
        <v>14</v>
      </c>
      <c r="FQ819" t="s">
        <v>1970</v>
      </c>
      <c r="FR819">
        <v>80</v>
      </c>
      <c r="FS819" t="str">
        <f t="shared" si="34"/>
        <v>cvm!$FW$819#</v>
      </c>
      <c r="FT819" t="str" cm="1">
        <f t="array" ref="FT819">_xlfn.LET(_xlpm.x, FW819,
         _xlpm.cellAddress, "【 cvm!" &amp; ADDRESS(ROW(cvm内存选项表[[#This Row],[自检]]),COLUMN(cvm内存选项表[[#This Row],[自检]])) &amp; "】",
         _xlfn.IFS(ISBLANK(_xlpm.x),   "error:右侧选项不足" &amp;  _xlpm.cellAddress,
               ISERROR(_xlpm.x),   "error:右侧选项执行失败: cvm!" &amp; _xlpm.cellAddress,
               TRUE,             "ok")
)</f>
        <v>ok</v>
      </c>
      <c r="FW819" cm="1">
        <f t="array" ref="FW819:FX8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c r="FX819">
        <v>320</v>
      </c>
    </row>
    <row r="820" spans="2:181">
      <c r="B820" t="e" vm="1170">
        <v>#VALUE!</v>
      </c>
      <c r="C820" t="s">
        <v>14</v>
      </c>
      <c r="D820" t="s">
        <v>1962</v>
      </c>
      <c r="E820">
        <v>48</v>
      </c>
      <c r="F820">
        <v>192</v>
      </c>
      <c r="G820" t="s">
        <v>2024</v>
      </c>
      <c r="H820">
        <v>6624</v>
      </c>
      <c r="I820">
        <v>1</v>
      </c>
      <c r="J820" t="s">
        <v>2894</v>
      </c>
      <c r="DD820" t="s">
        <v>14</v>
      </c>
      <c r="DE820" t="s">
        <v>2006</v>
      </c>
      <c r="DF820">
        <v>512</v>
      </c>
      <c r="DG820" t="str">
        <f t="shared" si="33"/>
        <v>cvm!$DK$820#</v>
      </c>
      <c r="DH820" t="str" cm="1">
        <f t="array" ref="DH820">_xlfn.LET(_xlpm.x, DK820,
         _xlpm.cellAddress, "【 cvm!" &amp; ADDRESS(ROW(cvmCpu选项表[[#This Row],[自检]]),COLUMN(cvmCpu选项表[[#This Row],[自检]])) &amp; "】",
         _xlfn.IFS(ISBLANK(_xlpm.x),   "error:右侧选项不足" &amp;  _xlpm.cellAddress,
               ISERROR(_xlpm.x),   "error:右侧选项执行失败: cvm!" &amp; _xlpm.cellAddress,
               TRUE,             "ok")
)</f>
        <v>ok</v>
      </c>
      <c r="DK820" cm="1">
        <f t="array" ref="DK820">TRANSPOSE(
_xlfn.UNIQUE(
_xlfn._xlws.FILTER(cvm表[CPU],(cvm表[地域]=cvmCpu选项表[[#This Row],[地域]])
*IF(cvmCpu选项表[[#This Row],[机型]]="",TRUE,(cvm表[机型]=cvmCpu选项表[[#This Row],[机型]]))
*IF(cvmCpu选项表[[#This Row],[内存]]="",TRUE,(cvm表[内存]=cvmCpu选项表[[#This Row],[内存]]))))
)</f>
        <v>64</v>
      </c>
      <c r="FP820" t="s">
        <v>14</v>
      </c>
      <c r="FQ820" t="s">
        <v>1970</v>
      </c>
      <c r="FR820">
        <v>96</v>
      </c>
      <c r="FS820" t="str">
        <f t="shared" si="34"/>
        <v>cvm!$FW$820#</v>
      </c>
      <c r="FT820" t="str" cm="1">
        <f t="array" ref="FT820">_xlfn.LET(_xlpm.x, FW820,
         _xlpm.cellAddress, "【 cvm!" &amp; ADDRESS(ROW(cvm内存选项表[[#This Row],[自检]]),COLUMN(cvm内存选项表[[#This Row],[自检]])) &amp; "】",
         _xlfn.IFS(ISBLANK(_xlpm.x),   "error:右侧选项不足" &amp;  _xlpm.cellAddress,
               ISERROR(_xlpm.x),   "error:右侧选项执行失败: cvm!" &amp; _xlpm.cellAddress,
               TRUE,             "ok")
)</f>
        <v>ok</v>
      </c>
      <c r="FW820" cm="1">
        <f t="array" ref="FW820:FX8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820">
        <v>384</v>
      </c>
    </row>
    <row r="821" spans="2:181">
      <c r="B821" t="e" vm="1171">
        <v>#VALUE!</v>
      </c>
      <c r="C821" t="s">
        <v>14</v>
      </c>
      <c r="D821" t="s">
        <v>1962</v>
      </c>
      <c r="E821">
        <v>64</v>
      </c>
      <c r="F821">
        <v>128</v>
      </c>
      <c r="G821" t="s">
        <v>2030</v>
      </c>
      <c r="H821">
        <v>5888</v>
      </c>
      <c r="I821">
        <v>1</v>
      </c>
      <c r="J821" t="s">
        <v>2896</v>
      </c>
      <c r="DD821" t="s">
        <v>14</v>
      </c>
      <c r="DE821" t="s">
        <v>2008</v>
      </c>
      <c r="DF821">
        <v>8</v>
      </c>
      <c r="DG821" t="str">
        <f t="shared" si="33"/>
        <v>cvm!$DK$821#</v>
      </c>
      <c r="DH821" t="str" cm="1">
        <f t="array" ref="DH821">_xlfn.LET(_xlpm.x, DK821,
         _xlpm.cellAddress, "【 cvm!" &amp; ADDRESS(ROW(cvmCpu选项表[[#This Row],[自检]]),COLUMN(cvmCpu选项表[[#This Row],[自检]])) &amp; "】",
         _xlfn.IFS(ISBLANK(_xlpm.x),   "error:右侧选项不足" &amp;  _xlpm.cellAddress,
               ISERROR(_xlpm.x),   "error:右侧选项执行失败: cvm!" &amp; _xlpm.cellAddress,
               TRUE,             "ok")
)</f>
        <v>ok</v>
      </c>
      <c r="DK821" cm="1">
        <f t="array" ref="DK821">TRANSPOSE(
_xlfn.UNIQUE(
_xlfn._xlws.FILTER(cvm表[CPU],(cvm表[地域]=cvmCpu选项表[[#This Row],[地域]])
*IF(cvmCpu选项表[[#This Row],[机型]]="",TRUE,(cvm表[机型]=cvmCpu选项表[[#This Row],[机型]]))
*IF(cvmCpu选项表[[#This Row],[内存]]="",TRUE,(cvm表[内存]=cvmCpu选项表[[#This Row],[内存]]))))
)</f>
        <v>1</v>
      </c>
      <c r="FP821" t="s">
        <v>14</v>
      </c>
      <c r="FQ821" t="s">
        <v>1970</v>
      </c>
      <c r="FR821">
        <v>116</v>
      </c>
      <c r="FS821" t="str">
        <f t="shared" si="34"/>
        <v>cvm!$FW$821#</v>
      </c>
      <c r="FT821" t="str" cm="1">
        <f t="array" ref="FT821">_xlfn.LET(_xlpm.x, FW821,
         _xlpm.cellAddress, "【 cvm!" &amp; ADDRESS(ROW(cvm内存选项表[[#This Row],[自检]]),COLUMN(cvm内存选项表[[#This Row],[自检]])) &amp; "】",
         _xlfn.IFS(ISBLANK(_xlpm.x),   "error:右侧选项不足" &amp;  _xlpm.cellAddress,
               ISERROR(_xlpm.x),   "error:右侧选项执行失败: cvm!" &amp; _xlpm.cellAddress,
               TRUE,             "ok")
)</f>
        <v>ok</v>
      </c>
      <c r="FW821" cm="1">
        <f t="array" ref="FW821:FX8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821">
        <v>470</v>
      </c>
    </row>
    <row r="822" spans="2:181">
      <c r="B822" t="e" vm="1172">
        <v>#VALUE!</v>
      </c>
      <c r="C822" t="s">
        <v>14</v>
      </c>
      <c r="D822" t="s">
        <v>1962</v>
      </c>
      <c r="E822">
        <v>64</v>
      </c>
      <c r="F822">
        <v>256</v>
      </c>
      <c r="G822" t="s">
        <v>1939</v>
      </c>
      <c r="H822">
        <v>8832</v>
      </c>
      <c r="I822">
        <v>1</v>
      </c>
      <c r="J822" t="s">
        <v>2897</v>
      </c>
      <c r="DD822" t="s">
        <v>14</v>
      </c>
      <c r="DE822" t="s">
        <v>2008</v>
      </c>
      <c r="DF822">
        <v>16</v>
      </c>
      <c r="DG822" t="str">
        <f t="shared" si="33"/>
        <v>cvm!$DK$822#</v>
      </c>
      <c r="DH822" t="str" cm="1">
        <f t="array" ref="DH822">_xlfn.LET(_xlpm.x, DK822,
         _xlpm.cellAddress, "【 cvm!" &amp; ADDRESS(ROW(cvmCpu选项表[[#This Row],[自检]]),COLUMN(cvmCpu选项表[[#This Row],[自检]])) &amp; "】",
         _xlfn.IFS(ISBLANK(_xlpm.x),   "error:右侧选项不足" &amp;  _xlpm.cellAddress,
               ISERROR(_xlpm.x),   "error:右侧选项执行失败: cvm!" &amp; _xlpm.cellAddress,
               TRUE,             "ok")
)</f>
        <v>ok</v>
      </c>
      <c r="DK822" cm="1">
        <f t="array" ref="DK822">TRANSPOSE(
_xlfn.UNIQUE(
_xlfn._xlws.FILTER(cvm表[CPU],(cvm表[地域]=cvmCpu选项表[[#This Row],[地域]])
*IF(cvmCpu选项表[[#This Row],[机型]]="",TRUE,(cvm表[机型]=cvmCpu选项表[[#This Row],[机型]]))
*IF(cvmCpu选项表[[#This Row],[内存]]="",TRUE,(cvm表[内存]=cvmCpu选项表[[#This Row],[内存]]))))
)</f>
        <v>2</v>
      </c>
      <c r="FP822" t="s">
        <v>14</v>
      </c>
      <c r="FQ822" t="s">
        <v>1970</v>
      </c>
      <c r="FR822">
        <v>128</v>
      </c>
      <c r="FS822" t="str">
        <f t="shared" si="34"/>
        <v>cvm!$FW$822#</v>
      </c>
      <c r="FT822" t="str" cm="1">
        <f t="array" ref="FT822">_xlfn.LET(_xlpm.x, FW822,
         _xlpm.cellAddress, "【 cvm!" &amp; ADDRESS(ROW(cvm内存选项表[[#This Row],[自检]]),COLUMN(cvm内存选项表[[#This Row],[自检]])) &amp; "】",
         _xlfn.IFS(ISBLANK(_xlpm.x),   "error:右侧选项不足" &amp;  _xlpm.cellAddress,
               ISERROR(_xlpm.x),   "error:右侧选项执行失败: cvm!" &amp; _xlpm.cellAddress,
               TRUE,             "ok")
)</f>
        <v>ok</v>
      </c>
      <c r="FW822" cm="1">
        <f t="array" ref="FW822:FX8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215</v>
      </c>
      <c r="FX822">
        <v>256</v>
      </c>
    </row>
    <row r="823" spans="2:181">
      <c r="B823" t="e" vm="1173">
        <v>#VALUE!</v>
      </c>
      <c r="C823" t="s">
        <v>14</v>
      </c>
      <c r="D823" t="s">
        <v>1962</v>
      </c>
      <c r="E823">
        <v>72</v>
      </c>
      <c r="F823">
        <v>288</v>
      </c>
      <c r="G823" t="s">
        <v>2088</v>
      </c>
      <c r="H823">
        <v>9936</v>
      </c>
      <c r="I823">
        <v>1</v>
      </c>
      <c r="J823" t="s">
        <v>2898</v>
      </c>
      <c r="DD823" t="s">
        <v>14</v>
      </c>
      <c r="DE823" t="s">
        <v>2008</v>
      </c>
      <c r="DF823">
        <v>32</v>
      </c>
      <c r="DG823" t="str">
        <f t="shared" si="33"/>
        <v>cvm!$DK$823#</v>
      </c>
      <c r="DH823" t="str" cm="1">
        <f t="array" ref="DH823">_xlfn.LET(_xlpm.x, DK823,
         _xlpm.cellAddress, "【 cvm!" &amp; ADDRESS(ROW(cvmCpu选项表[[#This Row],[自检]]),COLUMN(cvmCpu选项表[[#This Row],[自检]])) &amp; "】",
         _xlfn.IFS(ISBLANK(_xlpm.x),   "error:右侧选项不足" &amp;  _xlpm.cellAddress,
               ISERROR(_xlpm.x),   "error:右侧选项执行失败: cvm!" &amp; _xlpm.cellAddress,
               TRUE,             "ok")
)</f>
        <v>ok</v>
      </c>
      <c r="DK823" cm="1">
        <f t="array" ref="DK823">TRANSPOSE(
_xlfn.UNIQUE(
_xlfn._xlws.FILTER(cvm表[CPU],(cvm表[地域]=cvmCpu选项表[[#This Row],[地域]])
*IF(cvmCpu选项表[[#This Row],[机型]]="",TRUE,(cvm表[机型]=cvmCpu选项表[[#This Row],[机型]]))
*IF(cvmCpu选项表[[#This Row],[内存]]="",TRUE,(cvm表[内存]=cvmCpu选项表[[#This Row],[内存]]))))
)</f>
        <v>4</v>
      </c>
      <c r="FP823" t="s">
        <v>14</v>
      </c>
      <c r="FQ823" t="s">
        <v>1970</v>
      </c>
      <c r="FR823">
        <v>160</v>
      </c>
      <c r="FS823" t="str">
        <f t="shared" si="34"/>
        <v>cvm!$FW$823#</v>
      </c>
      <c r="FT823" t="str" cm="1">
        <f t="array" ref="FT823">_xlfn.LET(_xlpm.x, FW823,
         _xlpm.cellAddress, "【 cvm!" &amp; ADDRESS(ROW(cvm内存选项表[[#This Row],[自检]]),COLUMN(cvm内存选项表[[#This Row],[自检]])) &amp; "】",
         _xlfn.IFS(ISBLANK(_xlpm.x),   "error:右侧选项不足" &amp;  _xlpm.cellAddress,
               ISERROR(_xlpm.x),   "error:右侧选项执行失败: cvm!" &amp; _xlpm.cellAddress,
               TRUE,             "ok")
)</f>
        <v>ok</v>
      </c>
      <c r="FW823" cm="1">
        <f t="array" ref="FW823:FX8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823">
        <v>640</v>
      </c>
    </row>
    <row r="824" spans="2:181">
      <c r="B824" t="e" vm="1174">
        <v>#VALUE!</v>
      </c>
      <c r="C824" t="s">
        <v>14</v>
      </c>
      <c r="D824" t="s">
        <v>1962</v>
      </c>
      <c r="E824">
        <v>76</v>
      </c>
      <c r="F824">
        <v>320</v>
      </c>
      <c r="G824" t="s">
        <v>2315</v>
      </c>
      <c r="H824">
        <v>10856</v>
      </c>
      <c r="I824">
        <v>1</v>
      </c>
      <c r="J824" t="s">
        <v>2899</v>
      </c>
      <c r="DD824" t="s">
        <v>14</v>
      </c>
      <c r="DE824" t="s">
        <v>2008</v>
      </c>
      <c r="DF824">
        <v>64</v>
      </c>
      <c r="DG824" t="str">
        <f t="shared" si="33"/>
        <v>cvm!$DK$824#</v>
      </c>
      <c r="DH824" t="str" cm="1">
        <f t="array" ref="DH824">_xlfn.LET(_xlpm.x, DK824,
         _xlpm.cellAddress, "【 cvm!" &amp; ADDRESS(ROW(cvmCpu选项表[[#This Row],[自检]]),COLUMN(cvmCpu选项表[[#This Row],[自检]])) &amp; "】",
         _xlfn.IFS(ISBLANK(_xlpm.x),   "error:右侧选项不足" &amp;  _xlpm.cellAddress,
               ISERROR(_xlpm.x),   "error:右侧选项执行失败: cvm!" &amp; _xlpm.cellAddress,
               TRUE,             "ok")
)</f>
        <v>ok</v>
      </c>
      <c r="DK824" cm="1">
        <f t="array" ref="DK824">TRANSPOSE(
_xlfn.UNIQUE(
_xlfn._xlws.FILTER(cvm表[CPU],(cvm表[地域]=cvmCpu选项表[[#This Row],[地域]])
*IF(cvmCpu选项表[[#This Row],[机型]]="",TRUE,(cvm表[机型]=cvmCpu选项表[[#This Row],[机型]]))
*IF(cvmCpu选项表[[#This Row],[内存]]="",TRUE,(cvm表[内存]=cvmCpu选项表[[#This Row],[内存]]))))
)</f>
        <v>8</v>
      </c>
      <c r="FP824" t="s">
        <v>14</v>
      </c>
      <c r="FQ824" t="s">
        <v>1970</v>
      </c>
      <c r="FR824">
        <v>232</v>
      </c>
      <c r="FS824" t="str">
        <f t="shared" si="34"/>
        <v>cvm!$FW$824#</v>
      </c>
      <c r="FT824" t="str" cm="1">
        <f t="array" ref="FT824">_xlfn.LET(_xlpm.x, FW824,
         _xlpm.cellAddress, "【 cvm!" &amp; ADDRESS(ROW(cvm内存选项表[[#This Row],[自检]]),COLUMN(cvm内存选项表[[#This Row],[自检]])) &amp; "】",
         _xlfn.IFS(ISBLANK(_xlpm.x),   "error:右侧选项不足" &amp;  _xlpm.cellAddress,
               ISERROR(_xlpm.x),   "error:右侧选项执行失败: cvm!" &amp; _xlpm.cellAddress,
               TRUE,             "ok")
)</f>
        <v>ok</v>
      </c>
      <c r="FW824" cm="1">
        <f t="array" ref="FW824:FX8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824">
        <v>940</v>
      </c>
    </row>
    <row r="825" spans="2:181">
      <c r="B825" t="e" vm="1175">
        <v>#VALUE!</v>
      </c>
      <c r="C825" t="s">
        <v>14</v>
      </c>
      <c r="D825" t="s">
        <v>1965</v>
      </c>
      <c r="E825">
        <v>8</v>
      </c>
      <c r="F825">
        <v>16</v>
      </c>
      <c r="G825" t="s">
        <v>1968</v>
      </c>
      <c r="H825">
        <v>809.6</v>
      </c>
      <c r="I825">
        <v>1</v>
      </c>
      <c r="J825" t="s">
        <v>2900</v>
      </c>
      <c r="DD825" t="s">
        <v>14</v>
      </c>
      <c r="DE825" t="s">
        <v>2008</v>
      </c>
      <c r="DF825">
        <v>96</v>
      </c>
      <c r="DG825" t="str">
        <f t="shared" si="33"/>
        <v>cvm!$DK$825#</v>
      </c>
      <c r="DH825" t="str" cm="1">
        <f t="array" ref="DH825">_xlfn.LET(_xlpm.x, DK825,
         _xlpm.cellAddress, "【 cvm!" &amp; ADDRESS(ROW(cvmCpu选项表[[#This Row],[自检]]),COLUMN(cvmCpu选项表[[#This Row],[自检]])) &amp; "】",
         _xlfn.IFS(ISBLANK(_xlpm.x),   "error:右侧选项不足" &amp;  _xlpm.cellAddress,
               ISERROR(_xlpm.x),   "error:右侧选项执行失败: cvm!" &amp; _xlpm.cellAddress,
               TRUE,             "ok")
)</f>
        <v>ok</v>
      </c>
      <c r="DK825" cm="1">
        <f t="array" ref="DK825">TRANSPOSE(
_xlfn.UNIQUE(
_xlfn._xlws.FILTER(cvm表[CPU],(cvm表[地域]=cvmCpu选项表[[#This Row],[地域]])
*IF(cvmCpu选项表[[#This Row],[机型]]="",TRUE,(cvm表[机型]=cvmCpu选项表[[#This Row],[机型]]))
*IF(cvmCpu选项表[[#This Row],[内存]]="",TRUE,(cvm表[内存]=cvmCpu选项表[[#This Row],[内存]]))))
)</f>
        <v>12</v>
      </c>
      <c r="FP825" t="s">
        <v>14</v>
      </c>
      <c r="FQ825" t="s">
        <v>1972</v>
      </c>
      <c r="FR825">
        <v>1</v>
      </c>
      <c r="FS825" t="str">
        <f t="shared" si="34"/>
        <v>cvm!$FW$825#</v>
      </c>
      <c r="FT825" t="str" cm="1">
        <f t="array" ref="FT825">_xlfn.LET(_xlpm.x, FW825,
         _xlpm.cellAddress, "【 cvm!" &amp; ADDRESS(ROW(cvm内存选项表[[#This Row],[自检]]),COLUMN(cvm内存选项表[[#This Row],[自检]])) &amp; "】",
         _xlfn.IFS(ISBLANK(_xlpm.x),   "error:右侧选项不足" &amp;  _xlpm.cellAddress,
               ISERROR(_xlpm.x),   "error:右侧选项执行失败: cvm!" &amp; _xlpm.cellAddress,
               TRUE,             "ok")
)</f>
        <v>ok</v>
      </c>
      <c r="FW825" cm="1">
        <f t="array" ref="FW825:FY8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25">
        <v>2</v>
      </c>
      <c r="FY825">
        <v>4</v>
      </c>
    </row>
    <row r="826" spans="2:181">
      <c r="B826" t="e" vm="1176">
        <v>#VALUE!</v>
      </c>
      <c r="C826" t="s">
        <v>14</v>
      </c>
      <c r="D826" t="s">
        <v>1965</v>
      </c>
      <c r="E826">
        <v>8</v>
      </c>
      <c r="F826">
        <v>32</v>
      </c>
      <c r="G826" t="s">
        <v>1949</v>
      </c>
      <c r="H826">
        <v>1214.4000000000001</v>
      </c>
      <c r="I826">
        <v>1</v>
      </c>
      <c r="J826" t="s">
        <v>2901</v>
      </c>
      <c r="DD826" t="s">
        <v>14</v>
      </c>
      <c r="DE826" t="s">
        <v>2008</v>
      </c>
      <c r="DF826">
        <v>128</v>
      </c>
      <c r="DG826" t="str">
        <f t="shared" si="33"/>
        <v>cvm!$DK$826#</v>
      </c>
      <c r="DH826" t="str" cm="1">
        <f t="array" ref="DH826">_xlfn.LET(_xlpm.x, DK826,
         _xlpm.cellAddress, "【 cvm!" &amp; ADDRESS(ROW(cvmCpu选项表[[#This Row],[自检]]),COLUMN(cvmCpu选项表[[#This Row],[自检]])) &amp; "】",
         _xlfn.IFS(ISBLANK(_xlpm.x),   "error:右侧选项不足" &amp;  _xlpm.cellAddress,
               ISERROR(_xlpm.x),   "error:右侧选项执行失败: cvm!" &amp; _xlpm.cellAddress,
               TRUE,             "ok")
)</f>
        <v>ok</v>
      </c>
      <c r="DK826" cm="1">
        <f t="array" ref="DK826">TRANSPOSE(
_xlfn.UNIQUE(
_xlfn._xlws.FILTER(cvm表[CPU],(cvm表[地域]=cvmCpu选项表[[#This Row],[地域]])
*IF(cvmCpu选项表[[#This Row],[机型]]="",TRUE,(cvm表[机型]=cvmCpu选项表[[#This Row],[机型]]))
*IF(cvmCpu选项表[[#This Row],[内存]]="",TRUE,(cvm表[内存]=cvmCpu选项表[[#This Row],[内存]]))))
)</f>
        <v>16</v>
      </c>
      <c r="FP826" t="s">
        <v>14</v>
      </c>
      <c r="FQ826" t="s">
        <v>1972</v>
      </c>
      <c r="FR826">
        <v>2</v>
      </c>
      <c r="FS826" t="str">
        <f t="shared" si="34"/>
        <v>cvm!$FW$826#</v>
      </c>
      <c r="FT826" t="str" cm="1">
        <f t="array" ref="FT826">_xlfn.LET(_xlpm.x, FW826,
         _xlpm.cellAddress, "【 cvm!" &amp; ADDRESS(ROW(cvm内存选项表[[#This Row],[自检]]),COLUMN(cvm内存选项表[[#This Row],[自检]])) &amp; "】",
         _xlfn.IFS(ISBLANK(_xlpm.x),   "error:右侧选项不足" &amp;  _xlpm.cellAddress,
               ISERROR(_xlpm.x),   "error:右侧选项执行失败: cvm!" &amp; _xlpm.cellAddress,
               TRUE,             "ok")
)</f>
        <v>ok</v>
      </c>
      <c r="FW826" cm="1">
        <f t="array" ref="FW826:FX8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26">
        <v>8</v>
      </c>
    </row>
    <row r="827" spans="2:181">
      <c r="B827" t="e" vm="1177">
        <v>#VALUE!</v>
      </c>
      <c r="C827" t="s">
        <v>14</v>
      </c>
      <c r="D827" t="s">
        <v>1965</v>
      </c>
      <c r="E827">
        <v>16</v>
      </c>
      <c r="F827">
        <v>32</v>
      </c>
      <c r="G827" t="s">
        <v>1973</v>
      </c>
      <c r="H827">
        <v>1619.2</v>
      </c>
      <c r="I827">
        <v>1</v>
      </c>
      <c r="J827" t="s">
        <v>2903</v>
      </c>
      <c r="DD827" t="s">
        <v>14</v>
      </c>
      <c r="DE827" t="s">
        <v>2008</v>
      </c>
      <c r="DF827">
        <v>192</v>
      </c>
      <c r="DG827" t="str">
        <f t="shared" si="33"/>
        <v>cvm!$DK$827#</v>
      </c>
      <c r="DH827" t="str" cm="1">
        <f t="array" ref="DH827">_xlfn.LET(_xlpm.x, DK827,
         _xlpm.cellAddress, "【 cvm!" &amp; ADDRESS(ROW(cvmCpu选项表[[#This Row],[自检]]),COLUMN(cvmCpu选项表[[#This Row],[自检]])) &amp; "】",
         _xlfn.IFS(ISBLANK(_xlpm.x),   "error:右侧选项不足" &amp;  _xlpm.cellAddress,
               ISERROR(_xlpm.x),   "error:右侧选项执行失败: cvm!" &amp; _xlpm.cellAddress,
               TRUE,             "ok")
)</f>
        <v>ok</v>
      </c>
      <c r="DK827" cm="1">
        <f t="array" ref="DK827">TRANSPOSE(
_xlfn.UNIQUE(
_xlfn._xlws.FILTER(cvm表[CPU],(cvm表[地域]=cvmCpu选项表[[#This Row],[地域]])
*IF(cvmCpu选项表[[#This Row],[机型]]="",TRUE,(cvm表[机型]=cvmCpu选项表[[#This Row],[机型]]))
*IF(cvmCpu选项表[[#This Row],[内存]]="",TRUE,(cvm表[内存]=cvmCpu选项表[[#This Row],[内存]]))))
)</f>
        <v>24</v>
      </c>
      <c r="FP827" t="s">
        <v>14</v>
      </c>
      <c r="FQ827" t="s">
        <v>1972</v>
      </c>
      <c r="FR827">
        <v>4</v>
      </c>
      <c r="FS827" t="str">
        <f t="shared" si="34"/>
        <v>cvm!$FW$827#</v>
      </c>
      <c r="FT827" t="str" cm="1">
        <f t="array" ref="FT827">_xlfn.LET(_xlpm.x, FW827,
         _xlpm.cellAddress, "【 cvm!" &amp; ADDRESS(ROW(cvm内存选项表[[#This Row],[自检]]),COLUMN(cvm内存选项表[[#This Row],[自检]])) &amp; "】",
         _xlfn.IFS(ISBLANK(_xlpm.x),   "error:右侧选项不足" &amp;  _xlpm.cellAddress,
               ISERROR(_xlpm.x),   "error:右侧选项执行失败: cvm!" &amp; _xlpm.cellAddress,
               TRUE,             "ok")
)</f>
        <v>ok</v>
      </c>
      <c r="FW827" cm="1">
        <f t="array" ref="FW827:FX8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27">
        <v>16</v>
      </c>
    </row>
    <row r="828" spans="2:181">
      <c r="B828" t="e" vm="1178">
        <v>#VALUE!</v>
      </c>
      <c r="C828" t="s">
        <v>14</v>
      </c>
      <c r="D828" t="s">
        <v>1965</v>
      </c>
      <c r="E828">
        <v>16</v>
      </c>
      <c r="F828">
        <v>64</v>
      </c>
      <c r="G828" t="s">
        <v>1935</v>
      </c>
      <c r="H828">
        <v>2428.8000000000002</v>
      </c>
      <c r="I828">
        <v>1</v>
      </c>
      <c r="J828" t="s">
        <v>2902</v>
      </c>
      <c r="DD828" t="s">
        <v>14</v>
      </c>
      <c r="DE828" t="s">
        <v>2008</v>
      </c>
      <c r="DF828">
        <v>256</v>
      </c>
      <c r="DG828" t="str">
        <f t="shared" si="33"/>
        <v>cvm!$DK$828#</v>
      </c>
      <c r="DH828" t="str" cm="1">
        <f t="array" ref="DH828">_xlfn.LET(_xlpm.x, DK828,
         _xlpm.cellAddress, "【 cvm!" &amp; ADDRESS(ROW(cvmCpu选项表[[#This Row],[自检]]),COLUMN(cvmCpu选项表[[#This Row],[自检]])) &amp; "】",
         _xlfn.IFS(ISBLANK(_xlpm.x),   "error:右侧选项不足" &amp;  _xlpm.cellAddress,
               ISERROR(_xlpm.x),   "error:右侧选项执行失败: cvm!" &amp; _xlpm.cellAddress,
               TRUE,             "ok")
)</f>
        <v>ok</v>
      </c>
      <c r="DK828" cm="1">
        <f t="array" ref="DK828">TRANSPOSE(
_xlfn.UNIQUE(
_xlfn._xlws.FILTER(cvm表[CPU],(cvm表[地域]=cvmCpu选项表[[#This Row],[地域]])
*IF(cvmCpu选项表[[#This Row],[机型]]="",TRUE,(cvm表[机型]=cvmCpu选项表[[#This Row],[机型]]))
*IF(cvmCpu选项表[[#This Row],[内存]]="",TRUE,(cvm表[内存]=cvmCpu选项表[[#This Row],[内存]]))))
)</f>
        <v>32</v>
      </c>
      <c r="FP828" t="s">
        <v>14</v>
      </c>
      <c r="FQ828" t="s">
        <v>1972</v>
      </c>
      <c r="FR828">
        <v>8</v>
      </c>
      <c r="FS828" t="str">
        <f t="shared" si="34"/>
        <v>cvm!$FW$828#</v>
      </c>
      <c r="FT828" t="str" cm="1">
        <f t="array" ref="FT828">_xlfn.LET(_xlpm.x, FW828,
         _xlpm.cellAddress, "【 cvm!" &amp; ADDRESS(ROW(cvm内存选项表[[#This Row],[自检]]),COLUMN(cvm内存选项表[[#This Row],[自检]])) &amp; "】",
         _xlfn.IFS(ISBLANK(_xlpm.x),   "error:右侧选项不足" &amp;  _xlpm.cellAddress,
               ISERROR(_xlpm.x),   "error:右侧选项执行失败: cvm!" &amp; _xlpm.cellAddress,
               TRUE,             "ok")
)</f>
        <v>ok</v>
      </c>
      <c r="FW828" cm="1">
        <f t="array" ref="FW828:FX8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28">
        <v>32</v>
      </c>
    </row>
    <row r="829" spans="2:181">
      <c r="B829" t="e" vm="1179">
        <v>#VALUE!</v>
      </c>
      <c r="C829" t="s">
        <v>14</v>
      </c>
      <c r="D829" t="s">
        <v>1965</v>
      </c>
      <c r="E829">
        <v>32</v>
      </c>
      <c r="F829">
        <v>64</v>
      </c>
      <c r="G829" t="s">
        <v>1978</v>
      </c>
      <c r="H829">
        <v>3238.4</v>
      </c>
      <c r="I829">
        <v>1</v>
      </c>
      <c r="J829" t="s">
        <v>2904</v>
      </c>
      <c r="DD829" t="s">
        <v>14</v>
      </c>
      <c r="DE829" t="s">
        <v>2008</v>
      </c>
      <c r="DF829">
        <v>384</v>
      </c>
      <c r="DG829" t="str">
        <f t="shared" si="33"/>
        <v>cvm!$DK$829#</v>
      </c>
      <c r="DH829" t="str" cm="1">
        <f t="array" ref="DH829">_xlfn.LET(_xlpm.x, DK829,
         _xlpm.cellAddress, "【 cvm!" &amp; ADDRESS(ROW(cvmCpu选项表[[#This Row],[自检]]),COLUMN(cvmCpu选项表[[#This Row],[自检]])) &amp; "】",
         _xlfn.IFS(ISBLANK(_xlpm.x),   "error:右侧选项不足" &amp;  _xlpm.cellAddress,
               ISERROR(_xlpm.x),   "error:右侧选项执行失败: cvm!" &amp; _xlpm.cellAddress,
               TRUE,             "ok")
)</f>
        <v>ok</v>
      </c>
      <c r="DK829" cm="1">
        <f t="array" ref="DK829">TRANSPOSE(
_xlfn.UNIQUE(
_xlfn._xlws.FILTER(cvm表[CPU],(cvm表[地域]=cvmCpu选项表[[#This Row],[地域]])
*IF(cvmCpu选项表[[#This Row],[机型]]="",TRUE,(cvm表[机型]=cvmCpu选项表[[#This Row],[机型]]))
*IF(cvmCpu选项表[[#This Row],[内存]]="",TRUE,(cvm表[内存]=cvmCpu选项表[[#This Row],[内存]]))))
)</f>
        <v>48</v>
      </c>
      <c r="FP829" t="s">
        <v>14</v>
      </c>
      <c r="FQ829" t="s">
        <v>1972</v>
      </c>
      <c r="FR829">
        <v>16</v>
      </c>
      <c r="FS829" t="str">
        <f t="shared" si="34"/>
        <v>cvm!$FW$829#</v>
      </c>
      <c r="FT829" t="str" cm="1">
        <f t="array" ref="FT829">_xlfn.LET(_xlpm.x, FW829,
         _xlpm.cellAddress, "【 cvm!" &amp; ADDRESS(ROW(cvm内存选项表[[#This Row],[自检]]),COLUMN(cvm内存选项表[[#This Row],[自检]])) &amp; "】",
         _xlfn.IFS(ISBLANK(_xlpm.x),   "error:右侧选项不足" &amp;  _xlpm.cellAddress,
               ISERROR(_xlpm.x),   "error:右侧选项执行失败: cvm!" &amp; _xlpm.cellAddress,
               TRUE,             "ok")
)</f>
        <v>ok</v>
      </c>
      <c r="FW829" cm="1">
        <f t="array" ref="FW829:FX8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29">
        <v>64</v>
      </c>
    </row>
    <row r="830" spans="2:181">
      <c r="B830" t="e" vm="1180">
        <v>#VALUE!</v>
      </c>
      <c r="C830" t="s">
        <v>14</v>
      </c>
      <c r="D830" t="s">
        <v>1965</v>
      </c>
      <c r="E830">
        <v>32</v>
      </c>
      <c r="F830">
        <v>128</v>
      </c>
      <c r="G830" t="s">
        <v>1937</v>
      </c>
      <c r="H830">
        <v>4857.6000000000004</v>
      </c>
      <c r="I830">
        <v>1</v>
      </c>
      <c r="J830" t="s">
        <v>2905</v>
      </c>
      <c r="DD830" t="s">
        <v>14</v>
      </c>
      <c r="DE830" t="s">
        <v>2008</v>
      </c>
      <c r="DF830">
        <v>448</v>
      </c>
      <c r="DG830" t="str">
        <f t="shared" si="33"/>
        <v>cvm!$DK$830#</v>
      </c>
      <c r="DH830" t="str" cm="1">
        <f t="array" ref="DH830">_xlfn.LET(_xlpm.x, DK830,
         _xlpm.cellAddress, "【 cvm!" &amp; ADDRESS(ROW(cvmCpu选项表[[#This Row],[自检]]),COLUMN(cvmCpu选项表[[#This Row],[自检]])) &amp; "】",
         _xlfn.IFS(ISBLANK(_xlpm.x),   "error:右侧选项不足" &amp;  _xlpm.cellAddress,
               ISERROR(_xlpm.x),   "error:右侧选项执行失败: cvm!" &amp; _xlpm.cellAddress,
               TRUE,             "ok")
)</f>
        <v>ok</v>
      </c>
      <c r="DK830" cm="1">
        <f t="array" ref="DK830">TRANSPOSE(
_xlfn.UNIQUE(
_xlfn._xlws.FILTER(cvm表[CPU],(cvm表[地域]=cvmCpu选项表[[#This Row],[地域]])
*IF(cvmCpu选项表[[#This Row],[机型]]="",TRUE,(cvm表[机型]=cvmCpu选项表[[#This Row],[机型]]))
*IF(cvmCpu选项表[[#This Row],[内存]]="",TRUE,(cvm表[内存]=cvmCpu选项表[[#This Row],[内存]]))))
)</f>
        <v>56</v>
      </c>
      <c r="FP830" t="s">
        <v>14</v>
      </c>
      <c r="FQ830" t="s">
        <v>1972</v>
      </c>
      <c r="FR830">
        <v>32</v>
      </c>
      <c r="FS830" t="str">
        <f t="shared" si="34"/>
        <v>cvm!$FW$830#</v>
      </c>
      <c r="FT830" t="str" cm="1">
        <f t="array" ref="FT830">_xlfn.LET(_xlpm.x, FW830,
         _xlpm.cellAddress, "【 cvm!" &amp; ADDRESS(ROW(cvm内存选项表[[#This Row],[自检]]),COLUMN(cvm内存选项表[[#This Row],[自检]])) &amp; "】",
         _xlfn.IFS(ISBLANK(_xlpm.x),   "error:右侧选项不足" &amp;  _xlpm.cellAddress,
               ISERROR(_xlpm.x),   "error:右侧选项执行失败: cvm!" &amp; _xlpm.cellAddress,
               TRUE,             "ok")
)</f>
        <v>ok</v>
      </c>
      <c r="FW830" cm="1">
        <f t="array" ref="FW830:FX8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30">
        <v>128</v>
      </c>
    </row>
    <row r="831" spans="2:181">
      <c r="B831" t="e" vm="1181">
        <v>#VALUE!</v>
      </c>
      <c r="C831" t="s">
        <v>14</v>
      </c>
      <c r="D831" t="s">
        <v>1965</v>
      </c>
      <c r="E831">
        <v>68</v>
      </c>
      <c r="F831">
        <v>316</v>
      </c>
      <c r="G831" t="s">
        <v>2097</v>
      </c>
      <c r="H831">
        <v>11435.6</v>
      </c>
      <c r="I831">
        <v>1</v>
      </c>
      <c r="J831" t="s">
        <v>2906</v>
      </c>
      <c r="DD831" t="s">
        <v>14</v>
      </c>
      <c r="DE831" t="s">
        <v>2012</v>
      </c>
      <c r="DF831">
        <v>96</v>
      </c>
      <c r="DG831" t="str">
        <f t="shared" si="33"/>
        <v>cvm!$DK$831#</v>
      </c>
      <c r="DH831" t="str" cm="1">
        <f t="array" ref="DH831">_xlfn.LET(_xlpm.x, DK831,
         _xlpm.cellAddress, "【 cvm!" &amp; ADDRESS(ROW(cvmCpu选项表[[#This Row],[自检]]),COLUMN(cvmCpu选项表[[#This Row],[自检]])) &amp; "】",
         _xlfn.IFS(ISBLANK(_xlpm.x),   "error:右侧选项不足" &amp;  _xlpm.cellAddress,
               ISERROR(_xlpm.x),   "error:右侧选项执行失败: cvm!" &amp; _xlpm.cellAddress,
               TRUE,             "ok")
)</f>
        <v>ok</v>
      </c>
      <c r="DK831" cm="1">
        <f t="array" ref="DK831">TRANSPOSE(
_xlfn.UNIQUE(
_xlfn._xlws.FILTER(cvm表[CPU],(cvm表[地域]=cvmCpu选项表[[#This Row],[地域]])
*IF(cvmCpu选项表[[#This Row],[机型]]="",TRUE,(cvm表[机型]=cvmCpu选项表[[#This Row],[机型]]))
*IF(cvmCpu选项表[[#This Row],[内存]]="",TRUE,(cvm表[内存]=cvmCpu选项表[[#This Row],[内存]]))))
)</f>
        <v>16</v>
      </c>
      <c r="FP831" t="s">
        <v>14</v>
      </c>
      <c r="FQ831" t="s">
        <v>1972</v>
      </c>
      <c r="FR831">
        <v>48</v>
      </c>
      <c r="FS831" t="str">
        <f t="shared" si="34"/>
        <v>cvm!$FW$831#</v>
      </c>
      <c r="FT831" t="str" cm="1">
        <f t="array" ref="FT831">_xlfn.LET(_xlpm.x, FW831,
         _xlpm.cellAddress, "【 cvm!" &amp; ADDRESS(ROW(cvm内存选项表[[#This Row],[自检]]),COLUMN(cvm内存选项表[[#This Row],[自检]])) &amp; "】",
         _xlfn.IFS(ISBLANK(_xlpm.x),   "error:右侧选项不足" &amp;  _xlpm.cellAddress,
               ISERROR(_xlpm.x),   "error:右侧选项执行失败: cvm!" &amp; _xlpm.cellAddress,
               TRUE,             "ok")
)</f>
        <v>ok</v>
      </c>
      <c r="FW831" cm="1">
        <f t="array" ref="FW831:FX8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31">
        <v>192</v>
      </c>
    </row>
    <row r="832" spans="2:181">
      <c r="B832" t="e" vm="1182">
        <v>#VALUE!</v>
      </c>
      <c r="C832" t="s">
        <v>14</v>
      </c>
      <c r="D832" t="s">
        <v>1967</v>
      </c>
      <c r="E832">
        <v>80</v>
      </c>
      <c r="F832">
        <v>384</v>
      </c>
      <c r="G832" t="s">
        <v>2099</v>
      </c>
      <c r="H832">
        <v>14096</v>
      </c>
      <c r="I832">
        <v>1</v>
      </c>
      <c r="J832" t="s">
        <v>2907</v>
      </c>
      <c r="DD832" t="s">
        <v>14</v>
      </c>
      <c r="DE832" t="s">
        <v>2012</v>
      </c>
      <c r="DF832">
        <v>192</v>
      </c>
      <c r="DG832" t="str">
        <f t="shared" si="33"/>
        <v>cvm!$DK$832#</v>
      </c>
      <c r="DH832" t="str" cm="1">
        <f t="array" ref="DH832">_xlfn.LET(_xlpm.x, DK832,
         _xlpm.cellAddress, "【 cvm!" &amp; ADDRESS(ROW(cvmCpu选项表[[#This Row],[自检]]),COLUMN(cvmCpu选项表[[#This Row],[自检]])) &amp; "】",
         _xlfn.IFS(ISBLANK(_xlpm.x),   "error:右侧选项不足" &amp;  _xlpm.cellAddress,
               ISERROR(_xlpm.x),   "error:右侧选项执行失败: cvm!" &amp; _xlpm.cellAddress,
               TRUE,             "ok")
)</f>
        <v>ok</v>
      </c>
      <c r="DK832" cm="1">
        <f t="array" ref="DK832">TRANSPOSE(
_xlfn.UNIQUE(
_xlfn._xlws.FILTER(cvm表[CPU],(cvm表[地域]=cvmCpu选项表[[#This Row],[地域]])
*IF(cvmCpu选项表[[#This Row],[机型]]="",TRUE,(cvm表[机型]=cvmCpu选项表[[#This Row],[机型]]))
*IF(cvmCpu选项表[[#This Row],[内存]]="",TRUE,(cvm表[内存]=cvmCpu选项表[[#This Row],[内存]]))))
)</f>
        <v>32</v>
      </c>
      <c r="FP832" t="s">
        <v>14</v>
      </c>
      <c r="FQ832" t="s">
        <v>1972</v>
      </c>
      <c r="FR832">
        <v>64</v>
      </c>
      <c r="FS832" t="str">
        <f t="shared" si="34"/>
        <v>cvm!$FW$832#</v>
      </c>
      <c r="FT832" t="str" cm="1">
        <f t="array" ref="FT832">_xlfn.LET(_xlpm.x, FW832,
         _xlpm.cellAddress, "【 cvm!" &amp; ADDRESS(ROW(cvm内存选项表[[#This Row],[自检]]),COLUMN(cvm内存选项表[[#This Row],[自检]])) &amp; "】",
         _xlfn.IFS(ISBLANK(_xlpm.x),   "error:右侧选项不足" &amp;  _xlpm.cellAddress,
               ISERROR(_xlpm.x),   "error:右侧选项执行失败: cvm!" &amp; _xlpm.cellAddress,
               TRUE,             "ok")
)</f>
        <v>ok</v>
      </c>
      <c r="FW832" cm="1">
        <f t="array" ref="FW832:FX8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832">
        <v>256</v>
      </c>
    </row>
    <row r="833" spans="2:181">
      <c r="B833" t="e" vm="1183">
        <v>#VALUE!</v>
      </c>
      <c r="C833" t="s">
        <v>14</v>
      </c>
      <c r="D833" t="s">
        <v>1970</v>
      </c>
      <c r="E833">
        <v>1</v>
      </c>
      <c r="F833">
        <v>1</v>
      </c>
      <c r="G833" t="s">
        <v>2101</v>
      </c>
      <c r="H833">
        <v>29</v>
      </c>
      <c r="I833">
        <v>1</v>
      </c>
      <c r="J833" t="s">
        <v>2908</v>
      </c>
      <c r="DD833" t="s">
        <v>14</v>
      </c>
      <c r="DE833" t="s">
        <v>2012</v>
      </c>
      <c r="DF833">
        <v>474</v>
      </c>
      <c r="DG833" t="str">
        <f t="shared" si="33"/>
        <v>cvm!$DK$833#</v>
      </c>
      <c r="DH833" t="str" cm="1">
        <f t="array" ref="DH833">_xlfn.LET(_xlpm.x, DK833,
         _xlpm.cellAddress, "【 cvm!" &amp; ADDRESS(ROW(cvmCpu选项表[[#This Row],[自检]]),COLUMN(cvmCpu选项表[[#This Row],[自检]])) &amp; "】",
         _xlfn.IFS(ISBLANK(_xlpm.x),   "error:右侧选项不足" &amp;  _xlpm.cellAddress,
               ISERROR(_xlpm.x),   "error:右侧选项执行失败: cvm!" &amp; _xlpm.cellAddress,
               TRUE,             "ok")
)</f>
        <v>ok</v>
      </c>
      <c r="DK833" cm="1">
        <f t="array" ref="DK833">TRANSPOSE(
_xlfn.UNIQUE(
_xlfn._xlws.FILTER(cvm表[CPU],(cvm表[地域]=cvmCpu选项表[[#This Row],[地域]])
*IF(cvmCpu选项表[[#This Row],[机型]]="",TRUE,(cvm表[机型]=cvmCpu选项表[[#This Row],[机型]]))
*IF(cvmCpu选项表[[#This Row],[内存]]="",TRUE,(cvm表[内存]=cvmCpu选项表[[#This Row],[内存]]))))
)</f>
        <v>82</v>
      </c>
      <c r="FP833" t="s">
        <v>14</v>
      </c>
      <c r="FQ833" t="s">
        <v>1972</v>
      </c>
      <c r="FR833">
        <v>80</v>
      </c>
      <c r="FS833" t="str">
        <f t="shared" si="34"/>
        <v>cvm!$FW$833#</v>
      </c>
      <c r="FT833" t="str" cm="1">
        <f t="array" ref="FT833">_xlfn.LET(_xlpm.x, FW833,
         _xlpm.cellAddress, "【 cvm!" &amp; ADDRESS(ROW(cvm内存选项表[[#This Row],[自检]]),COLUMN(cvm内存选项表[[#This Row],[自检]])) &amp; "】",
         _xlfn.IFS(ISBLANK(_xlpm.x),   "error:右侧选项不足" &amp;  _xlpm.cellAddress,
               ISERROR(_xlpm.x),   "error:右侧选项执行失败: cvm!" &amp; _xlpm.cellAddress,
               TRUE,             "ok")
)</f>
        <v>ok</v>
      </c>
      <c r="FW833" cm="1">
        <f t="array" ref="FW8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834" spans="2:181">
      <c r="B834" t="e" vm="1184">
        <v>#VALUE!</v>
      </c>
      <c r="C834" t="s">
        <v>14</v>
      </c>
      <c r="D834" t="s">
        <v>1970</v>
      </c>
      <c r="E834">
        <v>1</v>
      </c>
      <c r="F834">
        <v>2</v>
      </c>
      <c r="G834" t="s">
        <v>2064</v>
      </c>
      <c r="H834">
        <v>32</v>
      </c>
      <c r="I834">
        <v>1</v>
      </c>
      <c r="J834" t="s">
        <v>2910</v>
      </c>
      <c r="DD834" t="s">
        <v>14</v>
      </c>
      <c r="DE834" t="s">
        <v>2012</v>
      </c>
      <c r="DF834">
        <v>948</v>
      </c>
      <c r="DG834" t="str">
        <f t="shared" ref="DG834:DG897" si="35">"cvm!"&amp;ADDRESS(ROW(DK834),COLUMN(DK834)) &amp; "#"</f>
        <v>cvm!$DK$834#</v>
      </c>
      <c r="DH834" t="str" cm="1">
        <f t="array" ref="DH834">_xlfn.LET(_xlpm.x, DK834,
         _xlpm.cellAddress, "【 cvm!" &amp; ADDRESS(ROW(cvmCpu选项表[[#This Row],[自检]]),COLUMN(cvmCpu选项表[[#This Row],[自检]])) &amp; "】",
         _xlfn.IFS(ISBLANK(_xlpm.x),   "error:右侧选项不足" &amp;  _xlpm.cellAddress,
               ISERROR(_xlpm.x),   "error:右侧选项执行失败: cvm!" &amp; _xlpm.cellAddress,
               TRUE,             "ok")
)</f>
        <v>ok</v>
      </c>
      <c r="DK834" cm="1">
        <f t="array" ref="DK834">TRANSPOSE(
_xlfn.UNIQUE(
_xlfn._xlws.FILTER(cvm表[CPU],(cvm表[地域]=cvmCpu选项表[[#This Row],[地域]])
*IF(cvmCpu选项表[[#This Row],[机型]]="",TRUE,(cvm表[机型]=cvmCpu选项表[[#This Row],[机型]]))
*IF(cvmCpu选项表[[#This Row],[内存]]="",TRUE,(cvm表[内存]=cvmCpu选项表[[#This Row],[内存]]))))
)</f>
        <v>164</v>
      </c>
      <c r="FP834" t="s">
        <v>14</v>
      </c>
      <c r="FQ834" t="s">
        <v>1972</v>
      </c>
      <c r="FR834">
        <v>90</v>
      </c>
      <c r="FS834" t="str">
        <f t="shared" ref="FS834:FS897" si="36">"cvm!"&amp;ADDRESS(ROW(FW834),COLUMN(FW834)) &amp; "#"</f>
        <v>cvm!$FW$834#</v>
      </c>
      <c r="FT834" t="str" cm="1">
        <f t="array" ref="FT834">_xlfn.LET(_xlpm.x, FW834,
         _xlpm.cellAddress, "【 cvm!" &amp; ADDRESS(ROW(cvm内存选项表[[#This Row],[自检]]),COLUMN(cvm内存选项表[[#This Row],[自检]])) &amp; "】",
         _xlfn.IFS(ISBLANK(_xlpm.x),   "error:右侧选项不足" &amp;  _xlpm.cellAddress,
               ISERROR(_xlpm.x),   "error:右侧选项执行失败: cvm!" &amp; _xlpm.cellAddress,
               TRUE,             "ok")
)</f>
        <v>ok</v>
      </c>
      <c r="FW834" cm="1">
        <f t="array" ref="FW834:FX8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834">
        <v>480</v>
      </c>
    </row>
    <row r="835" spans="2:181">
      <c r="B835" t="e" vm="1185">
        <v>#VALUE!</v>
      </c>
      <c r="C835" t="s">
        <v>14</v>
      </c>
      <c r="D835" t="s">
        <v>1970</v>
      </c>
      <c r="E835">
        <v>1</v>
      </c>
      <c r="F835">
        <v>4</v>
      </c>
      <c r="G835" t="s">
        <v>2103</v>
      </c>
      <c r="H835">
        <v>105.6</v>
      </c>
      <c r="I835">
        <v>1</v>
      </c>
      <c r="J835" t="s">
        <v>2909</v>
      </c>
      <c r="DD835" t="s">
        <v>14</v>
      </c>
      <c r="DE835" t="s">
        <v>2014</v>
      </c>
      <c r="DF835">
        <v>56</v>
      </c>
      <c r="DG835" t="str">
        <f t="shared" si="35"/>
        <v>cvm!$DK$835#</v>
      </c>
      <c r="DH835" t="str" cm="1">
        <f t="array" ref="DH835">_xlfn.LET(_xlpm.x, DK835,
         _xlpm.cellAddress, "【 cvm!" &amp; ADDRESS(ROW(cvmCpu选项表[[#This Row],[自检]]),COLUMN(cvmCpu选项表[[#This Row],[自检]])) &amp; "】",
         _xlfn.IFS(ISBLANK(_xlpm.x),   "error:右侧选项不足" &amp;  _xlpm.cellAddress,
               ISERROR(_xlpm.x),   "error:右侧选项执行失败: cvm!" &amp; _xlpm.cellAddress,
               TRUE,             "ok")
)</f>
        <v>ok</v>
      </c>
      <c r="DK835" cm="1">
        <f t="array" ref="DK835">TRANSPOSE(
_xlfn.UNIQUE(
_xlfn._xlws.FILTER(cvm表[CPU],(cvm表[地域]=cvmCpu选项表[[#This Row],[地域]])
*IF(cvmCpu选项表[[#This Row],[机型]]="",TRUE,(cvm表[机型]=cvmCpu选项表[[#This Row],[机型]]))
*IF(cvmCpu选项表[[#This Row],[内存]]="",TRUE,(cvm表[内存]=cvmCpu选项表[[#This Row],[内存]]))))
)</f>
        <v>6</v>
      </c>
      <c r="FP835" t="s">
        <v>14</v>
      </c>
      <c r="FQ835" t="s">
        <v>1972</v>
      </c>
      <c r="FR835">
        <v>128</v>
      </c>
      <c r="FS835" t="str">
        <f t="shared" si="36"/>
        <v>cvm!$FW$835#</v>
      </c>
      <c r="FT835" t="str" cm="1">
        <f t="array" ref="FT835">_xlfn.LET(_xlpm.x, FW835,
         _xlpm.cellAddress, "【 cvm!" &amp; ADDRESS(ROW(cvm内存选项表[[#This Row],[自检]]),COLUMN(cvm内存选项表[[#This Row],[自检]])) &amp; "】",
         _xlfn.IFS(ISBLANK(_xlpm.x),   "error:右侧选项不足" &amp;  _xlpm.cellAddress,
               ISERROR(_xlpm.x),   "error:右侧选项执行失败: cvm!" &amp; _xlpm.cellAddress,
               TRUE,             "ok")
)</f>
        <v>ok</v>
      </c>
      <c r="FW835" cm="1">
        <f t="array" ref="FW8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836" spans="2:181">
      <c r="B836" t="e" vm="1186">
        <v>#VALUE!</v>
      </c>
      <c r="C836" t="s">
        <v>14</v>
      </c>
      <c r="D836" t="s">
        <v>1970</v>
      </c>
      <c r="E836">
        <v>2</v>
      </c>
      <c r="F836">
        <v>4</v>
      </c>
      <c r="G836" t="s">
        <v>2067</v>
      </c>
      <c r="H836">
        <v>120</v>
      </c>
      <c r="I836">
        <v>1</v>
      </c>
      <c r="J836" t="s">
        <v>2911</v>
      </c>
      <c r="DD836" t="s">
        <v>14</v>
      </c>
      <c r="DE836" t="s">
        <v>2014</v>
      </c>
      <c r="DF836">
        <v>112</v>
      </c>
      <c r="DG836" t="str">
        <f t="shared" si="35"/>
        <v>cvm!$DK$836#</v>
      </c>
      <c r="DH836" t="str" cm="1">
        <f t="array" ref="DH836">_xlfn.LET(_xlpm.x, DK836,
         _xlpm.cellAddress, "【 cvm!" &amp; ADDRESS(ROW(cvmCpu选项表[[#This Row],[自检]]),COLUMN(cvmCpu选项表[[#This Row],[自检]])) &amp; "】",
         _xlfn.IFS(ISBLANK(_xlpm.x),   "error:右侧选项不足" &amp;  _xlpm.cellAddress,
               ISERROR(_xlpm.x),   "error:右侧选项执行失败: cvm!" &amp; _xlpm.cellAddress,
               TRUE,             "ok")
)</f>
        <v>ok</v>
      </c>
      <c r="DK836" cm="1">
        <f t="array" ref="DK836">TRANSPOSE(
_xlfn.UNIQUE(
_xlfn._xlws.FILTER(cvm表[CPU],(cvm表[地域]=cvmCpu选项表[[#This Row],[地域]])
*IF(cvmCpu选项表[[#This Row],[机型]]="",TRUE,(cvm表[机型]=cvmCpu选项表[[#This Row],[机型]]))
*IF(cvmCpu选项表[[#This Row],[内存]]="",TRUE,(cvm表[内存]=cvmCpu选项表[[#This Row],[内存]]))))
)</f>
        <v>14</v>
      </c>
      <c r="FP836" t="s">
        <v>14</v>
      </c>
      <c r="FQ836" t="s">
        <v>1972</v>
      </c>
      <c r="FR836">
        <v>160</v>
      </c>
      <c r="FS836" t="str">
        <f t="shared" si="36"/>
        <v>cvm!$FW$836#</v>
      </c>
      <c r="FT836" t="str" cm="1">
        <f t="array" ref="FT836">_xlfn.LET(_xlpm.x, FW836,
         _xlpm.cellAddress, "【 cvm!" &amp; ADDRESS(ROW(cvm内存选项表[[#This Row],[自检]]),COLUMN(cvm内存选项表[[#This Row],[自检]])) &amp; "】",
         _xlfn.IFS(ISBLANK(_xlpm.x),   "error:右侧选项不足" &amp;  _xlpm.cellAddress,
               ISERROR(_xlpm.x),   "error:右侧选项执行失败: cvm!" &amp; _xlpm.cellAddress,
               TRUE,             "ok")
)</f>
        <v>ok</v>
      </c>
      <c r="FW836" cm="1">
        <f t="array" ref="FW8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837" spans="2:181">
      <c r="B837" t="e" vm="1187">
        <v>#VALUE!</v>
      </c>
      <c r="C837" t="s">
        <v>14</v>
      </c>
      <c r="D837" t="s">
        <v>1970</v>
      </c>
      <c r="E837">
        <v>2</v>
      </c>
      <c r="F837">
        <v>8</v>
      </c>
      <c r="G837" t="s">
        <v>2107</v>
      </c>
      <c r="H837">
        <v>211.2</v>
      </c>
      <c r="I837">
        <v>1</v>
      </c>
      <c r="J837" t="s">
        <v>2912</v>
      </c>
      <c r="DD837" t="s">
        <v>14</v>
      </c>
      <c r="DE837" t="s">
        <v>2014</v>
      </c>
      <c r="DF837">
        <v>224</v>
      </c>
      <c r="DG837" t="str">
        <f t="shared" si="35"/>
        <v>cvm!$DK$837#</v>
      </c>
      <c r="DH837" t="str" cm="1">
        <f t="array" ref="DH837">_xlfn.LET(_xlpm.x, DK837,
         _xlpm.cellAddress, "【 cvm!" &amp; ADDRESS(ROW(cvmCpu选项表[[#This Row],[自检]]),COLUMN(cvmCpu选项表[[#This Row],[自检]])) &amp; "】",
         _xlfn.IFS(ISBLANK(_xlpm.x),   "error:右侧选项不足" &amp;  _xlpm.cellAddress,
               ISERROR(_xlpm.x),   "error:右侧选项执行失败: cvm!" &amp; _xlpm.cellAddress,
               TRUE,             "ok")
)</f>
        <v>ok</v>
      </c>
      <c r="DK837" cm="1">
        <f t="array" ref="DK837">TRANSPOSE(
_xlfn.UNIQUE(
_xlfn._xlws.FILTER(cvm表[CPU],(cvm表[地域]=cvmCpu选项表[[#This Row],[地域]])
*IF(cvmCpu选项表[[#This Row],[机型]]="",TRUE,(cvm表[机型]=cvmCpu选项表[[#This Row],[机型]]))
*IF(cvmCpu选项表[[#This Row],[内存]]="",TRUE,(cvm表[内存]=cvmCpu选项表[[#This Row],[内存]]))))
)</f>
        <v>28</v>
      </c>
      <c r="FP837" t="s">
        <v>14</v>
      </c>
      <c r="FQ837" t="s">
        <v>1972</v>
      </c>
      <c r="FR837">
        <v>180</v>
      </c>
      <c r="FS837" t="str">
        <f t="shared" si="36"/>
        <v>cvm!$FW$837#</v>
      </c>
      <c r="FT837" t="str" cm="1">
        <f t="array" ref="FT837">_xlfn.LET(_xlpm.x, FW837,
         _xlpm.cellAddress, "【 cvm!" &amp; ADDRESS(ROW(cvm内存选项表[[#This Row],[自检]]),COLUMN(cvm内存选项表[[#This Row],[自检]])) &amp; "】",
         _xlfn.IFS(ISBLANK(_xlpm.x),   "error:右侧选项不足" &amp;  _xlpm.cellAddress,
               ISERROR(_xlpm.x),   "error:右侧选项执行失败: cvm!" &amp; _xlpm.cellAddress,
               TRUE,             "ok")
)</f>
        <v>ok</v>
      </c>
      <c r="FW837" cm="1">
        <f t="array" ref="FW837:FX8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464</v>
      </c>
      <c r="FX837">
        <v>960</v>
      </c>
    </row>
    <row r="838" spans="2:181">
      <c r="B838" t="e" vm="1188">
        <v>#VALUE!</v>
      </c>
      <c r="C838" t="s">
        <v>14</v>
      </c>
      <c r="D838" t="s">
        <v>1970</v>
      </c>
      <c r="E838">
        <v>4</v>
      </c>
      <c r="F838">
        <v>8</v>
      </c>
      <c r="G838" t="s">
        <v>1963</v>
      </c>
      <c r="H838">
        <v>281.60000000000002</v>
      </c>
      <c r="I838">
        <v>1</v>
      </c>
      <c r="J838" t="s">
        <v>2914</v>
      </c>
      <c r="DD838" t="s">
        <v>14</v>
      </c>
      <c r="DE838" t="s">
        <v>2014</v>
      </c>
      <c r="DF838">
        <v>448</v>
      </c>
      <c r="DG838" t="str">
        <f t="shared" si="35"/>
        <v>cvm!$DK$838#</v>
      </c>
      <c r="DH838" t="str" cm="1">
        <f t="array" ref="DH838">_xlfn.LET(_xlpm.x, DK838,
         _xlpm.cellAddress, "【 cvm!" &amp; ADDRESS(ROW(cvmCpu选项表[[#This Row],[自检]]),COLUMN(cvmCpu选项表[[#This Row],[自检]])) &amp; "】",
         _xlfn.IFS(ISBLANK(_xlpm.x),   "error:右侧选项不足" &amp;  _xlpm.cellAddress,
               ISERROR(_xlpm.x),   "error:右侧选项执行失败: cvm!" &amp; _xlpm.cellAddress,
               TRUE,             "ok")
)</f>
        <v>ok</v>
      </c>
      <c r="DK838" cm="1">
        <f t="array" ref="DK838">TRANSPOSE(
_xlfn.UNIQUE(
_xlfn._xlws.FILTER(cvm表[CPU],(cvm表[地域]=cvmCpu选项表[[#This Row],[地域]])
*IF(cvmCpu选项表[[#This Row],[机型]]="",TRUE,(cvm表[机型]=cvmCpu选项表[[#This Row],[机型]]))
*IF(cvmCpu选项表[[#This Row],[内存]]="",TRUE,(cvm表[内存]=cvmCpu选项表[[#This Row],[内存]]))))
)</f>
        <v>56</v>
      </c>
      <c r="FP838" t="s">
        <v>14</v>
      </c>
      <c r="FQ838" t="s">
        <v>1975</v>
      </c>
      <c r="FR838">
        <v>1</v>
      </c>
      <c r="FS838" t="str">
        <f t="shared" si="36"/>
        <v>cvm!$FW$838#</v>
      </c>
      <c r="FT838" t="str" cm="1">
        <f t="array" ref="FT838">_xlfn.LET(_xlpm.x, FW838,
         _xlpm.cellAddress, "【 cvm!" &amp; ADDRESS(ROW(cvm内存选项表[[#This Row],[自检]]),COLUMN(cvm内存选项表[[#This Row],[自检]])) &amp; "】",
         _xlfn.IFS(ISBLANK(_xlpm.x),   "error:右侧选项不足" &amp;  _xlpm.cellAddress,
               ISERROR(_xlpm.x),   "error:右侧选项执行失败: cvm!" &amp; _xlpm.cellAddress,
               TRUE,             "ok")
)</f>
        <v>ok</v>
      </c>
      <c r="FW838" cm="1">
        <f t="array" ref="FW838:FY8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38">
        <v>2</v>
      </c>
      <c r="FY838">
        <v>4</v>
      </c>
    </row>
    <row r="839" spans="2:181">
      <c r="B839" t="e" vm="1189">
        <v>#VALUE!</v>
      </c>
      <c r="C839" t="s">
        <v>14</v>
      </c>
      <c r="D839" t="s">
        <v>1970</v>
      </c>
      <c r="E839">
        <v>4</v>
      </c>
      <c r="F839">
        <v>16</v>
      </c>
      <c r="G839" t="s">
        <v>1960</v>
      </c>
      <c r="H839">
        <v>422.4</v>
      </c>
      <c r="I839">
        <v>1</v>
      </c>
      <c r="J839" t="s">
        <v>2913</v>
      </c>
      <c r="DD839" t="s">
        <v>14</v>
      </c>
      <c r="DE839" t="s">
        <v>2016</v>
      </c>
      <c r="DF839">
        <v>20</v>
      </c>
      <c r="DG839" t="str">
        <f t="shared" si="35"/>
        <v>cvm!$DK$839#</v>
      </c>
      <c r="DH839" t="str" cm="1">
        <f t="array" ref="DH839">_xlfn.LET(_xlpm.x, DK839,
         _xlpm.cellAddress, "【 cvm!" &amp; ADDRESS(ROW(cvmCpu选项表[[#This Row],[自检]]),COLUMN(cvmCpu选项表[[#This Row],[自检]])) &amp; "】",
         _xlfn.IFS(ISBLANK(_xlpm.x),   "error:右侧选项不足" &amp;  _xlpm.cellAddress,
               ISERROR(_xlpm.x),   "error:右侧选项执行失败: cvm!" &amp; _xlpm.cellAddress,
               TRUE,             "ok")
)</f>
        <v>ok</v>
      </c>
      <c r="DK839" cm="1">
        <f t="array" ref="DK839">TRANSPOSE(
_xlfn.UNIQUE(
_xlfn._xlws.FILTER(cvm表[CPU],(cvm表[地域]=cvmCpu选项表[[#This Row],[地域]])
*IF(cvmCpu选项表[[#This Row],[机型]]="",TRUE,(cvm表[机型]=cvmCpu选项表[[#This Row],[机型]]))
*IF(cvmCpu选项表[[#This Row],[内存]]="",TRUE,(cvm表[内存]=cvmCpu选项表[[#This Row],[内存]]))))
)</f>
        <v>4</v>
      </c>
      <c r="FP839" t="s">
        <v>14</v>
      </c>
      <c r="FQ839" t="s">
        <v>1975</v>
      </c>
      <c r="FR839">
        <v>2</v>
      </c>
      <c r="FS839" t="str">
        <f t="shared" si="36"/>
        <v>cvm!$FW$839#</v>
      </c>
      <c r="FT839" t="str" cm="1">
        <f t="array" ref="FT839">_xlfn.LET(_xlpm.x, FW839,
         _xlpm.cellAddress, "【 cvm!" &amp; ADDRESS(ROW(cvm内存选项表[[#This Row],[自检]]),COLUMN(cvm内存选项表[[#This Row],[自检]])) &amp; "】",
         _xlfn.IFS(ISBLANK(_xlpm.x),   "error:右侧选项不足" &amp;  _xlpm.cellAddress,
               ISERROR(_xlpm.x),   "error:右侧选项执行失败: cvm!" &amp; _xlpm.cellAddress,
               TRUE,             "ok")
)</f>
        <v>ok</v>
      </c>
      <c r="FW839" cm="1">
        <f t="array" ref="FW839:FX8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39">
        <v>8</v>
      </c>
    </row>
    <row r="840" spans="2:181">
      <c r="B840" t="e" vm="1190">
        <v>#VALUE!</v>
      </c>
      <c r="C840" t="s">
        <v>14</v>
      </c>
      <c r="D840" t="s">
        <v>1970</v>
      </c>
      <c r="E840">
        <v>8</v>
      </c>
      <c r="F840">
        <v>16</v>
      </c>
      <c r="G840" t="s">
        <v>1968</v>
      </c>
      <c r="H840">
        <v>563.20000000000005</v>
      </c>
      <c r="I840">
        <v>1</v>
      </c>
      <c r="J840" t="s">
        <v>2916</v>
      </c>
      <c r="DD840" t="s">
        <v>14</v>
      </c>
      <c r="DE840" t="s">
        <v>2016</v>
      </c>
      <c r="DF840">
        <v>32</v>
      </c>
      <c r="DG840" t="str">
        <f t="shared" si="35"/>
        <v>cvm!$DK$840#</v>
      </c>
      <c r="DH840" t="str" cm="1">
        <f t="array" ref="DH840">_xlfn.LET(_xlpm.x, DK840,
         _xlpm.cellAddress, "【 cvm!" &amp; ADDRESS(ROW(cvmCpu选项表[[#This Row],[自检]]),COLUMN(cvmCpu选项表[[#This Row],[自检]])) &amp; "】",
         _xlfn.IFS(ISBLANK(_xlpm.x),   "error:右侧选项不足" &amp;  _xlpm.cellAddress,
               ISERROR(_xlpm.x),   "error:右侧选项执行失败: cvm!" &amp; _xlpm.cellAddress,
               TRUE,             "ok")
)</f>
        <v>ok</v>
      </c>
      <c r="DK840" cm="1">
        <f t="array" ref="DK840">TRANSPOSE(
_xlfn.UNIQUE(
_xlfn._xlws.FILTER(cvm表[CPU],(cvm表[地域]=cvmCpu选项表[[#This Row],[地域]])
*IF(cvmCpu选项表[[#This Row],[机型]]="",TRUE,(cvm表[机型]=cvmCpu选项表[[#This Row],[机型]]))
*IF(cvmCpu选项表[[#This Row],[内存]]="",TRUE,(cvm表[内存]=cvmCpu选项表[[#This Row],[内存]]))))
)</f>
        <v>8</v>
      </c>
      <c r="FP840" t="s">
        <v>14</v>
      </c>
      <c r="FQ840" t="s">
        <v>1975</v>
      </c>
      <c r="FR840">
        <v>4</v>
      </c>
      <c r="FS840" t="str">
        <f t="shared" si="36"/>
        <v>cvm!$FW$840#</v>
      </c>
      <c r="FT840" t="str" cm="1">
        <f t="array" ref="FT840">_xlfn.LET(_xlpm.x, FW840,
         _xlpm.cellAddress, "【 cvm!" &amp; ADDRESS(ROW(cvm内存选项表[[#This Row],[自检]]),COLUMN(cvm内存选项表[[#This Row],[自检]])) &amp; "】",
         _xlfn.IFS(ISBLANK(_xlpm.x),   "error:右侧选项不足" &amp;  _xlpm.cellAddress,
               ISERROR(_xlpm.x),   "error:右侧选项执行失败: cvm!" &amp; _xlpm.cellAddress,
               TRUE,             "ok")
)</f>
        <v>ok</v>
      </c>
      <c r="FW840" cm="1">
        <f t="array" ref="FW840:FX8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40">
        <v>16</v>
      </c>
    </row>
    <row r="841" spans="2:181">
      <c r="B841" t="e" vm="1191">
        <v>#VALUE!</v>
      </c>
      <c r="C841" t="s">
        <v>14</v>
      </c>
      <c r="D841" t="s">
        <v>1970</v>
      </c>
      <c r="E841">
        <v>8</v>
      </c>
      <c r="F841">
        <v>32</v>
      </c>
      <c r="G841" t="s">
        <v>1949</v>
      </c>
      <c r="H841">
        <v>844.8</v>
      </c>
      <c r="I841">
        <v>1</v>
      </c>
      <c r="J841" t="s">
        <v>2915</v>
      </c>
      <c r="DD841" t="s">
        <v>14</v>
      </c>
      <c r="DE841" t="s">
        <v>2016</v>
      </c>
      <c r="DF841">
        <v>40</v>
      </c>
      <c r="DG841" t="str">
        <f t="shared" si="35"/>
        <v>cvm!$DK$841#</v>
      </c>
      <c r="DH841" t="str" cm="1">
        <f t="array" ref="DH841">_xlfn.LET(_xlpm.x, DK841,
         _xlpm.cellAddress, "【 cvm!" &amp; ADDRESS(ROW(cvmCpu选项表[[#This Row],[自检]]),COLUMN(cvmCpu选项表[[#This Row],[自检]])) &amp; "】",
         _xlfn.IFS(ISBLANK(_xlpm.x),   "error:右侧选项不足" &amp;  _xlpm.cellAddress,
               ISERROR(_xlpm.x),   "error:右侧选项执行失败: cvm!" &amp; _xlpm.cellAddress,
               TRUE,             "ok")
)</f>
        <v>ok</v>
      </c>
      <c r="DK841" cm="1">
        <f t="array" ref="DK841">TRANSPOSE(
_xlfn.UNIQUE(
_xlfn._xlws.FILTER(cvm表[CPU],(cvm表[地域]=cvmCpu选项表[[#This Row],[地域]])
*IF(cvmCpu选项表[[#This Row],[机型]]="",TRUE,(cvm表[机型]=cvmCpu选项表[[#This Row],[机型]]))
*IF(cvmCpu选项表[[#This Row],[内存]]="",TRUE,(cvm表[内存]=cvmCpu选项表[[#This Row],[内存]]))))
)</f>
        <v>10</v>
      </c>
      <c r="FP841" t="s">
        <v>14</v>
      </c>
      <c r="FQ841" t="s">
        <v>1975</v>
      </c>
      <c r="FR841">
        <v>8</v>
      </c>
      <c r="FS841" t="str">
        <f t="shared" si="36"/>
        <v>cvm!$FW$841#</v>
      </c>
      <c r="FT841" t="str" cm="1">
        <f t="array" ref="FT841">_xlfn.LET(_xlpm.x, FW841,
         _xlpm.cellAddress, "【 cvm!" &amp; ADDRESS(ROW(cvm内存选项表[[#This Row],[自检]]),COLUMN(cvm内存选项表[[#This Row],[自检]])) &amp; "】",
         _xlfn.IFS(ISBLANK(_xlpm.x),   "error:右侧选项不足" &amp;  _xlpm.cellAddress,
               ISERROR(_xlpm.x),   "error:右侧选项执行失败: cvm!" &amp; _xlpm.cellAddress,
               TRUE,             "ok")
)</f>
        <v>ok</v>
      </c>
      <c r="FW841" cm="1">
        <f t="array" ref="FW841:FX8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41">
        <v>32</v>
      </c>
    </row>
    <row r="842" spans="2:181">
      <c r="B842" t="e" vm="1192">
        <v>#VALUE!</v>
      </c>
      <c r="C842" t="s">
        <v>14</v>
      </c>
      <c r="D842" t="s">
        <v>1970</v>
      </c>
      <c r="E842">
        <v>16</v>
      </c>
      <c r="F842">
        <v>32</v>
      </c>
      <c r="G842" t="s">
        <v>1973</v>
      </c>
      <c r="H842">
        <v>1126.4000000000001</v>
      </c>
      <c r="I842">
        <v>1</v>
      </c>
      <c r="J842" t="s">
        <v>2918</v>
      </c>
      <c r="DD842" t="s">
        <v>14</v>
      </c>
      <c r="DE842" t="s">
        <v>2016</v>
      </c>
      <c r="DF842">
        <v>80</v>
      </c>
      <c r="DG842" t="str">
        <f t="shared" si="35"/>
        <v>cvm!$DK$842#</v>
      </c>
      <c r="DH842" t="str" cm="1">
        <f t="array" ref="DH842">_xlfn.LET(_xlpm.x, DK842,
         _xlpm.cellAddress, "【 cvm!" &amp; ADDRESS(ROW(cvmCpu选项表[[#This Row],[自检]]),COLUMN(cvmCpu选项表[[#This Row],[自检]])) &amp; "】",
         _xlfn.IFS(ISBLANK(_xlpm.x),   "error:右侧选项不足" &amp;  _xlpm.cellAddress,
               ISERROR(_xlpm.x),   "error:右侧选项执行失败: cvm!" &amp; _xlpm.cellAddress,
               TRUE,             "ok")
)</f>
        <v>ok</v>
      </c>
      <c r="DK842" cm="1">
        <f t="array" ref="DK842">TRANSPOSE(
_xlfn.UNIQUE(
_xlfn._xlws.FILTER(cvm表[CPU],(cvm表[地域]=cvmCpu选项表[[#This Row],[地域]])
*IF(cvmCpu选项表[[#This Row],[机型]]="",TRUE,(cvm表[机型]=cvmCpu选项表[[#This Row],[机型]]))
*IF(cvmCpu选项表[[#This Row],[内存]]="",TRUE,(cvm表[内存]=cvmCpu选项表[[#This Row],[内存]]))))
)</f>
        <v>20</v>
      </c>
      <c r="FP842" t="s">
        <v>14</v>
      </c>
      <c r="FQ842" t="s">
        <v>1975</v>
      </c>
      <c r="FR842">
        <v>16</v>
      </c>
      <c r="FS842" t="str">
        <f t="shared" si="36"/>
        <v>cvm!$FW$842#</v>
      </c>
      <c r="FT842" t="str" cm="1">
        <f t="array" ref="FT842">_xlfn.LET(_xlpm.x, FW842,
         _xlpm.cellAddress, "【 cvm!" &amp; ADDRESS(ROW(cvm内存选项表[[#This Row],[自检]]),COLUMN(cvm内存选项表[[#This Row],[自检]])) &amp; "】",
         _xlfn.IFS(ISBLANK(_xlpm.x),   "error:右侧选项不足" &amp;  _xlpm.cellAddress,
               ISERROR(_xlpm.x),   "error:右侧选项执行失败: cvm!" &amp; _xlpm.cellAddress,
               TRUE,             "ok")
)</f>
        <v>ok</v>
      </c>
      <c r="FW842" cm="1">
        <f t="array" ref="FW842:FX8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42">
        <v>64</v>
      </c>
    </row>
    <row r="843" spans="2:181">
      <c r="B843" t="e" vm="1193">
        <v>#VALUE!</v>
      </c>
      <c r="C843" t="s">
        <v>14</v>
      </c>
      <c r="D843" t="s">
        <v>1970</v>
      </c>
      <c r="E843">
        <v>16</v>
      </c>
      <c r="F843">
        <v>64</v>
      </c>
      <c r="G843" t="s">
        <v>1935</v>
      </c>
      <c r="H843">
        <v>1689.6</v>
      </c>
      <c r="I843">
        <v>1</v>
      </c>
      <c r="J843" t="s">
        <v>2917</v>
      </c>
      <c r="DD843" t="s">
        <v>14</v>
      </c>
      <c r="DE843" t="s">
        <v>2016</v>
      </c>
      <c r="DF843">
        <v>128</v>
      </c>
      <c r="DG843" t="str">
        <f t="shared" si="35"/>
        <v>cvm!$DK$843#</v>
      </c>
      <c r="DH843" t="str" cm="1">
        <f t="array" ref="DH843">_xlfn.LET(_xlpm.x, DK843,
         _xlpm.cellAddress, "【 cvm!" &amp; ADDRESS(ROW(cvmCpu选项表[[#This Row],[自检]]),COLUMN(cvmCpu选项表[[#This Row],[自检]])) &amp; "】",
         _xlfn.IFS(ISBLANK(_xlpm.x),   "error:右侧选项不足" &amp;  _xlpm.cellAddress,
               ISERROR(_xlpm.x),   "error:右侧选项执行失败: cvm!" &amp; _xlpm.cellAddress,
               TRUE,             "ok")
)</f>
        <v>ok</v>
      </c>
      <c r="DK843" cm="1">
        <f t="array" ref="DK843">TRANSPOSE(
_xlfn.UNIQUE(
_xlfn._xlws.FILTER(cvm表[CPU],(cvm表[地域]=cvmCpu选项表[[#This Row],[地域]])
*IF(cvmCpu选项表[[#This Row],[机型]]="",TRUE,(cvm表[机型]=cvmCpu选项表[[#This Row],[机型]]))
*IF(cvmCpu选项表[[#This Row],[内存]]="",TRUE,(cvm表[内存]=cvmCpu选项表[[#This Row],[内存]]))))
)</f>
        <v>32</v>
      </c>
      <c r="FP843" t="s">
        <v>14</v>
      </c>
      <c r="FQ843" t="s">
        <v>1975</v>
      </c>
      <c r="FR843">
        <v>32</v>
      </c>
      <c r="FS843" t="str">
        <f t="shared" si="36"/>
        <v>cvm!$FW$843#</v>
      </c>
      <c r="FT843" t="str" cm="1">
        <f t="array" ref="FT843">_xlfn.LET(_xlpm.x, FW843,
         _xlpm.cellAddress, "【 cvm!" &amp; ADDRESS(ROW(cvm内存选项表[[#This Row],[自检]]),COLUMN(cvm内存选项表[[#This Row],[自检]])) &amp; "】",
         _xlfn.IFS(ISBLANK(_xlpm.x),   "error:右侧选项不足" &amp;  _xlpm.cellAddress,
               ISERROR(_xlpm.x),   "error:右侧选项执行失败: cvm!" &amp; _xlpm.cellAddress,
               TRUE,             "ok")
)</f>
        <v>ok</v>
      </c>
      <c r="FW843" cm="1">
        <f t="array" ref="FW843:FX8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43">
        <v>128</v>
      </c>
    </row>
    <row r="844" spans="2:181">
      <c r="B844" t="e" vm="1194">
        <v>#VALUE!</v>
      </c>
      <c r="C844" t="s">
        <v>14</v>
      </c>
      <c r="D844" t="s">
        <v>1970</v>
      </c>
      <c r="E844">
        <v>32</v>
      </c>
      <c r="F844">
        <v>64</v>
      </c>
      <c r="G844" t="s">
        <v>1978</v>
      </c>
      <c r="H844">
        <v>2252.8000000000002</v>
      </c>
      <c r="I844">
        <v>1</v>
      </c>
      <c r="J844" t="s">
        <v>2919</v>
      </c>
      <c r="DD844" t="s">
        <v>14</v>
      </c>
      <c r="DE844" t="s">
        <v>2016</v>
      </c>
      <c r="DF844">
        <v>160</v>
      </c>
      <c r="DG844" t="str">
        <f t="shared" si="35"/>
        <v>cvm!$DK$844#</v>
      </c>
      <c r="DH844" t="str" cm="1">
        <f t="array" ref="DH844">_xlfn.LET(_xlpm.x, DK844,
         _xlpm.cellAddress, "【 cvm!" &amp; ADDRESS(ROW(cvmCpu选项表[[#This Row],[自检]]),COLUMN(cvmCpu选项表[[#This Row],[自检]])) &amp; "】",
         _xlfn.IFS(ISBLANK(_xlpm.x),   "error:右侧选项不足" &amp;  _xlpm.cellAddress,
               ISERROR(_xlpm.x),   "error:右侧选项执行失败: cvm!" &amp; _xlpm.cellAddress,
               TRUE,             "ok")
)</f>
        <v>ok</v>
      </c>
      <c r="DK844" cm="1">
        <f t="array" ref="DK844">TRANSPOSE(
_xlfn.UNIQUE(
_xlfn._xlws.FILTER(cvm表[CPU],(cvm表[地域]=cvmCpu选项表[[#This Row],[地域]])
*IF(cvmCpu选项表[[#This Row],[机型]]="",TRUE,(cvm表[机型]=cvmCpu选项表[[#This Row],[机型]]))
*IF(cvmCpu选项表[[#This Row],[内存]]="",TRUE,(cvm表[内存]=cvmCpu选项表[[#This Row],[内存]]))))
)</f>
        <v>40</v>
      </c>
      <c r="FP844" t="s">
        <v>14</v>
      </c>
      <c r="FQ844" t="s">
        <v>1975</v>
      </c>
      <c r="FR844">
        <v>64</v>
      </c>
      <c r="FS844" t="str">
        <f t="shared" si="36"/>
        <v>cvm!$FW$844#</v>
      </c>
      <c r="FT844" t="str" cm="1">
        <f t="array" ref="FT844">_xlfn.LET(_xlpm.x, FW844,
         _xlpm.cellAddress, "【 cvm!" &amp; ADDRESS(ROW(cvm内存选项表[[#This Row],[自检]]),COLUMN(cvm内存选项表[[#This Row],[自检]])) &amp; "】",
         _xlfn.IFS(ISBLANK(_xlpm.x),   "error:右侧选项不足" &amp;  _xlpm.cellAddress,
               ISERROR(_xlpm.x),   "error:右侧选项执行失败: cvm!" &amp; _xlpm.cellAddress,
               TRUE,             "ok")
)</f>
        <v>ok</v>
      </c>
      <c r="FW844" cm="1">
        <f t="array" ref="FW844:FX8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844">
        <v>256</v>
      </c>
    </row>
    <row r="845" spans="2:181">
      <c r="B845" t="e" vm="1195">
        <v>#VALUE!</v>
      </c>
      <c r="C845" t="s">
        <v>14</v>
      </c>
      <c r="D845" t="s">
        <v>1970</v>
      </c>
      <c r="E845">
        <v>32</v>
      </c>
      <c r="F845">
        <v>128</v>
      </c>
      <c r="G845" t="s">
        <v>1937</v>
      </c>
      <c r="H845">
        <v>3379.2</v>
      </c>
      <c r="I845">
        <v>1</v>
      </c>
      <c r="J845" t="s">
        <v>2920</v>
      </c>
      <c r="DD845" t="s">
        <v>14</v>
      </c>
      <c r="DE845" t="s">
        <v>2016</v>
      </c>
      <c r="DF845">
        <v>320</v>
      </c>
      <c r="DG845" t="str">
        <f t="shared" si="35"/>
        <v>cvm!$DK$845#</v>
      </c>
      <c r="DH845" t="str" cm="1">
        <f t="array" ref="DH845">_xlfn.LET(_xlpm.x, DK845,
         _xlpm.cellAddress, "【 cvm!" &amp; ADDRESS(ROW(cvmCpu选项表[[#This Row],[自检]]),COLUMN(cvmCpu选项表[[#This Row],[自检]])) &amp; "】",
         _xlfn.IFS(ISBLANK(_xlpm.x),   "error:右侧选项不足" &amp;  _xlpm.cellAddress,
               ISERROR(_xlpm.x),   "error:右侧选项执行失败: cvm!" &amp; _xlpm.cellAddress,
               TRUE,             "ok")
)</f>
        <v>ok</v>
      </c>
      <c r="DK845" cm="1">
        <f t="array" ref="DK845">TRANSPOSE(
_xlfn.UNIQUE(
_xlfn._xlws.FILTER(cvm表[CPU],(cvm表[地域]=cvmCpu选项表[[#This Row],[地域]])
*IF(cvmCpu选项表[[#This Row],[机型]]="",TRUE,(cvm表[机型]=cvmCpu选项表[[#This Row],[机型]]))
*IF(cvmCpu选项表[[#This Row],[内存]]="",TRUE,(cvm表[内存]=cvmCpu选项表[[#This Row],[内存]]))))
)</f>
        <v>80</v>
      </c>
      <c r="FP845" t="s">
        <v>14</v>
      </c>
      <c r="FQ845" t="s">
        <v>1975</v>
      </c>
      <c r="FR845">
        <v>128</v>
      </c>
      <c r="FS845" t="str">
        <f t="shared" si="36"/>
        <v>cvm!$FW$845#</v>
      </c>
      <c r="FT845" t="str" cm="1">
        <f t="array" ref="FT845">_xlfn.LET(_xlpm.x, FW845,
         _xlpm.cellAddress, "【 cvm!" &amp; ADDRESS(ROW(cvm内存选项表[[#This Row],[自检]]),COLUMN(cvm内存选项表[[#This Row],[自检]])) &amp; "】",
         _xlfn.IFS(ISBLANK(_xlpm.x),   "error:右侧选项不足" &amp;  _xlpm.cellAddress,
               ISERROR(_xlpm.x),   "error:右侧选项执行失败: cvm!" &amp; _xlpm.cellAddress,
               TRUE,             "ok")
)</f>
        <v>ok</v>
      </c>
      <c r="FW845" cm="1">
        <f t="array" ref="FW8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846" spans="2:181">
      <c r="B846" t="e" vm="1196">
        <v>#VALUE!</v>
      </c>
      <c r="C846" t="s">
        <v>14</v>
      </c>
      <c r="D846" t="s">
        <v>1970</v>
      </c>
      <c r="E846">
        <v>48</v>
      </c>
      <c r="F846">
        <v>96</v>
      </c>
      <c r="G846" t="s">
        <v>2021</v>
      </c>
      <c r="H846">
        <v>3379.2</v>
      </c>
      <c r="I846">
        <v>1</v>
      </c>
      <c r="J846" t="s">
        <v>2922</v>
      </c>
      <c r="DD846" t="s">
        <v>14</v>
      </c>
      <c r="DE846" t="s">
        <v>2018</v>
      </c>
      <c r="DF846">
        <v>20</v>
      </c>
      <c r="DG846" t="str">
        <f t="shared" si="35"/>
        <v>cvm!$DK$846#</v>
      </c>
      <c r="DH846" t="str" cm="1">
        <f t="array" ref="DH846">_xlfn.LET(_xlpm.x, DK846,
         _xlpm.cellAddress, "【 cvm!" &amp; ADDRESS(ROW(cvmCpu选项表[[#This Row],[自检]]),COLUMN(cvmCpu选项表[[#This Row],[自检]])) &amp; "】",
         _xlfn.IFS(ISBLANK(_xlpm.x),   "error:右侧选项不足" &amp;  _xlpm.cellAddress,
               ISERROR(_xlpm.x),   "error:右侧选项执行失败: cvm!" &amp; _xlpm.cellAddress,
               TRUE,             "ok")
)</f>
        <v>ok</v>
      </c>
      <c r="DK846" cm="1">
        <f t="array" ref="DK846">TRANSPOSE(
_xlfn.UNIQUE(
_xlfn._xlws.FILTER(cvm表[CPU],(cvm表[地域]=cvmCpu选项表[[#This Row],[地域]])
*IF(cvmCpu选项表[[#This Row],[机型]]="",TRUE,(cvm表[机型]=cvmCpu选项表[[#This Row],[机型]]))
*IF(cvmCpu选项表[[#This Row],[内存]]="",TRUE,(cvm表[内存]=cvmCpu选项表[[#This Row],[内存]]))))
)</f>
        <v>4</v>
      </c>
      <c r="FP846" t="s">
        <v>14</v>
      </c>
      <c r="FQ846" t="s">
        <v>1977</v>
      </c>
      <c r="FR846">
        <v>1</v>
      </c>
      <c r="FS846" t="str">
        <f t="shared" si="36"/>
        <v>cvm!$FW$846#</v>
      </c>
      <c r="FT846" t="str" cm="1">
        <f t="array" ref="FT846">_xlfn.LET(_xlpm.x, FW846,
         _xlpm.cellAddress, "【 cvm!" &amp; ADDRESS(ROW(cvm内存选项表[[#This Row],[自检]]),COLUMN(cvm内存选项表[[#This Row],[自检]])) &amp; "】",
         _xlfn.IFS(ISBLANK(_xlpm.x),   "error:右侧选项不足" &amp;  _xlpm.cellAddress,
               ISERROR(_xlpm.x),   "error:右侧选项执行失败: cvm!" &amp; _xlpm.cellAddress,
               TRUE,             "ok")
)</f>
        <v>ok</v>
      </c>
      <c r="FW846" cm="1">
        <f t="array" ref="FW846:FY8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46">
        <v>2</v>
      </c>
      <c r="FY846">
        <v>4</v>
      </c>
    </row>
    <row r="847" spans="2:181">
      <c r="B847" t="e" vm="1197">
        <v>#VALUE!</v>
      </c>
      <c r="C847" t="s">
        <v>14</v>
      </c>
      <c r="D847" t="s">
        <v>1970</v>
      </c>
      <c r="E847">
        <v>48</v>
      </c>
      <c r="F847">
        <v>192</v>
      </c>
      <c r="G847" t="s">
        <v>2024</v>
      </c>
      <c r="H847">
        <v>5068.8</v>
      </c>
      <c r="I847">
        <v>1</v>
      </c>
      <c r="J847" t="s">
        <v>2921</v>
      </c>
      <c r="DD847" t="s">
        <v>14</v>
      </c>
      <c r="DE847" t="s">
        <v>2018</v>
      </c>
      <c r="DF847">
        <v>40</v>
      </c>
      <c r="DG847" t="str">
        <f t="shared" si="35"/>
        <v>cvm!$DK$847#</v>
      </c>
      <c r="DH847" t="str" cm="1">
        <f t="array" ref="DH847">_xlfn.LET(_xlpm.x, DK847,
         _xlpm.cellAddress, "【 cvm!" &amp; ADDRESS(ROW(cvmCpu选项表[[#This Row],[自检]]),COLUMN(cvmCpu选项表[[#This Row],[自检]])) &amp; "】",
         _xlfn.IFS(ISBLANK(_xlpm.x),   "error:右侧选项不足" &amp;  _xlpm.cellAddress,
               ISERROR(_xlpm.x),   "error:右侧选项执行失败: cvm!" &amp; _xlpm.cellAddress,
               TRUE,             "ok")
)</f>
        <v>ok</v>
      </c>
      <c r="DK847" cm="1">
        <f t="array" ref="DK847">TRANSPOSE(
_xlfn.UNIQUE(
_xlfn._xlws.FILTER(cvm表[CPU],(cvm表[地域]=cvmCpu选项表[[#This Row],[地域]])
*IF(cvmCpu选项表[[#This Row],[机型]]="",TRUE,(cvm表[机型]=cvmCpu选项表[[#This Row],[机型]]))
*IF(cvmCpu选项表[[#This Row],[内存]]="",TRUE,(cvm表[内存]=cvmCpu选项表[[#This Row],[内存]]))))
)</f>
        <v>8</v>
      </c>
      <c r="FP847" t="s">
        <v>14</v>
      </c>
      <c r="FQ847" t="s">
        <v>1977</v>
      </c>
      <c r="FR847">
        <v>2</v>
      </c>
      <c r="FS847" t="str">
        <f t="shared" si="36"/>
        <v>cvm!$FW$847#</v>
      </c>
      <c r="FT847" t="str" cm="1">
        <f t="array" ref="FT847">_xlfn.LET(_xlpm.x, FW847,
         _xlpm.cellAddress, "【 cvm!" &amp; ADDRESS(ROW(cvm内存选项表[[#This Row],[自检]]),COLUMN(cvm内存选项表[[#This Row],[自检]])) &amp; "】",
         _xlfn.IFS(ISBLANK(_xlpm.x),   "error:右侧选项不足" &amp;  _xlpm.cellAddress,
               ISERROR(_xlpm.x),   "error:右侧选项执行失败: cvm!" &amp; _xlpm.cellAddress,
               TRUE,             "ok")
)</f>
        <v>ok</v>
      </c>
      <c r="FW847" cm="1">
        <f t="array" ref="FW847:FX8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47">
        <v>8</v>
      </c>
    </row>
    <row r="848" spans="2:181">
      <c r="B848" t="e" vm="1198">
        <v>#VALUE!</v>
      </c>
      <c r="C848" t="s">
        <v>14</v>
      </c>
      <c r="D848" t="s">
        <v>1970</v>
      </c>
      <c r="E848">
        <v>64</v>
      </c>
      <c r="F848">
        <v>128</v>
      </c>
      <c r="G848" t="s">
        <v>2030</v>
      </c>
      <c r="H848">
        <v>4505.6000000000004</v>
      </c>
      <c r="I848">
        <v>1</v>
      </c>
      <c r="J848" t="s">
        <v>2923</v>
      </c>
      <c r="DD848" t="s">
        <v>14</v>
      </c>
      <c r="DE848" t="s">
        <v>2020</v>
      </c>
      <c r="DF848">
        <v>40</v>
      </c>
      <c r="DG848" t="str">
        <f t="shared" si="35"/>
        <v>cvm!$DK$848#</v>
      </c>
      <c r="DH848" t="str" cm="1">
        <f t="array" ref="DH848">_xlfn.LET(_xlpm.x, DK848,
         _xlpm.cellAddress, "【 cvm!" &amp; ADDRESS(ROW(cvmCpu选项表[[#This Row],[自检]]),COLUMN(cvmCpu选项表[[#This Row],[自检]])) &amp; "】",
         _xlfn.IFS(ISBLANK(_xlpm.x),   "error:右侧选项不足" &amp;  _xlpm.cellAddress,
               ISERROR(_xlpm.x),   "error:右侧选项执行失败: cvm!" &amp; _xlpm.cellAddress,
               TRUE,             "ok")
)</f>
        <v>ok</v>
      </c>
      <c r="DK848" cm="1">
        <f t="array" ref="DK848">TRANSPOSE(
_xlfn.UNIQUE(
_xlfn._xlws.FILTER(cvm表[CPU],(cvm表[地域]=cvmCpu选项表[[#This Row],[地域]])
*IF(cvmCpu选项表[[#This Row],[机型]]="",TRUE,(cvm表[机型]=cvmCpu选项表[[#This Row],[机型]]))
*IF(cvmCpu选项表[[#This Row],[内存]]="",TRUE,(cvm表[内存]=cvmCpu选项表[[#This Row],[内存]]))))
)</f>
        <v>10</v>
      </c>
      <c r="FP848" t="s">
        <v>14</v>
      </c>
      <c r="FQ848" t="s">
        <v>1977</v>
      </c>
      <c r="FR848">
        <v>4</v>
      </c>
      <c r="FS848" t="str">
        <f t="shared" si="36"/>
        <v>cvm!$FW$848#</v>
      </c>
      <c r="FT848" t="str" cm="1">
        <f t="array" ref="FT848">_xlfn.LET(_xlpm.x, FW848,
         _xlpm.cellAddress, "【 cvm!" &amp; ADDRESS(ROW(cvm内存选项表[[#This Row],[自检]]),COLUMN(cvm内存选项表[[#This Row],[自检]])) &amp; "】",
         _xlfn.IFS(ISBLANK(_xlpm.x),   "error:右侧选项不足" &amp;  _xlpm.cellAddress,
               ISERROR(_xlpm.x),   "error:右侧选项执行失败: cvm!" &amp; _xlpm.cellAddress,
               TRUE,             "ok")
)</f>
        <v>ok</v>
      </c>
      <c r="FW848" cm="1">
        <f t="array" ref="FW848:FX8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48">
        <v>16</v>
      </c>
    </row>
    <row r="849" spans="2:180">
      <c r="B849" t="e" vm="1199">
        <v>#VALUE!</v>
      </c>
      <c r="C849" t="s">
        <v>14</v>
      </c>
      <c r="D849" t="s">
        <v>1970</v>
      </c>
      <c r="E849">
        <v>64</v>
      </c>
      <c r="F849">
        <v>256</v>
      </c>
      <c r="G849" t="s">
        <v>1939</v>
      </c>
      <c r="H849">
        <v>6758.4</v>
      </c>
      <c r="I849">
        <v>1</v>
      </c>
      <c r="J849" t="s">
        <v>2924</v>
      </c>
      <c r="DD849" t="s">
        <v>14</v>
      </c>
      <c r="DE849" t="s">
        <v>2020</v>
      </c>
      <c r="DF849">
        <v>80</v>
      </c>
      <c r="DG849" t="str">
        <f t="shared" si="35"/>
        <v>cvm!$DK$849#</v>
      </c>
      <c r="DH849" t="str" cm="1">
        <f t="array" ref="DH849">_xlfn.LET(_xlpm.x, DK849,
         _xlpm.cellAddress, "【 cvm!" &amp; ADDRESS(ROW(cvmCpu选项表[[#This Row],[自检]]),COLUMN(cvmCpu选项表[[#This Row],[自检]])) &amp; "】",
         _xlfn.IFS(ISBLANK(_xlpm.x),   "error:右侧选项不足" &amp;  _xlpm.cellAddress,
               ISERROR(_xlpm.x),   "error:右侧选项执行失败: cvm!" &amp; _xlpm.cellAddress,
               TRUE,             "ok")
)</f>
        <v>ok</v>
      </c>
      <c r="DK849" cm="1">
        <f t="array" ref="DK849">TRANSPOSE(
_xlfn.UNIQUE(
_xlfn._xlws.FILTER(cvm表[CPU],(cvm表[地域]=cvmCpu选项表[[#This Row],[地域]])
*IF(cvmCpu选项表[[#This Row],[机型]]="",TRUE,(cvm表[机型]=cvmCpu选项表[[#This Row],[机型]]))
*IF(cvmCpu选项表[[#This Row],[内存]]="",TRUE,(cvm表[内存]=cvmCpu选项表[[#This Row],[内存]]))))
)</f>
        <v>20</v>
      </c>
      <c r="FP849" t="s">
        <v>14</v>
      </c>
      <c r="FQ849" t="s">
        <v>1977</v>
      </c>
      <c r="FR849">
        <v>8</v>
      </c>
      <c r="FS849" t="str">
        <f t="shared" si="36"/>
        <v>cvm!$FW$849#</v>
      </c>
      <c r="FT849" t="str" cm="1">
        <f t="array" ref="FT849">_xlfn.LET(_xlpm.x, FW849,
         _xlpm.cellAddress, "【 cvm!" &amp; ADDRESS(ROW(cvm内存选项表[[#This Row],[自检]]),COLUMN(cvm内存选项表[[#This Row],[自检]])) &amp; "】",
         _xlfn.IFS(ISBLANK(_xlpm.x),   "error:右侧选项不足" &amp;  _xlpm.cellAddress,
               ISERROR(_xlpm.x),   "error:右侧选项执行失败: cvm!" &amp; _xlpm.cellAddress,
               TRUE,             "ok")
)</f>
        <v>ok</v>
      </c>
      <c r="FW849" cm="1">
        <f t="array" ref="FW849:FX8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49">
        <v>32</v>
      </c>
    </row>
    <row r="850" spans="2:180">
      <c r="B850" t="e" vm="1200">
        <v>#VALUE!</v>
      </c>
      <c r="C850" t="s">
        <v>14</v>
      </c>
      <c r="D850" t="s">
        <v>1970</v>
      </c>
      <c r="E850">
        <v>80</v>
      </c>
      <c r="F850">
        <v>160</v>
      </c>
      <c r="G850" t="s">
        <v>2121</v>
      </c>
      <c r="H850">
        <v>5632</v>
      </c>
      <c r="I850">
        <v>1</v>
      </c>
      <c r="J850" t="s">
        <v>2926</v>
      </c>
      <c r="DD850" t="s">
        <v>14</v>
      </c>
      <c r="DE850" t="s">
        <v>2020</v>
      </c>
      <c r="DF850">
        <v>160</v>
      </c>
      <c r="DG850" t="str">
        <f t="shared" si="35"/>
        <v>cvm!$DK$850#</v>
      </c>
      <c r="DH850" t="str" cm="1">
        <f t="array" ref="DH850">_xlfn.LET(_xlpm.x, DK850,
         _xlpm.cellAddress, "【 cvm!" &amp; ADDRESS(ROW(cvmCpu选项表[[#This Row],[自检]]),COLUMN(cvmCpu选项表[[#This Row],[自检]])) &amp; "】",
         _xlfn.IFS(ISBLANK(_xlpm.x),   "error:右侧选项不足" &amp;  _xlpm.cellAddress,
               ISERROR(_xlpm.x),   "error:右侧选项执行失败: cvm!" &amp; _xlpm.cellAddress,
               TRUE,             "ok")
)</f>
        <v>ok</v>
      </c>
      <c r="DK850" cm="1">
        <f t="array" ref="DK850">TRANSPOSE(
_xlfn.UNIQUE(
_xlfn._xlws.FILTER(cvm表[CPU],(cvm表[地域]=cvmCpu选项表[[#This Row],[地域]])
*IF(cvmCpu选项表[[#This Row],[机型]]="",TRUE,(cvm表[机型]=cvmCpu选项表[[#This Row],[机型]]))
*IF(cvmCpu选项表[[#This Row],[内存]]="",TRUE,(cvm表[内存]=cvmCpu选项表[[#This Row],[内存]]))))
)</f>
        <v>40</v>
      </c>
      <c r="FP850" t="s">
        <v>14</v>
      </c>
      <c r="FQ850" t="s">
        <v>1977</v>
      </c>
      <c r="FR850">
        <v>16</v>
      </c>
      <c r="FS850" t="str">
        <f t="shared" si="36"/>
        <v>cvm!$FW$850#</v>
      </c>
      <c r="FT850" t="str" cm="1">
        <f t="array" ref="FT850">_xlfn.LET(_xlpm.x, FW850,
         _xlpm.cellAddress, "【 cvm!" &amp; ADDRESS(ROW(cvm内存选项表[[#This Row],[自检]]),COLUMN(cvm内存选项表[[#This Row],[自检]])) &amp; "】",
         _xlfn.IFS(ISBLANK(_xlpm.x),   "error:右侧选项不足" &amp;  _xlpm.cellAddress,
               ISERROR(_xlpm.x),   "error:右侧选项执行失败: cvm!" &amp; _xlpm.cellAddress,
               TRUE,             "ok")
)</f>
        <v>ok</v>
      </c>
      <c r="FW850" cm="1">
        <f t="array" ref="FW850:FX8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50">
        <v>64</v>
      </c>
    </row>
    <row r="851" spans="2:180">
      <c r="B851" t="e" vm="1201">
        <v>#VALUE!</v>
      </c>
      <c r="C851" t="s">
        <v>14</v>
      </c>
      <c r="D851" t="s">
        <v>1970</v>
      </c>
      <c r="E851">
        <v>80</v>
      </c>
      <c r="F851">
        <v>320</v>
      </c>
      <c r="G851" t="s">
        <v>1999</v>
      </c>
      <c r="H851">
        <v>8448</v>
      </c>
      <c r="I851">
        <v>1</v>
      </c>
      <c r="J851" t="s">
        <v>2925</v>
      </c>
      <c r="DD851" t="s">
        <v>14</v>
      </c>
      <c r="DE851" t="s">
        <v>2020</v>
      </c>
      <c r="DF851">
        <v>320</v>
      </c>
      <c r="DG851" t="str">
        <f t="shared" si="35"/>
        <v>cvm!$DK$851#</v>
      </c>
      <c r="DH851" t="str" cm="1">
        <f t="array" ref="DH851">_xlfn.LET(_xlpm.x, DK851,
         _xlpm.cellAddress, "【 cvm!" &amp; ADDRESS(ROW(cvmCpu选项表[[#This Row],[自检]]),COLUMN(cvmCpu选项表[[#This Row],[自检]])) &amp; "】",
         _xlfn.IFS(ISBLANK(_xlpm.x),   "error:右侧选项不足" &amp;  _xlpm.cellAddress,
               ISERROR(_xlpm.x),   "error:右侧选项执行失败: cvm!" &amp; _xlpm.cellAddress,
               TRUE,             "ok")
)</f>
        <v>ok</v>
      </c>
      <c r="DK851" cm="1">
        <f t="array" ref="DK851">TRANSPOSE(
_xlfn.UNIQUE(
_xlfn._xlws.FILTER(cvm表[CPU],(cvm表[地域]=cvmCpu选项表[[#This Row],[地域]])
*IF(cvmCpu选项表[[#This Row],[机型]]="",TRUE,(cvm表[机型]=cvmCpu选项表[[#This Row],[机型]]))
*IF(cvmCpu选项表[[#This Row],[内存]]="",TRUE,(cvm表[内存]=cvmCpu选项表[[#This Row],[内存]]))))
)</f>
        <v>80</v>
      </c>
      <c r="FP851" t="s">
        <v>14</v>
      </c>
      <c r="FQ851" t="s">
        <v>1977</v>
      </c>
      <c r="FR851">
        <v>32</v>
      </c>
      <c r="FS851" t="str">
        <f t="shared" si="36"/>
        <v>cvm!$FW$851#</v>
      </c>
      <c r="FT851" t="str" cm="1">
        <f t="array" ref="FT851">_xlfn.LET(_xlpm.x, FW851,
         _xlpm.cellAddress, "【 cvm!" &amp; ADDRESS(ROW(cvm内存选项表[[#This Row],[自检]]),COLUMN(cvm内存选项表[[#This Row],[自检]])) &amp; "】",
         _xlfn.IFS(ISBLANK(_xlpm.x),   "error:右侧选项不足" &amp;  _xlpm.cellAddress,
               ISERROR(_xlpm.x),   "error:右侧选项执行失败: cvm!" &amp; _xlpm.cellAddress,
               TRUE,             "ok")
)</f>
        <v>ok</v>
      </c>
      <c r="FW851" cm="1">
        <f t="array" ref="FW851:FX8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51">
        <v>128</v>
      </c>
    </row>
    <row r="852" spans="2:180">
      <c r="B852" t="e" vm="1202">
        <v>#VALUE!</v>
      </c>
      <c r="C852" t="s">
        <v>14</v>
      </c>
      <c r="D852" t="s">
        <v>1970</v>
      </c>
      <c r="E852">
        <v>96</v>
      </c>
      <c r="F852">
        <v>192</v>
      </c>
      <c r="G852" t="s">
        <v>2124</v>
      </c>
      <c r="H852">
        <v>6758.4</v>
      </c>
      <c r="I852">
        <v>1</v>
      </c>
      <c r="J852" t="s">
        <v>2928</v>
      </c>
      <c r="DD852" t="s">
        <v>14</v>
      </c>
      <c r="DE852" t="s">
        <v>2023</v>
      </c>
      <c r="DF852">
        <v>40</v>
      </c>
      <c r="DG852" t="str">
        <f t="shared" si="35"/>
        <v>cvm!$DK$852#</v>
      </c>
      <c r="DH852" t="str" cm="1">
        <f t="array" ref="DH852">_xlfn.LET(_xlpm.x, DK852,
         _xlpm.cellAddress, "【 cvm!" &amp; ADDRESS(ROW(cvmCpu选项表[[#This Row],[自检]]),COLUMN(cvmCpu选项表[[#This Row],[自检]])) &amp; "】",
         _xlfn.IFS(ISBLANK(_xlpm.x),   "error:右侧选项不足" &amp;  _xlpm.cellAddress,
               ISERROR(_xlpm.x),   "error:右侧选项执行失败: cvm!" &amp; _xlpm.cellAddress,
               TRUE,             "ok")
)</f>
        <v>ok</v>
      </c>
      <c r="DK852" cm="1">
        <f t="array" ref="DK852">TRANSPOSE(
_xlfn.UNIQUE(
_xlfn._xlws.FILTER(cvm表[CPU],(cvm表[地域]=cvmCpu选项表[[#This Row],[地域]])
*IF(cvmCpu选项表[[#This Row],[机型]]="",TRUE,(cvm表[机型]=cvmCpu选项表[[#This Row],[机型]]))
*IF(cvmCpu选项表[[#This Row],[内存]]="",TRUE,(cvm表[内存]=cvmCpu选项表[[#This Row],[内存]]))))
)</f>
        <v>8</v>
      </c>
      <c r="FP852" t="s">
        <v>14</v>
      </c>
      <c r="FQ852" t="s">
        <v>1977</v>
      </c>
      <c r="FR852">
        <v>48</v>
      </c>
      <c r="FS852" t="str">
        <f t="shared" si="36"/>
        <v>cvm!$FW$852#</v>
      </c>
      <c r="FT852" t="str" cm="1">
        <f t="array" ref="FT852">_xlfn.LET(_xlpm.x, FW852,
         _xlpm.cellAddress, "【 cvm!" &amp; ADDRESS(ROW(cvm内存选项表[[#This Row],[自检]]),COLUMN(cvm内存选项表[[#This Row],[自检]])) &amp; "】",
         _xlfn.IFS(ISBLANK(_xlpm.x),   "error:右侧选项不足" &amp;  _xlpm.cellAddress,
               ISERROR(_xlpm.x),   "error:右侧选项执行失败: cvm!" &amp; _xlpm.cellAddress,
               TRUE,             "ok")
)</f>
        <v>ok</v>
      </c>
      <c r="FW852" cm="1">
        <f t="array" ref="FW852:FX8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52">
        <v>192</v>
      </c>
    </row>
    <row r="853" spans="2:180">
      <c r="B853" t="e" vm="1203">
        <v>#VALUE!</v>
      </c>
      <c r="C853" t="s">
        <v>14</v>
      </c>
      <c r="D853" t="s">
        <v>1970</v>
      </c>
      <c r="E853">
        <v>96</v>
      </c>
      <c r="F853">
        <v>384</v>
      </c>
      <c r="G853" t="s">
        <v>1932</v>
      </c>
      <c r="H853">
        <v>10137.6</v>
      </c>
      <c r="I853">
        <v>1</v>
      </c>
      <c r="J853" t="s">
        <v>2927</v>
      </c>
      <c r="DD853" t="s">
        <v>14</v>
      </c>
      <c r="DE853" t="s">
        <v>2023</v>
      </c>
      <c r="DF853">
        <v>160</v>
      </c>
      <c r="DG853" t="str">
        <f t="shared" si="35"/>
        <v>cvm!$DK$853#</v>
      </c>
      <c r="DH853" t="str" cm="1">
        <f t="array" ref="DH853">_xlfn.LET(_xlpm.x, DK853,
         _xlpm.cellAddress, "【 cvm!" &amp; ADDRESS(ROW(cvmCpu选项表[[#This Row],[自检]]),COLUMN(cvmCpu选项表[[#This Row],[自检]])) &amp; "】",
         _xlfn.IFS(ISBLANK(_xlpm.x),   "error:右侧选项不足" &amp;  _xlpm.cellAddress,
               ISERROR(_xlpm.x),   "error:右侧选项执行失败: cvm!" &amp; _xlpm.cellAddress,
               TRUE,             "ok")
)</f>
        <v>ok</v>
      </c>
      <c r="DK853" cm="1">
        <f t="array" ref="DK853">TRANSPOSE(
_xlfn.UNIQUE(
_xlfn._xlws.FILTER(cvm表[CPU],(cvm表[地域]=cvmCpu选项表[[#This Row],[地域]])
*IF(cvmCpu选项表[[#This Row],[机型]]="",TRUE,(cvm表[机型]=cvmCpu选项表[[#This Row],[机型]]))
*IF(cvmCpu选项表[[#This Row],[内存]]="",TRUE,(cvm表[内存]=cvmCpu选项表[[#This Row],[内存]]))))
)</f>
        <v>36</v>
      </c>
      <c r="FP853" t="s">
        <v>14</v>
      </c>
      <c r="FQ853" t="s">
        <v>1977</v>
      </c>
      <c r="FR853">
        <v>62</v>
      </c>
      <c r="FS853" t="str">
        <f t="shared" si="36"/>
        <v>cvm!$FW$853#</v>
      </c>
      <c r="FT853" t="str" cm="1">
        <f t="array" ref="FT853">_xlfn.LET(_xlpm.x, FW853,
         _xlpm.cellAddress, "【 cvm!" &amp; ADDRESS(ROW(cvm内存选项表[[#This Row],[自检]]),COLUMN(cvm内存选项表[[#This Row],[自检]])) &amp; "】",
         _xlfn.IFS(ISBLANK(_xlpm.x),   "error:右侧选项不足" &amp;  _xlpm.cellAddress,
               ISERROR(_xlpm.x),   "error:右侧选项执行失败: cvm!" &amp; _xlpm.cellAddress,
               TRUE,             "ok")
)</f>
        <v>ok</v>
      </c>
      <c r="FW853" cm="1">
        <f t="array" ref="FW8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row>
    <row r="854" spans="2:180">
      <c r="B854" t="e" vm="1204">
        <v>#VALUE!</v>
      </c>
      <c r="C854" t="s">
        <v>14</v>
      </c>
      <c r="D854" t="s">
        <v>1970</v>
      </c>
      <c r="E854">
        <v>116</v>
      </c>
      <c r="F854">
        <v>216</v>
      </c>
      <c r="G854" t="s">
        <v>2127</v>
      </c>
      <c r="H854">
        <v>7884.8</v>
      </c>
      <c r="I854">
        <v>1</v>
      </c>
      <c r="J854" t="s">
        <v>2930</v>
      </c>
      <c r="DD854" t="s">
        <v>14</v>
      </c>
      <c r="DE854" t="s">
        <v>2023</v>
      </c>
      <c r="DF854">
        <v>320</v>
      </c>
      <c r="DG854" t="str">
        <f t="shared" si="35"/>
        <v>cvm!$DK$854#</v>
      </c>
      <c r="DH854" t="str" cm="1">
        <f t="array" ref="DH854">_xlfn.LET(_xlpm.x, DK854,
         _xlpm.cellAddress, "【 cvm!" &amp; ADDRESS(ROW(cvmCpu选项表[[#This Row],[自检]]),COLUMN(cvmCpu选项表[[#This Row],[自检]])) &amp; "】",
         _xlfn.IFS(ISBLANK(_xlpm.x),   "error:右侧选项不足" &amp;  _xlpm.cellAddress,
               ISERROR(_xlpm.x),   "error:右侧选项执行失败: cvm!" &amp; _xlpm.cellAddress,
               TRUE,             "ok")
)</f>
        <v>ok</v>
      </c>
      <c r="DK854" cm="1">
        <f t="array" ref="DK854">TRANSPOSE(
_xlfn.UNIQUE(
_xlfn._xlws.FILTER(cvm表[CPU],(cvm表[地域]=cvmCpu选项表[[#This Row],[地域]])
*IF(cvmCpu选项表[[#This Row],[机型]]="",TRUE,(cvm表[机型]=cvmCpu选项表[[#This Row],[机型]]))
*IF(cvmCpu选项表[[#This Row],[内存]]="",TRUE,(cvm表[内存]=cvmCpu选项表[[#This Row],[内存]]))))
)</f>
        <v>72</v>
      </c>
      <c r="FP854" t="s">
        <v>14</v>
      </c>
      <c r="FQ854" t="s">
        <v>1977</v>
      </c>
      <c r="FR854">
        <v>64</v>
      </c>
      <c r="FS854" t="str">
        <f t="shared" si="36"/>
        <v>cvm!$FW$854#</v>
      </c>
      <c r="FT854" t="str" cm="1">
        <f t="array" ref="FT854">_xlfn.LET(_xlpm.x, FW854,
         _xlpm.cellAddress, "【 cvm!" &amp; ADDRESS(ROW(cvm内存选项表[[#This Row],[自检]]),COLUMN(cvm内存选项表[[#This Row],[自检]])) &amp; "】",
         _xlfn.IFS(ISBLANK(_xlpm.x),   "error:右侧选项不足" &amp;  _xlpm.cellAddress,
               ISERROR(_xlpm.x),   "error:右侧选项执行失败: cvm!" &amp; _xlpm.cellAddress,
               TRUE,             "ok")
)</f>
        <v>ok</v>
      </c>
      <c r="FW854" cm="1">
        <f t="array" ref="FW8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855" spans="2:180">
      <c r="B855" t="e" vm="1205">
        <v>#VALUE!</v>
      </c>
      <c r="C855" t="s">
        <v>14</v>
      </c>
      <c r="D855" t="s">
        <v>1970</v>
      </c>
      <c r="E855">
        <v>116</v>
      </c>
      <c r="F855">
        <v>470</v>
      </c>
      <c r="G855" t="s">
        <v>2129</v>
      </c>
      <c r="H855">
        <v>12355.2</v>
      </c>
      <c r="I855">
        <v>1</v>
      </c>
      <c r="J855" t="s">
        <v>2929</v>
      </c>
      <c r="DD855" t="s">
        <v>14</v>
      </c>
      <c r="DE855" t="s">
        <v>2026</v>
      </c>
      <c r="DF855">
        <v>64</v>
      </c>
      <c r="DG855" t="str">
        <f t="shared" si="35"/>
        <v>cvm!$DK$855#</v>
      </c>
      <c r="DH855" t="str" cm="1">
        <f t="array" ref="DH855">_xlfn.LET(_xlpm.x, DK855,
         _xlpm.cellAddress, "【 cvm!" &amp; ADDRESS(ROW(cvmCpu选项表[[#This Row],[自检]]),COLUMN(cvmCpu选项表[[#This Row],[自检]])) &amp; "】",
         _xlfn.IFS(ISBLANK(_xlpm.x),   "error:右侧选项不足" &amp;  _xlpm.cellAddress,
               ISERROR(_xlpm.x),   "error:右侧选项执行失败: cvm!" &amp; _xlpm.cellAddress,
               TRUE,             "ok")
)</f>
        <v>ok</v>
      </c>
      <c r="DK855" cm="1">
        <f t="array" ref="DK855">TRANSPOSE(
_xlfn.UNIQUE(
_xlfn._xlws.FILTER(cvm表[CPU],(cvm表[地域]=cvmCpu选项表[[#This Row],[地域]])
*IF(cvmCpu选项表[[#This Row],[机型]]="",TRUE,(cvm表[机型]=cvmCpu选项表[[#This Row],[机型]]))
*IF(cvmCpu选项表[[#This Row],[内存]]="",TRUE,(cvm表[内存]=cvmCpu选项表[[#This Row],[内存]]))))
)</f>
        <v>32</v>
      </c>
      <c r="FP855" t="s">
        <v>14</v>
      </c>
      <c r="FQ855" t="s">
        <v>1977</v>
      </c>
      <c r="FR855">
        <v>124</v>
      </c>
      <c r="FS855" t="str">
        <f t="shared" si="36"/>
        <v>cvm!$FW$855#</v>
      </c>
      <c r="FT855" t="str" cm="1">
        <f t="array" ref="FT855">_xlfn.LET(_xlpm.x, FW855,
         _xlpm.cellAddress, "【 cvm!" &amp; ADDRESS(ROW(cvm内存选项表[[#This Row],[自检]]),COLUMN(cvm内存选项表[[#This Row],[自检]])) &amp; "】",
         _xlfn.IFS(ISBLANK(_xlpm.x),   "error:右侧选项不足" &amp;  _xlpm.cellAddress,
               ISERROR(_xlpm.x),   "error:右侧选项执行失败: cvm!" &amp; _xlpm.cellAddress,
               TRUE,             "ok")
)</f>
        <v>ok</v>
      </c>
      <c r="FW855" cm="1">
        <f t="array" ref="FW8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856" spans="2:180">
      <c r="B856" t="e" vm="1206">
        <v>#VALUE!</v>
      </c>
      <c r="C856" t="s">
        <v>14</v>
      </c>
      <c r="D856" t="s">
        <v>1970</v>
      </c>
      <c r="E856">
        <v>128</v>
      </c>
      <c r="F856">
        <v>215</v>
      </c>
      <c r="G856" t="s">
        <v>2133</v>
      </c>
      <c r="H856">
        <v>8289.6</v>
      </c>
      <c r="I856">
        <v>1</v>
      </c>
      <c r="J856" t="s">
        <v>2932</v>
      </c>
      <c r="DD856" t="s">
        <v>14</v>
      </c>
      <c r="DE856" t="s">
        <v>2026</v>
      </c>
      <c r="DF856">
        <v>226</v>
      </c>
      <c r="DG856" t="str">
        <f t="shared" si="35"/>
        <v>cvm!$DK$856#</v>
      </c>
      <c r="DH856" t="str" cm="1">
        <f t="array" ref="DH856">_xlfn.LET(_xlpm.x, DK856,
         _xlpm.cellAddress, "【 cvm!" &amp; ADDRESS(ROW(cvmCpu选项表[[#This Row],[自检]]),COLUMN(cvmCpu选项表[[#This Row],[自检]])) &amp; "】",
         _xlfn.IFS(ISBLANK(_xlpm.x),   "error:右侧选项不足" &amp;  _xlpm.cellAddress,
               ISERROR(_xlpm.x),   "error:右侧选项执行失败: cvm!" &amp; _xlpm.cellAddress,
               TRUE,             "ok")
)</f>
        <v>ok</v>
      </c>
      <c r="DK856" cm="1">
        <f t="array" ref="DK856">TRANSPOSE(
_xlfn.UNIQUE(
_xlfn._xlws.FILTER(cvm表[CPU],(cvm表[地域]=cvmCpu选项表[[#This Row],[地域]])
*IF(cvmCpu选项表[[#This Row],[机型]]="",TRUE,(cvm表[机型]=cvmCpu选项表[[#This Row],[机型]]))
*IF(cvmCpu选项表[[#This Row],[内存]]="",TRUE,(cvm表[内存]=cvmCpu选项表[[#This Row],[内存]]))))
)</f>
        <v>90</v>
      </c>
      <c r="FP856" t="s">
        <v>14</v>
      </c>
      <c r="FQ856" t="s">
        <v>1980</v>
      </c>
      <c r="FR856">
        <v>1</v>
      </c>
      <c r="FS856" t="str">
        <f t="shared" si="36"/>
        <v>cvm!$FW$856#</v>
      </c>
      <c r="FT856" t="str" cm="1">
        <f t="array" ref="FT856">_xlfn.LET(_xlpm.x, FW856,
         _xlpm.cellAddress, "【 cvm!" &amp; ADDRESS(ROW(cvm内存选项表[[#This Row],[自检]]),COLUMN(cvm内存选项表[[#This Row],[自检]])) &amp; "】",
         _xlfn.IFS(ISBLANK(_xlpm.x),   "error:右侧选项不足" &amp;  _xlpm.cellAddress,
               ISERROR(_xlpm.x),   "error:右侧选项执行失败: cvm!" &amp; _xlpm.cellAddress,
               TRUE,             "ok")
)</f>
        <v>ok</v>
      </c>
      <c r="FW856" cm="1">
        <f t="array" ref="FW856:FX8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856">
        <v>4</v>
      </c>
    </row>
    <row r="857" spans="2:180">
      <c r="B857" t="e" vm="1207">
        <v>#VALUE!</v>
      </c>
      <c r="C857" t="s">
        <v>14</v>
      </c>
      <c r="D857" t="s">
        <v>1970</v>
      </c>
      <c r="E857">
        <v>128</v>
      </c>
      <c r="F857">
        <v>256</v>
      </c>
      <c r="G857" t="s">
        <v>2131</v>
      </c>
      <c r="H857">
        <v>9011.2000000000007</v>
      </c>
      <c r="I857">
        <v>1</v>
      </c>
      <c r="J857" t="s">
        <v>2931</v>
      </c>
      <c r="DD857" t="s">
        <v>14</v>
      </c>
      <c r="DE857" t="s">
        <v>2026</v>
      </c>
      <c r="DF857">
        <v>452</v>
      </c>
      <c r="DG857" t="str">
        <f t="shared" si="35"/>
        <v>cvm!$DK$857#</v>
      </c>
      <c r="DH857" t="str" cm="1">
        <f t="array" ref="DH857">_xlfn.LET(_xlpm.x, DK857,
         _xlpm.cellAddress, "【 cvm!" &amp; ADDRESS(ROW(cvmCpu选项表[[#This Row],[自检]]),COLUMN(cvmCpu选项表[[#This Row],[自检]])) &amp; "】",
         _xlfn.IFS(ISBLANK(_xlpm.x),   "error:右侧选项不足" &amp;  _xlpm.cellAddress,
               ISERROR(_xlpm.x),   "error:右侧选项执行失败: cvm!" &amp; _xlpm.cellAddress,
               TRUE,             "ok")
)</f>
        <v>ok</v>
      </c>
      <c r="DK857" cm="1">
        <f t="array" ref="DK857">TRANSPOSE(
_xlfn.UNIQUE(
_xlfn._xlws.FILTER(cvm表[CPU],(cvm表[地域]=cvmCpu选项表[[#This Row],[地域]])
*IF(cvmCpu选项表[[#This Row],[机型]]="",TRUE,(cvm表[机型]=cvmCpu选项表[[#This Row],[机型]]))
*IF(cvmCpu选项表[[#This Row],[内存]]="",TRUE,(cvm表[内存]=cvmCpu选项表[[#This Row],[内存]]))))
)</f>
        <v>180</v>
      </c>
      <c r="FP857" t="s">
        <v>14</v>
      </c>
      <c r="FQ857" t="s">
        <v>1980</v>
      </c>
      <c r="FR857">
        <v>2</v>
      </c>
      <c r="FS857" t="str">
        <f t="shared" si="36"/>
        <v>cvm!$FW$857#</v>
      </c>
      <c r="FT857" t="str" cm="1">
        <f t="array" ref="FT857">_xlfn.LET(_xlpm.x, FW857,
         _xlpm.cellAddress, "【 cvm!" &amp; ADDRESS(ROW(cvm内存选项表[[#This Row],[自检]]),COLUMN(cvm内存选项表[[#This Row],[自检]])) &amp; "】",
         _xlfn.IFS(ISBLANK(_xlpm.x),   "error:右侧选项不足" &amp;  _xlpm.cellAddress,
               ISERROR(_xlpm.x),   "error:右侧选项执行失败: cvm!" &amp; _xlpm.cellAddress,
               TRUE,             "ok")
)</f>
        <v>ok</v>
      </c>
      <c r="FW857" cm="1">
        <f t="array" ref="FW857:FX8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57">
        <v>8</v>
      </c>
    </row>
    <row r="858" spans="2:180">
      <c r="B858" t="e" vm="1208">
        <v>#VALUE!</v>
      </c>
      <c r="C858" t="s">
        <v>14</v>
      </c>
      <c r="D858" t="s">
        <v>1970</v>
      </c>
      <c r="E858">
        <v>160</v>
      </c>
      <c r="F858">
        <v>320</v>
      </c>
      <c r="G858" t="s">
        <v>2135</v>
      </c>
      <c r="H858">
        <v>11264</v>
      </c>
      <c r="I858">
        <v>1</v>
      </c>
      <c r="J858" t="s">
        <v>2933</v>
      </c>
      <c r="DD858" t="s">
        <v>14</v>
      </c>
      <c r="DE858" t="s">
        <v>2029</v>
      </c>
      <c r="DF858">
        <v>384</v>
      </c>
      <c r="DG858" t="str">
        <f t="shared" si="35"/>
        <v>cvm!$DK$858#</v>
      </c>
      <c r="DH858" t="str" cm="1">
        <f t="array" ref="DH858">_xlfn.LET(_xlpm.x, DK858,
         _xlpm.cellAddress, "【 cvm!" &amp; ADDRESS(ROW(cvmCpu选项表[[#This Row],[自检]]),COLUMN(cvmCpu选项表[[#This Row],[自检]])) &amp; "】",
         _xlfn.IFS(ISBLANK(_xlpm.x),   "error:右侧选项不足" &amp;  _xlpm.cellAddress,
               ISERROR(_xlpm.x),   "error:右侧选项执行失败: cvm!" &amp; _xlpm.cellAddress,
               TRUE,             "ok")
)</f>
        <v>ok</v>
      </c>
      <c r="DK858" cm="1">
        <f t="array" ref="DK858">TRANSPOSE(
_xlfn.UNIQUE(
_xlfn._xlws.FILTER(cvm表[CPU],(cvm表[地域]=cvmCpu选项表[[#This Row],[地域]])
*IF(cvmCpu选项表[[#This Row],[机型]]="",TRUE,(cvm表[机型]=cvmCpu选项表[[#This Row],[机型]]))
*IF(cvmCpu选项表[[#This Row],[内存]]="",TRUE,(cvm表[内存]=cvmCpu选项表[[#This Row],[内存]]))))
)</f>
        <v>96</v>
      </c>
      <c r="FP858" t="s">
        <v>14</v>
      </c>
      <c r="FQ858" t="s">
        <v>1980</v>
      </c>
      <c r="FR858">
        <v>4</v>
      </c>
      <c r="FS858" t="str">
        <f t="shared" si="36"/>
        <v>cvm!$FW$858#</v>
      </c>
      <c r="FT858" t="str" cm="1">
        <f t="array" ref="FT858">_xlfn.LET(_xlpm.x, FW858,
         _xlpm.cellAddress, "【 cvm!" &amp; ADDRESS(ROW(cvm内存选项表[[#This Row],[自检]]),COLUMN(cvm内存选项表[[#This Row],[自检]])) &amp; "】",
         _xlfn.IFS(ISBLANK(_xlpm.x),   "error:右侧选项不足" &amp;  _xlpm.cellAddress,
               ISERROR(_xlpm.x),   "error:右侧选项执行失败: cvm!" &amp; _xlpm.cellAddress,
               TRUE,             "ok")
)</f>
        <v>ok</v>
      </c>
      <c r="FW858" cm="1">
        <f t="array" ref="FW858:FX8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58">
        <v>16</v>
      </c>
    </row>
    <row r="859" spans="2:180">
      <c r="B859" t="e" vm="1209">
        <v>#VALUE!</v>
      </c>
      <c r="C859" t="s">
        <v>14</v>
      </c>
      <c r="D859" t="s">
        <v>1970</v>
      </c>
      <c r="E859">
        <v>160</v>
      </c>
      <c r="F859">
        <v>640</v>
      </c>
      <c r="G859" t="s">
        <v>2137</v>
      </c>
      <c r="H859">
        <v>16896</v>
      </c>
      <c r="I859">
        <v>1</v>
      </c>
      <c r="J859" t="s">
        <v>2934</v>
      </c>
      <c r="DD859" t="s">
        <v>14</v>
      </c>
      <c r="DE859" t="s">
        <v>2032</v>
      </c>
      <c r="DF859">
        <v>88</v>
      </c>
      <c r="DG859" t="str">
        <f t="shared" si="35"/>
        <v>cvm!$DK$859#</v>
      </c>
      <c r="DH859" t="str" cm="1">
        <f t="array" ref="DH859">_xlfn.LET(_xlpm.x, DK859,
         _xlpm.cellAddress, "【 cvm!" &amp; ADDRESS(ROW(cvmCpu选项表[[#This Row],[自检]]),COLUMN(cvmCpu选项表[[#This Row],[自检]])) &amp; "】",
         _xlfn.IFS(ISBLANK(_xlpm.x),   "error:右侧选项不足" &amp;  _xlpm.cellAddress,
               ISERROR(_xlpm.x),   "error:右侧选项执行失败: cvm!" &amp; _xlpm.cellAddress,
               TRUE,             "ok")
)</f>
        <v>ok</v>
      </c>
      <c r="DK859" cm="1">
        <f t="array" ref="DK859">TRANSPOSE(
_xlfn.UNIQUE(
_xlfn._xlws.FILTER(cvm表[CPU],(cvm表[地域]=cvmCpu选项表[[#This Row],[地域]])
*IF(cvmCpu选项表[[#This Row],[机型]]="",TRUE,(cvm表[机型]=cvmCpu选项表[[#This Row],[机型]]))
*IF(cvmCpu选项表[[#This Row],[内存]]="",TRUE,(cvm表[内存]=cvmCpu选项表[[#This Row],[内存]]))))
)</f>
        <v>10</v>
      </c>
      <c r="FP859" t="s">
        <v>14</v>
      </c>
      <c r="FQ859" t="s">
        <v>1980</v>
      </c>
      <c r="FR859">
        <v>8</v>
      </c>
      <c r="FS859" t="str">
        <f t="shared" si="36"/>
        <v>cvm!$FW$859#</v>
      </c>
      <c r="FT859" t="str" cm="1">
        <f t="array" ref="FT859">_xlfn.LET(_xlpm.x, FW859,
         _xlpm.cellAddress, "【 cvm!" &amp; ADDRESS(ROW(cvm内存选项表[[#This Row],[自检]]),COLUMN(cvm内存选项表[[#This Row],[自检]])) &amp; "】",
         _xlfn.IFS(ISBLANK(_xlpm.x),   "error:右侧选项不足" &amp;  _xlpm.cellAddress,
               ISERROR(_xlpm.x),   "error:右侧选项执行失败: cvm!" &amp; _xlpm.cellAddress,
               TRUE,             "ok")
)</f>
        <v>ok</v>
      </c>
      <c r="FW859" cm="1">
        <f t="array" ref="FW859:FX8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59">
        <v>32</v>
      </c>
    </row>
    <row r="860" spans="2:180">
      <c r="B860" t="e" vm="1210">
        <v>#VALUE!</v>
      </c>
      <c r="C860" t="s">
        <v>14</v>
      </c>
      <c r="D860" t="s">
        <v>1970</v>
      </c>
      <c r="E860">
        <v>232</v>
      </c>
      <c r="F860">
        <v>432</v>
      </c>
      <c r="G860" t="s">
        <v>2141</v>
      </c>
      <c r="H860">
        <v>15769.6</v>
      </c>
      <c r="I860">
        <v>1</v>
      </c>
      <c r="J860" t="s">
        <v>2936</v>
      </c>
      <c r="DD860" t="s">
        <v>14</v>
      </c>
      <c r="DE860" t="s">
        <v>2032</v>
      </c>
      <c r="DF860">
        <v>176</v>
      </c>
      <c r="DG860" t="str">
        <f t="shared" si="35"/>
        <v>cvm!$DK$860#</v>
      </c>
      <c r="DH860" t="str" cm="1">
        <f t="array" ref="DH860">_xlfn.LET(_xlpm.x, DK860,
         _xlpm.cellAddress, "【 cvm!" &amp; ADDRESS(ROW(cvmCpu选项表[[#This Row],[自检]]),COLUMN(cvmCpu选项表[[#This Row],[自检]])) &amp; "】",
         _xlfn.IFS(ISBLANK(_xlpm.x),   "error:右侧选项不足" &amp;  _xlpm.cellAddress,
               ISERROR(_xlpm.x),   "error:右侧选项执行失败: cvm!" &amp; _xlpm.cellAddress,
               TRUE,             "ok")
)</f>
        <v>ok</v>
      </c>
      <c r="DK860" cm="1">
        <f t="array" ref="DK860">TRANSPOSE(
_xlfn.UNIQUE(
_xlfn._xlws.FILTER(cvm表[CPU],(cvm表[地域]=cvmCpu选项表[[#This Row],[地域]])
*IF(cvmCpu选项表[[#This Row],[机型]]="",TRUE,(cvm表[机型]=cvmCpu选项表[[#This Row],[机型]]))
*IF(cvmCpu选项表[[#This Row],[内存]]="",TRUE,(cvm表[内存]=cvmCpu选项表[[#This Row],[内存]]))))
)</f>
        <v>22</v>
      </c>
      <c r="FP860" t="s">
        <v>14</v>
      </c>
      <c r="FQ860" t="s">
        <v>1980</v>
      </c>
      <c r="FR860">
        <v>16</v>
      </c>
      <c r="FS860" t="str">
        <f t="shared" si="36"/>
        <v>cvm!$FW$860#</v>
      </c>
      <c r="FT860" t="str" cm="1">
        <f t="array" ref="FT860">_xlfn.LET(_xlpm.x, FW860,
         _xlpm.cellAddress, "【 cvm!" &amp; ADDRESS(ROW(cvm内存选项表[[#This Row],[自检]]),COLUMN(cvm内存选项表[[#This Row],[自检]])) &amp; "】",
         _xlfn.IFS(ISBLANK(_xlpm.x),   "error:右侧选项不足" &amp;  _xlpm.cellAddress,
               ISERROR(_xlpm.x),   "error:右侧选项执行失败: cvm!" &amp; _xlpm.cellAddress,
               TRUE,             "ok")
)</f>
        <v>ok</v>
      </c>
      <c r="FW860" cm="1">
        <f t="array" ref="FW860:FX8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60">
        <v>64</v>
      </c>
    </row>
    <row r="861" spans="2:180">
      <c r="B861" t="e" vm="1211">
        <v>#VALUE!</v>
      </c>
      <c r="C861" t="s">
        <v>14</v>
      </c>
      <c r="D861" t="s">
        <v>1970</v>
      </c>
      <c r="E861">
        <v>232</v>
      </c>
      <c r="F861">
        <v>940</v>
      </c>
      <c r="G861" t="s">
        <v>2139</v>
      </c>
      <c r="H861">
        <v>24710.400000000001</v>
      </c>
      <c r="I861">
        <v>1</v>
      </c>
      <c r="J861" t="s">
        <v>2935</v>
      </c>
      <c r="DD861" t="s">
        <v>14</v>
      </c>
      <c r="DE861" t="s">
        <v>2032</v>
      </c>
      <c r="DF861">
        <v>352</v>
      </c>
      <c r="DG861" t="str">
        <f t="shared" si="35"/>
        <v>cvm!$DK$861#</v>
      </c>
      <c r="DH861" t="str" cm="1">
        <f t="array" ref="DH861">_xlfn.LET(_xlpm.x, DK861,
         _xlpm.cellAddress, "【 cvm!" &amp; ADDRESS(ROW(cvmCpu选项表[[#This Row],[自检]]),COLUMN(cvmCpu选项表[[#This Row],[自检]])) &amp; "】",
         _xlfn.IFS(ISBLANK(_xlpm.x),   "error:右侧选项不足" &amp;  _xlpm.cellAddress,
               ISERROR(_xlpm.x),   "error:右侧选项执行失败: cvm!" &amp; _xlpm.cellAddress,
               TRUE,             "ok")
)</f>
        <v>ok</v>
      </c>
      <c r="DK861" cm="1">
        <f t="array" ref="DK861">TRANSPOSE(
_xlfn.UNIQUE(
_xlfn._xlws.FILTER(cvm表[CPU],(cvm表[地域]=cvmCpu选项表[[#This Row],[地域]])
*IF(cvmCpu选项表[[#This Row],[机型]]="",TRUE,(cvm表[机型]=cvmCpu选项表[[#This Row],[机型]]))
*IF(cvmCpu选项表[[#This Row],[内存]]="",TRUE,(cvm表[内存]=cvmCpu选项表[[#This Row],[内存]]))))
)</f>
        <v>44</v>
      </c>
      <c r="FP861" t="s">
        <v>14</v>
      </c>
      <c r="FQ861" t="s">
        <v>1980</v>
      </c>
      <c r="FR861">
        <v>24</v>
      </c>
      <c r="FS861" t="str">
        <f t="shared" si="36"/>
        <v>cvm!$FW$861#</v>
      </c>
      <c r="FT861" t="str" cm="1">
        <f t="array" ref="FT861">_xlfn.LET(_xlpm.x, FW861,
         _xlpm.cellAddress, "【 cvm!" &amp; ADDRESS(ROW(cvm内存选项表[[#This Row],[自检]]),COLUMN(cvm内存选项表[[#This Row],[自检]])) &amp; "】",
         _xlfn.IFS(ISBLANK(_xlpm.x),   "error:右侧选项不足" &amp;  _xlpm.cellAddress,
               ISERROR(_xlpm.x),   "error:右侧选项执行失败: cvm!" &amp; _xlpm.cellAddress,
               TRUE,             "ok")
)</f>
        <v>ok</v>
      </c>
      <c r="FW861" cm="1">
        <f t="array" ref="FW861:FX8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861">
        <v>96</v>
      </c>
    </row>
    <row r="862" spans="2:180">
      <c r="B862" t="e" vm="1212">
        <v>#VALUE!</v>
      </c>
      <c r="C862" t="s">
        <v>14</v>
      </c>
      <c r="D862" t="s">
        <v>1972</v>
      </c>
      <c r="E862">
        <v>1</v>
      </c>
      <c r="F862">
        <v>1</v>
      </c>
      <c r="G862" t="s">
        <v>2101</v>
      </c>
      <c r="H862">
        <v>29</v>
      </c>
      <c r="I862">
        <v>1</v>
      </c>
      <c r="J862" t="s">
        <v>2939</v>
      </c>
      <c r="DD862" t="s">
        <v>1914</v>
      </c>
      <c r="DG862" t="str">
        <f t="shared" si="35"/>
        <v>cvm!$DK$862#</v>
      </c>
      <c r="DH862" t="str" cm="1">
        <f t="array" ref="DH862">_xlfn.LET(_xlpm.x, DK862,
         _xlpm.cellAddress, "【 cvm!" &amp; ADDRESS(ROW(cvmCpu选项表[[#This Row],[自检]]),COLUMN(cvmCpu选项表[[#This Row],[自检]])) &amp; "】",
         _xlfn.IFS(ISBLANK(_xlpm.x),   "error:右侧选项不足" &amp;  _xlpm.cellAddress,
               ISERROR(_xlpm.x),   "error:右侧选项执行失败: cvm!" &amp; _xlpm.cellAddress,
               TRUE,             "ok")
)</f>
        <v>ok</v>
      </c>
      <c r="DK862" cm="1">
        <f t="array" ref="DK862:EY862">TRANSPOSE(
_xlfn.UNIQUE(
_xlfn._xlws.FILTER(cvm表[CPU],(cvm表[地域]=cvmCpu选项表[[#This Row],[地域]])
*IF(cvmCpu选项表[[#This Row],[机型]]="",TRUE,(cvm表[机型]=cvmCpu选项表[[#This Row],[机型]]))
*IF(cvmCpu选项表[[#This Row],[内存]]="",TRUE,(cvm表[内存]=cvmCpu选项表[[#This Row],[内存]]))))
)</f>
        <v>96</v>
      </c>
      <c r="DL862">
        <v>16</v>
      </c>
      <c r="DM862">
        <v>32</v>
      </c>
      <c r="DN862">
        <v>64</v>
      </c>
      <c r="DO862">
        <v>84</v>
      </c>
      <c r="DP862">
        <v>8</v>
      </c>
      <c r="DQ862">
        <v>24</v>
      </c>
      <c r="DR862">
        <v>4</v>
      </c>
      <c r="DS862">
        <v>46</v>
      </c>
      <c r="DT862">
        <v>80</v>
      </c>
      <c r="DU862">
        <v>92</v>
      </c>
      <c r="DV862">
        <v>48</v>
      </c>
      <c r="DW862">
        <v>52</v>
      </c>
      <c r="DX862">
        <v>104</v>
      </c>
      <c r="DY862">
        <v>1</v>
      </c>
      <c r="DZ862">
        <v>2</v>
      </c>
      <c r="EA862">
        <v>12</v>
      </c>
      <c r="EB862">
        <v>72</v>
      </c>
      <c r="EC862">
        <v>68</v>
      </c>
      <c r="ED862">
        <v>116</v>
      </c>
      <c r="EE862">
        <v>128</v>
      </c>
      <c r="EF862">
        <v>160</v>
      </c>
      <c r="EG862">
        <v>232</v>
      </c>
      <c r="EH862">
        <v>90</v>
      </c>
      <c r="EI862">
        <v>180</v>
      </c>
      <c r="EJ862">
        <v>62</v>
      </c>
      <c r="EK862">
        <v>124</v>
      </c>
      <c r="EL862">
        <v>56</v>
      </c>
      <c r="EM862">
        <v>76</v>
      </c>
      <c r="EN862">
        <v>82</v>
      </c>
      <c r="EO862">
        <v>164</v>
      </c>
      <c r="EP862">
        <v>6</v>
      </c>
      <c r="EQ862">
        <v>14</v>
      </c>
      <c r="ER862">
        <v>28</v>
      </c>
      <c r="ES862">
        <v>10</v>
      </c>
      <c r="ET862">
        <v>20</v>
      </c>
      <c r="EU862">
        <v>40</v>
      </c>
      <c r="EV862">
        <v>18</v>
      </c>
      <c r="EW862">
        <v>36</v>
      </c>
      <c r="EX862">
        <v>22</v>
      </c>
      <c r="EY862">
        <v>44</v>
      </c>
      <c r="FP862" t="s">
        <v>14</v>
      </c>
      <c r="FQ862" t="s">
        <v>1980</v>
      </c>
      <c r="FR862">
        <v>32</v>
      </c>
      <c r="FS862" t="str">
        <f t="shared" si="36"/>
        <v>cvm!$FW$862#</v>
      </c>
      <c r="FT862" t="str" cm="1">
        <f t="array" ref="FT862">_xlfn.LET(_xlpm.x, FW862,
         _xlpm.cellAddress, "【 cvm!" &amp; ADDRESS(ROW(cvm内存选项表[[#This Row],[自检]]),COLUMN(cvm内存选项表[[#This Row],[自检]])) &amp; "】",
         _xlfn.IFS(ISBLANK(_xlpm.x),   "error:右侧选项不足" &amp;  _xlpm.cellAddress,
               ISERROR(_xlpm.x),   "error:右侧选项执行失败: cvm!" &amp; _xlpm.cellAddress,
               TRUE,             "ok")
)</f>
        <v>ok</v>
      </c>
      <c r="FW862" cm="1">
        <f t="array" ref="FW862:FX8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62">
        <v>128</v>
      </c>
    </row>
    <row r="863" spans="2:180">
      <c r="B863" t="e" vm="1213">
        <v>#VALUE!</v>
      </c>
      <c r="C863" t="s">
        <v>14</v>
      </c>
      <c r="D863" t="s">
        <v>1972</v>
      </c>
      <c r="E863">
        <v>1</v>
      </c>
      <c r="F863">
        <v>2</v>
      </c>
      <c r="G863" t="s">
        <v>2064</v>
      </c>
      <c r="H863">
        <v>32</v>
      </c>
      <c r="I863">
        <v>1</v>
      </c>
      <c r="J863" t="s">
        <v>2937</v>
      </c>
      <c r="DD863" t="s">
        <v>14</v>
      </c>
      <c r="DG863" t="str">
        <f t="shared" si="35"/>
        <v>cvm!$DK$863#</v>
      </c>
      <c r="DH863" t="str" cm="1">
        <f t="array" ref="DH863">_xlfn.LET(_xlpm.x, DK863,
         _xlpm.cellAddress, "【 cvm!" &amp; ADDRESS(ROW(cvmCpu选项表[[#This Row],[自检]]),COLUMN(cvmCpu选项表[[#This Row],[自检]])) &amp; "】",
         _xlfn.IFS(ISBLANK(_xlpm.x),   "error:右侧选项不足" &amp;  _xlpm.cellAddress,
               ISERROR(_xlpm.x),   "error:右侧选项执行失败: cvm!" &amp; _xlpm.cellAddress,
               TRUE,             "ok")
)</f>
        <v>ok</v>
      </c>
      <c r="DK863" cm="1">
        <f t="array" ref="DK863:EV863">TRANSPOSE(
_xlfn.UNIQUE(
_xlfn._xlws.FILTER(cvm表[CPU],(cvm表[地域]=cvmCpu选项表[[#This Row],[地域]])
*IF(cvmCpu选项表[[#This Row],[机型]]="",TRUE,(cvm表[机型]=cvmCpu选项表[[#This Row],[机型]]))
*IF(cvmCpu选项表[[#This Row],[内存]]="",TRUE,(cvm表[内存]=cvmCpu选项表[[#This Row],[内存]]))))
)</f>
        <v>96</v>
      </c>
      <c r="DL863">
        <v>16</v>
      </c>
      <c r="DM863">
        <v>32</v>
      </c>
      <c r="DN863">
        <v>64</v>
      </c>
      <c r="DO863">
        <v>84</v>
      </c>
      <c r="DP863">
        <v>8</v>
      </c>
      <c r="DQ863">
        <v>24</v>
      </c>
      <c r="DR863">
        <v>76</v>
      </c>
      <c r="DS863">
        <v>4</v>
      </c>
      <c r="DT863">
        <v>2</v>
      </c>
      <c r="DU863">
        <v>48</v>
      </c>
      <c r="DV863">
        <v>52</v>
      </c>
      <c r="DW863">
        <v>104</v>
      </c>
      <c r="DX863">
        <v>1</v>
      </c>
      <c r="DY863">
        <v>12</v>
      </c>
      <c r="DZ863">
        <v>72</v>
      </c>
      <c r="EA863">
        <v>68</v>
      </c>
      <c r="EB863">
        <v>80</v>
      </c>
      <c r="EC863">
        <v>116</v>
      </c>
      <c r="ED863">
        <v>128</v>
      </c>
      <c r="EE863">
        <v>160</v>
      </c>
      <c r="EF863">
        <v>232</v>
      </c>
      <c r="EG863">
        <v>90</v>
      </c>
      <c r="EH863">
        <v>180</v>
      </c>
      <c r="EI863">
        <v>62</v>
      </c>
      <c r="EJ863">
        <v>124</v>
      </c>
      <c r="EK863">
        <v>40</v>
      </c>
      <c r="EL863">
        <v>56</v>
      </c>
      <c r="EM863">
        <v>82</v>
      </c>
      <c r="EN863">
        <v>164</v>
      </c>
      <c r="EO863">
        <v>6</v>
      </c>
      <c r="EP863">
        <v>14</v>
      </c>
      <c r="EQ863">
        <v>28</v>
      </c>
      <c r="ER863">
        <v>10</v>
      </c>
      <c r="ES863">
        <v>20</v>
      </c>
      <c r="ET863">
        <v>36</v>
      </c>
      <c r="EU863">
        <v>22</v>
      </c>
      <c r="EV863">
        <v>44</v>
      </c>
      <c r="FP863" t="s">
        <v>14</v>
      </c>
      <c r="FQ863" t="s">
        <v>1980</v>
      </c>
      <c r="FR863">
        <v>48</v>
      </c>
      <c r="FS863" t="str">
        <f t="shared" si="36"/>
        <v>cvm!$FW$863#</v>
      </c>
      <c r="FT863" t="str" cm="1">
        <f t="array" ref="FT863">_xlfn.LET(_xlpm.x, FW863,
         _xlpm.cellAddress, "【 cvm!" &amp; ADDRESS(ROW(cvm内存选项表[[#This Row],[自检]]),COLUMN(cvm内存选项表[[#This Row],[自检]])) &amp; "】",
         _xlfn.IFS(ISBLANK(_xlpm.x),   "error:右侧选项不足" &amp;  _xlpm.cellAddress,
               ISERROR(_xlpm.x),   "error:右侧选项执行失败: cvm!" &amp; _xlpm.cellAddress,
               TRUE,             "ok")
)</f>
        <v>ok</v>
      </c>
      <c r="FW863" cm="1">
        <f t="array" ref="FW863:FX8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63">
        <v>192</v>
      </c>
    </row>
    <row r="864" spans="2:180">
      <c r="B864" t="e" vm="1214">
        <v>#VALUE!</v>
      </c>
      <c r="C864" t="s">
        <v>14</v>
      </c>
      <c r="D864" t="s">
        <v>1972</v>
      </c>
      <c r="E864">
        <v>1</v>
      </c>
      <c r="F864">
        <v>4</v>
      </c>
      <c r="G864" t="s">
        <v>2103</v>
      </c>
      <c r="H864">
        <v>96</v>
      </c>
      <c r="I864">
        <v>1</v>
      </c>
      <c r="J864" t="s">
        <v>2938</v>
      </c>
      <c r="DD864" t="s">
        <v>1917</v>
      </c>
      <c r="DG864" t="str">
        <f t="shared" si="35"/>
        <v>cvm!$DK$864#</v>
      </c>
      <c r="DH864" t="str" cm="1">
        <f t="array" ref="DH864">_xlfn.LET(_xlpm.x, DK864,
         _xlpm.cellAddress, "【 cvm!" &amp; ADDRESS(ROW(cvmCpu选项表[[#This Row],[自检]]),COLUMN(cvmCpu选项表[[#This Row],[自检]])) &amp; "】",
         _xlfn.IFS(ISBLANK(_xlpm.x),   "error:右侧选项不足" &amp;  _xlpm.cellAddress,
               ISERROR(_xlpm.x),   "error:右侧选项执行失败: cvm!" &amp; _xlpm.cellAddress,
               TRUE,             "ok")
)</f>
        <v>ok</v>
      </c>
      <c r="DK864" cm="1">
        <f t="array" ref="DK864:EX864">TRANSPOSE(
_xlfn.UNIQUE(
_xlfn._xlws.FILTER(cvm表[CPU],(cvm表[地域]=cvmCpu选项表[[#This Row],[地域]])
*IF(cvmCpu选项表[[#This Row],[机型]]="",TRUE,(cvm表[机型]=cvmCpu选项表[[#This Row],[机型]]))
*IF(cvmCpu选项表[[#This Row],[内存]]="",TRUE,(cvm表[内存]=cvmCpu选项表[[#This Row],[内存]]))))
)</f>
        <v>96</v>
      </c>
      <c r="DL864">
        <v>16</v>
      </c>
      <c r="DM864">
        <v>32</v>
      </c>
      <c r="DN864">
        <v>64</v>
      </c>
      <c r="DO864">
        <v>8</v>
      </c>
      <c r="DP864">
        <v>24</v>
      </c>
      <c r="DQ864">
        <v>76</v>
      </c>
      <c r="DR864">
        <v>4</v>
      </c>
      <c r="DS864">
        <v>46</v>
      </c>
      <c r="DT864">
        <v>80</v>
      </c>
      <c r="DU864">
        <v>92</v>
      </c>
      <c r="DV864">
        <v>48</v>
      </c>
      <c r="DW864">
        <v>52</v>
      </c>
      <c r="DX864">
        <v>104</v>
      </c>
      <c r="DY864">
        <v>68</v>
      </c>
      <c r="DZ864">
        <v>1</v>
      </c>
      <c r="EA864">
        <v>2</v>
      </c>
      <c r="EB864">
        <v>116</v>
      </c>
      <c r="EC864">
        <v>128</v>
      </c>
      <c r="ED864">
        <v>160</v>
      </c>
      <c r="EE864">
        <v>232</v>
      </c>
      <c r="EF864">
        <v>90</v>
      </c>
      <c r="EG864">
        <v>180</v>
      </c>
      <c r="EH864">
        <v>124</v>
      </c>
      <c r="EI864">
        <v>84</v>
      </c>
      <c r="EJ864">
        <v>12</v>
      </c>
      <c r="EK864">
        <v>28</v>
      </c>
      <c r="EL864">
        <v>72</v>
      </c>
      <c r="EM864">
        <v>56</v>
      </c>
      <c r="EN864">
        <v>62</v>
      </c>
      <c r="EO864">
        <v>82</v>
      </c>
      <c r="EP864">
        <v>164</v>
      </c>
      <c r="EQ864">
        <v>6</v>
      </c>
      <c r="ER864">
        <v>14</v>
      </c>
      <c r="ES864">
        <v>10</v>
      </c>
      <c r="ET864">
        <v>20</v>
      </c>
      <c r="EU864">
        <v>40</v>
      </c>
      <c r="EV864">
        <v>36</v>
      </c>
      <c r="EW864">
        <v>22</v>
      </c>
      <c r="EX864">
        <v>44</v>
      </c>
      <c r="FP864" t="s">
        <v>14</v>
      </c>
      <c r="FQ864" t="s">
        <v>1980</v>
      </c>
      <c r="FR864">
        <v>64</v>
      </c>
      <c r="FS864" t="str">
        <f t="shared" si="36"/>
        <v>cvm!$FW$864#</v>
      </c>
      <c r="FT864" t="str" cm="1">
        <f t="array" ref="FT864">_xlfn.LET(_xlpm.x, FW864,
         _xlpm.cellAddress, "【 cvm!" &amp; ADDRESS(ROW(cvm内存选项表[[#This Row],[自检]]),COLUMN(cvm内存选项表[[#This Row],[自检]])) &amp; "】",
         _xlfn.IFS(ISBLANK(_xlpm.x),   "error:右侧选项不足" &amp;  _xlpm.cellAddress,
               ISERROR(_xlpm.x),   "error:右侧选项执行失败: cvm!" &amp; _xlpm.cellAddress,
               TRUE,             "ok")
)</f>
        <v>ok</v>
      </c>
      <c r="FW864" cm="1">
        <f t="array" ref="FW8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865" spans="2:181">
      <c r="B865" t="e" vm="1215">
        <v>#VALUE!</v>
      </c>
      <c r="C865" t="s">
        <v>14</v>
      </c>
      <c r="D865" t="s">
        <v>1972</v>
      </c>
      <c r="E865">
        <v>2</v>
      </c>
      <c r="F865">
        <v>4</v>
      </c>
      <c r="G865" t="s">
        <v>2067</v>
      </c>
      <c r="H865">
        <v>136</v>
      </c>
      <c r="I865">
        <v>1</v>
      </c>
      <c r="J865" t="s">
        <v>2940</v>
      </c>
      <c r="DD865" t="s">
        <v>1914</v>
      </c>
      <c r="DE865" t="s">
        <v>1931</v>
      </c>
      <c r="DG865" t="str">
        <f t="shared" si="35"/>
        <v>cvm!$DK$865#</v>
      </c>
      <c r="DH865" t="str" cm="1">
        <f t="array" ref="DH865">_xlfn.LET(_xlpm.x, DK865,
         _xlpm.cellAddress, "【 cvm!" &amp; ADDRESS(ROW(cvmCpu选项表[[#This Row],[自检]]),COLUMN(cvmCpu选项表[[#This Row],[自检]])) &amp; "】",
         _xlfn.IFS(ISBLANK(_xlpm.x),   "error:右侧选项不足" &amp;  _xlpm.cellAddress,
               ISERROR(_xlpm.x),   "error:右侧选项执行失败: cvm!" &amp; _xlpm.cellAddress,
               TRUE,             "ok")
)</f>
        <v>ok</v>
      </c>
      <c r="DK865" cm="1">
        <f t="array" ref="DK865">TRANSPOSE(
_xlfn.UNIQUE(
_xlfn._xlws.FILTER(cvm表[CPU],(cvm表[地域]=cvmCpu选项表[[#This Row],[地域]])
*IF(cvmCpu选项表[[#This Row],[机型]]="",TRUE,(cvm表[机型]=cvmCpu选项表[[#This Row],[机型]]))
*IF(cvmCpu选项表[[#This Row],[内存]]="",TRUE,(cvm表[内存]=cvmCpu选项表[[#This Row],[内存]]))))
)</f>
        <v>96</v>
      </c>
      <c r="FP865" t="s">
        <v>14</v>
      </c>
      <c r="FQ865" t="s">
        <v>1982</v>
      </c>
      <c r="FR865">
        <v>1</v>
      </c>
      <c r="FS865" t="str">
        <f t="shared" si="36"/>
        <v>cvm!$FW$865#</v>
      </c>
      <c r="FT865" t="str" cm="1">
        <f t="array" ref="FT865">_xlfn.LET(_xlpm.x, FW865,
         _xlpm.cellAddress, "【 cvm!" &amp; ADDRESS(ROW(cvm内存选项表[[#This Row],[自检]]),COLUMN(cvm内存选项表[[#This Row],[自检]])) &amp; "】",
         _xlfn.IFS(ISBLANK(_xlpm.x),   "error:右侧选项不足" &amp;  _xlpm.cellAddress,
               ISERROR(_xlpm.x),   "error:右侧选项执行失败: cvm!" &amp; _xlpm.cellAddress,
               TRUE,             "ok")
)</f>
        <v>ok</v>
      </c>
      <c r="FW865" cm="1">
        <f t="array" ref="FW865:FY8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65">
        <v>2</v>
      </c>
      <c r="FY865">
        <v>4</v>
      </c>
    </row>
    <row r="866" spans="2:181">
      <c r="B866" t="e" vm="1216">
        <v>#VALUE!</v>
      </c>
      <c r="C866" t="s">
        <v>14</v>
      </c>
      <c r="D866" t="s">
        <v>1972</v>
      </c>
      <c r="E866">
        <v>2</v>
      </c>
      <c r="F866">
        <v>8</v>
      </c>
      <c r="G866" t="s">
        <v>2107</v>
      </c>
      <c r="H866">
        <v>192</v>
      </c>
      <c r="I866">
        <v>1</v>
      </c>
      <c r="J866" t="s">
        <v>2941</v>
      </c>
      <c r="DD866" t="s">
        <v>1914</v>
      </c>
      <c r="DE866" t="s">
        <v>1934</v>
      </c>
      <c r="DG866" t="str">
        <f t="shared" si="35"/>
        <v>cvm!$DK$866#</v>
      </c>
      <c r="DH866" t="str" cm="1">
        <f t="array" ref="DH866">_xlfn.LET(_xlpm.x, DK866,
         _xlpm.cellAddress, "【 cvm!" &amp; ADDRESS(ROW(cvmCpu选项表[[#This Row],[自检]]),COLUMN(cvmCpu选项表[[#This Row],[自检]])) &amp; "】",
         _xlfn.IFS(ISBLANK(_xlpm.x),   "error:右侧选项不足" &amp;  _xlpm.cellAddress,
               ISERROR(_xlpm.x),   "error:右侧选项执行失败: cvm!" &amp; _xlpm.cellAddress,
               TRUE,             "ok")
)</f>
        <v>ok</v>
      </c>
      <c r="DK866" cm="1">
        <f t="array" ref="DK866:DN866">TRANSPOSE(
_xlfn.UNIQUE(
_xlfn._xlws.FILTER(cvm表[CPU],(cvm表[地域]=cvmCpu选项表[[#This Row],[地域]])
*IF(cvmCpu选项表[[#This Row],[机型]]="",TRUE,(cvm表[机型]=cvmCpu选项表[[#This Row],[机型]]))
*IF(cvmCpu选项表[[#This Row],[内存]]="",TRUE,(cvm表[内存]=cvmCpu选项表[[#This Row],[内存]]))))
)</f>
        <v>16</v>
      </c>
      <c r="DL866">
        <v>32</v>
      </c>
      <c r="DM866">
        <v>64</v>
      </c>
      <c r="DN866">
        <v>84</v>
      </c>
      <c r="FP866" t="s">
        <v>14</v>
      </c>
      <c r="FQ866" t="s">
        <v>1982</v>
      </c>
      <c r="FR866">
        <v>2</v>
      </c>
      <c r="FS866" t="str">
        <f t="shared" si="36"/>
        <v>cvm!$FW$866#</v>
      </c>
      <c r="FT866" t="str" cm="1">
        <f t="array" ref="FT866">_xlfn.LET(_xlpm.x, FW866,
         _xlpm.cellAddress, "【 cvm!" &amp; ADDRESS(ROW(cvm内存选项表[[#This Row],[自检]]),COLUMN(cvm内存选项表[[#This Row],[自检]])) &amp; "】",
         _xlfn.IFS(ISBLANK(_xlpm.x),   "error:右侧选项不足" &amp;  _xlpm.cellAddress,
               ISERROR(_xlpm.x),   "error:右侧选项执行失败: cvm!" &amp; _xlpm.cellAddress,
               TRUE,             "ok")
)</f>
        <v>ok</v>
      </c>
      <c r="FW866" cm="1">
        <f t="array" ref="FW866:FX8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66">
        <v>8</v>
      </c>
    </row>
    <row r="867" spans="2:181">
      <c r="B867" t="e" vm="1217">
        <v>#VALUE!</v>
      </c>
      <c r="C867" t="s">
        <v>14</v>
      </c>
      <c r="D867" t="s">
        <v>1972</v>
      </c>
      <c r="E867">
        <v>4</v>
      </c>
      <c r="F867">
        <v>8</v>
      </c>
      <c r="G867" t="s">
        <v>1963</v>
      </c>
      <c r="H867">
        <v>256</v>
      </c>
      <c r="I867">
        <v>1</v>
      </c>
      <c r="J867" t="s">
        <v>2942</v>
      </c>
      <c r="DD867" t="s">
        <v>1914</v>
      </c>
      <c r="DE867" t="s">
        <v>1943</v>
      </c>
      <c r="DG867" t="str">
        <f t="shared" si="35"/>
        <v>cvm!$DK$867#</v>
      </c>
      <c r="DH867" t="str" cm="1">
        <f t="array" ref="DH867">_xlfn.LET(_xlpm.x, DK867,
         _xlpm.cellAddress, "【 cvm!" &amp; ADDRESS(ROW(cvmCpu选项表[[#This Row],[自检]]),COLUMN(cvmCpu选项表[[#This Row],[自检]])) &amp; "】",
         _xlfn.IFS(ISBLANK(_xlpm.x),   "error:右侧选项不足" &amp;  _xlpm.cellAddress,
               ISERROR(_xlpm.x),   "error:右侧选项执行失败: cvm!" &amp; _xlpm.cellAddress,
               TRUE,             "ok")
)</f>
        <v>ok</v>
      </c>
      <c r="DK867" cm="1">
        <f t="array" ref="DK867:DM867">TRANSPOSE(
_xlfn.UNIQUE(
_xlfn._xlws.FILTER(cvm表[CPU],(cvm表[地域]=cvmCpu选项表[[#This Row],[地域]])
*IF(cvmCpu选项表[[#This Row],[机型]]="",TRUE,(cvm表[机型]=cvmCpu选项表[[#This Row],[机型]]))
*IF(cvmCpu选项表[[#This Row],[内存]]="",TRUE,(cvm表[内存]=cvmCpu选项表[[#This Row],[内存]]))))
)</f>
        <v>16</v>
      </c>
      <c r="DL867">
        <v>32</v>
      </c>
      <c r="DM867">
        <v>64</v>
      </c>
      <c r="FP867" t="s">
        <v>14</v>
      </c>
      <c r="FQ867" t="s">
        <v>1982</v>
      </c>
      <c r="FR867">
        <v>4</v>
      </c>
      <c r="FS867" t="str">
        <f t="shared" si="36"/>
        <v>cvm!$FW$867#</v>
      </c>
      <c r="FT867" t="str" cm="1">
        <f t="array" ref="FT867">_xlfn.LET(_xlpm.x, FW867,
         _xlpm.cellAddress, "【 cvm!" &amp; ADDRESS(ROW(cvm内存选项表[[#This Row],[自检]]),COLUMN(cvm内存选项表[[#This Row],[自检]])) &amp; "】",
         _xlfn.IFS(ISBLANK(_xlpm.x),   "error:右侧选项不足" &amp;  _xlpm.cellAddress,
               ISERROR(_xlpm.x),   "error:右侧选项执行失败: cvm!" &amp; _xlpm.cellAddress,
               TRUE,             "ok")
)</f>
        <v>ok</v>
      </c>
      <c r="FW867" cm="1">
        <f t="array" ref="FW867:FX8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67">
        <v>16</v>
      </c>
    </row>
    <row r="868" spans="2:181">
      <c r="B868" t="e" vm="1218">
        <v>#VALUE!</v>
      </c>
      <c r="C868" t="s">
        <v>14</v>
      </c>
      <c r="D868" t="s">
        <v>1972</v>
      </c>
      <c r="E868">
        <v>4</v>
      </c>
      <c r="F868">
        <v>16</v>
      </c>
      <c r="G868" t="s">
        <v>1960</v>
      </c>
      <c r="H868">
        <v>384</v>
      </c>
      <c r="I868">
        <v>1</v>
      </c>
      <c r="J868" t="s">
        <v>2943</v>
      </c>
      <c r="DD868" t="s">
        <v>1914</v>
      </c>
      <c r="DE868" t="s">
        <v>1946</v>
      </c>
      <c r="DG868" t="str">
        <f t="shared" si="35"/>
        <v>cvm!$DK$868#</v>
      </c>
      <c r="DH868" t="str" cm="1">
        <f t="array" ref="DH868">_xlfn.LET(_xlpm.x, DK868,
         _xlpm.cellAddress, "【 cvm!" &amp; ADDRESS(ROW(cvmCpu选项表[[#This Row],[自检]]),COLUMN(cvmCpu选项表[[#This Row],[自检]])) &amp; "】",
         _xlfn.IFS(ISBLANK(_xlpm.x),   "error:右侧选项不足" &amp;  _xlpm.cellAddress,
               ISERROR(_xlpm.x),   "error:右侧选项执行失败: cvm!" &amp; _xlpm.cellAddress,
               TRUE,             "ok")
)</f>
        <v>ok</v>
      </c>
      <c r="DK868" cm="1">
        <f t="array" ref="DK868:DO868">TRANSPOSE(
_xlfn.UNIQUE(
_xlfn._xlws.FILTER(cvm表[CPU],(cvm表[地域]=cvmCpu选项表[[#This Row],[地域]])
*IF(cvmCpu选项表[[#This Row],[机型]]="",TRUE,(cvm表[机型]=cvmCpu选项表[[#This Row],[机型]]))
*IF(cvmCpu选项表[[#This Row],[内存]]="",TRUE,(cvm表[内存]=cvmCpu选项表[[#This Row],[内存]]))))
)</f>
        <v>8</v>
      </c>
      <c r="DL868">
        <v>16</v>
      </c>
      <c r="DM868">
        <v>24</v>
      </c>
      <c r="DN868">
        <v>32</v>
      </c>
      <c r="DO868">
        <v>64</v>
      </c>
      <c r="FP868" t="s">
        <v>14</v>
      </c>
      <c r="FQ868" t="s">
        <v>1982</v>
      </c>
      <c r="FR868">
        <v>8</v>
      </c>
      <c r="FS868" t="str">
        <f t="shared" si="36"/>
        <v>cvm!$FW$868#</v>
      </c>
      <c r="FT868" t="str" cm="1">
        <f t="array" ref="FT868">_xlfn.LET(_xlpm.x, FW868,
         _xlpm.cellAddress, "【 cvm!" &amp; ADDRESS(ROW(cvm内存选项表[[#This Row],[自检]]),COLUMN(cvm内存选项表[[#This Row],[自检]])) &amp; "】",
         _xlfn.IFS(ISBLANK(_xlpm.x),   "error:右侧选项不足" &amp;  _xlpm.cellAddress,
               ISERROR(_xlpm.x),   "error:右侧选项执行失败: cvm!" &amp; _xlpm.cellAddress,
               TRUE,             "ok")
)</f>
        <v>ok</v>
      </c>
      <c r="FW868" cm="1">
        <f t="array" ref="FW868:FX8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68">
        <v>32</v>
      </c>
    </row>
    <row r="869" spans="2:181">
      <c r="B869" t="e" vm="1219">
        <v>#VALUE!</v>
      </c>
      <c r="C869" t="s">
        <v>14</v>
      </c>
      <c r="D869" t="s">
        <v>1972</v>
      </c>
      <c r="E869">
        <v>8</v>
      </c>
      <c r="F869">
        <v>16</v>
      </c>
      <c r="G869" t="s">
        <v>1968</v>
      </c>
      <c r="H869">
        <v>512</v>
      </c>
      <c r="I869">
        <v>1</v>
      </c>
      <c r="J869" t="s">
        <v>2945</v>
      </c>
      <c r="DD869" t="s">
        <v>1914</v>
      </c>
      <c r="DE869" t="s">
        <v>1948</v>
      </c>
      <c r="DG869" t="str">
        <f t="shared" si="35"/>
        <v>cvm!$DK$869#</v>
      </c>
      <c r="DH869" t="str" cm="1">
        <f t="array" ref="DH869">_xlfn.LET(_xlpm.x, DK869,
         _xlpm.cellAddress, "【 cvm!" &amp; ADDRESS(ROW(cvmCpu选项表[[#This Row],[自检]]),COLUMN(cvmCpu选项表[[#This Row],[自检]])) &amp; "】",
         _xlfn.IFS(ISBLANK(_xlpm.x),   "error:右侧选项不足" &amp;  _xlpm.cellAddress,
               ISERROR(_xlpm.x),   "error:右侧选项执行失败: cvm!" &amp; _xlpm.cellAddress,
               TRUE,             "ok")
)</f>
        <v>ok</v>
      </c>
      <c r="DK869" cm="1">
        <f t="array" ref="DK869:DN869">TRANSPOSE(
_xlfn.UNIQUE(
_xlfn._xlws.FILTER(cvm表[CPU],(cvm表[地域]=cvmCpu选项表[[#This Row],[地域]])
*IF(cvmCpu选项表[[#This Row],[机型]]="",TRUE,(cvm表[机型]=cvmCpu选项表[[#This Row],[机型]]))
*IF(cvmCpu选项表[[#This Row],[内存]]="",TRUE,(cvm表[内存]=cvmCpu选项表[[#This Row],[内存]]))))
)</f>
        <v>4</v>
      </c>
      <c r="DL869">
        <v>8</v>
      </c>
      <c r="DM869">
        <v>16</v>
      </c>
      <c r="DN869">
        <v>32</v>
      </c>
      <c r="FP869" t="s">
        <v>14</v>
      </c>
      <c r="FQ869" t="s">
        <v>1982</v>
      </c>
      <c r="FR869">
        <v>16</v>
      </c>
      <c r="FS869" t="str">
        <f t="shared" si="36"/>
        <v>cvm!$FW$869#</v>
      </c>
      <c r="FT869" t="str" cm="1">
        <f t="array" ref="FT869">_xlfn.LET(_xlpm.x, FW869,
         _xlpm.cellAddress, "【 cvm!" &amp; ADDRESS(ROW(cvm内存选项表[[#This Row],[自检]]),COLUMN(cvm内存选项表[[#This Row],[自检]])) &amp; "】",
         _xlfn.IFS(ISBLANK(_xlpm.x),   "error:右侧选项不足" &amp;  _xlpm.cellAddress,
               ISERROR(_xlpm.x),   "error:右侧选项执行失败: cvm!" &amp; _xlpm.cellAddress,
               TRUE,             "ok")
)</f>
        <v>ok</v>
      </c>
      <c r="FW869" cm="1">
        <f t="array" ref="FW869:FX8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69">
        <v>64</v>
      </c>
    </row>
    <row r="870" spans="2:181">
      <c r="B870" t="e" vm="1220">
        <v>#VALUE!</v>
      </c>
      <c r="C870" t="s">
        <v>14</v>
      </c>
      <c r="D870" t="s">
        <v>1972</v>
      </c>
      <c r="E870">
        <v>8</v>
      </c>
      <c r="F870">
        <v>32</v>
      </c>
      <c r="G870" t="s">
        <v>1949</v>
      </c>
      <c r="H870">
        <v>768</v>
      </c>
      <c r="I870">
        <v>1</v>
      </c>
      <c r="J870" t="s">
        <v>2944</v>
      </c>
      <c r="DD870" t="s">
        <v>1914</v>
      </c>
      <c r="DE870" t="s">
        <v>1951</v>
      </c>
      <c r="DG870" t="str">
        <f t="shared" si="35"/>
        <v>cvm!$DK$870#</v>
      </c>
      <c r="DH870" t="str" cm="1">
        <f t="array" ref="DH870">_xlfn.LET(_xlpm.x, DK870,
         _xlpm.cellAddress, "【 cvm!" &amp; ADDRESS(ROW(cvmCpu选项表[[#This Row],[自检]]),COLUMN(cvmCpu选项表[[#This Row],[自检]])) &amp; "】",
         _xlfn.IFS(ISBLANK(_xlpm.x),   "error:右侧选项不足" &amp;  _xlpm.cellAddress,
               ISERROR(_xlpm.x),   "error:右侧选项执行失败: cvm!" &amp; _xlpm.cellAddress,
               TRUE,             "ok")
)</f>
        <v>ok</v>
      </c>
      <c r="DK870" cm="1">
        <f t="array" ref="DK870:DR870">TRANSPOSE(
_xlfn.UNIQUE(
_xlfn._xlws.FILTER(cvm表[CPU],(cvm表[地域]=cvmCpu选项表[[#This Row],[地域]])
*IF(cvmCpu选项表[[#This Row],[机型]]="",TRUE,(cvm表[机型]=cvmCpu选项表[[#This Row],[机型]]))
*IF(cvmCpu选项表[[#This Row],[内存]]="",TRUE,(cvm表[内存]=cvmCpu选项表[[#This Row],[内存]]))))
)</f>
        <v>4</v>
      </c>
      <c r="DL870">
        <v>8</v>
      </c>
      <c r="DM870">
        <v>16</v>
      </c>
      <c r="DN870">
        <v>32</v>
      </c>
      <c r="DO870">
        <v>46</v>
      </c>
      <c r="DP870">
        <v>64</v>
      </c>
      <c r="DQ870">
        <v>80</v>
      </c>
      <c r="DR870">
        <v>92</v>
      </c>
      <c r="FP870" t="s">
        <v>14</v>
      </c>
      <c r="FQ870" t="s">
        <v>1982</v>
      </c>
      <c r="FR870">
        <v>24</v>
      </c>
      <c r="FS870" t="str">
        <f t="shared" si="36"/>
        <v>cvm!$FW$870#</v>
      </c>
      <c r="FT870" t="str" cm="1">
        <f t="array" ref="FT870">_xlfn.LET(_xlpm.x, FW870,
         _xlpm.cellAddress, "【 cvm!" &amp; ADDRESS(ROW(cvm内存选项表[[#This Row],[自检]]),COLUMN(cvm内存选项表[[#This Row],[自检]])) &amp; "】",
         _xlfn.IFS(ISBLANK(_xlpm.x),   "error:右侧选项不足" &amp;  _xlpm.cellAddress,
               ISERROR(_xlpm.x),   "error:右侧选项执行失败: cvm!" &amp; _xlpm.cellAddress,
               TRUE,             "ok")
)</f>
        <v>ok</v>
      </c>
      <c r="FW870" cm="1">
        <f t="array" ref="FW870:FY8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870">
        <v>96</v>
      </c>
      <c r="FY870">
        <v>128</v>
      </c>
    </row>
    <row r="871" spans="2:181">
      <c r="B871" t="e" vm="1221">
        <v>#VALUE!</v>
      </c>
      <c r="C871" t="s">
        <v>14</v>
      </c>
      <c r="D871" t="s">
        <v>1972</v>
      </c>
      <c r="E871">
        <v>16</v>
      </c>
      <c r="F871">
        <v>32</v>
      </c>
      <c r="G871" t="s">
        <v>1973</v>
      </c>
      <c r="H871">
        <v>1024</v>
      </c>
      <c r="I871">
        <v>1</v>
      </c>
      <c r="J871" t="s">
        <v>2946</v>
      </c>
      <c r="DD871" t="s">
        <v>1914</v>
      </c>
      <c r="DE871" t="s">
        <v>1953</v>
      </c>
      <c r="DG871" t="str">
        <f t="shared" si="35"/>
        <v>cvm!$DK$871#</v>
      </c>
      <c r="DH871" t="str" cm="1">
        <f t="array" ref="DH871">_xlfn.LET(_xlpm.x, DK871,
         _xlpm.cellAddress, "【 cvm!" &amp; ADDRESS(ROW(cvmCpu选项表[[#This Row],[自检]]),COLUMN(cvmCpu选项表[[#This Row],[自检]])) &amp; "】",
         _xlfn.IFS(ISBLANK(_xlpm.x),   "error:右侧选项不足" &amp;  _xlpm.cellAddress,
               ISERROR(_xlpm.x),   "error:右侧选项执行失败: cvm!" &amp; _xlpm.cellAddress,
               TRUE,             "ok")
)</f>
        <v>ok</v>
      </c>
      <c r="DK871" cm="1">
        <f t="array" ref="DK871:DR871">TRANSPOSE(
_xlfn.UNIQUE(
_xlfn._xlws.FILTER(cvm表[CPU],(cvm表[地域]=cvmCpu选项表[[#This Row],[地域]])
*IF(cvmCpu选项表[[#This Row],[机型]]="",TRUE,(cvm表[机型]=cvmCpu选项表[[#This Row],[机型]]))
*IF(cvmCpu选项表[[#This Row],[内存]]="",TRUE,(cvm表[内存]=cvmCpu选项表[[#This Row],[内存]]))))
)</f>
        <v>4</v>
      </c>
      <c r="DL871">
        <v>8</v>
      </c>
      <c r="DM871">
        <v>16</v>
      </c>
      <c r="DN871">
        <v>32</v>
      </c>
      <c r="DO871">
        <v>48</v>
      </c>
      <c r="DP871">
        <v>52</v>
      </c>
      <c r="DQ871">
        <v>64</v>
      </c>
      <c r="DR871">
        <v>104</v>
      </c>
      <c r="FP871" t="s">
        <v>14</v>
      </c>
      <c r="FQ871" t="s">
        <v>1982</v>
      </c>
      <c r="FR871">
        <v>32</v>
      </c>
      <c r="FS871" t="str">
        <f t="shared" si="36"/>
        <v>cvm!$FW$871#</v>
      </c>
      <c r="FT871" t="str" cm="1">
        <f t="array" ref="FT871">_xlfn.LET(_xlpm.x, FW871,
         _xlpm.cellAddress, "【 cvm!" &amp; ADDRESS(ROW(cvm内存选项表[[#This Row],[自检]]),COLUMN(cvm内存选项表[[#This Row],[自检]])) &amp; "】",
         _xlfn.IFS(ISBLANK(_xlpm.x),   "error:右侧选项不足" &amp;  _xlpm.cellAddress,
               ISERROR(_xlpm.x),   "error:右侧选项执行失败: cvm!" &amp; _xlpm.cellAddress,
               TRUE,             "ok")
)</f>
        <v>ok</v>
      </c>
      <c r="FW871" cm="1">
        <f t="array" ref="FW871:FX8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71">
        <v>128</v>
      </c>
    </row>
    <row r="872" spans="2:181">
      <c r="B872" t="e" vm="1222">
        <v>#VALUE!</v>
      </c>
      <c r="C872" t="s">
        <v>14</v>
      </c>
      <c r="D872" t="s">
        <v>1972</v>
      </c>
      <c r="E872">
        <v>16</v>
      </c>
      <c r="F872">
        <v>64</v>
      </c>
      <c r="G872" t="s">
        <v>1935</v>
      </c>
      <c r="H872">
        <v>1536</v>
      </c>
      <c r="I872">
        <v>1</v>
      </c>
      <c r="J872" t="s">
        <v>2947</v>
      </c>
      <c r="DD872" t="s">
        <v>1914</v>
      </c>
      <c r="DE872" t="s">
        <v>1956</v>
      </c>
      <c r="DG872" t="str">
        <f t="shared" si="35"/>
        <v>cvm!$DK$872#</v>
      </c>
      <c r="DH872" t="str" cm="1">
        <f t="array" ref="DH872">_xlfn.LET(_xlpm.x, DK872,
         _xlpm.cellAddress, "【 cvm!" &amp; ADDRESS(ROW(cvmCpu选项表[[#This Row],[自检]]),COLUMN(cvmCpu选项表[[#This Row],[自检]])) &amp; "】",
         _xlfn.IFS(ISBLANK(_xlpm.x),   "error:右侧选项不足" &amp;  _xlpm.cellAddress,
               ISERROR(_xlpm.x),   "error:右侧选项执行失败: cvm!" &amp; _xlpm.cellAddress,
               TRUE,             "ok")
)</f>
        <v>ok</v>
      </c>
      <c r="DK872" cm="1">
        <f t="array" ref="DK872:DO872">TRANSPOSE(
_xlfn.UNIQUE(
_xlfn._xlws.FILTER(cvm表[CPU],(cvm表[地域]=cvmCpu选项表[[#This Row],[地域]])
*IF(cvmCpu选项表[[#This Row],[机型]]="",TRUE,(cvm表[机型]=cvmCpu选项表[[#This Row],[机型]]))
*IF(cvmCpu选项表[[#This Row],[内存]]="",TRUE,(cvm表[内存]=cvmCpu选项表[[#This Row],[内存]]))))
)</f>
        <v>4</v>
      </c>
      <c r="DL872">
        <v>8</v>
      </c>
      <c r="DM872">
        <v>16</v>
      </c>
      <c r="DN872">
        <v>32</v>
      </c>
      <c r="DO872">
        <v>64</v>
      </c>
      <c r="FP872" t="s">
        <v>14</v>
      </c>
      <c r="FQ872" t="s">
        <v>1982</v>
      </c>
      <c r="FR872">
        <v>48</v>
      </c>
      <c r="FS872" t="str">
        <f t="shared" si="36"/>
        <v>cvm!$FW$872#</v>
      </c>
      <c r="FT872" t="str" cm="1">
        <f t="array" ref="FT872">_xlfn.LET(_xlpm.x, FW872,
         _xlpm.cellAddress, "【 cvm!" &amp; ADDRESS(ROW(cvm内存选项表[[#This Row],[自检]]),COLUMN(cvm内存选项表[[#This Row],[自检]])) &amp; "】",
         _xlfn.IFS(ISBLANK(_xlpm.x),   "error:右侧选项不足" &amp;  _xlpm.cellAddress,
               ISERROR(_xlpm.x),   "error:右侧选项执行失败: cvm!" &amp; _xlpm.cellAddress,
               TRUE,             "ok")
)</f>
        <v>ok</v>
      </c>
      <c r="FW872" cm="1">
        <f t="array" ref="FW872:FX8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72">
        <v>192</v>
      </c>
    </row>
    <row r="873" spans="2:181">
      <c r="B873" t="e" vm="1223">
        <v>#VALUE!</v>
      </c>
      <c r="C873" t="s">
        <v>14</v>
      </c>
      <c r="D873" t="s">
        <v>1972</v>
      </c>
      <c r="E873">
        <v>32</v>
      </c>
      <c r="F873">
        <v>64</v>
      </c>
      <c r="G873" t="s">
        <v>1978</v>
      </c>
      <c r="H873">
        <v>2048</v>
      </c>
      <c r="I873">
        <v>1</v>
      </c>
      <c r="J873" t="s">
        <v>2948</v>
      </c>
      <c r="DD873" t="s">
        <v>1914</v>
      </c>
      <c r="DE873" t="s">
        <v>1957</v>
      </c>
      <c r="DG873" t="str">
        <f t="shared" si="35"/>
        <v>cvm!$DK$873#</v>
      </c>
      <c r="DH873" t="str" cm="1">
        <f t="array" ref="DH873">_xlfn.LET(_xlpm.x, DK873,
         _xlpm.cellAddress, "【 cvm!" &amp; ADDRESS(ROW(cvmCpu选项表[[#This Row],[自检]]),COLUMN(cvmCpu选项表[[#This Row],[自检]])) &amp; "】",
         _xlfn.IFS(ISBLANK(_xlpm.x),   "error:右侧选项不足" &amp;  _xlpm.cellAddress,
               ISERROR(_xlpm.x),   "error:右侧选项执行失败: cvm!" &amp; _xlpm.cellAddress,
               TRUE,             "ok")
)</f>
        <v>ok</v>
      </c>
      <c r="DK873" cm="1">
        <f t="array" ref="DK873:DN873">TRANSPOSE(
_xlfn.UNIQUE(
_xlfn._xlws.FILTER(cvm表[CPU],(cvm表[地域]=cvmCpu选项表[[#This Row],[地域]])
*IF(cvmCpu选项表[[#This Row],[机型]]="",TRUE,(cvm表[机型]=cvmCpu选项表[[#This Row],[机型]]))
*IF(cvmCpu选项表[[#This Row],[内存]]="",TRUE,(cvm表[内存]=cvmCpu选项表[[#This Row],[内存]]))))
)</f>
        <v>4</v>
      </c>
      <c r="DL873">
        <v>8</v>
      </c>
      <c r="DM873">
        <v>16</v>
      </c>
      <c r="DN873">
        <v>32</v>
      </c>
      <c r="FP873" t="s">
        <v>14</v>
      </c>
      <c r="FQ873" t="s">
        <v>1982</v>
      </c>
      <c r="FR873">
        <v>64</v>
      </c>
      <c r="FS873" t="str">
        <f t="shared" si="36"/>
        <v>cvm!$FW$873#</v>
      </c>
      <c r="FT873" t="str" cm="1">
        <f t="array" ref="FT873">_xlfn.LET(_xlpm.x, FW873,
         _xlpm.cellAddress, "【 cvm!" &amp; ADDRESS(ROW(cvm内存选项表[[#This Row],[自检]]),COLUMN(cvm内存选项表[[#This Row],[自检]])) &amp; "】",
         _xlfn.IFS(ISBLANK(_xlpm.x),   "error:右侧选项不足" &amp;  _xlpm.cellAddress,
               ISERROR(_xlpm.x),   "error:右侧选项执行失败: cvm!" &amp; _xlpm.cellAddress,
               TRUE,             "ok")
)</f>
        <v>ok</v>
      </c>
      <c r="FW873" cm="1">
        <f t="array" ref="FW8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874" spans="2:181">
      <c r="B874" t="e" vm="1224">
        <v>#VALUE!</v>
      </c>
      <c r="C874" t="s">
        <v>14</v>
      </c>
      <c r="D874" t="s">
        <v>1972</v>
      </c>
      <c r="E874">
        <v>32</v>
      </c>
      <c r="F874">
        <v>128</v>
      </c>
      <c r="G874" t="s">
        <v>1937</v>
      </c>
      <c r="H874">
        <v>3072</v>
      </c>
      <c r="I874">
        <v>1</v>
      </c>
      <c r="J874" t="s">
        <v>2949</v>
      </c>
      <c r="DD874" t="s">
        <v>1914</v>
      </c>
      <c r="DE874" t="s">
        <v>1959</v>
      </c>
      <c r="DG874" t="str">
        <f t="shared" si="35"/>
        <v>cvm!$DK$874#</v>
      </c>
      <c r="DH874" t="str" cm="1">
        <f t="array" ref="DH874">_xlfn.LET(_xlpm.x, DK874,
         _xlpm.cellAddress, "【 cvm!" &amp; ADDRESS(ROW(cvmCpu选项表[[#This Row],[自检]]),COLUMN(cvmCpu选项表[[#This Row],[自检]])) &amp; "】",
         _xlfn.IFS(ISBLANK(_xlpm.x),   "error:右侧选项不足" &amp;  _xlpm.cellAddress,
               ISERROR(_xlpm.x),   "error:右侧选项执行失败: cvm!" &amp; _xlpm.cellAddress,
               TRUE,             "ok")
)</f>
        <v>ok</v>
      </c>
      <c r="DK874" cm="1">
        <f t="array" ref="DK874:DN874">TRANSPOSE(
_xlfn.UNIQUE(
_xlfn._xlws.FILTER(cvm表[CPU],(cvm表[地域]=cvmCpu选项表[[#This Row],[地域]])
*IF(cvmCpu选项表[[#This Row],[机型]]="",TRUE,(cvm表[机型]=cvmCpu选项表[[#This Row],[机型]]))
*IF(cvmCpu选项表[[#This Row],[内存]]="",TRUE,(cvm表[内存]=cvmCpu选项表[[#This Row],[内存]]))))
)</f>
        <v>4</v>
      </c>
      <c r="DL874">
        <v>8</v>
      </c>
      <c r="DM874">
        <v>16</v>
      </c>
      <c r="DN874">
        <v>32</v>
      </c>
      <c r="FP874" t="s">
        <v>14</v>
      </c>
      <c r="FQ874" t="s">
        <v>1982</v>
      </c>
      <c r="FR874">
        <v>72</v>
      </c>
      <c r="FS874" t="str">
        <f t="shared" si="36"/>
        <v>cvm!$FW$874#</v>
      </c>
      <c r="FT874" t="str" cm="1">
        <f t="array" ref="FT874">_xlfn.LET(_xlpm.x, FW874,
         _xlpm.cellAddress, "【 cvm!" &amp; ADDRESS(ROW(cvm内存选项表[[#This Row],[自检]]),COLUMN(cvm内存选项表[[#This Row],[自检]])) &amp; "】",
         _xlfn.IFS(ISBLANK(_xlpm.x),   "error:右侧选项不足" &amp;  _xlpm.cellAddress,
               ISERROR(_xlpm.x),   "error:右侧选项执行失败: cvm!" &amp; _xlpm.cellAddress,
               TRUE,             "ok")
)</f>
        <v>ok</v>
      </c>
      <c r="FW874" cm="1">
        <f t="array" ref="FW8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row>
    <row r="875" spans="2:181">
      <c r="B875" t="e" vm="1225">
        <v>#VALUE!</v>
      </c>
      <c r="C875" t="s">
        <v>14</v>
      </c>
      <c r="D875" t="s">
        <v>1972</v>
      </c>
      <c r="E875">
        <v>48</v>
      </c>
      <c r="F875">
        <v>96</v>
      </c>
      <c r="G875" t="s">
        <v>2021</v>
      </c>
      <c r="H875">
        <v>3072</v>
      </c>
      <c r="I875">
        <v>1</v>
      </c>
      <c r="J875" t="s">
        <v>2951</v>
      </c>
      <c r="DD875" t="s">
        <v>1914</v>
      </c>
      <c r="DE875" t="s">
        <v>1962</v>
      </c>
      <c r="DG875" t="str">
        <f t="shared" si="35"/>
        <v>cvm!$DK$875#</v>
      </c>
      <c r="DH875" t="str" cm="1">
        <f t="array" ref="DH875">_xlfn.LET(_xlpm.x, DK875,
         _xlpm.cellAddress, "【 cvm!" &amp; ADDRESS(ROW(cvmCpu选项表[[#This Row],[自检]]),COLUMN(cvmCpu选项表[[#This Row],[自检]])) &amp; "】",
         _xlfn.IFS(ISBLANK(_xlpm.x),   "error:右侧选项不足" &amp;  _xlpm.cellAddress,
               ISERROR(_xlpm.x),   "error:右侧选项执行失败: cvm!" &amp; _xlpm.cellAddress,
               TRUE,             "ok")
)</f>
        <v>ok</v>
      </c>
      <c r="DK875" cm="1">
        <f t="array" ref="DK875:DU875">TRANSPOSE(
_xlfn.UNIQUE(
_xlfn._xlws.FILTER(cvm表[CPU],(cvm表[地域]=cvmCpu选项表[[#This Row],[地域]])
*IF(cvmCpu选项表[[#This Row],[机型]]="",TRUE,(cvm表[机型]=cvmCpu选项表[[#This Row],[机型]]))
*IF(cvmCpu选项表[[#This Row],[内存]]="",TRUE,(cvm表[内存]=cvmCpu选项表[[#This Row],[内存]]))))
)</f>
        <v>1</v>
      </c>
      <c r="DL875">
        <v>2</v>
      </c>
      <c r="DM875">
        <v>4</v>
      </c>
      <c r="DN875">
        <v>8</v>
      </c>
      <c r="DO875">
        <v>12</v>
      </c>
      <c r="DP875">
        <v>16</v>
      </c>
      <c r="DQ875">
        <v>24</v>
      </c>
      <c r="DR875">
        <v>32</v>
      </c>
      <c r="DS875">
        <v>48</v>
      </c>
      <c r="DT875">
        <v>64</v>
      </c>
      <c r="DU875">
        <v>72</v>
      </c>
      <c r="FP875" t="s">
        <v>14</v>
      </c>
      <c r="FQ875" t="s">
        <v>1982</v>
      </c>
      <c r="FR875">
        <v>76</v>
      </c>
      <c r="FS875" t="str">
        <f t="shared" si="36"/>
        <v>cvm!$FW$875#</v>
      </c>
      <c r="FT875" t="str" cm="1">
        <f t="array" ref="FT875">_xlfn.LET(_xlpm.x, FW875,
         _xlpm.cellAddress, "【 cvm!" &amp; ADDRESS(ROW(cvm内存选项表[[#This Row],[自检]]),COLUMN(cvm内存选项表[[#This Row],[自检]])) &amp; "】",
         _xlfn.IFS(ISBLANK(_xlpm.x),   "error:右侧选项不足" &amp;  _xlpm.cellAddress,
               ISERROR(_xlpm.x),   "error:右侧选项执行失败: cvm!" &amp; _xlpm.cellAddress,
               TRUE,             "ok")
)</f>
        <v>ok</v>
      </c>
      <c r="FW875" cm="1">
        <f t="array" ref="FW8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876" spans="2:181">
      <c r="B876" t="e" vm="1226">
        <v>#VALUE!</v>
      </c>
      <c r="C876" t="s">
        <v>14</v>
      </c>
      <c r="D876" t="s">
        <v>1972</v>
      </c>
      <c r="E876">
        <v>48</v>
      </c>
      <c r="F876">
        <v>192</v>
      </c>
      <c r="G876" t="s">
        <v>2024</v>
      </c>
      <c r="H876">
        <v>4608</v>
      </c>
      <c r="I876">
        <v>1</v>
      </c>
      <c r="J876" t="s">
        <v>2950</v>
      </c>
      <c r="DD876" t="s">
        <v>1914</v>
      </c>
      <c r="DE876" t="s">
        <v>1965</v>
      </c>
      <c r="DG876" t="str">
        <f t="shared" si="35"/>
        <v>cvm!$DK$876#</v>
      </c>
      <c r="DH876" t="str" cm="1">
        <f t="array" ref="DH876">_xlfn.LET(_xlpm.x, DK876,
         _xlpm.cellAddress, "【 cvm!" &amp; ADDRESS(ROW(cvmCpu选项表[[#This Row],[自检]]),COLUMN(cvmCpu选项表[[#This Row],[自检]])) &amp; "】",
         _xlfn.IFS(ISBLANK(_xlpm.x),   "error:右侧选项不足" &amp;  _xlpm.cellAddress,
               ISERROR(_xlpm.x),   "error:右侧选项执行失败: cvm!" &amp; _xlpm.cellAddress,
               TRUE,             "ok")
)</f>
        <v>ok</v>
      </c>
      <c r="DK876" cm="1">
        <f t="array" ref="DK876:DO876">TRANSPOSE(
_xlfn.UNIQUE(
_xlfn._xlws.FILTER(cvm表[CPU],(cvm表[地域]=cvmCpu选项表[[#This Row],[地域]])
*IF(cvmCpu选项表[[#This Row],[机型]]="",TRUE,(cvm表[机型]=cvmCpu选项表[[#This Row],[机型]]))
*IF(cvmCpu选项表[[#This Row],[内存]]="",TRUE,(cvm表[内存]=cvmCpu选项表[[#This Row],[内存]]))))
)</f>
        <v>4</v>
      </c>
      <c r="DL876">
        <v>8</v>
      </c>
      <c r="DM876">
        <v>16</v>
      </c>
      <c r="DN876">
        <v>32</v>
      </c>
      <c r="DO876">
        <v>68</v>
      </c>
      <c r="FP876" t="s">
        <v>14</v>
      </c>
      <c r="FQ876" t="s">
        <v>1984</v>
      </c>
      <c r="FR876">
        <v>1</v>
      </c>
      <c r="FS876" t="str">
        <f t="shared" si="36"/>
        <v>cvm!$FW$876#</v>
      </c>
      <c r="FT876" t="str" cm="1">
        <f t="array" ref="FT876">_xlfn.LET(_xlpm.x, FW876,
         _xlpm.cellAddress, "【 cvm!" &amp; ADDRESS(ROW(cvm内存选项表[[#This Row],[自检]]),COLUMN(cvm内存选项表[[#This Row],[自检]])) &amp; "】",
         _xlfn.IFS(ISBLANK(_xlpm.x),   "error:右侧选项不足" &amp;  _xlpm.cellAddress,
               ISERROR(_xlpm.x),   "error:右侧选项执行失败: cvm!" &amp; _xlpm.cellAddress,
               TRUE,             "ok")
)</f>
        <v>ok</v>
      </c>
      <c r="FW876" cm="1">
        <f t="array" ref="FW876:FY8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76">
        <v>2</v>
      </c>
      <c r="FY876">
        <v>4</v>
      </c>
    </row>
    <row r="877" spans="2:181">
      <c r="B877" t="e" vm="1227">
        <v>#VALUE!</v>
      </c>
      <c r="C877" t="s">
        <v>14</v>
      </c>
      <c r="D877" t="s">
        <v>1972</v>
      </c>
      <c r="E877">
        <v>64</v>
      </c>
      <c r="F877">
        <v>128</v>
      </c>
      <c r="G877" t="s">
        <v>2030</v>
      </c>
      <c r="H877">
        <v>4096</v>
      </c>
      <c r="I877">
        <v>1</v>
      </c>
      <c r="J877" t="s">
        <v>2952</v>
      </c>
      <c r="DD877" t="s">
        <v>1914</v>
      </c>
      <c r="DE877" t="s">
        <v>1967</v>
      </c>
      <c r="DG877" t="str">
        <f t="shared" si="35"/>
        <v>cvm!$DK$877#</v>
      </c>
      <c r="DH877" t="str" cm="1">
        <f t="array" ref="DH877">_xlfn.LET(_xlpm.x, DK877,
         _xlpm.cellAddress, "【 cvm!" &amp; ADDRESS(ROW(cvmCpu选项表[[#This Row],[自检]]),COLUMN(cvmCpu选项表[[#This Row],[自检]])) &amp; "】",
         _xlfn.IFS(ISBLANK(_xlpm.x),   "error:右侧选项不足" &amp;  _xlpm.cellAddress,
               ISERROR(_xlpm.x),   "error:右侧选项执行失败: cvm!" &amp; _xlpm.cellAddress,
               TRUE,             "ok")
)</f>
        <v>ok</v>
      </c>
      <c r="DK877" cm="1">
        <f t="array" ref="DK877">TRANSPOSE(
_xlfn.UNIQUE(
_xlfn._xlws.FILTER(cvm表[CPU],(cvm表[地域]=cvmCpu选项表[[#This Row],[地域]])
*IF(cvmCpu选项表[[#This Row],[机型]]="",TRUE,(cvm表[机型]=cvmCpu选项表[[#This Row],[机型]]))
*IF(cvmCpu选项表[[#This Row],[内存]]="",TRUE,(cvm表[内存]=cvmCpu选项表[[#This Row],[内存]]))))
)</f>
        <v>80</v>
      </c>
      <c r="FP877" t="s">
        <v>14</v>
      </c>
      <c r="FQ877" t="s">
        <v>1984</v>
      </c>
      <c r="FR877">
        <v>2</v>
      </c>
      <c r="FS877" t="str">
        <f t="shared" si="36"/>
        <v>cvm!$FW$877#</v>
      </c>
      <c r="FT877" t="str" cm="1">
        <f t="array" ref="FT877">_xlfn.LET(_xlpm.x, FW877,
         _xlpm.cellAddress, "【 cvm!" &amp; ADDRESS(ROW(cvm内存选项表[[#This Row],[自检]]),COLUMN(cvm内存选项表[[#This Row],[自检]])) &amp; "】",
         _xlfn.IFS(ISBLANK(_xlpm.x),   "error:右侧选项不足" &amp;  _xlpm.cellAddress,
               ISERROR(_xlpm.x),   "error:右侧选项执行失败: cvm!" &amp; _xlpm.cellAddress,
               TRUE,             "ok")
)</f>
        <v>ok</v>
      </c>
      <c r="FW877" cm="1">
        <f t="array" ref="FW877:FX8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77">
        <v>8</v>
      </c>
    </row>
    <row r="878" spans="2:181">
      <c r="B878" t="e" vm="1228">
        <v>#VALUE!</v>
      </c>
      <c r="C878" t="s">
        <v>14</v>
      </c>
      <c r="D878" t="s">
        <v>1972</v>
      </c>
      <c r="E878">
        <v>64</v>
      </c>
      <c r="F878">
        <v>256</v>
      </c>
      <c r="G878" t="s">
        <v>1939</v>
      </c>
      <c r="H878">
        <v>6144</v>
      </c>
      <c r="I878">
        <v>1</v>
      </c>
      <c r="J878" t="s">
        <v>2953</v>
      </c>
      <c r="DD878" t="s">
        <v>1914</v>
      </c>
      <c r="DE878" t="s">
        <v>1970</v>
      </c>
      <c r="DG878" t="str">
        <f t="shared" si="35"/>
        <v>cvm!$DK$878#</v>
      </c>
      <c r="DH878" t="str" cm="1">
        <f t="array" ref="DH878">_xlfn.LET(_xlpm.x, DK878,
         _xlpm.cellAddress, "【 cvm!" &amp; ADDRESS(ROW(cvmCpu选项表[[#This Row],[自检]]),COLUMN(cvmCpu选项表[[#This Row],[自检]])) &amp; "】",
         _xlfn.IFS(ISBLANK(_xlpm.x),   "error:右侧选项不足" &amp;  _xlpm.cellAddress,
               ISERROR(_xlpm.x),   "error:右侧选项执行失败: cvm!" &amp; _xlpm.cellAddress,
               TRUE,             "ok")
)</f>
        <v>ok</v>
      </c>
      <c r="DK878" cm="1">
        <f t="array" ref="DK878:DX878">TRANSPOSE(
_xlfn.UNIQUE(
_xlfn._xlws.FILTER(cvm表[CPU],(cvm表[地域]=cvmCpu选项表[[#This Row],[地域]])
*IF(cvmCpu选项表[[#This Row],[机型]]="",TRUE,(cvm表[机型]=cvmCpu选项表[[#This Row],[机型]]))
*IF(cvmCpu选项表[[#This Row],[内存]]="",TRUE,(cvm表[内存]=cvmCpu选项表[[#This Row],[内存]]))))
)</f>
        <v>1</v>
      </c>
      <c r="DL878">
        <v>2</v>
      </c>
      <c r="DM878">
        <v>4</v>
      </c>
      <c r="DN878">
        <v>8</v>
      </c>
      <c r="DO878">
        <v>16</v>
      </c>
      <c r="DP878">
        <v>32</v>
      </c>
      <c r="DQ878">
        <v>48</v>
      </c>
      <c r="DR878">
        <v>64</v>
      </c>
      <c r="DS878">
        <v>80</v>
      </c>
      <c r="DT878">
        <v>96</v>
      </c>
      <c r="DU878">
        <v>116</v>
      </c>
      <c r="DV878">
        <v>128</v>
      </c>
      <c r="DW878">
        <v>160</v>
      </c>
      <c r="DX878">
        <v>232</v>
      </c>
      <c r="FP878" t="s">
        <v>14</v>
      </c>
      <c r="FQ878" t="s">
        <v>1984</v>
      </c>
      <c r="FR878">
        <v>4</v>
      </c>
      <c r="FS878" t="str">
        <f t="shared" si="36"/>
        <v>cvm!$FW$878#</v>
      </c>
      <c r="FT878" t="str" cm="1">
        <f t="array" ref="FT878">_xlfn.LET(_xlpm.x, FW878,
         _xlpm.cellAddress, "【 cvm!" &amp; ADDRESS(ROW(cvm内存选项表[[#This Row],[自检]]),COLUMN(cvm内存选项表[[#This Row],[自检]])) &amp; "】",
         _xlfn.IFS(ISBLANK(_xlpm.x),   "error:右侧选项不足" &amp;  _xlpm.cellAddress,
               ISERROR(_xlpm.x),   "error:右侧选项执行失败: cvm!" &amp; _xlpm.cellAddress,
               TRUE,             "ok")
)</f>
        <v>ok</v>
      </c>
      <c r="FW878" cm="1">
        <f t="array" ref="FW878:FX8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78">
        <v>16</v>
      </c>
    </row>
    <row r="879" spans="2:181">
      <c r="B879" t="e" vm="1229">
        <v>#VALUE!</v>
      </c>
      <c r="C879" t="s">
        <v>14</v>
      </c>
      <c r="D879" t="s">
        <v>1972</v>
      </c>
      <c r="E879">
        <v>80</v>
      </c>
      <c r="F879">
        <v>160</v>
      </c>
      <c r="G879" t="s">
        <v>2121</v>
      </c>
      <c r="H879">
        <v>5120</v>
      </c>
      <c r="I879">
        <v>1</v>
      </c>
      <c r="J879" t="s">
        <v>2954</v>
      </c>
      <c r="DD879" t="s">
        <v>1914</v>
      </c>
      <c r="DE879" t="s">
        <v>1972</v>
      </c>
      <c r="DG879" t="str">
        <f t="shared" si="35"/>
        <v>cvm!$DK$879#</v>
      </c>
      <c r="DH879" t="str" cm="1">
        <f t="array" ref="DH879">_xlfn.LET(_xlpm.x, DK879,
         _xlpm.cellAddress, "【 cvm!" &amp; ADDRESS(ROW(cvmCpu选项表[[#This Row],[自检]]),COLUMN(cvmCpu选项表[[#This Row],[自检]])) &amp; "】",
         _xlfn.IFS(ISBLANK(_xlpm.x),   "error:右侧选项不足" &amp;  _xlpm.cellAddress,
               ISERROR(_xlpm.x),   "error:右侧选项执行失败: cvm!" &amp; _xlpm.cellAddress,
               TRUE,             "ok")
)</f>
        <v>ok</v>
      </c>
      <c r="DK879" cm="1">
        <f t="array" ref="DK879:DW879">TRANSPOSE(
_xlfn.UNIQUE(
_xlfn._xlws.FILTER(cvm表[CPU],(cvm表[地域]=cvmCpu选项表[[#This Row],[地域]])
*IF(cvmCpu选项表[[#This Row],[机型]]="",TRUE,(cvm表[机型]=cvmCpu选项表[[#This Row],[机型]]))
*IF(cvmCpu选项表[[#This Row],[内存]]="",TRUE,(cvm表[内存]=cvmCpu选项表[[#This Row],[内存]]))))
)</f>
        <v>1</v>
      </c>
      <c r="DL879">
        <v>2</v>
      </c>
      <c r="DM879">
        <v>4</v>
      </c>
      <c r="DN879">
        <v>8</v>
      </c>
      <c r="DO879">
        <v>16</v>
      </c>
      <c r="DP879">
        <v>32</v>
      </c>
      <c r="DQ879">
        <v>48</v>
      </c>
      <c r="DR879">
        <v>64</v>
      </c>
      <c r="DS879">
        <v>80</v>
      </c>
      <c r="DT879">
        <v>90</v>
      </c>
      <c r="DU879">
        <v>128</v>
      </c>
      <c r="DV879">
        <v>160</v>
      </c>
      <c r="DW879">
        <v>180</v>
      </c>
      <c r="FP879" t="s">
        <v>14</v>
      </c>
      <c r="FQ879" t="s">
        <v>1984</v>
      </c>
      <c r="FR879">
        <v>8</v>
      </c>
      <c r="FS879" t="str">
        <f t="shared" si="36"/>
        <v>cvm!$FW$879#</v>
      </c>
      <c r="FT879" t="str" cm="1">
        <f t="array" ref="FT879">_xlfn.LET(_xlpm.x, FW879,
         _xlpm.cellAddress, "【 cvm!" &amp; ADDRESS(ROW(cvm内存选项表[[#This Row],[自检]]),COLUMN(cvm内存选项表[[#This Row],[自检]])) &amp; "】",
         _xlfn.IFS(ISBLANK(_xlpm.x),   "error:右侧选项不足" &amp;  _xlpm.cellAddress,
               ISERROR(_xlpm.x),   "error:右侧选项执行失败: cvm!" &amp; _xlpm.cellAddress,
               TRUE,             "ok")
)</f>
        <v>ok</v>
      </c>
      <c r="FW879" cm="1">
        <f t="array" ref="FW879:FX8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79">
        <v>32</v>
      </c>
    </row>
    <row r="880" spans="2:181">
      <c r="B880" t="e" vm="1230">
        <v>#VALUE!</v>
      </c>
      <c r="C880" t="s">
        <v>14</v>
      </c>
      <c r="D880" t="s">
        <v>1972</v>
      </c>
      <c r="E880">
        <v>90</v>
      </c>
      <c r="F880">
        <v>224</v>
      </c>
      <c r="G880" t="s">
        <v>2160</v>
      </c>
      <c r="H880">
        <v>6464</v>
      </c>
      <c r="I880">
        <v>1</v>
      </c>
      <c r="J880" t="s">
        <v>2955</v>
      </c>
      <c r="DD880" t="s">
        <v>1914</v>
      </c>
      <c r="DE880" t="s">
        <v>1975</v>
      </c>
      <c r="DG880" t="str">
        <f t="shared" si="35"/>
        <v>cvm!$DK$880#</v>
      </c>
      <c r="DH880" t="str" cm="1">
        <f t="array" ref="DH880">_xlfn.LET(_xlpm.x, DK880,
         _xlpm.cellAddress, "【 cvm!" &amp; ADDRESS(ROW(cvmCpu选项表[[#This Row],[自检]]),COLUMN(cvmCpu选项表[[#This Row],[自检]])) &amp; "】",
         _xlfn.IFS(ISBLANK(_xlpm.x),   "error:右侧选项不足" &amp;  _xlpm.cellAddress,
               ISERROR(_xlpm.x),   "error:右侧选项执行失败: cvm!" &amp; _xlpm.cellAddress,
               TRUE,             "ok")
)</f>
        <v>ok</v>
      </c>
      <c r="DK880" cm="1">
        <f t="array" ref="DK880:DR880">TRANSPOSE(
_xlfn.UNIQUE(
_xlfn._xlws.FILTER(cvm表[CPU],(cvm表[地域]=cvmCpu选项表[[#This Row],[地域]])
*IF(cvmCpu选项表[[#This Row],[机型]]="",TRUE,(cvm表[机型]=cvmCpu选项表[[#This Row],[机型]]))
*IF(cvmCpu选项表[[#This Row],[内存]]="",TRUE,(cvm表[内存]=cvmCpu选项表[[#This Row],[内存]]))))
)</f>
        <v>1</v>
      </c>
      <c r="DL880">
        <v>2</v>
      </c>
      <c r="DM880">
        <v>4</v>
      </c>
      <c r="DN880">
        <v>8</v>
      </c>
      <c r="DO880">
        <v>16</v>
      </c>
      <c r="DP880">
        <v>32</v>
      </c>
      <c r="DQ880">
        <v>64</v>
      </c>
      <c r="DR880">
        <v>128</v>
      </c>
      <c r="FP880" t="s">
        <v>14</v>
      </c>
      <c r="FQ880" t="s">
        <v>1984</v>
      </c>
      <c r="FR880">
        <v>12</v>
      </c>
      <c r="FS880" t="str">
        <f t="shared" si="36"/>
        <v>cvm!$FW$880#</v>
      </c>
      <c r="FT880" t="str" cm="1">
        <f t="array" ref="FT880">_xlfn.LET(_xlpm.x, FW880,
         _xlpm.cellAddress, "【 cvm!" &amp; ADDRESS(ROW(cvm内存选项表[[#This Row],[自检]]),COLUMN(cvm内存选项表[[#This Row],[自检]])) &amp; "】",
         _xlfn.IFS(ISBLANK(_xlpm.x),   "error:右侧选项不足" &amp;  _xlpm.cellAddress,
               ISERROR(_xlpm.x),   "error:右侧选项执行失败: cvm!" &amp; _xlpm.cellAddress,
               TRUE,             "ok")
)</f>
        <v>ok</v>
      </c>
      <c r="FW880" cm="1">
        <f t="array" ref="FW880:FX8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880">
        <v>48</v>
      </c>
    </row>
    <row r="881" spans="2:181">
      <c r="B881" t="e" vm="1231">
        <v>#VALUE!</v>
      </c>
      <c r="C881" t="s">
        <v>14</v>
      </c>
      <c r="D881" t="s">
        <v>1972</v>
      </c>
      <c r="E881">
        <v>90</v>
      </c>
      <c r="F881">
        <v>480</v>
      </c>
      <c r="G881" t="s">
        <v>2583</v>
      </c>
      <c r="H881">
        <v>10560</v>
      </c>
      <c r="I881">
        <v>1</v>
      </c>
      <c r="J881" t="s">
        <v>2956</v>
      </c>
      <c r="DD881" t="s">
        <v>1914</v>
      </c>
      <c r="DE881" t="s">
        <v>1977</v>
      </c>
      <c r="DG881" t="str">
        <f t="shared" si="35"/>
        <v>cvm!$DK$881#</v>
      </c>
      <c r="DH881" t="str" cm="1">
        <f t="array" ref="DH881">_xlfn.LET(_xlpm.x, DK881,
         _xlpm.cellAddress, "【 cvm!" &amp; ADDRESS(ROW(cvmCpu选项表[[#This Row],[自检]]),COLUMN(cvmCpu选项表[[#This Row],[自检]])) &amp; "】",
         _xlfn.IFS(ISBLANK(_xlpm.x),   "error:右侧选项不足" &amp;  _xlpm.cellAddress,
               ISERROR(_xlpm.x),   "error:右侧选项执行失败: cvm!" &amp; _xlpm.cellAddress,
               TRUE,             "ok")
)</f>
        <v>ok</v>
      </c>
      <c r="DK881" cm="1">
        <f t="array" ref="DK881:DT881">TRANSPOSE(
_xlfn.UNIQUE(
_xlfn._xlws.FILTER(cvm表[CPU],(cvm表[地域]=cvmCpu选项表[[#This Row],[地域]])
*IF(cvmCpu选项表[[#This Row],[机型]]="",TRUE,(cvm表[机型]=cvmCpu选项表[[#This Row],[机型]]))
*IF(cvmCpu选项表[[#This Row],[内存]]="",TRUE,(cvm表[内存]=cvmCpu选项表[[#This Row],[内存]]))))
)</f>
        <v>1</v>
      </c>
      <c r="DL881">
        <v>2</v>
      </c>
      <c r="DM881">
        <v>4</v>
      </c>
      <c r="DN881">
        <v>8</v>
      </c>
      <c r="DO881">
        <v>16</v>
      </c>
      <c r="DP881">
        <v>32</v>
      </c>
      <c r="DQ881">
        <v>48</v>
      </c>
      <c r="DR881">
        <v>62</v>
      </c>
      <c r="DS881">
        <v>64</v>
      </c>
      <c r="DT881">
        <v>124</v>
      </c>
      <c r="FP881" t="s">
        <v>14</v>
      </c>
      <c r="FQ881" t="s">
        <v>1984</v>
      </c>
      <c r="FR881">
        <v>16</v>
      </c>
      <c r="FS881" t="str">
        <f t="shared" si="36"/>
        <v>cvm!$FW$881#</v>
      </c>
      <c r="FT881" t="str" cm="1">
        <f t="array" ref="FT881">_xlfn.LET(_xlpm.x, FW881,
         _xlpm.cellAddress, "【 cvm!" &amp; ADDRESS(ROW(cvm内存选项表[[#This Row],[自检]]),COLUMN(cvm内存选项表[[#This Row],[自检]])) &amp; "】",
         _xlfn.IFS(ISBLANK(_xlpm.x),   "error:右侧选项不足" &amp;  _xlpm.cellAddress,
               ISERROR(_xlpm.x),   "error:右侧选项执行失败: cvm!" &amp; _xlpm.cellAddress,
               TRUE,             "ok")
)</f>
        <v>ok</v>
      </c>
      <c r="FW881" cm="1">
        <f t="array" ref="FW881:FX8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81">
        <v>64</v>
      </c>
    </row>
    <row r="882" spans="2:181">
      <c r="B882" t="e" vm="1232">
        <v>#VALUE!</v>
      </c>
      <c r="C882" t="s">
        <v>14</v>
      </c>
      <c r="D882" t="s">
        <v>1972</v>
      </c>
      <c r="E882">
        <v>128</v>
      </c>
      <c r="F882">
        <v>256</v>
      </c>
      <c r="G882" t="s">
        <v>2131</v>
      </c>
      <c r="H882">
        <v>8192</v>
      </c>
      <c r="I882">
        <v>1</v>
      </c>
      <c r="J882" t="s">
        <v>2957</v>
      </c>
      <c r="DD882" t="s">
        <v>1914</v>
      </c>
      <c r="DE882" t="s">
        <v>1980</v>
      </c>
      <c r="DG882" t="str">
        <f t="shared" si="35"/>
        <v>cvm!$DK$882#</v>
      </c>
      <c r="DH882" t="str" cm="1">
        <f t="array" ref="DH882">_xlfn.LET(_xlpm.x, DK882,
         _xlpm.cellAddress, "【 cvm!" &amp; ADDRESS(ROW(cvmCpu选项表[[#This Row],[自检]]),COLUMN(cvmCpu选项表[[#This Row],[自检]])) &amp; "】",
         _xlfn.IFS(ISBLANK(_xlpm.x),   "error:右侧选项不足" &amp;  _xlpm.cellAddress,
               ISERROR(_xlpm.x),   "error:右侧选项执行失败: cvm!" &amp; _xlpm.cellAddress,
               TRUE,             "ok")
)</f>
        <v>ok</v>
      </c>
      <c r="DK882" cm="1">
        <f t="array" ref="DK882:DS882">TRANSPOSE(
_xlfn.UNIQUE(
_xlfn._xlws.FILTER(cvm表[CPU],(cvm表[地域]=cvmCpu选项表[[#This Row],[地域]])
*IF(cvmCpu选项表[[#This Row],[机型]]="",TRUE,(cvm表[机型]=cvmCpu选项表[[#This Row],[机型]]))
*IF(cvmCpu选项表[[#This Row],[内存]]="",TRUE,(cvm表[内存]=cvmCpu选项表[[#This Row],[内存]]))))
)</f>
        <v>1</v>
      </c>
      <c r="DL882">
        <v>2</v>
      </c>
      <c r="DM882">
        <v>4</v>
      </c>
      <c r="DN882">
        <v>8</v>
      </c>
      <c r="DO882">
        <v>16</v>
      </c>
      <c r="DP882">
        <v>24</v>
      </c>
      <c r="DQ882">
        <v>32</v>
      </c>
      <c r="DR882">
        <v>48</v>
      </c>
      <c r="DS882">
        <v>64</v>
      </c>
      <c r="FP882" t="s">
        <v>14</v>
      </c>
      <c r="FQ882" t="s">
        <v>1984</v>
      </c>
      <c r="FR882">
        <v>24</v>
      </c>
      <c r="FS882" t="str">
        <f t="shared" si="36"/>
        <v>cvm!$FW$882#</v>
      </c>
      <c r="FT882" t="str" cm="1">
        <f t="array" ref="FT882">_xlfn.LET(_xlpm.x, FW882,
         _xlpm.cellAddress, "【 cvm!" &amp; ADDRESS(ROW(cvm内存选项表[[#This Row],[自检]]),COLUMN(cvm内存选项表[[#This Row],[自检]])) &amp; "】",
         _xlfn.IFS(ISBLANK(_xlpm.x),   "error:右侧选项不足" &amp;  _xlpm.cellAddress,
               ISERROR(_xlpm.x),   "error:右侧选项执行失败: cvm!" &amp; _xlpm.cellAddress,
               TRUE,             "ok")
)</f>
        <v>ok</v>
      </c>
      <c r="FW882" cm="1">
        <f t="array" ref="FW882:FY8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882">
        <v>96</v>
      </c>
      <c r="FY882">
        <v>128</v>
      </c>
    </row>
    <row r="883" spans="2:181">
      <c r="B883" t="e" vm="1233">
        <v>#VALUE!</v>
      </c>
      <c r="C883" t="s">
        <v>14</v>
      </c>
      <c r="D883" t="s">
        <v>1972</v>
      </c>
      <c r="E883">
        <v>160</v>
      </c>
      <c r="F883">
        <v>320</v>
      </c>
      <c r="G883" t="s">
        <v>2135</v>
      </c>
      <c r="H883">
        <v>10240</v>
      </c>
      <c r="I883">
        <v>1</v>
      </c>
      <c r="J883" t="s">
        <v>2958</v>
      </c>
      <c r="DD883" t="s">
        <v>1914</v>
      </c>
      <c r="DE883" t="s">
        <v>1982</v>
      </c>
      <c r="DG883" t="str">
        <f t="shared" si="35"/>
        <v>cvm!$DK$883#</v>
      </c>
      <c r="DH883" t="str" cm="1">
        <f t="array" ref="DH883">_xlfn.LET(_xlpm.x, DK883,
         _xlpm.cellAddress, "【 cvm!" &amp; ADDRESS(ROW(cvmCpu选项表[[#This Row],[自检]]),COLUMN(cvmCpu选项表[[#This Row],[自检]])) &amp; "】",
         _xlfn.IFS(ISBLANK(_xlpm.x),   "error:右侧选项不足" &amp;  _xlpm.cellAddress,
               ISERROR(_xlpm.x),   "error:右侧选项执行失败: cvm!" &amp; _xlpm.cellAddress,
               TRUE,             "ok")
)</f>
        <v>ok</v>
      </c>
      <c r="DK883" cm="1">
        <f t="array" ref="DK883:DT883">TRANSPOSE(
_xlfn.UNIQUE(
_xlfn._xlws.FILTER(cvm表[CPU],(cvm表[地域]=cvmCpu选项表[[#This Row],[地域]])
*IF(cvmCpu选项表[[#This Row],[机型]]="",TRUE,(cvm表[机型]=cvmCpu选项表[[#This Row],[机型]]))
*IF(cvmCpu选项表[[#This Row],[内存]]="",TRUE,(cvm表[内存]=cvmCpu选项表[[#This Row],[内存]]))))
)</f>
        <v>1</v>
      </c>
      <c r="DL883">
        <v>2</v>
      </c>
      <c r="DM883">
        <v>4</v>
      </c>
      <c r="DN883">
        <v>8</v>
      </c>
      <c r="DO883">
        <v>16</v>
      </c>
      <c r="DP883">
        <v>24</v>
      </c>
      <c r="DQ883">
        <v>32</v>
      </c>
      <c r="DR883">
        <v>48</v>
      </c>
      <c r="DS883">
        <v>64</v>
      </c>
      <c r="DT883">
        <v>72</v>
      </c>
      <c r="FP883" t="s">
        <v>14</v>
      </c>
      <c r="FQ883" t="s">
        <v>1984</v>
      </c>
      <c r="FR883">
        <v>32</v>
      </c>
      <c r="FS883" t="str">
        <f t="shared" si="36"/>
        <v>cvm!$FW$883#</v>
      </c>
      <c r="FT883" t="str" cm="1">
        <f t="array" ref="FT883">_xlfn.LET(_xlpm.x, FW883,
         _xlpm.cellAddress, "【 cvm!" &amp; ADDRESS(ROW(cvm内存选项表[[#This Row],[自检]]),COLUMN(cvm内存选项表[[#This Row],[自检]])) &amp; "】",
         _xlfn.IFS(ISBLANK(_xlpm.x),   "error:右侧选项不足" &amp;  _xlpm.cellAddress,
               ISERROR(_xlpm.x),   "error:右侧选项执行失败: cvm!" &amp; _xlpm.cellAddress,
               TRUE,             "ok")
)</f>
        <v>ok</v>
      </c>
      <c r="FW883" cm="1">
        <f t="array" ref="FW883:FX8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83">
        <v>128</v>
      </c>
    </row>
    <row r="884" spans="2:181">
      <c r="B884" t="e" vm="1234">
        <v>#VALUE!</v>
      </c>
      <c r="C884" t="s">
        <v>14</v>
      </c>
      <c r="D884" t="s">
        <v>1972</v>
      </c>
      <c r="E884">
        <v>180</v>
      </c>
      <c r="F884">
        <v>464</v>
      </c>
      <c r="G884" t="s">
        <v>2164</v>
      </c>
      <c r="H884">
        <v>13184</v>
      </c>
      <c r="I884">
        <v>1</v>
      </c>
      <c r="J884" t="s">
        <v>2959</v>
      </c>
      <c r="DD884" t="s">
        <v>1914</v>
      </c>
      <c r="DE884" t="s">
        <v>1984</v>
      </c>
      <c r="DG884" t="str">
        <f t="shared" si="35"/>
        <v>cvm!$DK$884#</v>
      </c>
      <c r="DH884" t="str" cm="1">
        <f t="array" ref="DH884">_xlfn.LET(_xlpm.x, DK884,
         _xlpm.cellAddress, "【 cvm!" &amp; ADDRESS(ROW(cvmCpu选项表[[#This Row],[自检]]),COLUMN(cvmCpu选项表[[#This Row],[自检]])) &amp; "】",
         _xlfn.IFS(ISBLANK(_xlpm.x),   "error:右侧选项不足" &amp;  _xlpm.cellAddress,
               ISERROR(_xlpm.x),   "error:右侧选项执行失败: cvm!" &amp; _xlpm.cellAddress,
               TRUE,             "ok")
)</f>
        <v>ok</v>
      </c>
      <c r="DK884" cm="1">
        <f t="array" ref="DK884:DU884">TRANSPOSE(
_xlfn.UNIQUE(
_xlfn._xlws.FILTER(cvm表[CPU],(cvm表[地域]=cvmCpu选项表[[#This Row],[地域]])
*IF(cvmCpu选项表[[#This Row],[机型]]="",TRUE,(cvm表[机型]=cvmCpu选项表[[#This Row],[机型]]))
*IF(cvmCpu选项表[[#This Row],[内存]]="",TRUE,(cvm表[内存]=cvmCpu选项表[[#This Row],[内存]]))))
)</f>
        <v>1</v>
      </c>
      <c r="DL884">
        <v>2</v>
      </c>
      <c r="DM884">
        <v>4</v>
      </c>
      <c r="DN884">
        <v>8</v>
      </c>
      <c r="DO884">
        <v>12</v>
      </c>
      <c r="DP884">
        <v>16</v>
      </c>
      <c r="DQ884">
        <v>24</v>
      </c>
      <c r="DR884">
        <v>32</v>
      </c>
      <c r="DS884">
        <v>48</v>
      </c>
      <c r="DT884">
        <v>64</v>
      </c>
      <c r="DU884">
        <v>80</v>
      </c>
      <c r="FP884" t="s">
        <v>14</v>
      </c>
      <c r="FQ884" t="s">
        <v>1984</v>
      </c>
      <c r="FR884">
        <v>40</v>
      </c>
      <c r="FS884" t="str">
        <f t="shared" si="36"/>
        <v>cvm!$FW$884#</v>
      </c>
      <c r="FT884" t="str" cm="1">
        <f t="array" ref="FT884">_xlfn.LET(_xlpm.x, FW884,
         _xlpm.cellAddress, "【 cvm!" &amp; ADDRESS(ROW(cvm内存选项表[[#This Row],[自检]]),COLUMN(cvm内存选项表[[#This Row],[自检]])) &amp; "】",
         _xlfn.IFS(ISBLANK(_xlpm.x),   "error:右侧选项不足" &amp;  _xlpm.cellAddress,
               ISERROR(_xlpm.x),   "error:右侧选项执行失败: cvm!" &amp; _xlpm.cellAddress,
               TRUE,             "ok")
)</f>
        <v>ok</v>
      </c>
      <c r="FW884" cm="1">
        <f t="array" ref="FW8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885" spans="2:181">
      <c r="B885" t="e" vm="1235">
        <v>#VALUE!</v>
      </c>
      <c r="C885" t="s">
        <v>14</v>
      </c>
      <c r="D885" t="s">
        <v>1972</v>
      </c>
      <c r="E885">
        <v>180</v>
      </c>
      <c r="F885">
        <v>960</v>
      </c>
      <c r="G885" t="s">
        <v>2588</v>
      </c>
      <c r="H885">
        <v>21120</v>
      </c>
      <c r="I885">
        <v>1</v>
      </c>
      <c r="J885" t="s">
        <v>2960</v>
      </c>
      <c r="DD885" t="s">
        <v>1914</v>
      </c>
      <c r="DE885" t="s">
        <v>1986</v>
      </c>
      <c r="DG885" t="str">
        <f t="shared" si="35"/>
        <v>cvm!$DK$885#</v>
      </c>
      <c r="DH885" t="str" cm="1">
        <f t="array" ref="DH885">_xlfn.LET(_xlpm.x, DK885,
         _xlpm.cellAddress, "【 cvm!" &amp; ADDRESS(ROW(cvmCpu选项表[[#This Row],[自检]]),COLUMN(cvmCpu选项表[[#This Row],[自检]])) &amp; "】",
         _xlfn.IFS(ISBLANK(_xlpm.x),   "error:右侧选项不足" &amp;  _xlpm.cellAddress,
               ISERROR(_xlpm.x),   "error:右侧选项执行失败: cvm!" &amp; _xlpm.cellAddress,
               TRUE,             "ok")
)</f>
        <v>ok</v>
      </c>
      <c r="DK885" cm="1">
        <f t="array" ref="DK885:DS885">TRANSPOSE(
_xlfn.UNIQUE(
_xlfn._xlws.FILTER(cvm表[CPU],(cvm表[地域]=cvmCpu选项表[[#This Row],[地域]])
*IF(cvmCpu选项表[[#This Row],[机型]]="",TRUE,(cvm表[机型]=cvmCpu选项表[[#This Row],[机型]]))
*IF(cvmCpu选项表[[#This Row],[内存]]="",TRUE,(cvm表[内存]=cvmCpu选项表[[#This Row],[内存]]))))
)</f>
        <v>1</v>
      </c>
      <c r="DL885">
        <v>2</v>
      </c>
      <c r="DM885">
        <v>4</v>
      </c>
      <c r="DN885">
        <v>8</v>
      </c>
      <c r="DO885">
        <v>12</v>
      </c>
      <c r="DP885">
        <v>16</v>
      </c>
      <c r="DQ885">
        <v>24</v>
      </c>
      <c r="DR885">
        <v>32</v>
      </c>
      <c r="DS885">
        <v>56</v>
      </c>
      <c r="FP885" t="s">
        <v>14</v>
      </c>
      <c r="FQ885" t="s">
        <v>1984</v>
      </c>
      <c r="FR885">
        <v>48</v>
      </c>
      <c r="FS885" t="str">
        <f t="shared" si="36"/>
        <v>cvm!$FW$885#</v>
      </c>
      <c r="FT885" t="str" cm="1">
        <f t="array" ref="FT885">_xlfn.LET(_xlpm.x, FW885,
         _xlpm.cellAddress, "【 cvm!" &amp; ADDRESS(ROW(cvm内存选项表[[#This Row],[自检]]),COLUMN(cvm内存选项表[[#This Row],[自检]])) &amp; "】",
         _xlfn.IFS(ISBLANK(_xlpm.x),   "error:右侧选项不足" &amp;  _xlpm.cellAddress,
               ISERROR(_xlpm.x),   "error:右侧选项执行失败: cvm!" &amp; _xlpm.cellAddress,
               TRUE,             "ok")
)</f>
        <v>ok</v>
      </c>
      <c r="FW885" cm="1">
        <f t="array" ref="FW885:FX8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85">
        <v>192</v>
      </c>
    </row>
    <row r="886" spans="2:181">
      <c r="B886" t="e" vm="1236">
        <v>#VALUE!</v>
      </c>
      <c r="C886" t="s">
        <v>14</v>
      </c>
      <c r="D886" t="s">
        <v>1975</v>
      </c>
      <c r="E886">
        <v>1</v>
      </c>
      <c r="F886">
        <v>1</v>
      </c>
      <c r="G886" t="s">
        <v>2101</v>
      </c>
      <c r="H886">
        <v>32</v>
      </c>
      <c r="I886">
        <v>1</v>
      </c>
      <c r="J886" t="s">
        <v>2963</v>
      </c>
      <c r="DD886" t="s">
        <v>1914</v>
      </c>
      <c r="DE886" t="s">
        <v>1988</v>
      </c>
      <c r="DG886" t="str">
        <f t="shared" si="35"/>
        <v>cvm!$DK$886#</v>
      </c>
      <c r="DH886" t="str" cm="1">
        <f t="array" ref="DH886">_xlfn.LET(_xlpm.x, DK886,
         _xlpm.cellAddress, "【 cvm!" &amp; ADDRESS(ROW(cvmCpu选项表[[#This Row],[自检]]),COLUMN(cvmCpu选项表[[#This Row],[自检]])) &amp; "】",
         _xlfn.IFS(ISBLANK(_xlpm.x),   "error:右侧选项不足" &amp;  _xlpm.cellAddress,
               ISERROR(_xlpm.x),   "error:右侧选项执行失败: cvm!" &amp; _xlpm.cellAddress,
               TRUE,             "ok")
)</f>
        <v>ok</v>
      </c>
      <c r="DK886" cm="1">
        <f t="array" ref="DK886:DS886">TRANSPOSE(
_xlfn.UNIQUE(
_xlfn._xlws.FILTER(cvm表[CPU],(cvm表[地域]=cvmCpu选项表[[#This Row],[地域]])
*IF(cvmCpu选项表[[#This Row],[机型]]="",TRUE,(cvm表[机型]=cvmCpu选项表[[#This Row],[机型]]))
*IF(cvmCpu选项表[[#This Row],[内存]]="",TRUE,(cvm表[内存]=cvmCpu选项表[[#This Row],[内存]]))))
)</f>
        <v>1</v>
      </c>
      <c r="DL886">
        <v>2</v>
      </c>
      <c r="DM886">
        <v>4</v>
      </c>
      <c r="DN886">
        <v>8</v>
      </c>
      <c r="DO886">
        <v>12</v>
      </c>
      <c r="DP886">
        <v>16</v>
      </c>
      <c r="DQ886">
        <v>24</v>
      </c>
      <c r="DR886">
        <v>32</v>
      </c>
      <c r="DS886">
        <v>48</v>
      </c>
      <c r="FP886" t="s">
        <v>14</v>
      </c>
      <c r="FQ886" t="s">
        <v>1984</v>
      </c>
      <c r="FR886">
        <v>64</v>
      </c>
      <c r="FS886" t="str">
        <f t="shared" si="36"/>
        <v>cvm!$FW$886#</v>
      </c>
      <c r="FT886" t="str" cm="1">
        <f t="array" ref="FT886">_xlfn.LET(_xlpm.x, FW886,
         _xlpm.cellAddress, "【 cvm!" &amp; ADDRESS(ROW(cvm内存选项表[[#This Row],[自检]]),COLUMN(cvm内存选项表[[#This Row],[自检]])) &amp; "】",
         _xlfn.IFS(ISBLANK(_xlpm.x),   "error:右侧选项不足" &amp;  _xlpm.cellAddress,
               ISERROR(_xlpm.x),   "error:右侧选项执行失败: cvm!" &amp; _xlpm.cellAddress,
               TRUE,             "ok")
)</f>
        <v>ok</v>
      </c>
      <c r="FW886" cm="1">
        <f t="array" ref="FW8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887" spans="2:181">
      <c r="B887" t="e" vm="1237">
        <v>#VALUE!</v>
      </c>
      <c r="C887" t="s">
        <v>14</v>
      </c>
      <c r="D887" t="s">
        <v>1975</v>
      </c>
      <c r="E887">
        <v>1</v>
      </c>
      <c r="F887">
        <v>2</v>
      </c>
      <c r="G887" t="s">
        <v>2064</v>
      </c>
      <c r="H887">
        <v>64</v>
      </c>
      <c r="I887">
        <v>1</v>
      </c>
      <c r="J887" t="s">
        <v>2962</v>
      </c>
      <c r="DD887" t="s">
        <v>1914</v>
      </c>
      <c r="DE887" t="s">
        <v>1990</v>
      </c>
      <c r="DG887" t="str">
        <f t="shared" si="35"/>
        <v>cvm!$DK$887#</v>
      </c>
      <c r="DH887" t="str" cm="1">
        <f t="array" ref="DH887">_xlfn.LET(_xlpm.x, DK887,
         _xlpm.cellAddress, "【 cvm!" &amp; ADDRESS(ROW(cvmCpu选项表[[#This Row],[自检]]),COLUMN(cvmCpu选项表[[#This Row],[自检]])) &amp; "】",
         _xlfn.IFS(ISBLANK(_xlpm.x),   "error:右侧选项不足" &amp;  _xlpm.cellAddress,
               ISERROR(_xlpm.x),   "error:右侧选项执行失败: cvm!" &amp; _xlpm.cellAddress,
               TRUE,             "ok")
)</f>
        <v>ok</v>
      </c>
      <c r="DK887" cm="1">
        <f t="array" ref="DK887">TRANSPOSE(
_xlfn.UNIQUE(
_xlfn._xlws.FILTER(cvm表[CPU],(cvm表[地域]=cvmCpu选项表[[#This Row],[地域]])
*IF(cvmCpu选项表[[#This Row],[机型]]="",TRUE,(cvm表[机型]=cvmCpu选项表[[#This Row],[机型]]))
*IF(cvmCpu选项表[[#This Row],[内存]]="",TRUE,(cvm表[内存]=cvmCpu选项表[[#This Row],[内存]]))))
)</f>
        <v>80</v>
      </c>
      <c r="FP887" t="s">
        <v>14</v>
      </c>
      <c r="FQ887" t="s">
        <v>1984</v>
      </c>
      <c r="FR887">
        <v>80</v>
      </c>
      <c r="FS887" t="str">
        <f t="shared" si="36"/>
        <v>cvm!$FW$887#</v>
      </c>
      <c r="FT887" t="str" cm="1">
        <f t="array" ref="FT887">_xlfn.LET(_xlpm.x, FW887,
         _xlpm.cellAddress, "【 cvm!" &amp; ADDRESS(ROW(cvm内存选项表[[#This Row],[自检]]),COLUMN(cvm内存选项表[[#This Row],[自检]])) &amp; "】",
         _xlfn.IFS(ISBLANK(_xlpm.x),   "error:右侧选项不足" &amp;  _xlpm.cellAddress,
               ISERROR(_xlpm.x),   "error:右侧选项执行失败: cvm!" &amp; _xlpm.cellAddress,
               TRUE,             "ok")
)</f>
        <v>ok</v>
      </c>
      <c r="FW887" cm="1">
        <f t="array" ref="FW8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888" spans="2:181">
      <c r="B888" t="e" vm="1238">
        <v>#VALUE!</v>
      </c>
      <c r="C888" t="s">
        <v>14</v>
      </c>
      <c r="D888" t="s">
        <v>1975</v>
      </c>
      <c r="E888">
        <v>1</v>
      </c>
      <c r="F888">
        <v>4</v>
      </c>
      <c r="G888" t="s">
        <v>2103</v>
      </c>
      <c r="H888">
        <v>96</v>
      </c>
      <c r="I888">
        <v>1</v>
      </c>
      <c r="J888" t="s">
        <v>2961</v>
      </c>
      <c r="DD888" t="s">
        <v>1914</v>
      </c>
      <c r="DE888" t="s">
        <v>1992</v>
      </c>
      <c r="DG888" t="str">
        <f t="shared" si="35"/>
        <v>cvm!$DK$888#</v>
      </c>
      <c r="DH888" t="str" cm="1">
        <f t="array" ref="DH888">_xlfn.LET(_xlpm.x, DK888,
         _xlpm.cellAddress, "【 cvm!" &amp; ADDRESS(ROW(cvmCpu选项表[[#This Row],[自检]]),COLUMN(cvmCpu选项表[[#This Row],[自检]])) &amp; "】",
         _xlfn.IFS(ISBLANK(_xlpm.x),   "error:右侧选项不足" &amp;  _xlpm.cellAddress,
               ISERROR(_xlpm.x),   "error:右侧选项执行失败: cvm!" &amp; _xlpm.cellAddress,
               TRUE,             "ok")
)</f>
        <v>ok</v>
      </c>
      <c r="DK888" cm="1">
        <f t="array" ref="DK888:DO888">TRANSPOSE(
_xlfn.UNIQUE(
_xlfn._xlws.FILTER(cvm表[CPU],(cvm表[地域]=cvmCpu选项表[[#This Row],[地域]])
*IF(cvmCpu选项表[[#This Row],[机型]]="",TRUE,(cvm表[机型]=cvmCpu选项表[[#This Row],[机型]]))
*IF(cvmCpu选项表[[#This Row],[内存]]="",TRUE,(cvm表[内存]=cvmCpu选项表[[#This Row],[内存]]))))
)</f>
        <v>8</v>
      </c>
      <c r="DL888">
        <v>16</v>
      </c>
      <c r="DM888">
        <v>32</v>
      </c>
      <c r="DN888">
        <v>64</v>
      </c>
      <c r="DO888">
        <v>84</v>
      </c>
      <c r="FP888" t="s">
        <v>14</v>
      </c>
      <c r="FQ888" t="s">
        <v>1986</v>
      </c>
      <c r="FR888">
        <v>1</v>
      </c>
      <c r="FS888" t="str">
        <f t="shared" si="36"/>
        <v>cvm!$FW$888#</v>
      </c>
      <c r="FT888" t="str" cm="1">
        <f t="array" ref="FT888">_xlfn.LET(_xlpm.x, FW888,
         _xlpm.cellAddress, "【 cvm!" &amp; ADDRESS(ROW(cvm内存选项表[[#This Row],[自检]]),COLUMN(cvm内存选项表[[#This Row],[自检]])) &amp; "】",
         _xlfn.IFS(ISBLANK(_xlpm.x),   "error:右侧选项不足" &amp;  _xlpm.cellAddress,
               ISERROR(_xlpm.x),   "error:右侧选项执行失败: cvm!" &amp; _xlpm.cellAddress,
               TRUE,             "ok")
)</f>
        <v>ok</v>
      </c>
      <c r="FW888" cm="1">
        <f t="array" ref="FW888:FY8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88">
        <v>2</v>
      </c>
      <c r="FY888">
        <v>4</v>
      </c>
    </row>
    <row r="889" spans="2:181">
      <c r="B889" t="e" vm="1239">
        <v>#VALUE!</v>
      </c>
      <c r="C889" t="s">
        <v>14</v>
      </c>
      <c r="D889" t="s">
        <v>1975</v>
      </c>
      <c r="E889">
        <v>2</v>
      </c>
      <c r="F889">
        <v>4</v>
      </c>
      <c r="G889" t="s">
        <v>2067</v>
      </c>
      <c r="H889">
        <v>128</v>
      </c>
      <c r="I889">
        <v>1</v>
      </c>
      <c r="J889" t="s">
        <v>2964</v>
      </c>
      <c r="DD889" t="s">
        <v>1914</v>
      </c>
      <c r="DE889" t="s">
        <v>1994</v>
      </c>
      <c r="DG889" t="str">
        <f t="shared" si="35"/>
        <v>cvm!$DK$889#</v>
      </c>
      <c r="DH889" t="str" cm="1">
        <f t="array" ref="DH889">_xlfn.LET(_xlpm.x, DK889,
         _xlpm.cellAddress, "【 cvm!" &amp; ADDRESS(ROW(cvmCpu选项表[[#This Row],[自检]]),COLUMN(cvmCpu选项表[[#This Row],[自检]])) &amp; "】",
         _xlfn.IFS(ISBLANK(_xlpm.x),   "error:右侧选项不足" &amp;  _xlpm.cellAddress,
               ISERROR(_xlpm.x),   "error:右侧选项执行失败: cvm!" &amp; _xlpm.cellAddress,
               TRUE,             "ok")
)</f>
        <v>ok</v>
      </c>
      <c r="DK889" cm="1">
        <f t="array" ref="DK889:DP889">TRANSPOSE(
_xlfn.UNIQUE(
_xlfn._xlws.FILTER(cvm表[CPU],(cvm表[地域]=cvmCpu选项表[[#This Row],[地域]])
*IF(cvmCpu选项表[[#This Row],[机型]]="",TRUE,(cvm表[机型]=cvmCpu选项表[[#This Row],[机型]]))
*IF(cvmCpu选项表[[#This Row],[内存]]="",TRUE,(cvm表[内存]=cvmCpu选项表[[#This Row],[内存]]))))
)</f>
        <v>8</v>
      </c>
      <c r="DL889">
        <v>16</v>
      </c>
      <c r="DM889">
        <v>24</v>
      </c>
      <c r="DN889">
        <v>32</v>
      </c>
      <c r="DO889">
        <v>64</v>
      </c>
      <c r="DP889">
        <v>76</v>
      </c>
      <c r="FP889" t="s">
        <v>14</v>
      </c>
      <c r="FQ889" t="s">
        <v>1986</v>
      </c>
      <c r="FR889">
        <v>2</v>
      </c>
      <c r="FS889" t="str">
        <f t="shared" si="36"/>
        <v>cvm!$FW$889#</v>
      </c>
      <c r="FT889" t="str" cm="1">
        <f t="array" ref="FT889">_xlfn.LET(_xlpm.x, FW889,
         _xlpm.cellAddress, "【 cvm!" &amp; ADDRESS(ROW(cvm内存选项表[[#This Row],[自检]]),COLUMN(cvm内存选项表[[#This Row],[自检]])) &amp; "】",
         _xlfn.IFS(ISBLANK(_xlpm.x),   "error:右侧选项不足" &amp;  _xlpm.cellAddress,
               ISERROR(_xlpm.x),   "error:右侧选项执行失败: cvm!" &amp; _xlpm.cellAddress,
               TRUE,             "ok")
)</f>
        <v>ok</v>
      </c>
      <c r="FW889" cm="1">
        <f t="array" ref="FW889:FY8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889">
        <v>4</v>
      </c>
      <c r="FY889">
        <v>8</v>
      </c>
    </row>
    <row r="890" spans="2:181">
      <c r="B890" t="e" vm="1240">
        <v>#VALUE!</v>
      </c>
      <c r="C890" t="s">
        <v>14</v>
      </c>
      <c r="D890" t="s">
        <v>1975</v>
      </c>
      <c r="E890">
        <v>2</v>
      </c>
      <c r="F890">
        <v>8</v>
      </c>
      <c r="G890" t="s">
        <v>2107</v>
      </c>
      <c r="H890">
        <v>192</v>
      </c>
      <c r="I890">
        <v>1</v>
      </c>
      <c r="J890" t="s">
        <v>2965</v>
      </c>
      <c r="DD890" t="s">
        <v>1914</v>
      </c>
      <c r="DE890" t="s">
        <v>1997</v>
      </c>
      <c r="DG890" t="str">
        <f t="shared" si="35"/>
        <v>cvm!$DK$890#</v>
      </c>
      <c r="DH890" t="str" cm="1">
        <f t="array" ref="DH890">_xlfn.LET(_xlpm.x, DK890,
         _xlpm.cellAddress, "【 cvm!" &amp; ADDRESS(ROW(cvmCpu选项表[[#This Row],[自检]]),COLUMN(cvmCpu选项表[[#This Row],[自检]])) &amp; "】",
         _xlfn.IFS(ISBLANK(_xlpm.x),   "error:右侧选项不足" &amp;  _xlpm.cellAddress,
               ISERROR(_xlpm.x),   "error:右侧选项执行失败: cvm!" &amp; _xlpm.cellAddress,
               TRUE,             "ok")
)</f>
        <v>ok</v>
      </c>
      <c r="DK890" cm="1">
        <f t="array" ref="DK890:DP890">TRANSPOSE(
_xlfn.UNIQUE(
_xlfn._xlws.FILTER(cvm表[CPU],(cvm表[地域]=cvmCpu选项表[[#This Row],[地域]])
*IF(cvmCpu选项表[[#This Row],[机型]]="",TRUE,(cvm表[机型]=cvmCpu选项表[[#This Row],[机型]]))
*IF(cvmCpu选项表[[#This Row],[内存]]="",TRUE,(cvm表[内存]=cvmCpu选项表[[#This Row],[内存]]))))
)</f>
        <v>1</v>
      </c>
      <c r="DL890">
        <v>4</v>
      </c>
      <c r="DM890">
        <v>8</v>
      </c>
      <c r="DN890">
        <v>16</v>
      </c>
      <c r="DO890">
        <v>32</v>
      </c>
      <c r="DP890">
        <v>48</v>
      </c>
      <c r="FP890" t="s">
        <v>14</v>
      </c>
      <c r="FQ890" t="s">
        <v>1986</v>
      </c>
      <c r="FR890">
        <v>4</v>
      </c>
      <c r="FS890" t="str">
        <f t="shared" si="36"/>
        <v>cvm!$FW$890#</v>
      </c>
      <c r="FT890" t="str" cm="1">
        <f t="array" ref="FT890">_xlfn.LET(_xlpm.x, FW890,
         _xlpm.cellAddress, "【 cvm!" &amp; ADDRESS(ROW(cvm内存选项表[[#This Row],[自检]]),COLUMN(cvm内存选项表[[#This Row],[自检]])) &amp; "】",
         _xlfn.IFS(ISBLANK(_xlpm.x),   "error:右侧选项不足" &amp;  _xlpm.cellAddress,
               ISERROR(_xlpm.x),   "error:右侧选项执行失败: cvm!" &amp; _xlpm.cellAddress,
               TRUE,             "ok")
)</f>
        <v>ok</v>
      </c>
      <c r="FW890" cm="1">
        <f t="array" ref="FW890:FX8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90">
        <v>16</v>
      </c>
    </row>
    <row r="891" spans="2:181">
      <c r="B891" t="e" vm="1241">
        <v>#VALUE!</v>
      </c>
      <c r="C891" t="s">
        <v>14</v>
      </c>
      <c r="D891" t="s">
        <v>1975</v>
      </c>
      <c r="E891">
        <v>4</v>
      </c>
      <c r="F891">
        <v>8</v>
      </c>
      <c r="G891" t="s">
        <v>1963</v>
      </c>
      <c r="H891">
        <v>256</v>
      </c>
      <c r="I891">
        <v>1</v>
      </c>
      <c r="J891" t="s">
        <v>2966</v>
      </c>
      <c r="DD891" t="s">
        <v>1914</v>
      </c>
      <c r="DE891" t="s">
        <v>56</v>
      </c>
      <c r="DG891" t="str">
        <f t="shared" si="35"/>
        <v>cvm!$DK$891#</v>
      </c>
      <c r="DH891" t="str" cm="1">
        <f t="array" ref="DH891">_xlfn.LET(_xlpm.x, DK891,
         _xlpm.cellAddress, "【 cvm!" &amp; ADDRESS(ROW(cvmCpu选项表[[#This Row],[自检]]),COLUMN(cvmCpu选项表[[#This Row],[自检]])) &amp; "】",
         _xlfn.IFS(ISBLANK(_xlpm.x),   "error:右侧选项不足" &amp;  _xlpm.cellAddress,
               ISERROR(_xlpm.x),   "error:右侧选项执行失败: cvm!" &amp; _xlpm.cellAddress,
               TRUE,             "ok")
)</f>
        <v>ok</v>
      </c>
      <c r="DK891" cm="1">
        <f t="array" ref="DK891:DS891">TRANSPOSE(
_xlfn.UNIQUE(
_xlfn._xlws.FILTER(cvm表[CPU],(cvm表[地域]=cvmCpu选项表[[#This Row],[地域]])
*IF(cvmCpu选项表[[#This Row],[机型]]="",TRUE,(cvm表[机型]=cvmCpu选项表[[#This Row],[机型]]))
*IF(cvmCpu选项表[[#This Row],[内存]]="",TRUE,(cvm表[内存]=cvmCpu选项表[[#This Row],[内存]]))))
)</f>
        <v>1</v>
      </c>
      <c r="DL891">
        <v>2</v>
      </c>
      <c r="DM891">
        <v>4</v>
      </c>
      <c r="DN891">
        <v>8</v>
      </c>
      <c r="DO891">
        <v>16</v>
      </c>
      <c r="DP891">
        <v>32</v>
      </c>
      <c r="DQ891">
        <v>62</v>
      </c>
      <c r="DR891">
        <v>64</v>
      </c>
      <c r="DS891">
        <v>124</v>
      </c>
      <c r="FP891" t="s">
        <v>14</v>
      </c>
      <c r="FQ891" t="s">
        <v>1986</v>
      </c>
      <c r="FR891">
        <v>8</v>
      </c>
      <c r="FS891" t="str">
        <f t="shared" si="36"/>
        <v>cvm!$FW$891#</v>
      </c>
      <c r="FT891" t="str" cm="1">
        <f t="array" ref="FT891">_xlfn.LET(_xlpm.x, FW891,
         _xlpm.cellAddress, "【 cvm!" &amp; ADDRESS(ROW(cvm内存选项表[[#This Row],[自检]]),COLUMN(cvm内存选项表[[#This Row],[自检]])) &amp; "】",
         _xlfn.IFS(ISBLANK(_xlpm.x),   "error:右侧选项不足" &amp;  _xlpm.cellAddress,
               ISERROR(_xlpm.x),   "error:右侧选项执行失败: cvm!" &amp; _xlpm.cellAddress,
               TRUE,             "ok")
)</f>
        <v>ok</v>
      </c>
      <c r="FW891" cm="1">
        <f t="array" ref="FW891:FX8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91">
        <v>32</v>
      </c>
    </row>
    <row r="892" spans="2:181">
      <c r="B892" t="e" vm="1242">
        <v>#VALUE!</v>
      </c>
      <c r="C892" t="s">
        <v>14</v>
      </c>
      <c r="D892" t="s">
        <v>1975</v>
      </c>
      <c r="E892">
        <v>4</v>
      </c>
      <c r="F892">
        <v>16</v>
      </c>
      <c r="G892" t="s">
        <v>1960</v>
      </c>
      <c r="H892">
        <v>384</v>
      </c>
      <c r="I892">
        <v>1</v>
      </c>
      <c r="J892" t="s">
        <v>2967</v>
      </c>
      <c r="DD892" t="s">
        <v>1914</v>
      </c>
      <c r="DE892" t="s">
        <v>2001</v>
      </c>
      <c r="DG892" t="str">
        <f t="shared" si="35"/>
        <v>cvm!$DK$892#</v>
      </c>
      <c r="DH892" t="str" cm="1">
        <f t="array" ref="DH892">_xlfn.LET(_xlpm.x, DK892,
         _xlpm.cellAddress, "【 cvm!" &amp; ADDRESS(ROW(cvmCpu选项表[[#This Row],[自检]]),COLUMN(cvmCpu选项表[[#This Row],[自检]])) &amp; "】",
         _xlfn.IFS(ISBLANK(_xlpm.x),   "error:右侧选项不足" &amp;  _xlpm.cellAddress,
               ISERROR(_xlpm.x),   "error:右侧选项执行失败: cvm!" &amp; _xlpm.cellAddress,
               TRUE,             "ok")
)</f>
        <v>ok</v>
      </c>
      <c r="DK892" cm="1">
        <f t="array" ref="DK892:DR892">TRANSPOSE(
_xlfn.UNIQUE(
_xlfn._xlws.FILTER(cvm表[CPU],(cvm表[地域]=cvmCpu选项表[[#This Row],[地域]])
*IF(cvmCpu选项表[[#This Row],[机型]]="",TRUE,(cvm表[机型]=cvmCpu选项表[[#This Row],[机型]]))
*IF(cvmCpu选项表[[#This Row],[内存]]="",TRUE,(cvm表[内存]=cvmCpu选项表[[#This Row],[内存]]))))
)</f>
        <v>1</v>
      </c>
      <c r="DL892">
        <v>2</v>
      </c>
      <c r="DM892">
        <v>4</v>
      </c>
      <c r="DN892">
        <v>8</v>
      </c>
      <c r="DO892">
        <v>12</v>
      </c>
      <c r="DP892">
        <v>16</v>
      </c>
      <c r="DQ892">
        <v>32</v>
      </c>
      <c r="DR892">
        <v>64</v>
      </c>
      <c r="FP892" t="s">
        <v>14</v>
      </c>
      <c r="FQ892" t="s">
        <v>1986</v>
      </c>
      <c r="FR892">
        <v>12</v>
      </c>
      <c r="FS892" t="str">
        <f t="shared" si="36"/>
        <v>cvm!$FW$892#</v>
      </c>
      <c r="FT892" t="str" cm="1">
        <f t="array" ref="FT892">_xlfn.LET(_xlpm.x, FW892,
         _xlpm.cellAddress, "【 cvm!" &amp; ADDRESS(ROW(cvm内存选项表[[#This Row],[自检]]),COLUMN(cvm内存选项表[[#This Row],[自检]])) &amp; "】",
         _xlfn.IFS(ISBLANK(_xlpm.x),   "error:右侧选项不足" &amp;  _xlpm.cellAddress,
               ISERROR(_xlpm.x),   "error:右侧选项执行失败: cvm!" &amp; _xlpm.cellAddress,
               TRUE,             "ok")
)</f>
        <v>ok</v>
      </c>
      <c r="FW892" cm="1">
        <f t="array" ref="FW892:FX8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892">
        <v>48</v>
      </c>
    </row>
    <row r="893" spans="2:181">
      <c r="B893" t="e" vm="1243">
        <v>#VALUE!</v>
      </c>
      <c r="C893" t="s">
        <v>14</v>
      </c>
      <c r="D893" t="s">
        <v>1975</v>
      </c>
      <c r="E893">
        <v>8</v>
      </c>
      <c r="F893">
        <v>16</v>
      </c>
      <c r="G893" t="s">
        <v>1968</v>
      </c>
      <c r="H893">
        <v>512</v>
      </c>
      <c r="I893">
        <v>1</v>
      </c>
      <c r="J893" t="s">
        <v>2969</v>
      </c>
      <c r="DD893" t="s">
        <v>1914</v>
      </c>
      <c r="DE893" t="s">
        <v>2004</v>
      </c>
      <c r="DG893" t="str">
        <f t="shared" si="35"/>
        <v>cvm!$DK$893#</v>
      </c>
      <c r="DH893" t="str" cm="1">
        <f t="array" ref="DH893">_xlfn.LET(_xlpm.x, DK893,
         _xlpm.cellAddress, "【 cvm!" &amp; ADDRESS(ROW(cvmCpu选项表[[#This Row],[自检]]),COLUMN(cvmCpu选项表[[#This Row],[自检]])) &amp; "】",
         _xlfn.IFS(ISBLANK(_xlpm.x),   "error:右侧选项不足" &amp;  _xlpm.cellAddress,
               ISERROR(_xlpm.x),   "error:右侧选项执行失败: cvm!" &amp; _xlpm.cellAddress,
               TRUE,             "ok")
)</f>
        <v>ok</v>
      </c>
      <c r="DK893" cm="1">
        <f t="array" ref="DK893:DS893">TRANSPOSE(
_xlfn.UNIQUE(
_xlfn._xlws.FILTER(cvm表[CPU],(cvm表[地域]=cvmCpu选项表[[#This Row],[地域]])
*IF(cvmCpu选项表[[#This Row],[机型]]="",TRUE,(cvm表[机型]=cvmCpu选项表[[#This Row],[机型]]))
*IF(cvmCpu选项表[[#This Row],[内存]]="",TRUE,(cvm表[内存]=cvmCpu选项表[[#This Row],[内存]]))))
)</f>
        <v>1</v>
      </c>
      <c r="DL893">
        <v>2</v>
      </c>
      <c r="DM893">
        <v>4</v>
      </c>
      <c r="DN893">
        <v>8</v>
      </c>
      <c r="DO893">
        <v>12</v>
      </c>
      <c r="DP893">
        <v>16</v>
      </c>
      <c r="DQ893">
        <v>32</v>
      </c>
      <c r="DR893">
        <v>64</v>
      </c>
      <c r="DS893">
        <v>72</v>
      </c>
      <c r="FP893" t="s">
        <v>14</v>
      </c>
      <c r="FQ893" t="s">
        <v>1986</v>
      </c>
      <c r="FR893">
        <v>16</v>
      </c>
      <c r="FS893" t="str">
        <f t="shared" si="36"/>
        <v>cvm!$FW$893#</v>
      </c>
      <c r="FT893" t="str" cm="1">
        <f t="array" ref="FT893">_xlfn.LET(_xlpm.x, FW893,
         _xlpm.cellAddress, "【 cvm!" &amp; ADDRESS(ROW(cvm内存选项表[[#This Row],[自检]]),COLUMN(cvm内存选项表[[#This Row],[自检]])) &amp; "】",
         _xlfn.IFS(ISBLANK(_xlpm.x),   "error:右侧选项不足" &amp;  _xlpm.cellAddress,
               ISERROR(_xlpm.x),   "error:右侧选项执行失败: cvm!" &amp; _xlpm.cellAddress,
               TRUE,             "ok")
)</f>
        <v>ok</v>
      </c>
      <c r="FW893" cm="1">
        <f t="array" ref="FW893:FY8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93">
        <v>48</v>
      </c>
      <c r="FY893">
        <v>64</v>
      </c>
    </row>
    <row r="894" spans="2:181">
      <c r="B894" t="e" vm="1244">
        <v>#VALUE!</v>
      </c>
      <c r="C894" t="s">
        <v>14</v>
      </c>
      <c r="D894" t="s">
        <v>1975</v>
      </c>
      <c r="E894">
        <v>8</v>
      </c>
      <c r="F894">
        <v>32</v>
      </c>
      <c r="G894" t="s">
        <v>1949</v>
      </c>
      <c r="H894">
        <v>768</v>
      </c>
      <c r="I894">
        <v>1</v>
      </c>
      <c r="J894" t="s">
        <v>2968</v>
      </c>
      <c r="DD894" t="s">
        <v>1914</v>
      </c>
      <c r="DE894" t="s">
        <v>2006</v>
      </c>
      <c r="DG894" t="str">
        <f t="shared" si="35"/>
        <v>cvm!$DK$894#</v>
      </c>
      <c r="DH894" t="str" cm="1">
        <f t="array" ref="DH894">_xlfn.LET(_xlpm.x, DK894,
         _xlpm.cellAddress, "【 cvm!" &amp; ADDRESS(ROW(cvmCpu选项表[[#This Row],[自检]]),COLUMN(cvmCpu选项表[[#This Row],[自检]])) &amp; "】",
         _xlfn.IFS(ISBLANK(_xlpm.x),   "error:右侧选项不足" &amp;  _xlpm.cellAddress,
               ISERROR(_xlpm.x),   "error:右侧选项执行失败: cvm!" &amp; _xlpm.cellAddress,
               TRUE,             "ok")
)</f>
        <v>ok</v>
      </c>
      <c r="DK894" cm="1">
        <f t="array" ref="DK894:DR894">TRANSPOSE(
_xlfn.UNIQUE(
_xlfn._xlws.FILTER(cvm表[CPU],(cvm表[地域]=cvmCpu选项表[[#This Row],[地域]])
*IF(cvmCpu选项表[[#This Row],[机型]]="",TRUE,(cvm表[机型]=cvmCpu选项表[[#This Row],[机型]]))
*IF(cvmCpu选项表[[#This Row],[内存]]="",TRUE,(cvm表[内存]=cvmCpu选项表[[#This Row],[内存]]))))
)</f>
        <v>1</v>
      </c>
      <c r="DL894">
        <v>2</v>
      </c>
      <c r="DM894">
        <v>4</v>
      </c>
      <c r="DN894">
        <v>8</v>
      </c>
      <c r="DO894">
        <v>12</v>
      </c>
      <c r="DP894">
        <v>16</v>
      </c>
      <c r="DQ894">
        <v>32</v>
      </c>
      <c r="DR894">
        <v>64</v>
      </c>
      <c r="FP894" t="s">
        <v>14</v>
      </c>
      <c r="FQ894" t="s">
        <v>1986</v>
      </c>
      <c r="FR894">
        <v>24</v>
      </c>
      <c r="FS894" t="str">
        <f t="shared" si="36"/>
        <v>cvm!$FW$894#</v>
      </c>
      <c r="FT894" t="str" cm="1">
        <f t="array" ref="FT894">_xlfn.LET(_xlpm.x, FW894,
         _xlpm.cellAddress, "【 cvm!" &amp; ADDRESS(ROW(cvm内存选项表[[#This Row],[自检]]),COLUMN(cvm内存选项表[[#This Row],[自检]])) &amp; "】",
         _xlfn.IFS(ISBLANK(_xlpm.x),   "error:右侧选项不足" &amp;  _xlpm.cellAddress,
               ISERROR(_xlpm.x),   "error:右侧选项执行失败: cvm!" &amp; _xlpm.cellAddress,
               TRUE,             "ok")
)</f>
        <v>ok</v>
      </c>
      <c r="FW894" cm="1">
        <f t="array" ref="FW894:FX8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894">
        <v>96</v>
      </c>
    </row>
    <row r="895" spans="2:181">
      <c r="B895" t="e" vm="1245">
        <v>#VALUE!</v>
      </c>
      <c r="C895" t="s">
        <v>14</v>
      </c>
      <c r="D895" t="s">
        <v>1975</v>
      </c>
      <c r="E895">
        <v>16</v>
      </c>
      <c r="F895">
        <v>32</v>
      </c>
      <c r="G895" t="s">
        <v>1973</v>
      </c>
      <c r="H895">
        <v>1024</v>
      </c>
      <c r="I895">
        <v>1</v>
      </c>
      <c r="J895" t="s">
        <v>2970</v>
      </c>
      <c r="DD895" t="s">
        <v>1914</v>
      </c>
      <c r="DE895" t="s">
        <v>2008</v>
      </c>
      <c r="DG895" t="str">
        <f t="shared" si="35"/>
        <v>cvm!$DK$895#</v>
      </c>
      <c r="DH895" t="str" cm="1">
        <f t="array" ref="DH895">_xlfn.LET(_xlpm.x, DK895,
         _xlpm.cellAddress, "【 cvm!" &amp; ADDRESS(ROW(cvmCpu选项表[[#This Row],[自检]]),COLUMN(cvmCpu选项表[[#This Row],[自检]])) &amp; "】",
         _xlfn.IFS(ISBLANK(_xlpm.x),   "error:右侧选项不足" &amp;  _xlpm.cellAddress,
               ISERROR(_xlpm.x),   "error:右侧选项执行失败: cvm!" &amp; _xlpm.cellAddress,
               TRUE,             "ok")
)</f>
        <v>ok</v>
      </c>
      <c r="DK895" cm="1">
        <f t="array" ref="DK895:DT895">TRANSPOSE(
_xlfn.UNIQUE(
_xlfn._xlws.FILTER(cvm表[CPU],(cvm表[地域]=cvmCpu选项表[[#This Row],[地域]])
*IF(cvmCpu选项表[[#This Row],[机型]]="",TRUE,(cvm表[机型]=cvmCpu选项表[[#This Row],[机型]]))
*IF(cvmCpu选项表[[#This Row],[内存]]="",TRUE,(cvm表[内存]=cvmCpu选项表[[#This Row],[内存]]))))
)</f>
        <v>1</v>
      </c>
      <c r="DL895">
        <v>2</v>
      </c>
      <c r="DM895">
        <v>4</v>
      </c>
      <c r="DN895">
        <v>8</v>
      </c>
      <c r="DO895">
        <v>12</v>
      </c>
      <c r="DP895">
        <v>16</v>
      </c>
      <c r="DQ895">
        <v>24</v>
      </c>
      <c r="DR895">
        <v>32</v>
      </c>
      <c r="DS895">
        <v>48</v>
      </c>
      <c r="DT895">
        <v>56</v>
      </c>
      <c r="FP895" t="s">
        <v>14</v>
      </c>
      <c r="FQ895" t="s">
        <v>1986</v>
      </c>
      <c r="FR895">
        <v>32</v>
      </c>
      <c r="FS895" t="str">
        <f t="shared" si="36"/>
        <v>cvm!$FW$895#</v>
      </c>
      <c r="FT895" t="str" cm="1">
        <f t="array" ref="FT895">_xlfn.LET(_xlpm.x, FW895,
         _xlpm.cellAddress, "【 cvm!" &amp; ADDRESS(ROW(cvm内存选项表[[#This Row],[自检]]),COLUMN(cvm内存选项表[[#This Row],[自检]])) &amp; "】",
         _xlfn.IFS(ISBLANK(_xlpm.x),   "error:右侧选项不足" &amp;  _xlpm.cellAddress,
               ISERROR(_xlpm.x),   "error:右侧选项执行失败: cvm!" &amp; _xlpm.cellAddress,
               TRUE,             "ok")
)</f>
        <v>ok</v>
      </c>
      <c r="FW895" cm="1">
        <f t="array" ref="FW895:FX8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95">
        <v>128</v>
      </c>
    </row>
    <row r="896" spans="2:181">
      <c r="B896" t="e" vm="1246">
        <v>#VALUE!</v>
      </c>
      <c r="C896" t="s">
        <v>14</v>
      </c>
      <c r="D896" t="s">
        <v>1975</v>
      </c>
      <c r="E896">
        <v>16</v>
      </c>
      <c r="F896">
        <v>64</v>
      </c>
      <c r="G896" t="s">
        <v>1935</v>
      </c>
      <c r="H896">
        <v>1536</v>
      </c>
      <c r="I896">
        <v>1</v>
      </c>
      <c r="J896" t="s">
        <v>2971</v>
      </c>
      <c r="DD896" t="s">
        <v>1914</v>
      </c>
      <c r="DE896" t="s">
        <v>2010</v>
      </c>
      <c r="DG896" t="str">
        <f t="shared" si="35"/>
        <v>cvm!$DK$896#</v>
      </c>
      <c r="DH896" t="str" cm="1">
        <f t="array" ref="DH896">_xlfn.LET(_xlpm.x, DK896,
         _xlpm.cellAddress, "【 cvm!" &amp; ADDRESS(ROW(cvmCpu选项表[[#This Row],[自检]]),COLUMN(cvmCpu选项表[[#This Row],[自检]])) &amp; "】",
         _xlfn.IFS(ISBLANK(_xlpm.x),   "error:右侧选项不足" &amp;  _xlpm.cellAddress,
               ISERROR(_xlpm.x),   "error:右侧选项执行失败: cvm!" &amp; _xlpm.cellAddress,
               TRUE,             "ok")
)</f>
        <v>ok</v>
      </c>
      <c r="DK896" cm="1">
        <f t="array" ref="DK896:DR896">TRANSPOSE(
_xlfn.UNIQUE(
_xlfn._xlws.FILTER(cvm表[CPU],(cvm表[地域]=cvmCpu选项表[[#This Row],[地域]])
*IF(cvmCpu选项表[[#This Row],[机型]]="",TRUE,(cvm表[机型]=cvmCpu选项表[[#This Row],[机型]]))
*IF(cvmCpu选项表[[#This Row],[内存]]="",TRUE,(cvm表[内存]=cvmCpu选项表[[#This Row],[内存]]))))
)</f>
        <v>1</v>
      </c>
      <c r="DL896">
        <v>2</v>
      </c>
      <c r="DM896">
        <v>4</v>
      </c>
      <c r="DN896">
        <v>8</v>
      </c>
      <c r="DO896">
        <v>12</v>
      </c>
      <c r="DP896">
        <v>16</v>
      </c>
      <c r="DQ896">
        <v>24</v>
      </c>
      <c r="DR896">
        <v>32</v>
      </c>
      <c r="FP896" t="s">
        <v>14</v>
      </c>
      <c r="FQ896" t="s">
        <v>1986</v>
      </c>
      <c r="FR896">
        <v>56</v>
      </c>
      <c r="FS896" t="str">
        <f t="shared" si="36"/>
        <v>cvm!$FW$896#</v>
      </c>
      <c r="FT896" t="str" cm="1">
        <f t="array" ref="FT896">_xlfn.LET(_xlpm.x, FW896,
         _xlpm.cellAddress, "【 cvm!" &amp; ADDRESS(ROW(cvm内存选项表[[#This Row],[自检]]),COLUMN(cvm内存选项表[[#This Row],[自检]])) &amp; "】",
         _xlfn.IFS(ISBLANK(_xlpm.x),   "error:右侧选项不足" &amp;  _xlpm.cellAddress,
               ISERROR(_xlpm.x),   "error:右侧选项执行失败: cvm!" &amp; _xlpm.cellAddress,
               TRUE,             "ok")
)</f>
        <v>ok</v>
      </c>
      <c r="FW896" cm="1">
        <f t="array" ref="FW8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897" spans="2:179">
      <c r="B897" t="e" vm="1247">
        <v>#VALUE!</v>
      </c>
      <c r="C897" t="s">
        <v>14</v>
      </c>
      <c r="D897" t="s">
        <v>1975</v>
      </c>
      <c r="E897">
        <v>32</v>
      </c>
      <c r="F897">
        <v>64</v>
      </c>
      <c r="G897" t="s">
        <v>1978</v>
      </c>
      <c r="H897">
        <v>2048</v>
      </c>
      <c r="I897">
        <v>1</v>
      </c>
      <c r="J897" t="s">
        <v>2973</v>
      </c>
      <c r="DD897" t="s">
        <v>1914</v>
      </c>
      <c r="DE897" t="s">
        <v>2012</v>
      </c>
      <c r="DG897" t="str">
        <f t="shared" si="35"/>
        <v>cvm!$DK$897#</v>
      </c>
      <c r="DH897" t="str" cm="1">
        <f t="array" ref="DH897">_xlfn.LET(_xlpm.x, DK897,
         _xlpm.cellAddress, "【 cvm!" &amp; ADDRESS(ROW(cvmCpu选项表[[#This Row],[自检]]),COLUMN(cvmCpu选项表[[#This Row],[自检]])) &amp; "】",
         _xlfn.IFS(ISBLANK(_xlpm.x),   "error:右侧选项不足" &amp;  _xlpm.cellAddress,
               ISERROR(_xlpm.x),   "error:右侧选项执行失败: cvm!" &amp; _xlpm.cellAddress,
               TRUE,             "ok")
)</f>
        <v>ok</v>
      </c>
      <c r="DK897" cm="1">
        <f t="array" ref="DK897:DN897">TRANSPOSE(
_xlfn.UNIQUE(
_xlfn._xlws.FILTER(cvm表[CPU],(cvm表[地域]=cvmCpu选项表[[#This Row],[地域]])
*IF(cvmCpu选项表[[#This Row],[机型]]="",TRUE,(cvm表[机型]=cvmCpu选项表[[#This Row],[机型]]))
*IF(cvmCpu选项表[[#This Row],[内存]]="",TRUE,(cvm表[内存]=cvmCpu选项表[[#This Row],[内存]]))))
)</f>
        <v>16</v>
      </c>
      <c r="DL897">
        <v>32</v>
      </c>
      <c r="DM897">
        <v>82</v>
      </c>
      <c r="DN897">
        <v>164</v>
      </c>
      <c r="FP897" t="s">
        <v>14</v>
      </c>
      <c r="FQ897" t="s">
        <v>2059</v>
      </c>
      <c r="FR897">
        <v>96</v>
      </c>
      <c r="FS897" t="str">
        <f t="shared" si="36"/>
        <v>cvm!$FW$897#</v>
      </c>
      <c r="FT897" t="str" cm="1">
        <f t="array" ref="FT897">_xlfn.LET(_xlpm.x, FW897,
         _xlpm.cellAddress, "【 cvm!" &amp; ADDRESS(ROW(cvm内存选项表[[#This Row],[自检]]),COLUMN(cvm内存选项表[[#This Row],[自检]])) &amp; "】",
         _xlfn.IFS(ISBLANK(_xlpm.x),   "error:右侧选项不足" &amp;  _xlpm.cellAddress,
               ISERROR(_xlpm.x),   "error:右侧选项执行失败: cvm!" &amp; _xlpm.cellAddress,
               TRUE,             "ok")
)</f>
        <v>ok</v>
      </c>
      <c r="FW897" cm="1">
        <f t="array" ref="FW8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898" spans="2:179">
      <c r="B898" t="e" vm="1248">
        <v>#VALUE!</v>
      </c>
      <c r="C898" t="s">
        <v>14</v>
      </c>
      <c r="D898" t="s">
        <v>1975</v>
      </c>
      <c r="E898">
        <v>32</v>
      </c>
      <c r="F898">
        <v>128</v>
      </c>
      <c r="G898" t="s">
        <v>1937</v>
      </c>
      <c r="H898">
        <v>3072</v>
      </c>
      <c r="I898">
        <v>1</v>
      </c>
      <c r="J898" t="s">
        <v>2972</v>
      </c>
      <c r="DD898" t="s">
        <v>1914</v>
      </c>
      <c r="DE898" t="s">
        <v>2014</v>
      </c>
      <c r="DG898" t="str">
        <f t="shared" ref="DG898:DG961" si="37">"cvm!"&amp;ADDRESS(ROW(DK898),COLUMN(DK898)) &amp; "#"</f>
        <v>cvm!$DK$898#</v>
      </c>
      <c r="DH898" t="str" cm="1">
        <f t="array" ref="DH898">_xlfn.LET(_xlpm.x, DK898,
         _xlpm.cellAddress, "【 cvm!" &amp; ADDRESS(ROW(cvmCpu选项表[[#This Row],[自检]]),COLUMN(cvmCpu选项表[[#This Row],[自检]])) &amp; "】",
         _xlfn.IFS(ISBLANK(_xlpm.x),   "error:右侧选项不足" &amp;  _xlpm.cellAddress,
               ISERROR(_xlpm.x),   "error:右侧选项执行失败: cvm!" &amp; _xlpm.cellAddress,
               TRUE,             "ok")
)</f>
        <v>ok</v>
      </c>
      <c r="DK898" cm="1">
        <f t="array" ref="DK898:DN898">TRANSPOSE(
_xlfn.UNIQUE(
_xlfn._xlws.FILTER(cvm表[CPU],(cvm表[地域]=cvmCpu选项表[[#This Row],[地域]])
*IF(cvmCpu选项表[[#This Row],[机型]]="",TRUE,(cvm表[机型]=cvmCpu选项表[[#This Row],[机型]]))
*IF(cvmCpu选项表[[#This Row],[内存]]="",TRUE,(cvm表[内存]=cvmCpu选项表[[#This Row],[内存]]))))
)</f>
        <v>6</v>
      </c>
      <c r="DL898">
        <v>14</v>
      </c>
      <c r="DM898">
        <v>28</v>
      </c>
      <c r="DN898">
        <v>56</v>
      </c>
      <c r="FP898" t="s">
        <v>14</v>
      </c>
      <c r="FQ898" t="s">
        <v>1990</v>
      </c>
      <c r="FR898">
        <v>80</v>
      </c>
      <c r="FS898" t="str">
        <f t="shared" ref="FS898:FS961" si="38">"cvm!"&amp;ADDRESS(ROW(FW898),COLUMN(FW898)) &amp; "#"</f>
        <v>cvm!$FW$898#</v>
      </c>
      <c r="FT898" t="str" cm="1">
        <f t="array" ref="FT898">_xlfn.LET(_xlpm.x, FW898,
         _xlpm.cellAddress, "【 cvm!" &amp; ADDRESS(ROW(cvm内存选项表[[#This Row],[自检]]),COLUMN(cvm内存选项表[[#This Row],[自检]])) &amp; "】",
         _xlfn.IFS(ISBLANK(_xlpm.x),   "error:右侧选项不足" &amp;  _xlpm.cellAddress,
               ISERROR(_xlpm.x),   "error:右侧选项执行失败: cvm!" &amp; _xlpm.cellAddress,
               TRUE,             "ok")
)</f>
        <v>ok</v>
      </c>
      <c r="FW898" cm="1">
        <f t="array" ref="FW8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899" spans="2:179">
      <c r="B899" t="e" vm="1249">
        <v>#VALUE!</v>
      </c>
      <c r="C899" t="s">
        <v>14</v>
      </c>
      <c r="D899" t="s">
        <v>1975</v>
      </c>
      <c r="E899">
        <v>64</v>
      </c>
      <c r="F899">
        <v>128</v>
      </c>
      <c r="G899" t="s">
        <v>2030</v>
      </c>
      <c r="H899">
        <v>4096</v>
      </c>
      <c r="I899">
        <v>1</v>
      </c>
      <c r="J899" t="s">
        <v>2974</v>
      </c>
      <c r="DD899" t="s">
        <v>1914</v>
      </c>
      <c r="DE899" t="s">
        <v>2016</v>
      </c>
      <c r="DG899" t="str">
        <f t="shared" si="37"/>
        <v>cvm!$DK$899#</v>
      </c>
      <c r="DH899" t="str" cm="1">
        <f t="array" ref="DH899">_xlfn.LET(_xlpm.x, DK899,
         _xlpm.cellAddress, "【 cvm!" &amp; ADDRESS(ROW(cvmCpu选项表[[#This Row],[自检]]),COLUMN(cvmCpu选项表[[#This Row],[自检]])) &amp; "】",
         _xlfn.IFS(ISBLANK(_xlpm.x),   "error:右侧选项不足" &amp;  _xlpm.cellAddress,
               ISERROR(_xlpm.x),   "error:右侧选项执行失败: cvm!" &amp; _xlpm.cellAddress,
               TRUE,             "ok")
)</f>
        <v>ok</v>
      </c>
      <c r="DK899" cm="1">
        <f t="array" ref="DK899:DQ899">TRANSPOSE(
_xlfn.UNIQUE(
_xlfn._xlws.FILTER(cvm表[CPU],(cvm表[地域]=cvmCpu选项表[[#This Row],[地域]])
*IF(cvmCpu选项表[[#This Row],[机型]]="",TRUE,(cvm表[机型]=cvmCpu选项表[[#This Row],[机型]]))
*IF(cvmCpu选项表[[#This Row],[内存]]="",TRUE,(cvm表[内存]=cvmCpu选项表[[#This Row],[内存]]))))
)</f>
        <v>4</v>
      </c>
      <c r="DL899">
        <v>8</v>
      </c>
      <c r="DM899">
        <v>10</v>
      </c>
      <c r="DN899">
        <v>20</v>
      </c>
      <c r="DO899">
        <v>32</v>
      </c>
      <c r="DP899">
        <v>40</v>
      </c>
      <c r="DQ899">
        <v>80</v>
      </c>
      <c r="FP899" t="s">
        <v>14</v>
      </c>
      <c r="FQ899" t="s">
        <v>1992</v>
      </c>
      <c r="FR899">
        <v>8</v>
      </c>
      <c r="FS899" t="str">
        <f t="shared" si="38"/>
        <v>cvm!$FW$899#</v>
      </c>
      <c r="FT899" t="str" cm="1">
        <f t="array" ref="FT899">_xlfn.LET(_xlpm.x, FW899,
         _xlpm.cellAddress, "【 cvm!" &amp; ADDRESS(ROW(cvm内存选项表[[#This Row],[自检]]),COLUMN(cvm内存选项表[[#This Row],[自检]])) &amp; "】",
         _xlfn.IFS(ISBLANK(_xlpm.x),   "error:右侧选项不足" &amp;  _xlpm.cellAddress,
               ISERROR(_xlpm.x),   "error:右侧选项执行失败: cvm!" &amp; _xlpm.cellAddress,
               TRUE,             "ok")
)</f>
        <v>ok</v>
      </c>
      <c r="FW899" cm="1">
        <f t="array" ref="FW8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00" spans="2:179">
      <c r="B900" t="e" vm="1250">
        <v>#VALUE!</v>
      </c>
      <c r="C900" t="s">
        <v>14</v>
      </c>
      <c r="D900" t="s">
        <v>1975</v>
      </c>
      <c r="E900">
        <v>64</v>
      </c>
      <c r="F900">
        <v>256</v>
      </c>
      <c r="G900" t="s">
        <v>1939</v>
      </c>
      <c r="H900">
        <v>6144</v>
      </c>
      <c r="I900">
        <v>1</v>
      </c>
      <c r="J900" t="s">
        <v>2975</v>
      </c>
      <c r="DD900" t="s">
        <v>1914</v>
      </c>
      <c r="DE900" t="s">
        <v>2018</v>
      </c>
      <c r="DG900" t="str">
        <f t="shared" si="37"/>
        <v>cvm!$DK$900#</v>
      </c>
      <c r="DH900" t="str" cm="1">
        <f t="array" ref="DH900">_xlfn.LET(_xlpm.x, DK900,
         _xlpm.cellAddress, "【 cvm!" &amp; ADDRESS(ROW(cvmCpu选项表[[#This Row],[自检]]),COLUMN(cvmCpu选项表[[#This Row],[自检]])) &amp; "】",
         _xlfn.IFS(ISBLANK(_xlpm.x),   "error:右侧选项不足" &amp;  _xlpm.cellAddress,
               ISERROR(_xlpm.x),   "error:右侧选项执行失败: cvm!" &amp; _xlpm.cellAddress,
               TRUE,             "ok")
)</f>
        <v>ok</v>
      </c>
      <c r="DK900" cm="1">
        <f t="array" ref="DK900:DL900">TRANSPOSE(
_xlfn.UNIQUE(
_xlfn._xlws.FILTER(cvm表[CPU],(cvm表[地域]=cvmCpu选项表[[#This Row],[地域]])
*IF(cvmCpu选项表[[#This Row],[机型]]="",TRUE,(cvm表[机型]=cvmCpu选项表[[#This Row],[机型]]))
*IF(cvmCpu选项表[[#This Row],[内存]]="",TRUE,(cvm表[内存]=cvmCpu选项表[[#This Row],[内存]]))))
)</f>
        <v>4</v>
      </c>
      <c r="DL900">
        <v>8</v>
      </c>
      <c r="FP900" t="s">
        <v>14</v>
      </c>
      <c r="FQ900" t="s">
        <v>1992</v>
      </c>
      <c r="FR900">
        <v>16</v>
      </c>
      <c r="FS900" t="str">
        <f t="shared" si="38"/>
        <v>cvm!$FW$900#</v>
      </c>
      <c r="FT900" t="str" cm="1">
        <f t="array" ref="FT900">_xlfn.LET(_xlpm.x, FW900,
         _xlpm.cellAddress, "【 cvm!" &amp; ADDRESS(ROW(cvm内存选项表[[#This Row],[自检]]),COLUMN(cvm内存选项表[[#This Row],[自检]])) &amp; "】",
         _xlfn.IFS(ISBLANK(_xlpm.x),   "error:右侧选项不足" &amp;  _xlpm.cellAddress,
               ISERROR(_xlpm.x),   "error:右侧选项执行失败: cvm!" &amp; _xlpm.cellAddress,
               TRUE,             "ok")
)</f>
        <v>ok</v>
      </c>
      <c r="FW900" cm="1">
        <f t="array" ref="FW9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01" spans="2:179">
      <c r="B901" t="e" vm="1251">
        <v>#VALUE!</v>
      </c>
      <c r="C901" t="s">
        <v>14</v>
      </c>
      <c r="D901" t="s">
        <v>1975</v>
      </c>
      <c r="E901">
        <v>128</v>
      </c>
      <c r="F901">
        <v>448</v>
      </c>
      <c r="G901" t="s">
        <v>2181</v>
      </c>
      <c r="H901">
        <v>11264</v>
      </c>
      <c r="I901">
        <v>1</v>
      </c>
      <c r="J901" t="s">
        <v>2976</v>
      </c>
      <c r="DD901" t="s">
        <v>1914</v>
      </c>
      <c r="DE901" t="s">
        <v>2020</v>
      </c>
      <c r="DG901" t="str">
        <f t="shared" si="37"/>
        <v>cvm!$DK$901#</v>
      </c>
      <c r="DH901" t="str" cm="1">
        <f t="array" ref="DH901">_xlfn.LET(_xlpm.x, DK901,
         _xlpm.cellAddress, "【 cvm!" &amp; ADDRESS(ROW(cvmCpu选项表[[#This Row],[自检]]),COLUMN(cvmCpu选项表[[#This Row],[自检]])) &amp; "】",
         _xlfn.IFS(ISBLANK(_xlpm.x),   "error:右侧选项不足" &amp;  _xlpm.cellAddress,
               ISERROR(_xlpm.x),   "error:右侧选项执行失败: cvm!" &amp; _xlpm.cellAddress,
               TRUE,             "ok")
)</f>
        <v>ok</v>
      </c>
      <c r="DK901" cm="1">
        <f t="array" ref="DK901:DN901">TRANSPOSE(
_xlfn.UNIQUE(
_xlfn._xlws.FILTER(cvm表[CPU],(cvm表[地域]=cvmCpu选项表[[#This Row],[地域]])
*IF(cvmCpu选项表[[#This Row],[机型]]="",TRUE,(cvm表[机型]=cvmCpu选项表[[#This Row],[机型]]))
*IF(cvmCpu选项表[[#This Row],[内存]]="",TRUE,(cvm表[内存]=cvmCpu选项表[[#This Row],[内存]]))))
)</f>
        <v>10</v>
      </c>
      <c r="DL901">
        <v>20</v>
      </c>
      <c r="DM901">
        <v>40</v>
      </c>
      <c r="DN901">
        <v>80</v>
      </c>
      <c r="FP901" t="s">
        <v>14</v>
      </c>
      <c r="FQ901" t="s">
        <v>1992</v>
      </c>
      <c r="FR901">
        <v>32</v>
      </c>
      <c r="FS901" t="str">
        <f t="shared" si="38"/>
        <v>cvm!$FW$901#</v>
      </c>
      <c r="FT901" t="str" cm="1">
        <f t="array" ref="FT901">_xlfn.LET(_xlpm.x, FW901,
         _xlpm.cellAddress, "【 cvm!" &amp; ADDRESS(ROW(cvm内存选项表[[#This Row],[自检]]),COLUMN(cvm内存选项表[[#This Row],[自检]])) &amp; "】",
         _xlfn.IFS(ISBLANK(_xlpm.x),   "error:右侧选项不足" &amp;  _xlpm.cellAddress,
               ISERROR(_xlpm.x),   "error:右侧选项执行失败: cvm!" &amp; _xlpm.cellAddress,
               TRUE,             "ok")
)</f>
        <v>ok</v>
      </c>
      <c r="FW901" cm="1">
        <f t="array" ref="FW9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02" spans="2:179">
      <c r="B902" t="e" vm="1252">
        <v>#VALUE!</v>
      </c>
      <c r="C902" t="s">
        <v>14</v>
      </c>
      <c r="D902" t="s">
        <v>1977</v>
      </c>
      <c r="E902">
        <v>1</v>
      </c>
      <c r="F902">
        <v>1</v>
      </c>
      <c r="G902" t="s">
        <v>2101</v>
      </c>
      <c r="H902">
        <v>33</v>
      </c>
      <c r="I902">
        <v>1</v>
      </c>
      <c r="J902" t="s">
        <v>2979</v>
      </c>
      <c r="DD902" t="s">
        <v>1914</v>
      </c>
      <c r="DE902" t="s">
        <v>2023</v>
      </c>
      <c r="DG902" t="str">
        <f t="shared" si="37"/>
        <v>cvm!$DK$902#</v>
      </c>
      <c r="DH902" t="str" cm="1">
        <f t="array" ref="DH902">_xlfn.LET(_xlpm.x, DK902,
         _xlpm.cellAddress, "【 cvm!" &amp; ADDRESS(ROW(cvmCpu选项表[[#This Row],[自检]]),COLUMN(cvmCpu选项表[[#This Row],[自检]])) &amp; "】",
         _xlfn.IFS(ISBLANK(_xlpm.x),   "error:右侧选项不足" &amp;  _xlpm.cellAddress,
               ISERROR(_xlpm.x),   "error:右侧选项执行失败: cvm!" &amp; _xlpm.cellAddress,
               TRUE,             "ok")
)</f>
        <v>ok</v>
      </c>
      <c r="DK902" cm="1">
        <f t="array" ref="DK902:DN902">TRANSPOSE(
_xlfn.UNIQUE(
_xlfn._xlws.FILTER(cvm表[CPU],(cvm表[地域]=cvmCpu选项表[[#This Row],[地域]])
*IF(cvmCpu选项表[[#This Row],[机型]]="",TRUE,(cvm表[机型]=cvmCpu选项表[[#This Row],[机型]]))
*IF(cvmCpu选项表[[#This Row],[内存]]="",TRUE,(cvm表[内存]=cvmCpu选项表[[#This Row],[内存]]))))
)</f>
        <v>8</v>
      </c>
      <c r="DL902">
        <v>18</v>
      </c>
      <c r="DM902">
        <v>36</v>
      </c>
      <c r="DN902">
        <v>72</v>
      </c>
      <c r="FP902" t="s">
        <v>14</v>
      </c>
      <c r="FQ902" t="s">
        <v>1992</v>
      </c>
      <c r="FR902">
        <v>64</v>
      </c>
      <c r="FS902" t="str">
        <f t="shared" si="38"/>
        <v>cvm!$FW$902#</v>
      </c>
      <c r="FT902" t="str" cm="1">
        <f t="array" ref="FT902">_xlfn.LET(_xlpm.x, FW902,
         _xlpm.cellAddress, "【 cvm!" &amp; ADDRESS(ROW(cvm内存选项表[[#This Row],[自检]]),COLUMN(cvm内存选项表[[#This Row],[自检]])) &amp; "】",
         _xlfn.IFS(ISBLANK(_xlpm.x),   "error:右侧选项不足" &amp;  _xlpm.cellAddress,
               ISERROR(_xlpm.x),   "error:右侧选项执行失败: cvm!" &amp; _xlpm.cellAddress,
               TRUE,             "ok")
)</f>
        <v>ok</v>
      </c>
      <c r="FW902" cm="1">
        <f t="array" ref="FW9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903" spans="2:179">
      <c r="B903" t="e" vm="1253">
        <v>#VALUE!</v>
      </c>
      <c r="C903" t="s">
        <v>14</v>
      </c>
      <c r="D903" t="s">
        <v>1977</v>
      </c>
      <c r="E903">
        <v>1</v>
      </c>
      <c r="F903">
        <v>2</v>
      </c>
      <c r="G903" t="s">
        <v>2064</v>
      </c>
      <c r="H903">
        <v>39</v>
      </c>
      <c r="I903">
        <v>1</v>
      </c>
      <c r="J903" t="s">
        <v>2977</v>
      </c>
      <c r="DD903" t="s">
        <v>1914</v>
      </c>
      <c r="DE903" t="s">
        <v>2026</v>
      </c>
      <c r="DG903" t="str">
        <f t="shared" si="37"/>
        <v>cvm!$DK$903#</v>
      </c>
      <c r="DH903" t="str" cm="1">
        <f t="array" ref="DH903">_xlfn.LET(_xlpm.x, DK903,
         _xlpm.cellAddress, "【 cvm!" &amp; ADDRESS(ROW(cvmCpu选项表[[#This Row],[自检]]),COLUMN(cvmCpu选项表[[#This Row],[自检]])) &amp; "】",
         _xlfn.IFS(ISBLANK(_xlpm.x),   "error:右侧选项不足" &amp;  _xlpm.cellAddress,
               ISERROR(_xlpm.x),   "error:右侧选项执行失败: cvm!" &amp; _xlpm.cellAddress,
               TRUE,             "ok")
)</f>
        <v>ok</v>
      </c>
      <c r="DK903" cm="1">
        <f t="array" ref="DK903:DM903">TRANSPOSE(
_xlfn.UNIQUE(
_xlfn._xlws.FILTER(cvm表[CPU],(cvm表[地域]=cvmCpu选项表[[#This Row],[地域]])
*IF(cvmCpu选项表[[#This Row],[机型]]="",TRUE,(cvm表[机型]=cvmCpu选项表[[#This Row],[机型]]))
*IF(cvmCpu选项表[[#This Row],[内存]]="",TRUE,(cvm表[内存]=cvmCpu选项表[[#This Row],[内存]]))))
)</f>
        <v>32</v>
      </c>
      <c r="DL903">
        <v>90</v>
      </c>
      <c r="DM903">
        <v>180</v>
      </c>
      <c r="FP903" t="s">
        <v>14</v>
      </c>
      <c r="FQ903" t="s">
        <v>1992</v>
      </c>
      <c r="FR903">
        <v>84</v>
      </c>
      <c r="FS903" t="str">
        <f t="shared" si="38"/>
        <v>cvm!$FW$903#</v>
      </c>
      <c r="FT903" t="str" cm="1">
        <f t="array" ref="FT903">_xlfn.LET(_xlpm.x, FW903,
         _xlpm.cellAddress, "【 cvm!" &amp; ADDRESS(ROW(cvm内存选项表[[#This Row],[自检]]),COLUMN(cvm内存选项表[[#This Row],[自检]])) &amp; "】",
         _xlfn.IFS(ISBLANK(_xlpm.x),   "error:右侧选项不足" &amp;  _xlpm.cellAddress,
               ISERROR(_xlpm.x),   "error:右侧选项执行失败: cvm!" &amp; _xlpm.cellAddress,
               TRUE,             "ok")
)</f>
        <v>ok</v>
      </c>
      <c r="FW903" cm="1">
        <f t="array" ref="FW9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904" spans="2:179">
      <c r="B904" t="e" vm="1254">
        <v>#VALUE!</v>
      </c>
      <c r="C904" t="s">
        <v>14</v>
      </c>
      <c r="D904" t="s">
        <v>1977</v>
      </c>
      <c r="E904">
        <v>1</v>
      </c>
      <c r="F904">
        <v>4</v>
      </c>
      <c r="G904" t="s">
        <v>2103</v>
      </c>
      <c r="H904">
        <v>151.80000000000001</v>
      </c>
      <c r="I904">
        <v>1</v>
      </c>
      <c r="J904" t="s">
        <v>2978</v>
      </c>
      <c r="DD904" t="s">
        <v>1914</v>
      </c>
      <c r="DE904" t="s">
        <v>2029</v>
      </c>
      <c r="DG904" t="str">
        <f t="shared" si="37"/>
        <v>cvm!$DK$904#</v>
      </c>
      <c r="DH904" t="str" cm="1">
        <f t="array" ref="DH904">_xlfn.LET(_xlpm.x, DK904,
         _xlpm.cellAddress, "【 cvm!" &amp; ADDRESS(ROW(cvmCpu选项表[[#This Row],[自检]]),COLUMN(cvmCpu选项表[[#This Row],[自检]])) &amp; "】",
         _xlfn.IFS(ISBLANK(_xlpm.x),   "error:右侧选项不足" &amp;  _xlpm.cellAddress,
               ISERROR(_xlpm.x),   "error:右侧选项执行失败: cvm!" &amp; _xlpm.cellAddress,
               TRUE,             "ok")
)</f>
        <v>ok</v>
      </c>
      <c r="DK904" cm="1">
        <f t="array" ref="DK904">TRANSPOSE(
_xlfn.UNIQUE(
_xlfn._xlws.FILTER(cvm表[CPU],(cvm表[地域]=cvmCpu选项表[[#This Row],[地域]])
*IF(cvmCpu选项表[[#This Row],[机型]]="",TRUE,(cvm表[机型]=cvmCpu选项表[[#This Row],[机型]]))
*IF(cvmCpu选项表[[#This Row],[内存]]="",TRUE,(cvm表[内存]=cvmCpu选项表[[#This Row],[内存]]))))
)</f>
        <v>96</v>
      </c>
      <c r="FP904" t="s">
        <v>14</v>
      </c>
      <c r="FQ904" t="s">
        <v>1994</v>
      </c>
      <c r="FR904">
        <v>8</v>
      </c>
      <c r="FS904" t="str">
        <f t="shared" si="38"/>
        <v>cvm!$FW$904#</v>
      </c>
      <c r="FT904" t="str" cm="1">
        <f t="array" ref="FT904">_xlfn.LET(_xlpm.x, FW904,
         _xlpm.cellAddress, "【 cvm!" &amp; ADDRESS(ROW(cvm内存选项表[[#This Row],[自检]]),COLUMN(cvm内存选项表[[#This Row],[自检]])) &amp; "】",
         _xlfn.IFS(ISBLANK(_xlpm.x),   "error:右侧选项不足" &amp;  _xlpm.cellAddress,
               ISERROR(_xlpm.x),   "error:右侧选项执行失败: cvm!" &amp; _xlpm.cellAddress,
               TRUE,             "ok")
)</f>
        <v>ok</v>
      </c>
      <c r="FW904" cm="1">
        <f t="array" ref="FW9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05" spans="2:179">
      <c r="B905" t="e" vm="1255">
        <v>#VALUE!</v>
      </c>
      <c r="C905" t="s">
        <v>14</v>
      </c>
      <c r="D905" t="s">
        <v>1977</v>
      </c>
      <c r="E905">
        <v>2</v>
      </c>
      <c r="F905">
        <v>4</v>
      </c>
      <c r="G905" t="s">
        <v>2067</v>
      </c>
      <c r="H905">
        <v>147</v>
      </c>
      <c r="I905">
        <v>1</v>
      </c>
      <c r="J905" t="s">
        <v>2980</v>
      </c>
      <c r="DD905" t="s">
        <v>1914</v>
      </c>
      <c r="DE905" t="s">
        <v>2032</v>
      </c>
      <c r="DG905" t="str">
        <f t="shared" si="37"/>
        <v>cvm!$DK$905#</v>
      </c>
      <c r="DH905" t="str" cm="1">
        <f t="array" ref="DH905">_xlfn.LET(_xlpm.x, DK905,
         _xlpm.cellAddress, "【 cvm!" &amp; ADDRESS(ROW(cvmCpu选项表[[#This Row],[自检]]),COLUMN(cvmCpu选项表[[#This Row],[自检]])) &amp; "】",
         _xlfn.IFS(ISBLANK(_xlpm.x),   "error:右侧选项不足" &amp;  _xlpm.cellAddress,
               ISERROR(_xlpm.x),   "error:右侧选项执行失败: cvm!" &amp; _xlpm.cellAddress,
               TRUE,             "ok")
)</f>
        <v>ok</v>
      </c>
      <c r="DK905" cm="1">
        <f t="array" ref="DK905:DM905">TRANSPOSE(
_xlfn.UNIQUE(
_xlfn._xlws.FILTER(cvm表[CPU],(cvm表[地域]=cvmCpu选项表[[#This Row],[地域]])
*IF(cvmCpu选项表[[#This Row],[机型]]="",TRUE,(cvm表[机型]=cvmCpu选项表[[#This Row],[机型]]))
*IF(cvmCpu选项表[[#This Row],[内存]]="",TRUE,(cvm表[内存]=cvmCpu选项表[[#This Row],[内存]]))))
)</f>
        <v>10</v>
      </c>
      <c r="DL905">
        <v>22</v>
      </c>
      <c r="DM905">
        <v>44</v>
      </c>
      <c r="FP905" t="s">
        <v>14</v>
      </c>
      <c r="FQ905" t="s">
        <v>1994</v>
      </c>
      <c r="FR905">
        <v>16</v>
      </c>
      <c r="FS905" t="str">
        <f t="shared" si="38"/>
        <v>cvm!$FW$905#</v>
      </c>
      <c r="FT905" t="str" cm="1">
        <f t="array" ref="FT905">_xlfn.LET(_xlpm.x, FW905,
         _xlpm.cellAddress, "【 cvm!" &amp; ADDRESS(ROW(cvm内存选项表[[#This Row],[自检]]),COLUMN(cvm内存选项表[[#This Row],[自检]])) &amp; "】",
         _xlfn.IFS(ISBLANK(_xlpm.x),   "error:右侧选项不足" &amp;  _xlpm.cellAddress,
               ISERROR(_xlpm.x),   "error:右侧选项执行失败: cvm!" &amp; _xlpm.cellAddress,
               TRUE,             "ok")
)</f>
        <v>ok</v>
      </c>
      <c r="FW905" cm="1">
        <f t="array" ref="FW9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06" spans="2:179">
      <c r="B906" t="e" vm="1256">
        <v>#VALUE!</v>
      </c>
      <c r="C906" t="s">
        <v>14</v>
      </c>
      <c r="D906" t="s">
        <v>1977</v>
      </c>
      <c r="E906">
        <v>2</v>
      </c>
      <c r="F906">
        <v>8</v>
      </c>
      <c r="G906" t="s">
        <v>2107</v>
      </c>
      <c r="H906">
        <v>303.60000000000002</v>
      </c>
      <c r="I906">
        <v>1</v>
      </c>
      <c r="J906" t="s">
        <v>2981</v>
      </c>
      <c r="DD906" t="s">
        <v>1917</v>
      </c>
      <c r="DE906" t="s">
        <v>1931</v>
      </c>
      <c r="DG906" t="str">
        <f t="shared" si="37"/>
        <v>cvm!$DK$906#</v>
      </c>
      <c r="DH906" t="str" cm="1">
        <f t="array" ref="DH906">_xlfn.LET(_xlpm.x, DK906,
         _xlpm.cellAddress, "【 cvm!" &amp; ADDRESS(ROW(cvmCpu选项表[[#This Row],[自检]]),COLUMN(cvmCpu选项表[[#This Row],[自检]])) &amp; "】",
         _xlfn.IFS(ISBLANK(_xlpm.x),   "error:右侧选项不足" &amp;  _xlpm.cellAddress,
               ISERROR(_xlpm.x),   "error:右侧选项执行失败: cvm!" &amp; _xlpm.cellAddress,
               TRUE,             "ok")
)</f>
        <v>ok</v>
      </c>
      <c r="DK906" cm="1">
        <f t="array" ref="DK906">TRANSPOSE(
_xlfn.UNIQUE(
_xlfn._xlws.FILTER(cvm表[CPU],(cvm表[地域]=cvmCpu选项表[[#This Row],[地域]])
*IF(cvmCpu选项表[[#This Row],[机型]]="",TRUE,(cvm表[机型]=cvmCpu选项表[[#This Row],[机型]]))
*IF(cvmCpu选项表[[#This Row],[内存]]="",TRUE,(cvm表[内存]=cvmCpu选项表[[#This Row],[内存]]))))
)</f>
        <v>96</v>
      </c>
      <c r="FP906" t="s">
        <v>14</v>
      </c>
      <c r="FQ906" t="s">
        <v>1994</v>
      </c>
      <c r="FR906">
        <v>24</v>
      </c>
      <c r="FS906" t="str">
        <f t="shared" si="38"/>
        <v>cvm!$FW$906#</v>
      </c>
      <c r="FT906" t="str" cm="1">
        <f t="array" ref="FT906">_xlfn.LET(_xlpm.x, FW906,
         _xlpm.cellAddress, "【 cvm!" &amp; ADDRESS(ROW(cvm内存选项表[[#This Row],[自检]]),COLUMN(cvm内存选项表[[#This Row],[自检]])) &amp; "】",
         _xlfn.IFS(ISBLANK(_xlpm.x),   "error:右侧选项不足" &amp;  _xlpm.cellAddress,
               ISERROR(_xlpm.x),   "error:右侧选项执行失败: cvm!" &amp; _xlpm.cellAddress,
               TRUE,             "ok")
)</f>
        <v>ok</v>
      </c>
      <c r="FW906" cm="1">
        <f t="array" ref="FW9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907" spans="2:179">
      <c r="B907" t="e" vm="1257">
        <v>#VALUE!</v>
      </c>
      <c r="C907" t="s">
        <v>14</v>
      </c>
      <c r="D907" t="s">
        <v>1977</v>
      </c>
      <c r="E907">
        <v>4</v>
      </c>
      <c r="F907">
        <v>8</v>
      </c>
      <c r="G907" t="s">
        <v>1963</v>
      </c>
      <c r="H907">
        <v>404.8</v>
      </c>
      <c r="I907">
        <v>1</v>
      </c>
      <c r="J907" t="s">
        <v>2983</v>
      </c>
      <c r="DD907" t="s">
        <v>1917</v>
      </c>
      <c r="DE907" t="s">
        <v>1934</v>
      </c>
      <c r="DG907" t="str">
        <f t="shared" si="37"/>
        <v>cvm!$DK$907#</v>
      </c>
      <c r="DH907" t="str" cm="1">
        <f t="array" ref="DH907">_xlfn.LET(_xlpm.x, DK907,
         _xlpm.cellAddress, "【 cvm!" &amp; ADDRESS(ROW(cvmCpu选项表[[#This Row],[自检]]),COLUMN(cvmCpu选项表[[#This Row],[自检]])) &amp; "】",
         _xlfn.IFS(ISBLANK(_xlpm.x),   "error:右侧选项不足" &amp;  _xlpm.cellAddress,
               ISERROR(_xlpm.x),   "error:右侧选项执行失败: cvm!" &amp; _xlpm.cellAddress,
               TRUE,             "ok")
)</f>
        <v>ok</v>
      </c>
      <c r="DK907" cm="1">
        <f t="array" ref="DK907:DM907">TRANSPOSE(
_xlfn.UNIQUE(
_xlfn._xlws.FILTER(cvm表[CPU],(cvm表[地域]=cvmCpu选项表[[#This Row],[地域]])
*IF(cvmCpu选项表[[#This Row],[机型]]="",TRUE,(cvm表[机型]=cvmCpu选项表[[#This Row],[机型]]))
*IF(cvmCpu选项表[[#This Row],[内存]]="",TRUE,(cvm表[内存]=cvmCpu选项表[[#This Row],[内存]]))))
)</f>
        <v>16</v>
      </c>
      <c r="DL907">
        <v>32</v>
      </c>
      <c r="DM907">
        <v>64</v>
      </c>
      <c r="FP907" t="s">
        <v>14</v>
      </c>
      <c r="FQ907" t="s">
        <v>1994</v>
      </c>
      <c r="FR907">
        <v>32</v>
      </c>
      <c r="FS907" t="str">
        <f t="shared" si="38"/>
        <v>cvm!$FW$907#</v>
      </c>
      <c r="FT907" t="str" cm="1">
        <f t="array" ref="FT907">_xlfn.LET(_xlpm.x, FW907,
         _xlpm.cellAddress, "【 cvm!" &amp; ADDRESS(ROW(cvm内存选项表[[#This Row],[自检]]),COLUMN(cvm内存选项表[[#This Row],[自检]])) &amp; "】",
         _xlfn.IFS(ISBLANK(_xlpm.x),   "error:右侧选项不足" &amp;  _xlpm.cellAddress,
               ISERROR(_xlpm.x),   "error:右侧选项执行失败: cvm!" &amp; _xlpm.cellAddress,
               TRUE,             "ok")
)</f>
        <v>ok</v>
      </c>
      <c r="FW907" cm="1">
        <f t="array" ref="FW9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08" spans="2:179">
      <c r="B908" t="e" vm="1258">
        <v>#VALUE!</v>
      </c>
      <c r="C908" t="s">
        <v>14</v>
      </c>
      <c r="D908" t="s">
        <v>1977</v>
      </c>
      <c r="E908">
        <v>4</v>
      </c>
      <c r="F908">
        <v>16</v>
      </c>
      <c r="G908" t="s">
        <v>1960</v>
      </c>
      <c r="H908">
        <v>607.20000000000005</v>
      </c>
      <c r="I908">
        <v>1</v>
      </c>
      <c r="J908" t="s">
        <v>2982</v>
      </c>
      <c r="DD908" t="s">
        <v>1917</v>
      </c>
      <c r="DE908" t="s">
        <v>1943</v>
      </c>
      <c r="DG908" t="str">
        <f t="shared" si="37"/>
        <v>cvm!$DK$908#</v>
      </c>
      <c r="DH908" t="str" cm="1">
        <f t="array" ref="DH908">_xlfn.LET(_xlpm.x, DK908,
         _xlpm.cellAddress, "【 cvm!" &amp; ADDRESS(ROW(cvmCpu选项表[[#This Row],[自检]]),COLUMN(cvmCpu选项表[[#This Row],[自检]])) &amp; "】",
         _xlfn.IFS(ISBLANK(_xlpm.x),   "error:右侧选项不足" &amp;  _xlpm.cellAddress,
               ISERROR(_xlpm.x),   "error:右侧选项执行失败: cvm!" &amp; _xlpm.cellAddress,
               TRUE,             "ok")
)</f>
        <v>ok</v>
      </c>
      <c r="DK908" cm="1">
        <f t="array" ref="DK908:DN908">TRANSPOSE(
_xlfn.UNIQUE(
_xlfn._xlws.FILTER(cvm表[CPU],(cvm表[地域]=cvmCpu选项表[[#This Row],[地域]])
*IF(cvmCpu选项表[[#This Row],[机型]]="",TRUE,(cvm表[机型]=cvmCpu选项表[[#This Row],[机型]]))
*IF(cvmCpu选项表[[#This Row],[内存]]="",TRUE,(cvm表[内存]=cvmCpu选项表[[#This Row],[内存]]))))
)</f>
        <v>8</v>
      </c>
      <c r="DL908">
        <v>16</v>
      </c>
      <c r="DM908">
        <v>32</v>
      </c>
      <c r="DN908">
        <v>64</v>
      </c>
      <c r="FP908" t="s">
        <v>14</v>
      </c>
      <c r="FQ908" t="s">
        <v>1994</v>
      </c>
      <c r="FR908">
        <v>48</v>
      </c>
      <c r="FS908" t="str">
        <f t="shared" si="38"/>
        <v>cvm!$FW$908#</v>
      </c>
      <c r="FT908" t="str" cm="1">
        <f t="array" ref="FT908">_xlfn.LET(_xlpm.x, FW908,
         _xlpm.cellAddress, "【 cvm!" &amp; ADDRESS(ROW(cvm内存选项表[[#This Row],[自检]]),COLUMN(cvm内存选项表[[#This Row],[自检]])) &amp; "】",
         _xlfn.IFS(ISBLANK(_xlpm.x),   "error:右侧选项不足" &amp;  _xlpm.cellAddress,
               ISERROR(_xlpm.x),   "error:右侧选项执行失败: cvm!" &amp; _xlpm.cellAddress,
               TRUE,             "ok")
)</f>
        <v>ok</v>
      </c>
      <c r="FW908" cm="1">
        <f t="array" ref="FW9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909" spans="2:179">
      <c r="B909" t="e" vm="1259">
        <v>#VALUE!</v>
      </c>
      <c r="C909" t="s">
        <v>14</v>
      </c>
      <c r="D909" t="s">
        <v>1977</v>
      </c>
      <c r="E909">
        <v>8</v>
      </c>
      <c r="F909">
        <v>16</v>
      </c>
      <c r="G909" t="s">
        <v>1968</v>
      </c>
      <c r="H909">
        <v>809.6</v>
      </c>
      <c r="I909">
        <v>1</v>
      </c>
      <c r="J909" t="s">
        <v>2985</v>
      </c>
      <c r="DD909" t="s">
        <v>1917</v>
      </c>
      <c r="DE909" t="s">
        <v>1946</v>
      </c>
      <c r="DG909" t="str">
        <f t="shared" si="37"/>
        <v>cvm!$DK$909#</v>
      </c>
      <c r="DH909" t="str" cm="1">
        <f t="array" ref="DH909">_xlfn.LET(_xlpm.x, DK909,
         _xlpm.cellAddress, "【 cvm!" &amp; ADDRESS(ROW(cvmCpu选项表[[#This Row],[自检]]),COLUMN(cvmCpu选项表[[#This Row],[自检]])) &amp; "】",
         _xlfn.IFS(ISBLANK(_xlpm.x),   "error:右侧选项不足" &amp;  _xlpm.cellAddress,
               ISERROR(_xlpm.x),   "error:右侧选项执行失败: cvm!" &amp; _xlpm.cellAddress,
               TRUE,             "ok")
)</f>
        <v>ok</v>
      </c>
      <c r="DK909" cm="1">
        <f t="array" ref="DK909:DP909">TRANSPOSE(
_xlfn.UNIQUE(
_xlfn._xlws.FILTER(cvm表[CPU],(cvm表[地域]=cvmCpu选项表[[#This Row],[地域]])
*IF(cvmCpu选项表[[#This Row],[机型]]="",TRUE,(cvm表[机型]=cvmCpu选项表[[#This Row],[机型]]))
*IF(cvmCpu选项表[[#This Row],[内存]]="",TRUE,(cvm表[内存]=cvmCpu选项表[[#This Row],[内存]]))))
)</f>
        <v>8</v>
      </c>
      <c r="DL909">
        <v>16</v>
      </c>
      <c r="DM909">
        <v>24</v>
      </c>
      <c r="DN909">
        <v>32</v>
      </c>
      <c r="DO909">
        <v>64</v>
      </c>
      <c r="DP909">
        <v>76</v>
      </c>
      <c r="FP909" t="s">
        <v>14</v>
      </c>
      <c r="FQ909" t="s">
        <v>1994</v>
      </c>
      <c r="FR909">
        <v>64</v>
      </c>
      <c r="FS909" t="str">
        <f t="shared" si="38"/>
        <v>cvm!$FW$909#</v>
      </c>
      <c r="FT909" t="str" cm="1">
        <f t="array" ref="FT909">_xlfn.LET(_xlpm.x, FW909,
         _xlpm.cellAddress, "【 cvm!" &amp; ADDRESS(ROW(cvm内存选项表[[#This Row],[自检]]),COLUMN(cvm内存选项表[[#This Row],[自检]])) &amp; "】",
         _xlfn.IFS(ISBLANK(_xlpm.x),   "error:右侧选项不足" &amp;  _xlpm.cellAddress,
               ISERROR(_xlpm.x),   "error:右侧选项执行失败: cvm!" &amp; _xlpm.cellAddress,
               TRUE,             "ok")
)</f>
        <v>ok</v>
      </c>
      <c r="FW909" cm="1">
        <f t="array" ref="FW9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910" spans="2:179">
      <c r="B910" t="e" vm="1260">
        <v>#VALUE!</v>
      </c>
      <c r="C910" t="s">
        <v>14</v>
      </c>
      <c r="D910" t="s">
        <v>1977</v>
      </c>
      <c r="E910">
        <v>8</v>
      </c>
      <c r="F910">
        <v>32</v>
      </c>
      <c r="G910" t="s">
        <v>1949</v>
      </c>
      <c r="H910">
        <v>1214.4000000000001</v>
      </c>
      <c r="I910">
        <v>1</v>
      </c>
      <c r="J910" t="s">
        <v>2984</v>
      </c>
      <c r="DD910" t="s">
        <v>1917</v>
      </c>
      <c r="DE910" t="s">
        <v>1948</v>
      </c>
      <c r="DG910" t="str">
        <f t="shared" si="37"/>
        <v>cvm!$DK$910#</v>
      </c>
      <c r="DH910" t="str" cm="1">
        <f t="array" ref="DH910">_xlfn.LET(_xlpm.x, DK910,
         _xlpm.cellAddress, "【 cvm!" &amp; ADDRESS(ROW(cvmCpu选项表[[#This Row],[自检]]),COLUMN(cvmCpu选项表[[#This Row],[自检]])) &amp; "】",
         _xlfn.IFS(ISBLANK(_xlpm.x),   "error:右侧选项不足" &amp;  _xlpm.cellAddress,
               ISERROR(_xlpm.x),   "error:右侧选项执行失败: cvm!" &amp; _xlpm.cellAddress,
               TRUE,             "ok")
)</f>
        <v>ok</v>
      </c>
      <c r="DK910" cm="1">
        <f t="array" ref="DK910:DN910">TRANSPOSE(
_xlfn.UNIQUE(
_xlfn._xlws.FILTER(cvm表[CPU],(cvm表[地域]=cvmCpu选项表[[#This Row],[地域]])
*IF(cvmCpu选项表[[#This Row],[机型]]="",TRUE,(cvm表[机型]=cvmCpu选项表[[#This Row],[机型]]))
*IF(cvmCpu选项表[[#This Row],[内存]]="",TRUE,(cvm表[内存]=cvmCpu选项表[[#This Row],[内存]]))))
)</f>
        <v>4</v>
      </c>
      <c r="DL910">
        <v>8</v>
      </c>
      <c r="DM910">
        <v>16</v>
      </c>
      <c r="DN910">
        <v>32</v>
      </c>
      <c r="FP910" t="s">
        <v>14</v>
      </c>
      <c r="FQ910" t="s">
        <v>1994</v>
      </c>
      <c r="FR910">
        <v>76</v>
      </c>
      <c r="FS910" t="str">
        <f t="shared" si="38"/>
        <v>cvm!$FW$910#</v>
      </c>
      <c r="FT910" t="str" cm="1">
        <f t="array" ref="FT910">_xlfn.LET(_xlpm.x, FW910,
         _xlpm.cellAddress, "【 cvm!" &amp; ADDRESS(ROW(cvm内存选项表[[#This Row],[自检]]),COLUMN(cvm内存选项表[[#This Row],[自检]])) &amp; "】",
         _xlfn.IFS(ISBLANK(_xlpm.x),   "error:右侧选项不足" &amp;  _xlpm.cellAddress,
               ISERROR(_xlpm.x),   "error:右侧选项执行失败: cvm!" &amp; _xlpm.cellAddress,
               TRUE,             "ok")
)</f>
        <v>ok</v>
      </c>
      <c r="FW910" cm="1">
        <f t="array" ref="FW9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911" spans="2:179">
      <c r="B911" t="e" vm="1261">
        <v>#VALUE!</v>
      </c>
      <c r="C911" t="s">
        <v>14</v>
      </c>
      <c r="D911" t="s">
        <v>1977</v>
      </c>
      <c r="E911">
        <v>16</v>
      </c>
      <c r="F911">
        <v>32</v>
      </c>
      <c r="G911" t="s">
        <v>1973</v>
      </c>
      <c r="H911">
        <v>1619.2</v>
      </c>
      <c r="I911">
        <v>1</v>
      </c>
      <c r="J911" t="s">
        <v>2986</v>
      </c>
      <c r="DD911" t="s">
        <v>1917</v>
      </c>
      <c r="DE911" t="s">
        <v>1951</v>
      </c>
      <c r="DG911" t="str">
        <f t="shared" si="37"/>
        <v>cvm!$DK$911#</v>
      </c>
      <c r="DH911" t="str" cm="1">
        <f t="array" ref="DH911">_xlfn.LET(_xlpm.x, DK911,
         _xlpm.cellAddress, "【 cvm!" &amp; ADDRESS(ROW(cvmCpu选项表[[#This Row],[自检]]),COLUMN(cvmCpu选项表[[#This Row],[自检]])) &amp; "】",
         _xlfn.IFS(ISBLANK(_xlpm.x),   "error:右侧选项不足" &amp;  _xlpm.cellAddress,
               ISERROR(_xlpm.x),   "error:右侧选项执行失败: cvm!" &amp; _xlpm.cellAddress,
               TRUE,             "ok")
)</f>
        <v>ok</v>
      </c>
      <c r="DK911" cm="1">
        <f t="array" ref="DK911:DR911">TRANSPOSE(
_xlfn.UNIQUE(
_xlfn._xlws.FILTER(cvm表[CPU],(cvm表[地域]=cvmCpu选项表[[#This Row],[地域]])
*IF(cvmCpu选项表[[#This Row],[机型]]="",TRUE,(cvm表[机型]=cvmCpu选项表[[#This Row],[机型]]))
*IF(cvmCpu选项表[[#This Row],[内存]]="",TRUE,(cvm表[内存]=cvmCpu选项表[[#This Row],[内存]]))))
)</f>
        <v>4</v>
      </c>
      <c r="DL911">
        <v>8</v>
      </c>
      <c r="DM911">
        <v>16</v>
      </c>
      <c r="DN911">
        <v>32</v>
      </c>
      <c r="DO911">
        <v>46</v>
      </c>
      <c r="DP911">
        <v>64</v>
      </c>
      <c r="DQ911">
        <v>80</v>
      </c>
      <c r="DR911">
        <v>92</v>
      </c>
      <c r="FP911" t="s">
        <v>14</v>
      </c>
      <c r="FQ911" t="s">
        <v>2066</v>
      </c>
      <c r="FR911">
        <v>8</v>
      </c>
      <c r="FS911" t="str">
        <f t="shared" si="38"/>
        <v>cvm!$FW$911#</v>
      </c>
      <c r="FT911" t="str" cm="1">
        <f t="array" ref="FT911">_xlfn.LET(_xlpm.x, FW911,
         _xlpm.cellAddress, "【 cvm!" &amp; ADDRESS(ROW(cvm内存选项表[[#This Row],[自检]]),COLUMN(cvm内存选项表[[#This Row],[自检]])) &amp; "】",
         _xlfn.IFS(ISBLANK(_xlpm.x),   "error:右侧选项不足" &amp;  _xlpm.cellAddress,
               ISERROR(_xlpm.x),   "error:右侧选项执行失败: cvm!" &amp; _xlpm.cellAddress,
               TRUE,             "ok")
)</f>
        <v>ok</v>
      </c>
      <c r="FW911" cm="1">
        <f t="array" ref="FW9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12" spans="2:179">
      <c r="B912" t="e" vm="1262">
        <v>#VALUE!</v>
      </c>
      <c r="C912" t="s">
        <v>14</v>
      </c>
      <c r="D912" t="s">
        <v>1977</v>
      </c>
      <c r="E912">
        <v>16</v>
      </c>
      <c r="F912">
        <v>64</v>
      </c>
      <c r="G912" t="s">
        <v>1935</v>
      </c>
      <c r="H912">
        <v>2428.8000000000002</v>
      </c>
      <c r="I912">
        <v>1</v>
      </c>
      <c r="J912" t="s">
        <v>2987</v>
      </c>
      <c r="DD912" t="s">
        <v>1917</v>
      </c>
      <c r="DE912" t="s">
        <v>1953</v>
      </c>
      <c r="DG912" t="str">
        <f t="shared" si="37"/>
        <v>cvm!$DK$912#</v>
      </c>
      <c r="DH912" t="str" cm="1">
        <f t="array" ref="DH912">_xlfn.LET(_xlpm.x, DK912,
         _xlpm.cellAddress, "【 cvm!" &amp; ADDRESS(ROW(cvmCpu选项表[[#This Row],[自检]]),COLUMN(cvmCpu选项表[[#This Row],[自检]])) &amp; "】",
         _xlfn.IFS(ISBLANK(_xlpm.x),   "error:右侧选项不足" &amp;  _xlpm.cellAddress,
               ISERROR(_xlpm.x),   "error:右侧选项执行失败: cvm!" &amp; _xlpm.cellAddress,
               TRUE,             "ok")
)</f>
        <v>ok</v>
      </c>
      <c r="DK912" cm="1">
        <f t="array" ref="DK912:DR912">TRANSPOSE(
_xlfn.UNIQUE(
_xlfn._xlws.FILTER(cvm表[CPU],(cvm表[地域]=cvmCpu选项表[[#This Row],[地域]])
*IF(cvmCpu选项表[[#This Row],[机型]]="",TRUE,(cvm表[机型]=cvmCpu选项表[[#This Row],[机型]]))
*IF(cvmCpu选项表[[#This Row],[内存]]="",TRUE,(cvm表[内存]=cvmCpu选项表[[#This Row],[内存]]))))
)</f>
        <v>4</v>
      </c>
      <c r="DL912">
        <v>8</v>
      </c>
      <c r="DM912">
        <v>16</v>
      </c>
      <c r="DN912">
        <v>32</v>
      </c>
      <c r="DO912">
        <v>48</v>
      </c>
      <c r="DP912">
        <v>52</v>
      </c>
      <c r="DQ912">
        <v>64</v>
      </c>
      <c r="DR912">
        <v>104</v>
      </c>
      <c r="FP912" t="s">
        <v>14</v>
      </c>
      <c r="FQ912" t="s">
        <v>2066</v>
      </c>
      <c r="FR912">
        <v>16</v>
      </c>
      <c r="FS912" t="str">
        <f t="shared" si="38"/>
        <v>cvm!$FW$912#</v>
      </c>
      <c r="FT912" t="str" cm="1">
        <f t="array" ref="FT912">_xlfn.LET(_xlpm.x, FW912,
         _xlpm.cellAddress, "【 cvm!" &amp; ADDRESS(ROW(cvm内存选项表[[#This Row],[自检]]),COLUMN(cvm内存选项表[[#This Row],[自检]])) &amp; "】",
         _xlfn.IFS(ISBLANK(_xlpm.x),   "error:右侧选项不足" &amp;  _xlpm.cellAddress,
               ISERROR(_xlpm.x),   "error:右侧选项执行失败: cvm!" &amp; _xlpm.cellAddress,
               TRUE,             "ok")
)</f>
        <v>ok</v>
      </c>
      <c r="FW912" cm="1">
        <f t="array" ref="FW9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13" spans="2:179">
      <c r="B913" t="e" vm="1263">
        <v>#VALUE!</v>
      </c>
      <c r="C913" t="s">
        <v>14</v>
      </c>
      <c r="D913" t="s">
        <v>1977</v>
      </c>
      <c r="E913">
        <v>32</v>
      </c>
      <c r="F913">
        <v>64</v>
      </c>
      <c r="G913" t="s">
        <v>1978</v>
      </c>
      <c r="H913">
        <v>3238.4</v>
      </c>
      <c r="I913">
        <v>1</v>
      </c>
      <c r="J913" t="s">
        <v>2989</v>
      </c>
      <c r="DD913" t="s">
        <v>1917</v>
      </c>
      <c r="DE913" t="s">
        <v>1956</v>
      </c>
      <c r="DG913" t="str">
        <f t="shared" si="37"/>
        <v>cvm!$DK$913#</v>
      </c>
      <c r="DH913" t="str" cm="1">
        <f t="array" ref="DH913">_xlfn.LET(_xlpm.x, DK913,
         _xlpm.cellAddress, "【 cvm!" &amp; ADDRESS(ROW(cvmCpu选项表[[#This Row],[自检]]),COLUMN(cvmCpu选项表[[#This Row],[自检]])) &amp; "】",
         _xlfn.IFS(ISBLANK(_xlpm.x),   "error:右侧选项不足" &amp;  _xlpm.cellAddress,
               ISERROR(_xlpm.x),   "error:右侧选项执行失败: cvm!" &amp; _xlpm.cellAddress,
               TRUE,             "ok")
)</f>
        <v>ok</v>
      </c>
      <c r="DK913" cm="1">
        <f t="array" ref="DK913:DO913">TRANSPOSE(
_xlfn.UNIQUE(
_xlfn._xlws.FILTER(cvm表[CPU],(cvm表[地域]=cvmCpu选项表[[#This Row],[地域]])
*IF(cvmCpu选项表[[#This Row],[机型]]="",TRUE,(cvm表[机型]=cvmCpu选项表[[#This Row],[机型]]))
*IF(cvmCpu选项表[[#This Row],[内存]]="",TRUE,(cvm表[内存]=cvmCpu选项表[[#This Row],[内存]]))))
)</f>
        <v>4</v>
      </c>
      <c r="DL913">
        <v>8</v>
      </c>
      <c r="DM913">
        <v>16</v>
      </c>
      <c r="DN913">
        <v>32</v>
      </c>
      <c r="DO913">
        <v>64</v>
      </c>
      <c r="FP913" t="s">
        <v>14</v>
      </c>
      <c r="FQ913" t="s">
        <v>2066</v>
      </c>
      <c r="FR913">
        <v>24</v>
      </c>
      <c r="FS913" t="str">
        <f t="shared" si="38"/>
        <v>cvm!$FW$913#</v>
      </c>
      <c r="FT913" t="str" cm="1">
        <f t="array" ref="FT913">_xlfn.LET(_xlpm.x, FW913,
         _xlpm.cellAddress, "【 cvm!" &amp; ADDRESS(ROW(cvm内存选项表[[#This Row],[自检]]),COLUMN(cvm内存选项表[[#This Row],[自检]])) &amp; "】",
         _xlfn.IFS(ISBLANK(_xlpm.x),   "error:右侧选项不足" &amp;  _xlpm.cellAddress,
               ISERROR(_xlpm.x),   "error:右侧选项执行失败: cvm!" &amp; _xlpm.cellAddress,
               TRUE,             "ok")
)</f>
        <v>ok</v>
      </c>
      <c r="FW913" cm="1">
        <f t="array" ref="FW9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914" spans="2:179">
      <c r="B914" t="e" vm="1264">
        <v>#VALUE!</v>
      </c>
      <c r="C914" t="s">
        <v>14</v>
      </c>
      <c r="D914" t="s">
        <v>1977</v>
      </c>
      <c r="E914">
        <v>32</v>
      </c>
      <c r="F914">
        <v>128</v>
      </c>
      <c r="G914" t="s">
        <v>1937</v>
      </c>
      <c r="H914">
        <v>4857.6000000000004</v>
      </c>
      <c r="I914">
        <v>1</v>
      </c>
      <c r="J914" t="s">
        <v>2988</v>
      </c>
      <c r="DD914" t="s">
        <v>1917</v>
      </c>
      <c r="DE914" t="s">
        <v>1957</v>
      </c>
      <c r="DG914" t="str">
        <f t="shared" si="37"/>
        <v>cvm!$DK$914#</v>
      </c>
      <c r="DH914" t="str" cm="1">
        <f t="array" ref="DH914">_xlfn.LET(_xlpm.x, DK914,
         _xlpm.cellAddress, "【 cvm!" &amp; ADDRESS(ROW(cvmCpu选项表[[#This Row],[自检]]),COLUMN(cvmCpu选项表[[#This Row],[自检]])) &amp; "】",
         _xlfn.IFS(ISBLANK(_xlpm.x),   "error:右侧选项不足" &amp;  _xlpm.cellAddress,
               ISERROR(_xlpm.x),   "error:右侧选项执行失败: cvm!" &amp; _xlpm.cellAddress,
               TRUE,             "ok")
)</f>
        <v>ok</v>
      </c>
      <c r="DK914" cm="1">
        <f t="array" ref="DK914:DN914">TRANSPOSE(
_xlfn.UNIQUE(
_xlfn._xlws.FILTER(cvm表[CPU],(cvm表[地域]=cvmCpu选项表[[#This Row],[地域]])
*IF(cvmCpu选项表[[#This Row],[机型]]="",TRUE,(cvm表[机型]=cvmCpu选项表[[#This Row],[机型]]))
*IF(cvmCpu选项表[[#This Row],[内存]]="",TRUE,(cvm表[内存]=cvmCpu选项表[[#This Row],[内存]]))))
)</f>
        <v>4</v>
      </c>
      <c r="DL914">
        <v>8</v>
      </c>
      <c r="DM914">
        <v>16</v>
      </c>
      <c r="DN914">
        <v>32</v>
      </c>
      <c r="FP914" t="s">
        <v>14</v>
      </c>
      <c r="FQ914" t="s">
        <v>2066</v>
      </c>
      <c r="FR914">
        <v>32</v>
      </c>
      <c r="FS914" t="str">
        <f t="shared" si="38"/>
        <v>cvm!$FW$914#</v>
      </c>
      <c r="FT914" t="str" cm="1">
        <f t="array" ref="FT914">_xlfn.LET(_xlpm.x, FW914,
         _xlpm.cellAddress, "【 cvm!" &amp; ADDRESS(ROW(cvm内存选项表[[#This Row],[自检]]),COLUMN(cvm内存选项表[[#This Row],[自检]])) &amp; "】",
         _xlfn.IFS(ISBLANK(_xlpm.x),   "error:右侧选项不足" &amp;  _xlpm.cellAddress,
               ISERROR(_xlpm.x),   "error:右侧选项执行失败: cvm!" &amp; _xlpm.cellAddress,
               TRUE,             "ok")
)</f>
        <v>ok</v>
      </c>
      <c r="FW914" cm="1">
        <f t="array" ref="FW9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15" spans="2:179">
      <c r="B915" t="e" vm="1265">
        <v>#VALUE!</v>
      </c>
      <c r="C915" t="s">
        <v>14</v>
      </c>
      <c r="D915" t="s">
        <v>1977</v>
      </c>
      <c r="E915">
        <v>48</v>
      </c>
      <c r="F915">
        <v>96</v>
      </c>
      <c r="G915" t="s">
        <v>2021</v>
      </c>
      <c r="H915">
        <v>4857.6000000000004</v>
      </c>
      <c r="I915">
        <v>1</v>
      </c>
      <c r="J915" t="s">
        <v>2991</v>
      </c>
      <c r="DD915" t="s">
        <v>1917</v>
      </c>
      <c r="DE915" t="s">
        <v>1959</v>
      </c>
      <c r="DG915" t="str">
        <f t="shared" si="37"/>
        <v>cvm!$DK$915#</v>
      </c>
      <c r="DH915" t="str" cm="1">
        <f t="array" ref="DH915">_xlfn.LET(_xlpm.x, DK915,
         _xlpm.cellAddress, "【 cvm!" &amp; ADDRESS(ROW(cvmCpu选项表[[#This Row],[自检]]),COLUMN(cvmCpu选项表[[#This Row],[自检]])) &amp; "】",
         _xlfn.IFS(ISBLANK(_xlpm.x),   "error:右侧选项不足" &amp;  _xlpm.cellAddress,
               ISERROR(_xlpm.x),   "error:右侧选项执行失败: cvm!" &amp; _xlpm.cellAddress,
               TRUE,             "ok")
)</f>
        <v>ok</v>
      </c>
      <c r="DK915" cm="1">
        <f t="array" ref="DK915:DN915">TRANSPOSE(
_xlfn.UNIQUE(
_xlfn._xlws.FILTER(cvm表[CPU],(cvm表[地域]=cvmCpu选项表[[#This Row],[地域]])
*IF(cvmCpu选项表[[#This Row],[机型]]="",TRUE,(cvm表[机型]=cvmCpu选项表[[#This Row],[机型]]))
*IF(cvmCpu选项表[[#This Row],[内存]]="",TRUE,(cvm表[内存]=cvmCpu选项表[[#This Row],[内存]]))))
)</f>
        <v>4</v>
      </c>
      <c r="DL915">
        <v>8</v>
      </c>
      <c r="DM915">
        <v>16</v>
      </c>
      <c r="DN915">
        <v>32</v>
      </c>
      <c r="FP915" t="s">
        <v>14</v>
      </c>
      <c r="FQ915" t="s">
        <v>2066</v>
      </c>
      <c r="FR915">
        <v>56</v>
      </c>
      <c r="FS915" t="str">
        <f t="shared" si="38"/>
        <v>cvm!$FW$915#</v>
      </c>
      <c r="FT915" t="str" cm="1">
        <f t="array" ref="FT915">_xlfn.LET(_xlpm.x, FW915,
         _xlpm.cellAddress, "【 cvm!" &amp; ADDRESS(ROW(cvm内存选项表[[#This Row],[自检]]),COLUMN(cvm内存选项表[[#This Row],[自检]])) &amp; "】",
         _xlfn.IFS(ISBLANK(_xlpm.x),   "error:右侧选项不足" &amp;  _xlpm.cellAddress,
               ISERROR(_xlpm.x),   "error:右侧选项执行失败: cvm!" &amp; _xlpm.cellAddress,
               TRUE,             "ok")
)</f>
        <v>ok</v>
      </c>
      <c r="FW915" cm="1">
        <f t="array" ref="FW9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916" spans="2:179">
      <c r="B916" t="e" vm="1266">
        <v>#VALUE!</v>
      </c>
      <c r="C916" t="s">
        <v>14</v>
      </c>
      <c r="D916" t="s">
        <v>1977</v>
      </c>
      <c r="E916">
        <v>48</v>
      </c>
      <c r="F916">
        <v>192</v>
      </c>
      <c r="G916" t="s">
        <v>2024</v>
      </c>
      <c r="H916">
        <v>7286.4</v>
      </c>
      <c r="I916">
        <v>1</v>
      </c>
      <c r="J916" t="s">
        <v>2990</v>
      </c>
      <c r="DD916" t="s">
        <v>1917</v>
      </c>
      <c r="DE916" t="s">
        <v>1962</v>
      </c>
      <c r="DG916" t="str">
        <f t="shared" si="37"/>
        <v>cvm!$DK$916#</v>
      </c>
      <c r="DH916" t="str" cm="1">
        <f t="array" ref="DH916">_xlfn.LET(_xlpm.x, DK916,
         _xlpm.cellAddress, "【 cvm!" &amp; ADDRESS(ROW(cvmCpu选项表[[#This Row],[自检]]),COLUMN(cvmCpu选项表[[#This Row],[自检]])) &amp; "】",
         _xlfn.IFS(ISBLANK(_xlpm.x),   "error:右侧选项不足" &amp;  _xlpm.cellAddress,
               ISERROR(_xlpm.x),   "error:右侧选项执行失败: cvm!" &amp; _xlpm.cellAddress,
               TRUE,             "ok")
)</f>
        <v>ok</v>
      </c>
      <c r="DK916" cm="1">
        <f t="array" ref="DK916">TRANSPOSE(
_xlfn.UNIQUE(
_xlfn._xlws.FILTER(cvm表[CPU],(cvm表[地域]=cvmCpu选项表[[#This Row],[地域]])
*IF(cvmCpu选项表[[#This Row],[机型]]="",TRUE,(cvm表[机型]=cvmCpu选项表[[#This Row],[机型]]))
*IF(cvmCpu选项表[[#This Row],[内存]]="",TRUE,(cvm表[内存]=cvmCpu选项表[[#This Row],[内存]]))))
)</f>
        <v>32</v>
      </c>
      <c r="FP916" t="s">
        <v>14</v>
      </c>
      <c r="FQ916" t="s">
        <v>1997</v>
      </c>
      <c r="FR916">
        <v>1</v>
      </c>
      <c r="FS916" t="str">
        <f t="shared" si="38"/>
        <v>cvm!$FW$916#</v>
      </c>
      <c r="FT916" t="str" cm="1">
        <f t="array" ref="FT916">_xlfn.LET(_xlpm.x, FW916,
         _xlpm.cellAddress, "【 cvm!" &amp; ADDRESS(ROW(cvm内存选项表[[#This Row],[自检]]),COLUMN(cvm内存选项表[[#This Row],[自检]])) &amp; "】",
         _xlfn.IFS(ISBLANK(_xlpm.x),   "error:右侧选项不足" &amp;  _xlpm.cellAddress,
               ISERROR(_xlpm.x),   "error:右侧选项执行失败: cvm!" &amp; _xlpm.cellAddress,
               TRUE,             "ok")
)</f>
        <v>ok</v>
      </c>
      <c r="FW916" cm="1">
        <f t="array" ref="FW9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917" spans="2:179">
      <c r="B917" t="e" vm="1267">
        <v>#VALUE!</v>
      </c>
      <c r="C917" t="s">
        <v>14</v>
      </c>
      <c r="D917" t="s">
        <v>1977</v>
      </c>
      <c r="E917">
        <v>62</v>
      </c>
      <c r="F917">
        <v>216</v>
      </c>
      <c r="G917" t="s">
        <v>2198</v>
      </c>
      <c r="H917">
        <v>8602</v>
      </c>
      <c r="I917">
        <v>1</v>
      </c>
      <c r="J917" t="s">
        <v>2992</v>
      </c>
      <c r="DD917" t="s">
        <v>1917</v>
      </c>
      <c r="DE917" t="s">
        <v>1965</v>
      </c>
      <c r="DG917" t="str">
        <f t="shared" si="37"/>
        <v>cvm!$DK$917#</v>
      </c>
      <c r="DH917" t="str" cm="1">
        <f t="array" ref="DH917">_xlfn.LET(_xlpm.x, DK917,
         _xlpm.cellAddress, "【 cvm!" &amp; ADDRESS(ROW(cvmCpu选项表[[#This Row],[自检]]),COLUMN(cvmCpu选项表[[#This Row],[自检]])) &amp; "】",
         _xlfn.IFS(ISBLANK(_xlpm.x),   "error:右侧选项不足" &amp;  _xlpm.cellAddress,
               ISERROR(_xlpm.x),   "error:右侧选项执行失败: cvm!" &amp; _xlpm.cellAddress,
               TRUE,             "ok")
)</f>
        <v>ok</v>
      </c>
      <c r="DK917" cm="1">
        <f t="array" ref="DK917:DO917">TRANSPOSE(
_xlfn.UNIQUE(
_xlfn._xlws.FILTER(cvm表[CPU],(cvm表[地域]=cvmCpu选项表[[#This Row],[地域]])
*IF(cvmCpu选项表[[#This Row],[机型]]="",TRUE,(cvm表[机型]=cvmCpu选项表[[#This Row],[机型]]))
*IF(cvmCpu选项表[[#This Row],[内存]]="",TRUE,(cvm表[内存]=cvmCpu选项表[[#This Row],[内存]]))))
)</f>
        <v>4</v>
      </c>
      <c r="DL917">
        <v>8</v>
      </c>
      <c r="DM917">
        <v>16</v>
      </c>
      <c r="DN917">
        <v>32</v>
      </c>
      <c r="DO917">
        <v>68</v>
      </c>
      <c r="FP917" t="s">
        <v>14</v>
      </c>
      <c r="FQ917" t="s">
        <v>1997</v>
      </c>
      <c r="FR917">
        <v>4</v>
      </c>
      <c r="FS917" t="str">
        <f t="shared" si="38"/>
        <v>cvm!$FW$917#</v>
      </c>
      <c r="FT917" t="str" cm="1">
        <f t="array" ref="FT917">_xlfn.LET(_xlpm.x, FW917,
         _xlpm.cellAddress, "【 cvm!" &amp; ADDRESS(ROW(cvm内存选项表[[#This Row],[自检]]),COLUMN(cvm内存选项表[[#This Row],[自检]])) &amp; "】",
         _xlfn.IFS(ISBLANK(_xlpm.x),   "error:右侧选项不足" &amp;  _xlpm.cellAddress,
               ISERROR(_xlpm.x),   "error:右侧选项执行失败: cvm!" &amp; _xlpm.cellAddress,
               TRUE,             "ok")
)</f>
        <v>ok</v>
      </c>
      <c r="FW917" cm="1">
        <f t="array" ref="FW9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18" spans="2:179">
      <c r="B918" t="e" vm="1268">
        <v>#VALUE!</v>
      </c>
      <c r="C918" t="s">
        <v>14</v>
      </c>
      <c r="D918" t="s">
        <v>1977</v>
      </c>
      <c r="E918">
        <v>64</v>
      </c>
      <c r="F918">
        <v>256</v>
      </c>
      <c r="G918" t="s">
        <v>1939</v>
      </c>
      <c r="H918">
        <v>9715.2000000000007</v>
      </c>
      <c r="I918">
        <v>1</v>
      </c>
      <c r="J918" t="s">
        <v>2993</v>
      </c>
      <c r="DD918" t="s">
        <v>1917</v>
      </c>
      <c r="DE918" t="s">
        <v>1967</v>
      </c>
      <c r="DG918" t="str">
        <f t="shared" si="37"/>
        <v>cvm!$DK$918#</v>
      </c>
      <c r="DH918" t="str" cm="1">
        <f t="array" ref="DH918">_xlfn.LET(_xlpm.x, DK918,
         _xlpm.cellAddress, "【 cvm!" &amp; ADDRESS(ROW(cvmCpu选项表[[#This Row],[自检]]),COLUMN(cvmCpu选项表[[#This Row],[自检]])) &amp; "】",
         _xlfn.IFS(ISBLANK(_xlpm.x),   "error:右侧选项不足" &amp;  _xlpm.cellAddress,
               ISERROR(_xlpm.x),   "error:右侧选项执行失败: cvm!" &amp; _xlpm.cellAddress,
               TRUE,             "ok")
)</f>
        <v>ok</v>
      </c>
      <c r="DK918" cm="1">
        <f t="array" ref="DK918">TRANSPOSE(
_xlfn.UNIQUE(
_xlfn._xlws.FILTER(cvm表[CPU],(cvm表[地域]=cvmCpu选项表[[#This Row],[地域]])
*IF(cvmCpu选项表[[#This Row],[机型]]="",TRUE,(cvm表[机型]=cvmCpu选项表[[#This Row],[机型]]))
*IF(cvmCpu选项表[[#This Row],[内存]]="",TRUE,(cvm表[内存]=cvmCpu选项表[[#This Row],[内存]]))))
)</f>
        <v>80</v>
      </c>
      <c r="FP918" t="s">
        <v>14</v>
      </c>
      <c r="FQ918" t="s">
        <v>1997</v>
      </c>
      <c r="FR918">
        <v>8</v>
      </c>
      <c r="FS918" t="str">
        <f t="shared" si="38"/>
        <v>cvm!$FW$918#</v>
      </c>
      <c r="FT918" t="str" cm="1">
        <f t="array" ref="FT918">_xlfn.LET(_xlpm.x, FW918,
         _xlpm.cellAddress, "【 cvm!" &amp; ADDRESS(ROW(cvm内存选项表[[#This Row],[自检]]),COLUMN(cvm内存选项表[[#This Row],[自检]])) &amp; "】",
         _xlfn.IFS(ISBLANK(_xlpm.x),   "error:右侧选项不足" &amp;  _xlpm.cellAddress,
               ISERROR(_xlpm.x),   "error:右侧选项执行失败: cvm!" &amp; _xlpm.cellAddress,
               TRUE,             "ok")
)</f>
        <v>ok</v>
      </c>
      <c r="FW918" cm="1">
        <f t="array" ref="FW9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19" spans="2:179">
      <c r="B919" t="e" vm="1269">
        <v>#VALUE!</v>
      </c>
      <c r="C919" t="s">
        <v>14</v>
      </c>
      <c r="D919" t="s">
        <v>1977</v>
      </c>
      <c r="E919">
        <v>124</v>
      </c>
      <c r="F919">
        <v>432</v>
      </c>
      <c r="G919" t="s">
        <v>2201</v>
      </c>
      <c r="H919">
        <v>17204</v>
      </c>
      <c r="I919">
        <v>1</v>
      </c>
      <c r="J919" t="s">
        <v>2994</v>
      </c>
      <c r="DD919" t="s">
        <v>1917</v>
      </c>
      <c r="DE919" t="s">
        <v>1970</v>
      </c>
      <c r="DG919" t="str">
        <f t="shared" si="37"/>
        <v>cvm!$DK$919#</v>
      </c>
      <c r="DH919" t="str" cm="1">
        <f t="array" ref="DH919">_xlfn.LET(_xlpm.x, DK919,
         _xlpm.cellAddress, "【 cvm!" &amp; ADDRESS(ROW(cvmCpu选项表[[#This Row],[自检]]),COLUMN(cvmCpu选项表[[#This Row],[自检]])) &amp; "】",
         _xlfn.IFS(ISBLANK(_xlpm.x),   "error:右侧选项不足" &amp;  _xlpm.cellAddress,
               ISERROR(_xlpm.x),   "error:右侧选项执行失败: cvm!" &amp; _xlpm.cellAddress,
               TRUE,             "ok")
)</f>
        <v>ok</v>
      </c>
      <c r="DK919" cm="1">
        <f t="array" ref="DK919:DX919">TRANSPOSE(
_xlfn.UNIQUE(
_xlfn._xlws.FILTER(cvm表[CPU],(cvm表[地域]=cvmCpu选项表[[#This Row],[地域]])
*IF(cvmCpu选项表[[#This Row],[机型]]="",TRUE,(cvm表[机型]=cvmCpu选项表[[#This Row],[机型]]))
*IF(cvmCpu选项表[[#This Row],[内存]]="",TRUE,(cvm表[内存]=cvmCpu选项表[[#This Row],[内存]]))))
)</f>
        <v>1</v>
      </c>
      <c r="DL919">
        <v>2</v>
      </c>
      <c r="DM919">
        <v>4</v>
      </c>
      <c r="DN919">
        <v>8</v>
      </c>
      <c r="DO919">
        <v>16</v>
      </c>
      <c r="DP919">
        <v>32</v>
      </c>
      <c r="DQ919">
        <v>48</v>
      </c>
      <c r="DR919">
        <v>64</v>
      </c>
      <c r="DS919">
        <v>80</v>
      </c>
      <c r="DT919">
        <v>96</v>
      </c>
      <c r="DU919">
        <v>116</v>
      </c>
      <c r="DV919">
        <v>128</v>
      </c>
      <c r="DW919">
        <v>160</v>
      </c>
      <c r="DX919">
        <v>232</v>
      </c>
      <c r="FP919" t="s">
        <v>14</v>
      </c>
      <c r="FQ919" t="s">
        <v>1997</v>
      </c>
      <c r="FR919">
        <v>16</v>
      </c>
      <c r="FS919" t="str">
        <f t="shared" si="38"/>
        <v>cvm!$FW$919#</v>
      </c>
      <c r="FT919" t="str" cm="1">
        <f t="array" ref="FT919">_xlfn.LET(_xlpm.x, FW919,
         _xlpm.cellAddress, "【 cvm!" &amp; ADDRESS(ROW(cvm内存选项表[[#This Row],[自检]]),COLUMN(cvm内存选项表[[#This Row],[自检]])) &amp; "】",
         _xlfn.IFS(ISBLANK(_xlpm.x),   "error:右侧选项不足" &amp;  _xlpm.cellAddress,
               ISERROR(_xlpm.x),   "error:右侧选项执行失败: cvm!" &amp; _xlpm.cellAddress,
               TRUE,             "ok")
)</f>
        <v>ok</v>
      </c>
      <c r="FW919" cm="1">
        <f t="array" ref="FW9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20" spans="2:179">
      <c r="B920" t="e" vm="1270">
        <v>#VALUE!</v>
      </c>
      <c r="C920" t="s">
        <v>14</v>
      </c>
      <c r="D920" t="s">
        <v>1980</v>
      </c>
      <c r="E920">
        <v>1</v>
      </c>
      <c r="F920">
        <v>2</v>
      </c>
      <c r="G920" t="s">
        <v>2064</v>
      </c>
      <c r="H920">
        <v>45</v>
      </c>
      <c r="I920">
        <v>1</v>
      </c>
      <c r="J920" t="s">
        <v>2995</v>
      </c>
      <c r="DD920" t="s">
        <v>1917</v>
      </c>
      <c r="DE920" t="s">
        <v>1972</v>
      </c>
      <c r="DG920" t="str">
        <f t="shared" si="37"/>
        <v>cvm!$DK$920#</v>
      </c>
      <c r="DH920" t="str" cm="1">
        <f t="array" ref="DH920">_xlfn.LET(_xlpm.x, DK920,
         _xlpm.cellAddress, "【 cvm!" &amp; ADDRESS(ROW(cvmCpu选项表[[#This Row],[自检]]),COLUMN(cvmCpu选项表[[#This Row],[自检]])) &amp; "】",
         _xlfn.IFS(ISBLANK(_xlpm.x),   "error:右侧选项不足" &amp;  _xlpm.cellAddress,
               ISERROR(_xlpm.x),   "error:右侧选项执行失败: cvm!" &amp; _xlpm.cellAddress,
               TRUE,             "ok")
)</f>
        <v>ok</v>
      </c>
      <c r="DK920" cm="1">
        <f t="array" ref="DK920:DX920">TRANSPOSE(
_xlfn.UNIQUE(
_xlfn._xlws.FILTER(cvm表[CPU],(cvm表[地域]=cvmCpu选项表[[#This Row],[地域]])
*IF(cvmCpu选项表[[#This Row],[机型]]="",TRUE,(cvm表[机型]=cvmCpu选项表[[#This Row],[机型]]))
*IF(cvmCpu选项表[[#This Row],[内存]]="",TRUE,(cvm表[内存]=cvmCpu选项表[[#This Row],[内存]]))))
)</f>
        <v>1</v>
      </c>
      <c r="DL920">
        <v>2</v>
      </c>
      <c r="DM920">
        <v>4</v>
      </c>
      <c r="DN920">
        <v>8</v>
      </c>
      <c r="DO920">
        <v>16</v>
      </c>
      <c r="DP920">
        <v>32</v>
      </c>
      <c r="DQ920">
        <v>48</v>
      </c>
      <c r="DR920">
        <v>64</v>
      </c>
      <c r="DS920">
        <v>80</v>
      </c>
      <c r="DT920">
        <v>90</v>
      </c>
      <c r="DU920">
        <v>96</v>
      </c>
      <c r="DV920">
        <v>128</v>
      </c>
      <c r="DW920">
        <v>160</v>
      </c>
      <c r="DX920">
        <v>180</v>
      </c>
      <c r="FP920" t="s">
        <v>14</v>
      </c>
      <c r="FQ920" t="s">
        <v>1997</v>
      </c>
      <c r="FR920">
        <v>32</v>
      </c>
      <c r="FS920" t="str">
        <f t="shared" si="38"/>
        <v>cvm!$FW$920#</v>
      </c>
      <c r="FT920" t="str" cm="1">
        <f t="array" ref="FT920">_xlfn.LET(_xlpm.x, FW920,
         _xlpm.cellAddress, "【 cvm!" &amp; ADDRESS(ROW(cvm内存选项表[[#This Row],[自检]]),COLUMN(cvm内存选项表[[#This Row],[自检]])) &amp; "】",
         _xlfn.IFS(ISBLANK(_xlpm.x),   "error:右侧选项不足" &amp;  _xlpm.cellAddress,
               ISERROR(_xlpm.x),   "error:右侧选项执行失败: cvm!" &amp; _xlpm.cellAddress,
               TRUE,             "ok")
)</f>
        <v>ok</v>
      </c>
      <c r="FW920" cm="1">
        <f t="array" ref="FW9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921" spans="2:179">
      <c r="B921" t="e" vm="1271">
        <v>#VALUE!</v>
      </c>
      <c r="C921" t="s">
        <v>14</v>
      </c>
      <c r="D921" t="s">
        <v>1980</v>
      </c>
      <c r="E921">
        <v>1</v>
      </c>
      <c r="F921">
        <v>4</v>
      </c>
      <c r="G921" t="s">
        <v>2103</v>
      </c>
      <c r="H921">
        <v>138</v>
      </c>
      <c r="I921">
        <v>1</v>
      </c>
      <c r="J921" t="s">
        <v>2996</v>
      </c>
      <c r="DD921" t="s">
        <v>1917</v>
      </c>
      <c r="DE921" t="s">
        <v>1975</v>
      </c>
      <c r="DG921" t="str">
        <f t="shared" si="37"/>
        <v>cvm!$DK$921#</v>
      </c>
      <c r="DH921" t="str" cm="1">
        <f t="array" ref="DH921">_xlfn.LET(_xlpm.x, DK921,
         _xlpm.cellAddress, "【 cvm!" &amp; ADDRESS(ROW(cvmCpu选项表[[#This Row],[自检]]),COLUMN(cvmCpu选项表[[#This Row],[自检]])) &amp; "】",
         _xlfn.IFS(ISBLANK(_xlpm.x),   "error:右侧选项不足" &amp;  _xlpm.cellAddress,
               ISERROR(_xlpm.x),   "error:右侧选项执行失败: cvm!" &amp; _xlpm.cellAddress,
               TRUE,             "ok")
)</f>
        <v>ok</v>
      </c>
      <c r="DK921" cm="1">
        <f t="array" ref="DK921:DR921">TRANSPOSE(
_xlfn.UNIQUE(
_xlfn._xlws.FILTER(cvm表[CPU],(cvm表[地域]=cvmCpu选项表[[#This Row],[地域]])
*IF(cvmCpu选项表[[#This Row],[机型]]="",TRUE,(cvm表[机型]=cvmCpu选项表[[#This Row],[机型]]))
*IF(cvmCpu选项表[[#This Row],[内存]]="",TRUE,(cvm表[内存]=cvmCpu选项表[[#This Row],[内存]]))))
)</f>
        <v>1</v>
      </c>
      <c r="DL921">
        <v>2</v>
      </c>
      <c r="DM921">
        <v>4</v>
      </c>
      <c r="DN921">
        <v>8</v>
      </c>
      <c r="DO921">
        <v>16</v>
      </c>
      <c r="DP921">
        <v>32</v>
      </c>
      <c r="DQ921">
        <v>64</v>
      </c>
      <c r="DR921">
        <v>128</v>
      </c>
      <c r="FP921" t="s">
        <v>14</v>
      </c>
      <c r="FQ921" t="s">
        <v>1997</v>
      </c>
      <c r="FR921">
        <v>48</v>
      </c>
      <c r="FS921" t="str">
        <f t="shared" si="38"/>
        <v>cvm!$FW$921#</v>
      </c>
      <c r="FT921" t="str" cm="1">
        <f t="array" ref="FT921">_xlfn.LET(_xlpm.x, FW921,
         _xlpm.cellAddress, "【 cvm!" &amp; ADDRESS(ROW(cvm内存选项表[[#This Row],[自检]]),COLUMN(cvm内存选项表[[#This Row],[自检]])) &amp; "】",
         _xlfn.IFS(ISBLANK(_xlpm.x),   "error:右侧选项不足" &amp;  _xlpm.cellAddress,
               ISERROR(_xlpm.x),   "error:右侧选项执行失败: cvm!" &amp; _xlpm.cellAddress,
               TRUE,             "ok")
)</f>
        <v>ok</v>
      </c>
      <c r="FW921" cm="1">
        <f t="array" ref="FW9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922" spans="2:179">
      <c r="B922" t="e" vm="1272">
        <v>#VALUE!</v>
      </c>
      <c r="C922" t="s">
        <v>14</v>
      </c>
      <c r="D922" t="s">
        <v>1980</v>
      </c>
      <c r="E922">
        <v>2</v>
      </c>
      <c r="F922">
        <v>4</v>
      </c>
      <c r="G922" t="s">
        <v>2067</v>
      </c>
      <c r="H922">
        <v>170</v>
      </c>
      <c r="I922">
        <v>1</v>
      </c>
      <c r="J922" t="s">
        <v>2998</v>
      </c>
      <c r="DD922" t="s">
        <v>1917</v>
      </c>
      <c r="DE922" t="s">
        <v>1977</v>
      </c>
      <c r="DG922" t="str">
        <f t="shared" si="37"/>
        <v>cvm!$DK$922#</v>
      </c>
      <c r="DH922" t="str" cm="1">
        <f t="array" ref="DH922">_xlfn.LET(_xlpm.x, DK922,
         _xlpm.cellAddress, "【 cvm!" &amp; ADDRESS(ROW(cvmCpu选项表[[#This Row],[自检]]),COLUMN(cvmCpu选项表[[#This Row],[自检]])) &amp; "】",
         _xlfn.IFS(ISBLANK(_xlpm.x),   "error:右侧选项不足" &amp;  _xlpm.cellAddress,
               ISERROR(_xlpm.x),   "error:右侧选项执行失败: cvm!" &amp; _xlpm.cellAddress,
               TRUE,             "ok")
)</f>
        <v>ok</v>
      </c>
      <c r="DK922" cm="1">
        <f t="array" ref="DK922:DM922">TRANSPOSE(
_xlfn.UNIQUE(
_xlfn._xlws.FILTER(cvm表[CPU],(cvm表[地域]=cvmCpu选项表[[#This Row],[地域]])
*IF(cvmCpu选项表[[#This Row],[机型]]="",TRUE,(cvm表[机型]=cvmCpu选项表[[#This Row],[机型]]))
*IF(cvmCpu选项表[[#This Row],[内存]]="",TRUE,(cvm表[内存]=cvmCpu选项表[[#This Row],[内存]]))))
)</f>
        <v>32</v>
      </c>
      <c r="DL922">
        <v>64</v>
      </c>
      <c r="DM922">
        <v>124</v>
      </c>
      <c r="FP922" t="s">
        <v>14</v>
      </c>
      <c r="FQ922" t="s">
        <v>56</v>
      </c>
      <c r="FR922">
        <v>1</v>
      </c>
      <c r="FS922" t="str">
        <f t="shared" si="38"/>
        <v>cvm!$FW$922#</v>
      </c>
      <c r="FT922" t="str" cm="1">
        <f t="array" ref="FT922">_xlfn.LET(_xlpm.x, FW922,
         _xlpm.cellAddress, "【 cvm!" &amp; ADDRESS(ROW(cvm内存选项表[[#This Row],[自检]]),COLUMN(cvm内存选项表[[#This Row],[自检]])) &amp; "】",
         _xlfn.IFS(ISBLANK(_xlpm.x),   "error:右侧选项不足" &amp;  _xlpm.cellAddress,
               ISERROR(_xlpm.x),   "error:右侧选项执行失败: cvm!" &amp; _xlpm.cellAddress,
               TRUE,             "ok")
)</f>
        <v>ok</v>
      </c>
      <c r="FW922" cm="1">
        <f t="array" ref="FW9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923" spans="2:179">
      <c r="B923" t="e" vm="1273">
        <v>#VALUE!</v>
      </c>
      <c r="C923" t="s">
        <v>14</v>
      </c>
      <c r="D923" t="s">
        <v>1980</v>
      </c>
      <c r="E923">
        <v>2</v>
      </c>
      <c r="F923">
        <v>8</v>
      </c>
      <c r="G923" t="s">
        <v>2107</v>
      </c>
      <c r="H923">
        <v>276</v>
      </c>
      <c r="I923">
        <v>1</v>
      </c>
      <c r="J923" t="s">
        <v>2997</v>
      </c>
      <c r="DD923" t="s">
        <v>1917</v>
      </c>
      <c r="DE923" t="s">
        <v>1980</v>
      </c>
      <c r="DG923" t="str">
        <f t="shared" si="37"/>
        <v>cvm!$DK$923#</v>
      </c>
      <c r="DH923" t="str" cm="1">
        <f t="array" ref="DH923">_xlfn.LET(_xlpm.x, DK923,
         _xlpm.cellAddress, "【 cvm!" &amp; ADDRESS(ROW(cvmCpu选项表[[#This Row],[自检]]),COLUMN(cvmCpu选项表[[#This Row],[自检]])) &amp; "】",
         _xlfn.IFS(ISBLANK(_xlpm.x),   "error:右侧选项不足" &amp;  _xlpm.cellAddress,
               ISERROR(_xlpm.x),   "error:右侧选项执行失败: cvm!" &amp; _xlpm.cellAddress,
               TRUE,             "ok")
)</f>
        <v>ok</v>
      </c>
      <c r="DK923" cm="1">
        <f t="array" ref="DK923:DV923">TRANSPOSE(
_xlfn.UNIQUE(
_xlfn._xlws.FILTER(cvm表[CPU],(cvm表[地域]=cvmCpu选项表[[#This Row],[地域]])
*IF(cvmCpu选项表[[#This Row],[机型]]="",TRUE,(cvm表[机型]=cvmCpu选项表[[#This Row],[机型]]))
*IF(cvmCpu选项表[[#This Row],[内存]]="",TRUE,(cvm表[内存]=cvmCpu选项表[[#This Row],[内存]]))))
)</f>
        <v>1</v>
      </c>
      <c r="DL923">
        <v>2</v>
      </c>
      <c r="DM923">
        <v>4</v>
      </c>
      <c r="DN923">
        <v>8</v>
      </c>
      <c r="DO923">
        <v>16</v>
      </c>
      <c r="DP923">
        <v>24</v>
      </c>
      <c r="DQ923">
        <v>32</v>
      </c>
      <c r="DR923">
        <v>48</v>
      </c>
      <c r="DS923">
        <v>64</v>
      </c>
      <c r="DT923">
        <v>76</v>
      </c>
      <c r="DU923">
        <v>80</v>
      </c>
      <c r="DV923">
        <v>84</v>
      </c>
      <c r="FP923" t="s">
        <v>14</v>
      </c>
      <c r="FQ923" t="s">
        <v>56</v>
      </c>
      <c r="FR923">
        <v>2</v>
      </c>
      <c r="FS923" t="str">
        <f t="shared" si="38"/>
        <v>cvm!$FW$923#</v>
      </c>
      <c r="FT923" t="str" cm="1">
        <f t="array" ref="FT923">_xlfn.LET(_xlpm.x, FW923,
         _xlpm.cellAddress, "【 cvm!" &amp; ADDRESS(ROW(cvm内存选项表[[#This Row],[自检]]),COLUMN(cvm内存选项表[[#This Row],[自检]])) &amp; "】",
         _xlfn.IFS(ISBLANK(_xlpm.x),   "error:右侧选项不足" &amp;  _xlpm.cellAddress,
               ISERROR(_xlpm.x),   "error:右侧选项执行失败: cvm!" &amp; _xlpm.cellAddress,
               TRUE,             "ok")
)</f>
        <v>ok</v>
      </c>
      <c r="FW923" cm="1">
        <f t="array" ref="FW9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v>
      </c>
    </row>
    <row r="924" spans="2:179">
      <c r="B924" t="e" vm="1274">
        <v>#VALUE!</v>
      </c>
      <c r="C924" t="s">
        <v>14</v>
      </c>
      <c r="D924" t="s">
        <v>1980</v>
      </c>
      <c r="E924">
        <v>4</v>
      </c>
      <c r="F924">
        <v>8</v>
      </c>
      <c r="G924" t="s">
        <v>1963</v>
      </c>
      <c r="H924">
        <v>368</v>
      </c>
      <c r="I924">
        <v>1</v>
      </c>
      <c r="J924" t="s">
        <v>2999</v>
      </c>
      <c r="DD924" t="s">
        <v>1917</v>
      </c>
      <c r="DE924" t="s">
        <v>1982</v>
      </c>
      <c r="DG924" t="str">
        <f t="shared" si="37"/>
        <v>cvm!$DK$924#</v>
      </c>
      <c r="DH924" t="str" cm="1">
        <f t="array" ref="DH924">_xlfn.LET(_xlpm.x, DK924,
         _xlpm.cellAddress, "【 cvm!" &amp; ADDRESS(ROW(cvmCpu选项表[[#This Row],[自检]]),COLUMN(cvmCpu选项表[[#This Row],[自检]])) &amp; "】",
         _xlfn.IFS(ISBLANK(_xlpm.x),   "error:右侧选项不足" &amp;  _xlpm.cellAddress,
               ISERROR(_xlpm.x),   "error:右侧选项执行失败: cvm!" &amp; _xlpm.cellAddress,
               TRUE,             "ok")
)</f>
        <v>ok</v>
      </c>
      <c r="DK924" cm="1">
        <f t="array" ref="DK924:DV924">TRANSPOSE(
_xlfn.UNIQUE(
_xlfn._xlws.FILTER(cvm表[CPU],(cvm表[地域]=cvmCpu选项表[[#This Row],[地域]])
*IF(cvmCpu选项表[[#This Row],[机型]]="",TRUE,(cvm表[机型]=cvmCpu选项表[[#This Row],[机型]]))
*IF(cvmCpu选项表[[#This Row],[内存]]="",TRUE,(cvm表[内存]=cvmCpu选项表[[#This Row],[内存]]))))
)</f>
        <v>1</v>
      </c>
      <c r="DL924">
        <v>2</v>
      </c>
      <c r="DM924">
        <v>4</v>
      </c>
      <c r="DN924">
        <v>8</v>
      </c>
      <c r="DO924">
        <v>12</v>
      </c>
      <c r="DP924">
        <v>16</v>
      </c>
      <c r="DQ924">
        <v>24</v>
      </c>
      <c r="DR924">
        <v>28</v>
      </c>
      <c r="DS924">
        <v>32</v>
      </c>
      <c r="DT924">
        <v>48</v>
      </c>
      <c r="DU924">
        <v>64</v>
      </c>
      <c r="DV924">
        <v>72</v>
      </c>
      <c r="FP924" t="s">
        <v>14</v>
      </c>
      <c r="FQ924" t="s">
        <v>56</v>
      </c>
      <c r="FR924">
        <v>4</v>
      </c>
      <c r="FS924" t="str">
        <f t="shared" si="38"/>
        <v>cvm!$FW$924#</v>
      </c>
      <c r="FT924" t="str" cm="1">
        <f t="array" ref="FT924">_xlfn.LET(_xlpm.x, FW924,
         _xlpm.cellAddress, "【 cvm!" &amp; ADDRESS(ROW(cvm内存选项表[[#This Row],[自检]]),COLUMN(cvm内存选项表[[#This Row],[自检]])) &amp; "】",
         _xlfn.IFS(ISBLANK(_xlpm.x),   "error:右侧选项不足" &amp;  _xlpm.cellAddress,
               ISERROR(_xlpm.x),   "error:右侧选项执行失败: cvm!" &amp; _xlpm.cellAddress,
               TRUE,             "ok")
)</f>
        <v>ok</v>
      </c>
      <c r="FW924" cm="1">
        <f t="array" ref="FW9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25" spans="2:179">
      <c r="B925" t="e" vm="1275">
        <v>#VALUE!</v>
      </c>
      <c r="C925" t="s">
        <v>14</v>
      </c>
      <c r="D925" t="s">
        <v>1980</v>
      </c>
      <c r="E925">
        <v>4</v>
      </c>
      <c r="F925">
        <v>16</v>
      </c>
      <c r="G925" t="s">
        <v>1960</v>
      </c>
      <c r="H925">
        <v>552</v>
      </c>
      <c r="I925">
        <v>1</v>
      </c>
      <c r="J925" t="s">
        <v>3000</v>
      </c>
      <c r="DD925" t="s">
        <v>1917</v>
      </c>
      <c r="DE925" t="s">
        <v>1984</v>
      </c>
      <c r="DG925" t="str">
        <f t="shared" si="37"/>
        <v>cvm!$DK$925#</v>
      </c>
      <c r="DH925" t="str" cm="1">
        <f t="array" ref="DH925">_xlfn.LET(_xlpm.x, DK925,
         _xlpm.cellAddress, "【 cvm!" &amp; ADDRESS(ROW(cvmCpu选项表[[#This Row],[自检]]),COLUMN(cvmCpu选项表[[#This Row],[自检]])) &amp; "】",
         _xlfn.IFS(ISBLANK(_xlpm.x),   "error:右侧选项不足" &amp;  _xlpm.cellAddress,
               ISERROR(_xlpm.x),   "error:右侧选项执行失败: cvm!" &amp; _xlpm.cellAddress,
               TRUE,             "ok")
)</f>
        <v>ok</v>
      </c>
      <c r="DK925" cm="1">
        <f t="array" ref="DK925:DU925">TRANSPOSE(
_xlfn.UNIQUE(
_xlfn._xlws.FILTER(cvm表[CPU],(cvm表[地域]=cvmCpu选项表[[#This Row],[地域]])
*IF(cvmCpu选项表[[#This Row],[机型]]="",TRUE,(cvm表[机型]=cvmCpu选项表[[#This Row],[机型]]))
*IF(cvmCpu选项表[[#This Row],[内存]]="",TRUE,(cvm表[内存]=cvmCpu选项表[[#This Row],[内存]]))))
)</f>
        <v>1</v>
      </c>
      <c r="DL925">
        <v>2</v>
      </c>
      <c r="DM925">
        <v>4</v>
      </c>
      <c r="DN925">
        <v>8</v>
      </c>
      <c r="DO925">
        <v>12</v>
      </c>
      <c r="DP925">
        <v>16</v>
      </c>
      <c r="DQ925">
        <v>24</v>
      </c>
      <c r="DR925">
        <v>32</v>
      </c>
      <c r="DS925">
        <v>48</v>
      </c>
      <c r="DT925">
        <v>64</v>
      </c>
      <c r="DU925">
        <v>80</v>
      </c>
      <c r="FP925" t="s">
        <v>14</v>
      </c>
      <c r="FQ925" t="s">
        <v>56</v>
      </c>
      <c r="FR925">
        <v>8</v>
      </c>
      <c r="FS925" t="str">
        <f t="shared" si="38"/>
        <v>cvm!$FW$925#</v>
      </c>
      <c r="FT925" t="str" cm="1">
        <f t="array" ref="FT925">_xlfn.LET(_xlpm.x, FW925,
         _xlpm.cellAddress, "【 cvm!" &amp; ADDRESS(ROW(cvm内存选项表[[#This Row],[自检]]),COLUMN(cvm内存选项表[[#This Row],[自检]])) &amp; "】",
         _xlfn.IFS(ISBLANK(_xlpm.x),   "error:右侧选项不足" &amp;  _xlpm.cellAddress,
               ISERROR(_xlpm.x),   "error:右侧选项执行失败: cvm!" &amp; _xlpm.cellAddress,
               TRUE,             "ok")
)</f>
        <v>ok</v>
      </c>
      <c r="FW925" cm="1">
        <f t="array" ref="FW9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26" spans="2:179">
      <c r="B926" t="e" vm="1276">
        <v>#VALUE!</v>
      </c>
      <c r="C926" t="s">
        <v>14</v>
      </c>
      <c r="D926" t="s">
        <v>1980</v>
      </c>
      <c r="E926">
        <v>8</v>
      </c>
      <c r="F926">
        <v>16</v>
      </c>
      <c r="G926" t="s">
        <v>1968</v>
      </c>
      <c r="H926">
        <v>736</v>
      </c>
      <c r="I926">
        <v>1</v>
      </c>
      <c r="J926" t="s">
        <v>3001</v>
      </c>
      <c r="DD926" t="s">
        <v>1917</v>
      </c>
      <c r="DE926" t="s">
        <v>1986</v>
      </c>
      <c r="DG926" t="str">
        <f t="shared" si="37"/>
        <v>cvm!$DK$926#</v>
      </c>
      <c r="DH926" t="str" cm="1">
        <f t="array" ref="DH926">_xlfn.LET(_xlpm.x, DK926,
         _xlpm.cellAddress, "【 cvm!" &amp; ADDRESS(ROW(cvmCpu选项表[[#This Row],[自检]]),COLUMN(cvmCpu选项表[[#This Row],[自检]])) &amp; "】",
         _xlfn.IFS(ISBLANK(_xlpm.x),   "error:右侧选项不足" &amp;  _xlpm.cellAddress,
               ISERROR(_xlpm.x),   "error:右侧选项执行失败: cvm!" &amp; _xlpm.cellAddress,
               TRUE,             "ok")
)</f>
        <v>ok</v>
      </c>
      <c r="DK926" cm="1">
        <f t="array" ref="DK926:DS926">TRANSPOSE(
_xlfn.UNIQUE(
_xlfn._xlws.FILTER(cvm表[CPU],(cvm表[地域]=cvmCpu选项表[[#This Row],[地域]])
*IF(cvmCpu选项表[[#This Row],[机型]]="",TRUE,(cvm表[机型]=cvmCpu选项表[[#This Row],[机型]]))
*IF(cvmCpu选项表[[#This Row],[内存]]="",TRUE,(cvm表[内存]=cvmCpu选项表[[#This Row],[内存]]))))
)</f>
        <v>1</v>
      </c>
      <c r="DL926">
        <v>2</v>
      </c>
      <c r="DM926">
        <v>4</v>
      </c>
      <c r="DN926">
        <v>8</v>
      </c>
      <c r="DO926">
        <v>12</v>
      </c>
      <c r="DP926">
        <v>16</v>
      </c>
      <c r="DQ926">
        <v>24</v>
      </c>
      <c r="DR926">
        <v>32</v>
      </c>
      <c r="DS926">
        <v>56</v>
      </c>
      <c r="FP926" t="s">
        <v>14</v>
      </c>
      <c r="FQ926" t="s">
        <v>56</v>
      </c>
      <c r="FR926">
        <v>16</v>
      </c>
      <c r="FS926" t="str">
        <f t="shared" si="38"/>
        <v>cvm!$FW$926#</v>
      </c>
      <c r="FT926" t="str" cm="1">
        <f t="array" ref="FT926">_xlfn.LET(_xlpm.x, FW926,
         _xlpm.cellAddress, "【 cvm!" &amp; ADDRESS(ROW(cvm内存选项表[[#This Row],[自检]]),COLUMN(cvm内存选项表[[#This Row],[自检]])) &amp; "】",
         _xlfn.IFS(ISBLANK(_xlpm.x),   "error:右侧选项不足" &amp;  _xlpm.cellAddress,
               ISERROR(_xlpm.x),   "error:右侧选项执行失败: cvm!" &amp; _xlpm.cellAddress,
               TRUE,             "ok")
)</f>
        <v>ok</v>
      </c>
      <c r="FW926" cm="1">
        <f t="array" ref="FW9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27" spans="2:179">
      <c r="B927" t="e" vm="1277">
        <v>#VALUE!</v>
      </c>
      <c r="C927" t="s">
        <v>14</v>
      </c>
      <c r="D927" t="s">
        <v>1980</v>
      </c>
      <c r="E927">
        <v>8</v>
      </c>
      <c r="F927">
        <v>32</v>
      </c>
      <c r="G927" t="s">
        <v>1949</v>
      </c>
      <c r="H927">
        <v>1104</v>
      </c>
      <c r="I927">
        <v>1</v>
      </c>
      <c r="J927" t="s">
        <v>3002</v>
      </c>
      <c r="DD927" t="s">
        <v>1917</v>
      </c>
      <c r="DE927" t="s">
        <v>1988</v>
      </c>
      <c r="DG927" t="str">
        <f t="shared" si="37"/>
        <v>cvm!$DK$927#</v>
      </c>
      <c r="DH927" t="str" cm="1">
        <f t="array" ref="DH927">_xlfn.LET(_xlpm.x, DK927,
         _xlpm.cellAddress, "【 cvm!" &amp; ADDRESS(ROW(cvmCpu选项表[[#This Row],[自检]]),COLUMN(cvmCpu选项表[[#This Row],[自检]])) &amp; "】",
         _xlfn.IFS(ISBLANK(_xlpm.x),   "error:右侧选项不足" &amp;  _xlpm.cellAddress,
               ISERROR(_xlpm.x),   "error:右侧选项执行失败: cvm!" &amp; _xlpm.cellAddress,
               TRUE,             "ok")
)</f>
        <v>ok</v>
      </c>
      <c r="DK927" cm="1">
        <f t="array" ref="DK927:DS927">TRANSPOSE(
_xlfn.UNIQUE(
_xlfn._xlws.FILTER(cvm表[CPU],(cvm表[地域]=cvmCpu选项表[[#This Row],[地域]])
*IF(cvmCpu选项表[[#This Row],[机型]]="",TRUE,(cvm表[机型]=cvmCpu选项表[[#This Row],[机型]]))
*IF(cvmCpu选项表[[#This Row],[内存]]="",TRUE,(cvm表[内存]=cvmCpu选项表[[#This Row],[内存]]))))
)</f>
        <v>1</v>
      </c>
      <c r="DL927">
        <v>2</v>
      </c>
      <c r="DM927">
        <v>4</v>
      </c>
      <c r="DN927">
        <v>8</v>
      </c>
      <c r="DO927">
        <v>12</v>
      </c>
      <c r="DP927">
        <v>16</v>
      </c>
      <c r="DQ927">
        <v>24</v>
      </c>
      <c r="DR927">
        <v>32</v>
      </c>
      <c r="DS927">
        <v>48</v>
      </c>
      <c r="FP927" t="s">
        <v>14</v>
      </c>
      <c r="FQ927" t="s">
        <v>56</v>
      </c>
      <c r="FR927">
        <v>32</v>
      </c>
      <c r="FS927" t="str">
        <f t="shared" si="38"/>
        <v>cvm!$FW$927#</v>
      </c>
      <c r="FT927" t="str" cm="1">
        <f t="array" ref="FT927">_xlfn.LET(_xlpm.x, FW927,
         _xlpm.cellAddress, "【 cvm!" &amp; ADDRESS(ROW(cvm内存选项表[[#This Row],[自检]]),COLUMN(cvm内存选项表[[#This Row],[自检]])) &amp; "】",
         _xlfn.IFS(ISBLANK(_xlpm.x),   "error:右侧选项不足" &amp;  _xlpm.cellAddress,
               ISERROR(_xlpm.x),   "error:右侧选项执行失败: cvm!" &amp; _xlpm.cellAddress,
               TRUE,             "ok")
)</f>
        <v>ok</v>
      </c>
      <c r="FW927" cm="1">
        <f t="array" ref="FW9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928" spans="2:179">
      <c r="B928" t="e" vm="1278">
        <v>#VALUE!</v>
      </c>
      <c r="C928" t="s">
        <v>14</v>
      </c>
      <c r="D928" t="s">
        <v>1980</v>
      </c>
      <c r="E928">
        <v>16</v>
      </c>
      <c r="F928">
        <v>32</v>
      </c>
      <c r="G928" t="s">
        <v>1973</v>
      </c>
      <c r="H928">
        <v>1472</v>
      </c>
      <c r="I928">
        <v>1</v>
      </c>
      <c r="J928" t="s">
        <v>3004</v>
      </c>
      <c r="DD928" t="s">
        <v>1917</v>
      </c>
      <c r="DE928" t="s">
        <v>2059</v>
      </c>
      <c r="DG928" t="str">
        <f t="shared" si="37"/>
        <v>cvm!$DK$928#</v>
      </c>
      <c r="DH928" t="str" cm="1">
        <f t="array" ref="DH928">_xlfn.LET(_xlpm.x, DK928,
         _xlpm.cellAddress, "【 cvm!" &amp; ADDRESS(ROW(cvmCpu选项表[[#This Row],[自检]]),COLUMN(cvmCpu选项表[[#This Row],[自检]])) &amp; "】",
         _xlfn.IFS(ISBLANK(_xlpm.x),   "error:右侧选项不足" &amp;  _xlpm.cellAddress,
               ISERROR(_xlpm.x),   "error:右侧选项执行失败: cvm!" &amp; _xlpm.cellAddress,
               TRUE,             "ok")
)</f>
        <v>ok</v>
      </c>
      <c r="DK928" cm="1">
        <f t="array" ref="DK928">TRANSPOSE(
_xlfn.UNIQUE(
_xlfn._xlws.FILTER(cvm表[CPU],(cvm表[地域]=cvmCpu选项表[[#This Row],[地域]])
*IF(cvmCpu选项表[[#This Row],[机型]]="",TRUE,(cvm表[机型]=cvmCpu选项表[[#This Row],[机型]]))
*IF(cvmCpu选项表[[#This Row],[内存]]="",TRUE,(cvm表[内存]=cvmCpu选项表[[#This Row],[内存]]))))
)</f>
        <v>96</v>
      </c>
      <c r="FP928" t="s">
        <v>14</v>
      </c>
      <c r="FQ928" t="s">
        <v>56</v>
      </c>
      <c r="FR928">
        <v>62</v>
      </c>
      <c r="FS928" t="str">
        <f t="shared" si="38"/>
        <v>cvm!$FW$928#</v>
      </c>
      <c r="FT928" t="str" cm="1">
        <f t="array" ref="FT928">_xlfn.LET(_xlpm.x, FW928,
         _xlpm.cellAddress, "【 cvm!" &amp; ADDRESS(ROW(cvm内存选项表[[#This Row],[自检]]),COLUMN(cvm内存选项表[[#This Row],[自检]])) &amp; "】",
         _xlfn.IFS(ISBLANK(_xlpm.x),   "error:右侧选项不足" &amp;  _xlpm.cellAddress,
               ISERROR(_xlpm.x),   "error:右侧选项执行失败: cvm!" &amp; _xlpm.cellAddress,
               TRUE,             "ok")
)</f>
        <v>ok</v>
      </c>
      <c r="FW928" cm="1">
        <f t="array" ref="FW9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470</v>
      </c>
    </row>
    <row r="929" spans="2:180">
      <c r="B929" t="e" vm="1279">
        <v>#VALUE!</v>
      </c>
      <c r="C929" t="s">
        <v>14</v>
      </c>
      <c r="D929" t="s">
        <v>1980</v>
      </c>
      <c r="E929">
        <v>16</v>
      </c>
      <c r="F929">
        <v>64</v>
      </c>
      <c r="G929" t="s">
        <v>1935</v>
      </c>
      <c r="H929">
        <v>2208</v>
      </c>
      <c r="I929">
        <v>1</v>
      </c>
      <c r="J929" t="s">
        <v>3003</v>
      </c>
      <c r="DD929" t="s">
        <v>1917</v>
      </c>
      <c r="DE929" t="s">
        <v>1990</v>
      </c>
      <c r="DG929" t="str">
        <f t="shared" si="37"/>
        <v>cvm!$DK$929#</v>
      </c>
      <c r="DH929" t="str" cm="1">
        <f t="array" ref="DH929">_xlfn.LET(_xlpm.x, DK929,
         _xlpm.cellAddress, "【 cvm!" &amp; ADDRESS(ROW(cvmCpu选项表[[#This Row],[自检]]),COLUMN(cvmCpu选项表[[#This Row],[自检]])) &amp; "】",
         _xlfn.IFS(ISBLANK(_xlpm.x),   "error:右侧选项不足" &amp;  _xlpm.cellAddress,
               ISERROR(_xlpm.x),   "error:右侧选项执行失败: cvm!" &amp; _xlpm.cellAddress,
               TRUE,             "ok")
)</f>
        <v>ok</v>
      </c>
      <c r="DK929" cm="1">
        <f t="array" ref="DK929">TRANSPOSE(
_xlfn.UNIQUE(
_xlfn._xlws.FILTER(cvm表[CPU],(cvm表[地域]=cvmCpu选项表[[#This Row],[地域]])
*IF(cvmCpu选项表[[#This Row],[机型]]="",TRUE,(cvm表[机型]=cvmCpu选项表[[#This Row],[机型]]))
*IF(cvmCpu选项表[[#This Row],[内存]]="",TRUE,(cvm表[内存]=cvmCpu选项表[[#This Row],[内存]]))))
)</f>
        <v>80</v>
      </c>
      <c r="FP929" t="s">
        <v>14</v>
      </c>
      <c r="FQ929" t="s">
        <v>56</v>
      </c>
      <c r="FR929">
        <v>64</v>
      </c>
      <c r="FS929" t="str">
        <f t="shared" si="38"/>
        <v>cvm!$FW$929#</v>
      </c>
      <c r="FT929" t="str" cm="1">
        <f t="array" ref="FT929">_xlfn.LET(_xlpm.x, FW929,
         _xlpm.cellAddress, "【 cvm!" &amp; ADDRESS(ROW(cvm内存选项表[[#This Row],[自检]]),COLUMN(cvm内存选项表[[#This Row],[自检]])) &amp; "】",
         _xlfn.IFS(ISBLANK(_xlpm.x),   "error:右侧选项不足" &amp;  _xlpm.cellAddress,
               ISERROR(_xlpm.x),   "error:右侧选项执行失败: cvm!" &amp; _xlpm.cellAddress,
               TRUE,             "ok")
)</f>
        <v>ok</v>
      </c>
      <c r="FW929" cm="1">
        <f t="array" ref="FW9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930" spans="2:180">
      <c r="B930" t="e" vm="1280">
        <v>#VALUE!</v>
      </c>
      <c r="C930" t="s">
        <v>14</v>
      </c>
      <c r="D930" t="s">
        <v>1980</v>
      </c>
      <c r="E930">
        <v>24</v>
      </c>
      <c r="F930">
        <v>48</v>
      </c>
      <c r="G930" t="s">
        <v>2077</v>
      </c>
      <c r="H930">
        <v>2208</v>
      </c>
      <c r="I930">
        <v>1</v>
      </c>
      <c r="J930" t="s">
        <v>3005</v>
      </c>
      <c r="DD930" t="s">
        <v>1917</v>
      </c>
      <c r="DE930" t="s">
        <v>1992</v>
      </c>
      <c r="DG930" t="str">
        <f t="shared" si="37"/>
        <v>cvm!$DK$930#</v>
      </c>
      <c r="DH930" t="str" cm="1">
        <f t="array" ref="DH930">_xlfn.LET(_xlpm.x, DK930,
         _xlpm.cellAddress, "【 cvm!" &amp; ADDRESS(ROW(cvmCpu选项表[[#This Row],[自检]]),COLUMN(cvmCpu选项表[[#This Row],[自检]])) &amp; "】",
         _xlfn.IFS(ISBLANK(_xlpm.x),   "error:右侧选项不足" &amp;  _xlpm.cellAddress,
               ISERROR(_xlpm.x),   "error:右侧选项执行失败: cvm!" &amp; _xlpm.cellAddress,
               TRUE,             "ok")
)</f>
        <v>ok</v>
      </c>
      <c r="DK930" cm="1">
        <f t="array" ref="DK930:DO930">TRANSPOSE(
_xlfn.UNIQUE(
_xlfn._xlws.FILTER(cvm表[CPU],(cvm表[地域]=cvmCpu选项表[[#This Row],[地域]])
*IF(cvmCpu选项表[[#This Row],[机型]]="",TRUE,(cvm表[机型]=cvmCpu选项表[[#This Row],[机型]]))
*IF(cvmCpu选项表[[#This Row],[内存]]="",TRUE,(cvm表[内存]=cvmCpu选项表[[#This Row],[内存]]))))
)</f>
        <v>8</v>
      </c>
      <c r="DL930">
        <v>16</v>
      </c>
      <c r="DM930">
        <v>32</v>
      </c>
      <c r="DN930">
        <v>64</v>
      </c>
      <c r="DO930">
        <v>84</v>
      </c>
      <c r="FP930" t="s">
        <v>14</v>
      </c>
      <c r="FQ930" t="s">
        <v>56</v>
      </c>
      <c r="FR930">
        <v>124</v>
      </c>
      <c r="FS930" t="str">
        <f t="shared" si="38"/>
        <v>cvm!$FW$930#</v>
      </c>
      <c r="FT930" t="str" cm="1">
        <f t="array" ref="FT930">_xlfn.LET(_xlpm.x, FW930,
         _xlpm.cellAddress, "【 cvm!" &amp; ADDRESS(ROW(cvm内存选项表[[#This Row],[自检]]),COLUMN(cvm内存选项表[[#This Row],[自检]])) &amp; "】",
         _xlfn.IFS(ISBLANK(_xlpm.x),   "error:右侧选项不足" &amp;  _xlpm.cellAddress,
               ISERROR(_xlpm.x),   "error:右侧选项执行失败: cvm!" &amp; _xlpm.cellAddress,
               TRUE,             "ok")
)</f>
        <v>ok</v>
      </c>
      <c r="FW930" cm="1">
        <f t="array" ref="FW9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940</v>
      </c>
    </row>
    <row r="931" spans="2:180">
      <c r="B931" t="e" vm="1281">
        <v>#VALUE!</v>
      </c>
      <c r="C931" t="s">
        <v>14</v>
      </c>
      <c r="D931" t="s">
        <v>1980</v>
      </c>
      <c r="E931">
        <v>24</v>
      </c>
      <c r="F931">
        <v>96</v>
      </c>
      <c r="G931" t="s">
        <v>1954</v>
      </c>
      <c r="H931">
        <v>3312</v>
      </c>
      <c r="I931">
        <v>1</v>
      </c>
      <c r="J931" t="s">
        <v>3006</v>
      </c>
      <c r="DD931" t="s">
        <v>1917</v>
      </c>
      <c r="DE931" t="s">
        <v>1994</v>
      </c>
      <c r="DG931" t="str">
        <f t="shared" si="37"/>
        <v>cvm!$DK$931#</v>
      </c>
      <c r="DH931" t="str" cm="1">
        <f t="array" ref="DH931">_xlfn.LET(_xlpm.x, DK931,
         _xlpm.cellAddress, "【 cvm!" &amp; ADDRESS(ROW(cvmCpu选项表[[#This Row],[自检]]),COLUMN(cvmCpu选项表[[#This Row],[自检]])) &amp; "】",
         _xlfn.IFS(ISBLANK(_xlpm.x),   "error:右侧选项不足" &amp;  _xlpm.cellAddress,
               ISERROR(_xlpm.x),   "error:右侧选项执行失败: cvm!" &amp; _xlpm.cellAddress,
               TRUE,             "ok")
)</f>
        <v>ok</v>
      </c>
      <c r="DK931" cm="1">
        <f t="array" ref="DK931:DP931">TRANSPOSE(
_xlfn.UNIQUE(
_xlfn._xlws.FILTER(cvm表[CPU],(cvm表[地域]=cvmCpu选项表[[#This Row],[地域]])
*IF(cvmCpu选项表[[#This Row],[机型]]="",TRUE,(cvm表[机型]=cvmCpu选项表[[#This Row],[机型]]))
*IF(cvmCpu选项表[[#This Row],[内存]]="",TRUE,(cvm表[内存]=cvmCpu选项表[[#This Row],[内存]]))))
)</f>
        <v>8</v>
      </c>
      <c r="DL931">
        <v>16</v>
      </c>
      <c r="DM931">
        <v>24</v>
      </c>
      <c r="DN931">
        <v>32</v>
      </c>
      <c r="DO931">
        <v>64</v>
      </c>
      <c r="DP931">
        <v>76</v>
      </c>
      <c r="FP931" t="s">
        <v>14</v>
      </c>
      <c r="FQ931" t="s">
        <v>2001</v>
      </c>
      <c r="FR931">
        <v>1</v>
      </c>
      <c r="FS931" t="str">
        <f t="shared" si="38"/>
        <v>cvm!$FW$931#</v>
      </c>
      <c r="FT931" t="str" cm="1">
        <f t="array" ref="FT931">_xlfn.LET(_xlpm.x, FW931,
         _xlpm.cellAddress, "【 cvm!" &amp; ADDRESS(ROW(cvm内存选项表[[#This Row],[自检]]),COLUMN(cvm内存选项表[[#This Row],[自检]])) &amp; "】",
         _xlfn.IFS(ISBLANK(_xlpm.x),   "error:右侧选项不足" &amp;  _xlpm.cellAddress,
               ISERROR(_xlpm.x),   "error:右侧选项执行失败: cvm!" &amp; _xlpm.cellAddress,
               TRUE,             "ok")
)</f>
        <v>ok</v>
      </c>
      <c r="FW931" cm="1">
        <f t="array" ref="FW9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932" spans="2:180">
      <c r="B932" t="e" vm="1282">
        <v>#VALUE!</v>
      </c>
      <c r="C932" t="s">
        <v>14</v>
      </c>
      <c r="D932" t="s">
        <v>1980</v>
      </c>
      <c r="E932">
        <v>32</v>
      </c>
      <c r="F932">
        <v>64</v>
      </c>
      <c r="G932" t="s">
        <v>1978</v>
      </c>
      <c r="H932">
        <v>2944</v>
      </c>
      <c r="I932">
        <v>1</v>
      </c>
      <c r="J932" t="s">
        <v>3007</v>
      </c>
      <c r="DD932" t="s">
        <v>1917</v>
      </c>
      <c r="DE932" t="s">
        <v>2066</v>
      </c>
      <c r="DG932" t="str">
        <f t="shared" si="37"/>
        <v>cvm!$DK$932#</v>
      </c>
      <c r="DH932" t="str" cm="1">
        <f t="array" ref="DH932">_xlfn.LET(_xlpm.x, DK932,
         _xlpm.cellAddress, "【 cvm!" &amp; ADDRESS(ROW(cvmCpu选项表[[#This Row],[自检]]),COLUMN(cvmCpu选项表[[#This Row],[自检]])) &amp; "】",
         _xlfn.IFS(ISBLANK(_xlpm.x),   "error:右侧选项不足" &amp;  _xlpm.cellAddress,
               ISERROR(_xlpm.x),   "error:右侧选项执行失败: cvm!" &amp; _xlpm.cellAddress,
               TRUE,             "ok")
)</f>
        <v>ok</v>
      </c>
      <c r="DK932" cm="1">
        <f t="array" ref="DK932">TRANSPOSE(
_xlfn.UNIQUE(
_xlfn._xlws.FILTER(cvm表[CPU],(cvm表[地域]=cvmCpu选项表[[#This Row],[地域]])
*IF(cvmCpu选项表[[#This Row],[机型]]="",TRUE,(cvm表[机型]=cvmCpu选项表[[#This Row],[机型]]))
*IF(cvmCpu选项表[[#This Row],[内存]]="",TRUE,(cvm表[内存]=cvmCpu选项表[[#This Row],[内存]]))))
)</f>
        <v>56</v>
      </c>
      <c r="FP932" t="s">
        <v>14</v>
      </c>
      <c r="FQ932" t="s">
        <v>2001</v>
      </c>
      <c r="FR932">
        <v>2</v>
      </c>
      <c r="FS932" t="str">
        <f t="shared" si="38"/>
        <v>cvm!$FW$932#</v>
      </c>
      <c r="FT932" t="str" cm="1">
        <f t="array" ref="FT932">_xlfn.LET(_xlpm.x, FW932,
         _xlpm.cellAddress, "【 cvm!" &amp; ADDRESS(ROW(cvm内存选项表[[#This Row],[自检]]),COLUMN(cvm内存选项表[[#This Row],[自检]])) &amp; "】",
         _xlfn.IFS(ISBLANK(_xlpm.x),   "error:右侧选项不足" &amp;  _xlpm.cellAddress,
               ISERROR(_xlpm.x),   "error:右侧选项执行失败: cvm!" &amp; _xlpm.cellAddress,
               TRUE,             "ok")
)</f>
        <v>ok</v>
      </c>
      <c r="FW932" cm="1">
        <f t="array" ref="FW9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933" spans="2:180">
      <c r="B933" t="e" vm="1283">
        <v>#VALUE!</v>
      </c>
      <c r="C933" t="s">
        <v>14</v>
      </c>
      <c r="D933" t="s">
        <v>1980</v>
      </c>
      <c r="E933">
        <v>32</v>
      </c>
      <c r="F933">
        <v>128</v>
      </c>
      <c r="G933" t="s">
        <v>1937</v>
      </c>
      <c r="H933">
        <v>4416</v>
      </c>
      <c r="I933">
        <v>1</v>
      </c>
      <c r="J933" t="s">
        <v>3008</v>
      </c>
      <c r="DD933" t="s">
        <v>1917</v>
      </c>
      <c r="DE933" t="s">
        <v>1997</v>
      </c>
      <c r="DG933" t="str">
        <f t="shared" si="37"/>
        <v>cvm!$DK$933#</v>
      </c>
      <c r="DH933" t="str" cm="1">
        <f t="array" ref="DH933">_xlfn.LET(_xlpm.x, DK933,
         _xlpm.cellAddress, "【 cvm!" &amp; ADDRESS(ROW(cvmCpu选项表[[#This Row],[自检]]),COLUMN(cvmCpu选项表[[#This Row],[自检]])) &amp; "】",
         _xlfn.IFS(ISBLANK(_xlpm.x),   "error:右侧选项不足" &amp;  _xlpm.cellAddress,
               ISERROR(_xlpm.x),   "error:右侧选项执行失败: cvm!" &amp; _xlpm.cellAddress,
               TRUE,             "ok")
)</f>
        <v>ok</v>
      </c>
      <c r="DK933" cm="1">
        <f t="array" ref="DK933:DP933">TRANSPOSE(
_xlfn.UNIQUE(
_xlfn._xlws.FILTER(cvm表[CPU],(cvm表[地域]=cvmCpu选项表[[#This Row],[地域]])
*IF(cvmCpu选项表[[#This Row],[机型]]="",TRUE,(cvm表[机型]=cvmCpu选项表[[#This Row],[机型]]))
*IF(cvmCpu选项表[[#This Row],[内存]]="",TRUE,(cvm表[内存]=cvmCpu选项表[[#This Row],[内存]]))))
)</f>
        <v>1</v>
      </c>
      <c r="DL933">
        <v>4</v>
      </c>
      <c r="DM933">
        <v>8</v>
      </c>
      <c r="DN933">
        <v>16</v>
      </c>
      <c r="DO933">
        <v>32</v>
      </c>
      <c r="DP933">
        <v>48</v>
      </c>
      <c r="FP933" t="s">
        <v>14</v>
      </c>
      <c r="FQ933" t="s">
        <v>2001</v>
      </c>
      <c r="FR933">
        <v>4</v>
      </c>
      <c r="FS933" t="str">
        <f t="shared" si="38"/>
        <v>cvm!$FW$933#</v>
      </c>
      <c r="FT933" t="str" cm="1">
        <f t="array" ref="FT933">_xlfn.LET(_xlpm.x, FW933,
         _xlpm.cellAddress, "【 cvm!" &amp; ADDRESS(ROW(cvm内存选项表[[#This Row],[自检]]),COLUMN(cvm内存选项表[[#This Row],[自检]])) &amp; "】",
         _xlfn.IFS(ISBLANK(_xlpm.x),   "error:右侧选项不足" &amp;  _xlpm.cellAddress,
               ISERROR(_xlpm.x),   "error:右侧选项执行失败: cvm!" &amp; _xlpm.cellAddress,
               TRUE,             "ok")
)</f>
        <v>ok</v>
      </c>
      <c r="FW933" cm="1">
        <f t="array" ref="FW9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34" spans="2:180">
      <c r="B934" t="e" vm="1284">
        <v>#VALUE!</v>
      </c>
      <c r="C934" t="s">
        <v>14</v>
      </c>
      <c r="D934" t="s">
        <v>1980</v>
      </c>
      <c r="E934">
        <v>48</v>
      </c>
      <c r="F934">
        <v>96</v>
      </c>
      <c r="G934" t="s">
        <v>2021</v>
      </c>
      <c r="H934">
        <v>4416</v>
      </c>
      <c r="I934">
        <v>1</v>
      </c>
      <c r="J934" t="s">
        <v>3010</v>
      </c>
      <c r="DD934" t="s">
        <v>1917</v>
      </c>
      <c r="DE934" t="s">
        <v>56</v>
      </c>
      <c r="DG934" t="str">
        <f t="shared" si="37"/>
        <v>cvm!$DK$934#</v>
      </c>
      <c r="DH934" t="str" cm="1">
        <f t="array" ref="DH934">_xlfn.LET(_xlpm.x, DK934,
         _xlpm.cellAddress, "【 cvm!" &amp; ADDRESS(ROW(cvmCpu选项表[[#This Row],[自检]]),COLUMN(cvmCpu选项表[[#This Row],[自检]])) &amp; "】",
         _xlfn.IFS(ISBLANK(_xlpm.x),   "error:右侧选项不足" &amp;  _xlpm.cellAddress,
               ISERROR(_xlpm.x),   "error:右侧选项执行失败: cvm!" &amp; _xlpm.cellAddress,
               TRUE,             "ok")
)</f>
        <v>ok</v>
      </c>
      <c r="DK934" cm="1">
        <f t="array" ref="DK934:DS934">TRANSPOSE(
_xlfn.UNIQUE(
_xlfn._xlws.FILTER(cvm表[CPU],(cvm表[地域]=cvmCpu选项表[[#This Row],[地域]])
*IF(cvmCpu选项表[[#This Row],[机型]]="",TRUE,(cvm表[机型]=cvmCpu选项表[[#This Row],[机型]]))
*IF(cvmCpu选项表[[#This Row],[内存]]="",TRUE,(cvm表[内存]=cvmCpu选项表[[#This Row],[内存]]))))
)</f>
        <v>1</v>
      </c>
      <c r="DL934">
        <v>2</v>
      </c>
      <c r="DM934">
        <v>4</v>
      </c>
      <c r="DN934">
        <v>8</v>
      </c>
      <c r="DO934">
        <v>16</v>
      </c>
      <c r="DP934">
        <v>32</v>
      </c>
      <c r="DQ934">
        <v>62</v>
      </c>
      <c r="DR934">
        <v>64</v>
      </c>
      <c r="DS934">
        <v>124</v>
      </c>
      <c r="FP934" t="s">
        <v>14</v>
      </c>
      <c r="FQ934" t="s">
        <v>2001</v>
      </c>
      <c r="FR934">
        <v>8</v>
      </c>
      <c r="FS934" t="str">
        <f t="shared" si="38"/>
        <v>cvm!$FW$934#</v>
      </c>
      <c r="FT934" t="str" cm="1">
        <f t="array" ref="FT934">_xlfn.LET(_xlpm.x, FW934,
         _xlpm.cellAddress, "【 cvm!" &amp; ADDRESS(ROW(cvm内存选项表[[#This Row],[自检]]),COLUMN(cvm内存选项表[[#This Row],[自检]])) &amp; "】",
         _xlfn.IFS(ISBLANK(_xlpm.x),   "error:右侧选项不足" &amp;  _xlpm.cellAddress,
               ISERROR(_xlpm.x),   "error:右侧选项执行失败: cvm!" &amp; _xlpm.cellAddress,
               TRUE,             "ok")
)</f>
        <v>ok</v>
      </c>
      <c r="FW934" cm="1">
        <f t="array" ref="FW9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35" spans="2:180">
      <c r="B935" t="e" vm="1285">
        <v>#VALUE!</v>
      </c>
      <c r="C935" t="s">
        <v>14</v>
      </c>
      <c r="D935" t="s">
        <v>1980</v>
      </c>
      <c r="E935">
        <v>48</v>
      </c>
      <c r="F935">
        <v>192</v>
      </c>
      <c r="G935" t="s">
        <v>2024</v>
      </c>
      <c r="H935">
        <v>6624</v>
      </c>
      <c r="I935">
        <v>1</v>
      </c>
      <c r="J935" t="s">
        <v>3009</v>
      </c>
      <c r="DD935" t="s">
        <v>1917</v>
      </c>
      <c r="DE935" t="s">
        <v>2001</v>
      </c>
      <c r="DG935" t="str">
        <f t="shared" si="37"/>
        <v>cvm!$DK$935#</v>
      </c>
      <c r="DH935" t="str" cm="1">
        <f t="array" ref="DH935">_xlfn.LET(_xlpm.x, DK935,
         _xlpm.cellAddress, "【 cvm!" &amp; ADDRESS(ROW(cvmCpu选项表[[#This Row],[自检]]),COLUMN(cvmCpu选项表[[#This Row],[自检]])) &amp; "】",
         _xlfn.IFS(ISBLANK(_xlpm.x),   "error:右侧选项不足" &amp;  _xlpm.cellAddress,
               ISERROR(_xlpm.x),   "error:右侧选项执行失败: cvm!" &amp; _xlpm.cellAddress,
               TRUE,             "ok")
)</f>
        <v>ok</v>
      </c>
      <c r="DK935" cm="1">
        <f t="array" ref="DK935:DT935">TRANSPOSE(
_xlfn.UNIQUE(
_xlfn._xlws.FILTER(cvm表[CPU],(cvm表[地域]=cvmCpu选项表[[#This Row],[地域]])
*IF(cvmCpu选项表[[#This Row],[机型]]="",TRUE,(cvm表[机型]=cvmCpu选项表[[#This Row],[机型]]))
*IF(cvmCpu选项表[[#This Row],[内存]]="",TRUE,(cvm表[内存]=cvmCpu选项表[[#This Row],[内存]]))))
)</f>
        <v>1</v>
      </c>
      <c r="DL935">
        <v>2</v>
      </c>
      <c r="DM935">
        <v>4</v>
      </c>
      <c r="DN935">
        <v>8</v>
      </c>
      <c r="DO935">
        <v>12</v>
      </c>
      <c r="DP935">
        <v>16</v>
      </c>
      <c r="DQ935">
        <v>24</v>
      </c>
      <c r="DR935">
        <v>32</v>
      </c>
      <c r="DS935">
        <v>64</v>
      </c>
      <c r="DT935">
        <v>84</v>
      </c>
      <c r="FP935" t="s">
        <v>14</v>
      </c>
      <c r="FQ935" t="s">
        <v>2001</v>
      </c>
      <c r="FR935">
        <v>12</v>
      </c>
      <c r="FS935" t="str">
        <f t="shared" si="38"/>
        <v>cvm!$FW$935#</v>
      </c>
      <c r="FT935" t="str" cm="1">
        <f t="array" ref="FT935">_xlfn.LET(_xlpm.x, FW935,
         _xlpm.cellAddress, "【 cvm!" &amp; ADDRESS(ROW(cvm内存选项表[[#This Row],[自检]]),COLUMN(cvm内存选项表[[#This Row],[自检]])) &amp; "】",
         _xlfn.IFS(ISBLANK(_xlpm.x),   "error:右侧选项不足" &amp;  _xlpm.cellAddress,
               ISERROR(_xlpm.x),   "error:右侧选项执行失败: cvm!" &amp; _xlpm.cellAddress,
               TRUE,             "ok")
)</f>
        <v>ok</v>
      </c>
      <c r="FW935" cm="1">
        <f t="array" ref="FW9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936" spans="2:180">
      <c r="B936" t="e" vm="1286">
        <v>#VALUE!</v>
      </c>
      <c r="C936" t="s">
        <v>14</v>
      </c>
      <c r="D936" t="s">
        <v>1980</v>
      </c>
      <c r="E936">
        <v>64</v>
      </c>
      <c r="F936">
        <v>256</v>
      </c>
      <c r="G936" t="s">
        <v>1939</v>
      </c>
      <c r="H936">
        <v>8832</v>
      </c>
      <c r="I936">
        <v>1</v>
      </c>
      <c r="J936" t="s">
        <v>3011</v>
      </c>
      <c r="DD936" t="s">
        <v>1917</v>
      </c>
      <c r="DE936" t="s">
        <v>2004</v>
      </c>
      <c r="DG936" t="str">
        <f t="shared" si="37"/>
        <v>cvm!$DK$936#</v>
      </c>
      <c r="DH936" t="str" cm="1">
        <f t="array" ref="DH936">_xlfn.LET(_xlpm.x, DK936,
         _xlpm.cellAddress, "【 cvm!" &amp; ADDRESS(ROW(cvmCpu选项表[[#This Row],[自检]]),COLUMN(cvmCpu选项表[[#This Row],[自检]])) &amp; "】",
         _xlfn.IFS(ISBLANK(_xlpm.x),   "error:右侧选项不足" &amp;  _xlpm.cellAddress,
               ISERROR(_xlpm.x),   "error:右侧选项执行失败: cvm!" &amp; _xlpm.cellAddress,
               TRUE,             "ok")
)</f>
        <v>ok</v>
      </c>
      <c r="DK936" cm="1">
        <f t="array" ref="DK936:DS936">TRANSPOSE(
_xlfn.UNIQUE(
_xlfn._xlws.FILTER(cvm表[CPU],(cvm表[地域]=cvmCpu选项表[[#This Row],[地域]])
*IF(cvmCpu选项表[[#This Row],[机型]]="",TRUE,(cvm表[机型]=cvmCpu选项表[[#This Row],[机型]]))
*IF(cvmCpu选项表[[#This Row],[内存]]="",TRUE,(cvm表[内存]=cvmCpu选项表[[#This Row],[内存]]))))
)</f>
        <v>1</v>
      </c>
      <c r="DL936">
        <v>2</v>
      </c>
      <c r="DM936">
        <v>4</v>
      </c>
      <c r="DN936">
        <v>8</v>
      </c>
      <c r="DO936">
        <v>12</v>
      </c>
      <c r="DP936">
        <v>16</v>
      </c>
      <c r="DQ936">
        <v>32</v>
      </c>
      <c r="DR936">
        <v>64</v>
      </c>
      <c r="DS936">
        <v>72</v>
      </c>
      <c r="FP936" t="s">
        <v>14</v>
      </c>
      <c r="FQ936" t="s">
        <v>2001</v>
      </c>
      <c r="FR936">
        <v>16</v>
      </c>
      <c r="FS936" t="str">
        <f t="shared" si="38"/>
        <v>cvm!$FW$936#</v>
      </c>
      <c r="FT936" t="str" cm="1">
        <f t="array" ref="FT936">_xlfn.LET(_xlpm.x, FW936,
         _xlpm.cellAddress, "【 cvm!" &amp; ADDRESS(ROW(cvm内存选项表[[#This Row],[自检]]),COLUMN(cvm内存选项表[[#This Row],[自检]])) &amp; "】",
         _xlfn.IFS(ISBLANK(_xlpm.x),   "error:右侧选项不足" &amp;  _xlpm.cellAddress,
               ISERROR(_xlpm.x),   "error:右侧选项执行失败: cvm!" &amp; _xlpm.cellAddress,
               TRUE,             "ok")
)</f>
        <v>ok</v>
      </c>
      <c r="FW936" cm="1">
        <f t="array" ref="FW9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37" spans="2:180">
      <c r="B937" t="e" vm="1287">
        <v>#VALUE!</v>
      </c>
      <c r="C937" t="s">
        <v>14</v>
      </c>
      <c r="D937" t="s">
        <v>1982</v>
      </c>
      <c r="E937">
        <v>1</v>
      </c>
      <c r="F937">
        <v>1</v>
      </c>
      <c r="G937" t="s">
        <v>2101</v>
      </c>
      <c r="H937">
        <v>60</v>
      </c>
      <c r="I937">
        <v>1</v>
      </c>
      <c r="J937" t="s">
        <v>3013</v>
      </c>
      <c r="DD937" t="s">
        <v>1917</v>
      </c>
      <c r="DE937" t="s">
        <v>2008</v>
      </c>
      <c r="DG937" t="str">
        <f t="shared" si="37"/>
        <v>cvm!$DK$937#</v>
      </c>
      <c r="DH937" t="str" cm="1">
        <f t="array" ref="DH937">_xlfn.LET(_xlpm.x, DK937,
         _xlpm.cellAddress, "【 cvm!" &amp; ADDRESS(ROW(cvmCpu选项表[[#This Row],[自检]]),COLUMN(cvmCpu选项表[[#This Row],[自检]])) &amp; "】",
         _xlfn.IFS(ISBLANK(_xlpm.x),   "error:右侧选项不足" &amp;  _xlpm.cellAddress,
               ISERROR(_xlpm.x),   "error:右侧选项执行失败: cvm!" &amp; _xlpm.cellAddress,
               TRUE,             "ok")
)</f>
        <v>ok</v>
      </c>
      <c r="DK937" cm="1">
        <f t="array" ref="DK937:DT937">TRANSPOSE(
_xlfn.UNIQUE(
_xlfn._xlws.FILTER(cvm表[CPU],(cvm表[地域]=cvmCpu选项表[[#This Row],[地域]])
*IF(cvmCpu选项表[[#This Row],[机型]]="",TRUE,(cvm表[机型]=cvmCpu选项表[[#This Row],[机型]]))
*IF(cvmCpu选项表[[#This Row],[内存]]="",TRUE,(cvm表[内存]=cvmCpu选项表[[#This Row],[内存]]))))
)</f>
        <v>1</v>
      </c>
      <c r="DL937">
        <v>2</v>
      </c>
      <c r="DM937">
        <v>4</v>
      </c>
      <c r="DN937">
        <v>8</v>
      </c>
      <c r="DO937">
        <v>12</v>
      </c>
      <c r="DP937">
        <v>16</v>
      </c>
      <c r="DQ937">
        <v>24</v>
      </c>
      <c r="DR937">
        <v>32</v>
      </c>
      <c r="DS937">
        <v>48</v>
      </c>
      <c r="DT937">
        <v>56</v>
      </c>
      <c r="FP937" t="s">
        <v>14</v>
      </c>
      <c r="FQ937" t="s">
        <v>2001</v>
      </c>
      <c r="FR937">
        <v>32</v>
      </c>
      <c r="FS937" t="str">
        <f t="shared" si="38"/>
        <v>cvm!$FW$937#</v>
      </c>
      <c r="FT937" t="str" cm="1">
        <f t="array" ref="FT937">_xlfn.LET(_xlpm.x, FW937,
         _xlpm.cellAddress, "【 cvm!" &amp; ADDRESS(ROW(cvm内存选项表[[#This Row],[自检]]),COLUMN(cvm内存选项表[[#This Row],[自检]])) &amp; "】",
         _xlfn.IFS(ISBLANK(_xlpm.x),   "error:右侧选项不足" &amp;  _xlpm.cellAddress,
               ISERROR(_xlpm.x),   "error:右侧选项执行失败: cvm!" &amp; _xlpm.cellAddress,
               TRUE,             "ok")
)</f>
        <v>ok</v>
      </c>
      <c r="FW937" cm="1">
        <f t="array" ref="FW9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938" spans="2:180">
      <c r="B938" t="e" vm="1288">
        <v>#VALUE!</v>
      </c>
      <c r="C938" t="s">
        <v>14</v>
      </c>
      <c r="D938" t="s">
        <v>1982</v>
      </c>
      <c r="E938">
        <v>1</v>
      </c>
      <c r="F938">
        <v>2</v>
      </c>
      <c r="G938" t="s">
        <v>2064</v>
      </c>
      <c r="H938">
        <v>88</v>
      </c>
      <c r="I938">
        <v>1</v>
      </c>
      <c r="J938" t="s">
        <v>3014</v>
      </c>
      <c r="DD938" t="s">
        <v>1917</v>
      </c>
      <c r="DE938" t="s">
        <v>2010</v>
      </c>
      <c r="DG938" t="str">
        <f t="shared" si="37"/>
        <v>cvm!$DK$938#</v>
      </c>
      <c r="DH938" t="str" cm="1">
        <f t="array" ref="DH938">_xlfn.LET(_xlpm.x, DK938,
         _xlpm.cellAddress, "【 cvm!" &amp; ADDRESS(ROW(cvmCpu选项表[[#This Row],[自检]]),COLUMN(cvmCpu选项表[[#This Row],[自检]])) &amp; "】",
         _xlfn.IFS(ISBLANK(_xlpm.x),   "error:右侧选项不足" &amp;  _xlpm.cellAddress,
               ISERROR(_xlpm.x),   "error:右侧选项执行失败: cvm!" &amp; _xlpm.cellAddress,
               TRUE,             "ok")
)</f>
        <v>ok</v>
      </c>
      <c r="DK938" cm="1">
        <f t="array" ref="DK938:DR938">TRANSPOSE(
_xlfn.UNIQUE(
_xlfn._xlws.FILTER(cvm表[CPU],(cvm表[地域]=cvmCpu选项表[[#This Row],[地域]])
*IF(cvmCpu选项表[[#This Row],[机型]]="",TRUE,(cvm表[机型]=cvmCpu选项表[[#This Row],[机型]]))
*IF(cvmCpu选项表[[#This Row],[内存]]="",TRUE,(cvm表[内存]=cvmCpu选项表[[#This Row],[内存]]))))
)</f>
        <v>1</v>
      </c>
      <c r="DL938">
        <v>2</v>
      </c>
      <c r="DM938">
        <v>4</v>
      </c>
      <c r="DN938">
        <v>8</v>
      </c>
      <c r="DO938">
        <v>12</v>
      </c>
      <c r="DP938">
        <v>16</v>
      </c>
      <c r="DQ938">
        <v>24</v>
      </c>
      <c r="DR938">
        <v>32</v>
      </c>
      <c r="FP938" t="s">
        <v>14</v>
      </c>
      <c r="FQ938" t="s">
        <v>2001</v>
      </c>
      <c r="FR938">
        <v>64</v>
      </c>
      <c r="FS938" t="str">
        <f t="shared" si="38"/>
        <v>cvm!$FW$938#</v>
      </c>
      <c r="FT938" t="str" cm="1">
        <f t="array" ref="FT938">_xlfn.LET(_xlpm.x, FW938,
         _xlpm.cellAddress, "【 cvm!" &amp; ADDRESS(ROW(cvm内存选项表[[#This Row],[自检]]),COLUMN(cvm内存选项表[[#This Row],[自检]])) &amp; "】",
         _xlfn.IFS(ISBLANK(_xlpm.x),   "error:右侧选项不足" &amp;  _xlpm.cellAddress,
               ISERROR(_xlpm.x),   "error:右侧选项执行失败: cvm!" &amp; _xlpm.cellAddress,
               TRUE,             "ok")
)</f>
        <v>ok</v>
      </c>
      <c r="FW938" cm="1">
        <f t="array" ref="FW9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939" spans="2:180">
      <c r="B939" t="e" vm="1289">
        <v>#VALUE!</v>
      </c>
      <c r="C939" t="s">
        <v>14</v>
      </c>
      <c r="D939" t="s">
        <v>1982</v>
      </c>
      <c r="E939">
        <v>1</v>
      </c>
      <c r="F939">
        <v>4</v>
      </c>
      <c r="G939" t="s">
        <v>2103</v>
      </c>
      <c r="H939">
        <v>138</v>
      </c>
      <c r="I939">
        <v>1</v>
      </c>
      <c r="J939" t="s">
        <v>3012</v>
      </c>
      <c r="DD939" t="s">
        <v>1917</v>
      </c>
      <c r="DE939" t="s">
        <v>2012</v>
      </c>
      <c r="DG939" t="str">
        <f t="shared" si="37"/>
        <v>cvm!$DK$939#</v>
      </c>
      <c r="DH939" t="str" cm="1">
        <f t="array" ref="DH939">_xlfn.LET(_xlpm.x, DK939,
         _xlpm.cellAddress, "【 cvm!" &amp; ADDRESS(ROW(cvmCpu选项表[[#This Row],[自检]]),COLUMN(cvmCpu选项表[[#This Row],[自检]])) &amp; "】",
         _xlfn.IFS(ISBLANK(_xlpm.x),   "error:右侧选项不足" &amp;  _xlpm.cellAddress,
               ISERROR(_xlpm.x),   "error:右侧选项执行失败: cvm!" &amp; _xlpm.cellAddress,
               TRUE,             "ok")
)</f>
        <v>ok</v>
      </c>
      <c r="DK939" cm="1">
        <f t="array" ref="DK939:DN939">TRANSPOSE(
_xlfn.UNIQUE(
_xlfn._xlws.FILTER(cvm表[CPU],(cvm表[地域]=cvmCpu选项表[[#This Row],[地域]])
*IF(cvmCpu选项表[[#This Row],[机型]]="",TRUE,(cvm表[机型]=cvmCpu选项表[[#This Row],[机型]]))
*IF(cvmCpu选项表[[#This Row],[内存]]="",TRUE,(cvm表[内存]=cvmCpu选项表[[#This Row],[内存]]))))
)</f>
        <v>16</v>
      </c>
      <c r="DL939">
        <v>32</v>
      </c>
      <c r="DM939">
        <v>82</v>
      </c>
      <c r="DN939">
        <v>164</v>
      </c>
      <c r="FP939" t="s">
        <v>14</v>
      </c>
      <c r="FQ939" t="s">
        <v>2004</v>
      </c>
      <c r="FR939">
        <v>1</v>
      </c>
      <c r="FS939" t="str">
        <f t="shared" si="38"/>
        <v>cvm!$FW$939#</v>
      </c>
      <c r="FT939" t="str" cm="1">
        <f t="array" ref="FT939">_xlfn.LET(_xlpm.x, FW939,
         _xlpm.cellAddress, "【 cvm!" &amp; ADDRESS(ROW(cvm内存选项表[[#This Row],[自检]]),COLUMN(cvm内存选项表[[#This Row],[自检]])) &amp; "】",
         _xlfn.IFS(ISBLANK(_xlpm.x),   "error:右侧选项不足" &amp;  _xlpm.cellAddress,
               ISERROR(_xlpm.x),   "error:右侧选项执行失败: cvm!" &amp; _xlpm.cellAddress,
               TRUE,             "ok")
)</f>
        <v>ok</v>
      </c>
      <c r="FW939" cm="1">
        <f t="array" ref="FW9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940" spans="2:180">
      <c r="B940" t="e" vm="1290">
        <v>#VALUE!</v>
      </c>
      <c r="C940" t="s">
        <v>14</v>
      </c>
      <c r="D940" t="s">
        <v>1982</v>
      </c>
      <c r="E940">
        <v>2</v>
      </c>
      <c r="F940">
        <v>4</v>
      </c>
      <c r="G940" t="s">
        <v>2067</v>
      </c>
      <c r="H940">
        <v>184</v>
      </c>
      <c r="I940">
        <v>1</v>
      </c>
      <c r="J940" t="s">
        <v>3016</v>
      </c>
      <c r="DD940" t="s">
        <v>1917</v>
      </c>
      <c r="DE940" t="s">
        <v>2014</v>
      </c>
      <c r="DG940" t="str">
        <f t="shared" si="37"/>
        <v>cvm!$DK$940#</v>
      </c>
      <c r="DH940" t="str" cm="1">
        <f t="array" ref="DH940">_xlfn.LET(_xlpm.x, DK940,
         _xlpm.cellAddress, "【 cvm!" &amp; ADDRESS(ROW(cvmCpu选项表[[#This Row],[自检]]),COLUMN(cvmCpu选项表[[#This Row],[自检]])) &amp; "】",
         _xlfn.IFS(ISBLANK(_xlpm.x),   "error:右侧选项不足" &amp;  _xlpm.cellAddress,
               ISERROR(_xlpm.x),   "error:右侧选项执行失败: cvm!" &amp; _xlpm.cellAddress,
               TRUE,             "ok")
)</f>
        <v>ok</v>
      </c>
      <c r="DK940" cm="1">
        <f t="array" ref="DK940:DN940">TRANSPOSE(
_xlfn.UNIQUE(
_xlfn._xlws.FILTER(cvm表[CPU],(cvm表[地域]=cvmCpu选项表[[#This Row],[地域]])
*IF(cvmCpu选项表[[#This Row],[机型]]="",TRUE,(cvm表[机型]=cvmCpu选项表[[#This Row],[机型]]))
*IF(cvmCpu选项表[[#This Row],[内存]]="",TRUE,(cvm表[内存]=cvmCpu选项表[[#This Row],[内存]]))))
)</f>
        <v>6</v>
      </c>
      <c r="DL940">
        <v>14</v>
      </c>
      <c r="DM940">
        <v>28</v>
      </c>
      <c r="DN940">
        <v>56</v>
      </c>
      <c r="FP940" t="s">
        <v>14</v>
      </c>
      <c r="FQ940" t="s">
        <v>2004</v>
      </c>
      <c r="FR940">
        <v>2</v>
      </c>
      <c r="FS940" t="str">
        <f t="shared" si="38"/>
        <v>cvm!$FW$940#</v>
      </c>
      <c r="FT940" t="str" cm="1">
        <f t="array" ref="FT940">_xlfn.LET(_xlpm.x, FW940,
         _xlpm.cellAddress, "【 cvm!" &amp; ADDRESS(ROW(cvm内存选项表[[#This Row],[自检]]),COLUMN(cvm内存选项表[[#This Row],[自检]])) &amp; "】",
         _xlfn.IFS(ISBLANK(_xlpm.x),   "error:右侧选项不足" &amp;  _xlpm.cellAddress,
               ISERROR(_xlpm.x),   "error:右侧选项执行失败: cvm!" &amp; _xlpm.cellAddress,
               TRUE,             "ok")
)</f>
        <v>ok</v>
      </c>
      <c r="FW940" cm="1">
        <f t="array" ref="FW9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941" spans="2:180">
      <c r="B941" t="e" vm="1291">
        <v>#VALUE!</v>
      </c>
      <c r="C941" t="s">
        <v>14</v>
      </c>
      <c r="D941" t="s">
        <v>1982</v>
      </c>
      <c r="E941">
        <v>2</v>
      </c>
      <c r="F941">
        <v>8</v>
      </c>
      <c r="G941" t="s">
        <v>2107</v>
      </c>
      <c r="H941">
        <v>276</v>
      </c>
      <c r="I941">
        <v>1</v>
      </c>
      <c r="J941" t="s">
        <v>3015</v>
      </c>
      <c r="DD941" t="s">
        <v>1917</v>
      </c>
      <c r="DE941" t="s">
        <v>2016</v>
      </c>
      <c r="DG941" t="str">
        <f t="shared" si="37"/>
        <v>cvm!$DK$941#</v>
      </c>
      <c r="DH941" t="str" cm="1">
        <f t="array" ref="DH941">_xlfn.LET(_xlpm.x, DK941,
         _xlpm.cellAddress, "【 cvm!" &amp; ADDRESS(ROW(cvmCpu选项表[[#This Row],[自检]]),COLUMN(cvmCpu选项表[[#This Row],[自检]])) &amp; "】",
         _xlfn.IFS(ISBLANK(_xlpm.x),   "error:右侧选项不足" &amp;  _xlpm.cellAddress,
               ISERROR(_xlpm.x),   "error:右侧选项执行失败: cvm!" &amp; _xlpm.cellAddress,
               TRUE,             "ok")
)</f>
        <v>ok</v>
      </c>
      <c r="DK941" cm="1">
        <f t="array" ref="DK941:DQ941">TRANSPOSE(
_xlfn.UNIQUE(
_xlfn._xlws.FILTER(cvm表[CPU],(cvm表[地域]=cvmCpu选项表[[#This Row],[地域]])
*IF(cvmCpu选项表[[#This Row],[机型]]="",TRUE,(cvm表[机型]=cvmCpu选项表[[#This Row],[机型]]))
*IF(cvmCpu选项表[[#This Row],[内存]]="",TRUE,(cvm表[内存]=cvmCpu选项表[[#This Row],[内存]]))))
)</f>
        <v>4</v>
      </c>
      <c r="DL941">
        <v>8</v>
      </c>
      <c r="DM941">
        <v>10</v>
      </c>
      <c r="DN941">
        <v>20</v>
      </c>
      <c r="DO941">
        <v>32</v>
      </c>
      <c r="DP941">
        <v>40</v>
      </c>
      <c r="DQ941">
        <v>80</v>
      </c>
      <c r="FP941" t="s">
        <v>14</v>
      </c>
      <c r="FQ941" t="s">
        <v>2004</v>
      </c>
      <c r="FR941">
        <v>4</v>
      </c>
      <c r="FS941" t="str">
        <f t="shared" si="38"/>
        <v>cvm!$FW$941#</v>
      </c>
      <c r="FT941" t="str" cm="1">
        <f t="array" ref="FT941">_xlfn.LET(_xlpm.x, FW941,
         _xlpm.cellAddress, "【 cvm!" &amp; ADDRESS(ROW(cvm内存选项表[[#This Row],[自检]]),COLUMN(cvm内存选项表[[#This Row],[自检]])) &amp; "】",
         _xlfn.IFS(ISBLANK(_xlpm.x),   "error:右侧选项不足" &amp;  _xlpm.cellAddress,
               ISERROR(_xlpm.x),   "error:右侧选项执行失败: cvm!" &amp; _xlpm.cellAddress,
               TRUE,             "ok")
)</f>
        <v>ok</v>
      </c>
      <c r="FW941" cm="1">
        <f t="array" ref="FW9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42" spans="2:180">
      <c r="B942" t="e" vm="1292">
        <v>#VALUE!</v>
      </c>
      <c r="C942" t="s">
        <v>14</v>
      </c>
      <c r="D942" t="s">
        <v>1982</v>
      </c>
      <c r="E942">
        <v>4</v>
      </c>
      <c r="F942">
        <v>8</v>
      </c>
      <c r="G942" t="s">
        <v>1963</v>
      </c>
      <c r="H942">
        <v>368</v>
      </c>
      <c r="I942">
        <v>1</v>
      </c>
      <c r="J942" t="s">
        <v>3018</v>
      </c>
      <c r="DD942" t="s">
        <v>1917</v>
      </c>
      <c r="DE942" t="s">
        <v>2018</v>
      </c>
      <c r="DG942" t="str">
        <f t="shared" si="37"/>
        <v>cvm!$DK$942#</v>
      </c>
      <c r="DH942" t="str" cm="1">
        <f t="array" ref="DH942">_xlfn.LET(_xlpm.x, DK942,
         _xlpm.cellAddress, "【 cvm!" &amp; ADDRESS(ROW(cvmCpu选项表[[#This Row],[自检]]),COLUMN(cvmCpu选项表[[#This Row],[自检]])) &amp; "】",
         _xlfn.IFS(ISBLANK(_xlpm.x),   "error:右侧选项不足" &amp;  _xlpm.cellAddress,
               ISERROR(_xlpm.x),   "error:右侧选项执行失败: cvm!" &amp; _xlpm.cellAddress,
               TRUE,             "ok")
)</f>
        <v>ok</v>
      </c>
      <c r="DK942" cm="1">
        <f t="array" ref="DK942:DL942">TRANSPOSE(
_xlfn.UNIQUE(
_xlfn._xlws.FILTER(cvm表[CPU],(cvm表[地域]=cvmCpu选项表[[#This Row],[地域]])
*IF(cvmCpu选项表[[#This Row],[机型]]="",TRUE,(cvm表[机型]=cvmCpu选项表[[#This Row],[机型]]))
*IF(cvmCpu选项表[[#This Row],[内存]]="",TRUE,(cvm表[内存]=cvmCpu选项表[[#This Row],[内存]]))))
)</f>
        <v>4</v>
      </c>
      <c r="DL942">
        <v>8</v>
      </c>
      <c r="FP942" t="s">
        <v>14</v>
      </c>
      <c r="FQ942" t="s">
        <v>2004</v>
      </c>
      <c r="FR942">
        <v>8</v>
      </c>
      <c r="FS942" t="str">
        <f t="shared" si="38"/>
        <v>cvm!$FW$942#</v>
      </c>
      <c r="FT942" t="str" cm="1">
        <f t="array" ref="FT942">_xlfn.LET(_xlpm.x, FW942,
         _xlpm.cellAddress, "【 cvm!" &amp; ADDRESS(ROW(cvm内存选项表[[#This Row],[自检]]),COLUMN(cvm内存选项表[[#This Row],[自检]])) &amp; "】",
         _xlfn.IFS(ISBLANK(_xlpm.x),   "error:右侧选项不足" &amp;  _xlpm.cellAddress,
               ISERROR(_xlpm.x),   "error:右侧选项执行失败: cvm!" &amp; _xlpm.cellAddress,
               TRUE,             "ok")
)</f>
        <v>ok</v>
      </c>
      <c r="FW942" cm="1">
        <f t="array" ref="FW9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43" spans="2:180">
      <c r="B943" t="e" vm="1293">
        <v>#VALUE!</v>
      </c>
      <c r="C943" t="s">
        <v>14</v>
      </c>
      <c r="D943" t="s">
        <v>1982</v>
      </c>
      <c r="E943">
        <v>4</v>
      </c>
      <c r="F943">
        <v>16</v>
      </c>
      <c r="G943" t="s">
        <v>1960</v>
      </c>
      <c r="H943">
        <v>552</v>
      </c>
      <c r="I943">
        <v>1</v>
      </c>
      <c r="J943" t="s">
        <v>3017</v>
      </c>
      <c r="DD943" t="s">
        <v>1917</v>
      </c>
      <c r="DE943" t="s">
        <v>2081</v>
      </c>
      <c r="DG943" t="str">
        <f t="shared" si="37"/>
        <v>cvm!$DK$943#</v>
      </c>
      <c r="DH943" t="str" cm="1">
        <f t="array" ref="DH943">_xlfn.LET(_xlpm.x, DK943,
         _xlpm.cellAddress, "【 cvm!" &amp; ADDRESS(ROW(cvmCpu选项表[[#This Row],[自检]]),COLUMN(cvmCpu选项表[[#This Row],[自检]])) &amp; "】",
         _xlfn.IFS(ISBLANK(_xlpm.x),   "error:右侧选项不足" &amp;  _xlpm.cellAddress,
               ISERROR(_xlpm.x),   "error:右侧选项执行失败: cvm!" &amp; _xlpm.cellAddress,
               TRUE,             "ok")
)</f>
        <v>ok</v>
      </c>
      <c r="DK943" cm="1">
        <f t="array" ref="DK943:DL943">TRANSPOSE(
_xlfn.UNIQUE(
_xlfn._xlws.FILTER(cvm表[CPU],(cvm表[地域]=cvmCpu选项表[[#This Row],[地域]])
*IF(cvmCpu选项表[[#This Row],[机型]]="",TRUE,(cvm表[机型]=cvmCpu选项表[[#This Row],[机型]]))
*IF(cvmCpu选项表[[#This Row],[内存]]="",TRUE,(cvm表[内存]=cvmCpu选项表[[#This Row],[内存]]))))
)</f>
        <v>28</v>
      </c>
      <c r="DL943">
        <v>56</v>
      </c>
      <c r="FP943" t="s">
        <v>14</v>
      </c>
      <c r="FQ943" t="s">
        <v>2004</v>
      </c>
      <c r="FR943">
        <v>12</v>
      </c>
      <c r="FS943" t="str">
        <f t="shared" si="38"/>
        <v>cvm!$FW$943#</v>
      </c>
      <c r="FT943" t="str" cm="1">
        <f t="array" ref="FT943">_xlfn.LET(_xlpm.x, FW943,
         _xlpm.cellAddress, "【 cvm!" &amp; ADDRESS(ROW(cvm内存选项表[[#This Row],[自检]]),COLUMN(cvm内存选项表[[#This Row],[自检]])) &amp; "】",
         _xlfn.IFS(ISBLANK(_xlpm.x),   "error:右侧选项不足" &amp;  _xlpm.cellAddress,
               ISERROR(_xlpm.x),   "error:右侧选项执行失败: cvm!" &amp; _xlpm.cellAddress,
               TRUE,             "ok")
)</f>
        <v>ok</v>
      </c>
      <c r="FW943" cm="1">
        <f t="array" ref="FW943:FX9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943">
        <v>144</v>
      </c>
    </row>
    <row r="944" spans="2:180">
      <c r="B944" t="e" vm="1294">
        <v>#VALUE!</v>
      </c>
      <c r="C944" t="s">
        <v>14</v>
      </c>
      <c r="D944" t="s">
        <v>1982</v>
      </c>
      <c r="E944">
        <v>8</v>
      </c>
      <c r="F944">
        <v>16</v>
      </c>
      <c r="G944" t="s">
        <v>1968</v>
      </c>
      <c r="H944">
        <v>736</v>
      </c>
      <c r="I944">
        <v>1</v>
      </c>
      <c r="J944" t="s">
        <v>3019</v>
      </c>
      <c r="DD944" t="s">
        <v>1917</v>
      </c>
      <c r="DE944" t="s">
        <v>2020</v>
      </c>
      <c r="DG944" t="str">
        <f t="shared" si="37"/>
        <v>cvm!$DK$944#</v>
      </c>
      <c r="DH944" t="str" cm="1">
        <f t="array" ref="DH944">_xlfn.LET(_xlpm.x, DK944,
         _xlpm.cellAddress, "【 cvm!" &amp; ADDRESS(ROW(cvmCpu选项表[[#This Row],[自检]]),COLUMN(cvmCpu选项表[[#This Row],[自检]])) &amp; "】",
         _xlfn.IFS(ISBLANK(_xlpm.x),   "error:右侧选项不足" &amp;  _xlpm.cellAddress,
               ISERROR(_xlpm.x),   "error:右侧选项执行失败: cvm!" &amp; _xlpm.cellAddress,
               TRUE,             "ok")
)</f>
        <v>ok</v>
      </c>
      <c r="DK944" cm="1">
        <f t="array" ref="DK944:DN944">TRANSPOSE(
_xlfn.UNIQUE(
_xlfn._xlws.FILTER(cvm表[CPU],(cvm表[地域]=cvmCpu选项表[[#This Row],[地域]])
*IF(cvmCpu选项表[[#This Row],[机型]]="",TRUE,(cvm表[机型]=cvmCpu选项表[[#This Row],[机型]]))
*IF(cvmCpu选项表[[#This Row],[内存]]="",TRUE,(cvm表[内存]=cvmCpu选项表[[#This Row],[内存]]))))
)</f>
        <v>10</v>
      </c>
      <c r="DL944">
        <v>20</v>
      </c>
      <c r="DM944">
        <v>40</v>
      </c>
      <c r="DN944">
        <v>80</v>
      </c>
      <c r="FP944" t="s">
        <v>14</v>
      </c>
      <c r="FQ944" t="s">
        <v>2004</v>
      </c>
      <c r="FR944">
        <v>16</v>
      </c>
      <c r="FS944" t="str">
        <f t="shared" si="38"/>
        <v>cvm!$FW$944#</v>
      </c>
      <c r="FT944" t="str" cm="1">
        <f t="array" ref="FT944">_xlfn.LET(_xlpm.x, FW944,
         _xlpm.cellAddress, "【 cvm!" &amp; ADDRESS(ROW(cvm内存选项表[[#This Row],[自检]]),COLUMN(cvm内存选项表[[#This Row],[自检]])) &amp; "】",
         _xlfn.IFS(ISBLANK(_xlpm.x),   "error:右侧选项不足" &amp;  _xlpm.cellAddress,
               ISERROR(_xlpm.x),   "error:右侧选项执行失败: cvm!" &amp; _xlpm.cellAddress,
               TRUE,             "ok")
)</f>
        <v>ok</v>
      </c>
      <c r="FW944" cm="1">
        <f t="array" ref="FW944:FX9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944">
        <v>192</v>
      </c>
    </row>
    <row r="945" spans="2:180">
      <c r="B945" t="e" vm="1295">
        <v>#VALUE!</v>
      </c>
      <c r="C945" t="s">
        <v>14</v>
      </c>
      <c r="D945" t="s">
        <v>1982</v>
      </c>
      <c r="E945">
        <v>8</v>
      </c>
      <c r="F945">
        <v>32</v>
      </c>
      <c r="G945" t="s">
        <v>1949</v>
      </c>
      <c r="H945">
        <v>1104</v>
      </c>
      <c r="I945">
        <v>1</v>
      </c>
      <c r="J945" t="s">
        <v>3020</v>
      </c>
      <c r="DD945" t="s">
        <v>1917</v>
      </c>
      <c r="DE945" t="s">
        <v>2023</v>
      </c>
      <c r="DG945" t="str">
        <f t="shared" si="37"/>
        <v>cvm!$DK$945#</v>
      </c>
      <c r="DH945" t="str" cm="1">
        <f t="array" ref="DH945">_xlfn.LET(_xlpm.x, DK945,
         _xlpm.cellAddress, "【 cvm!" &amp; ADDRESS(ROW(cvmCpu选项表[[#This Row],[自检]]),COLUMN(cvmCpu选项表[[#This Row],[自检]])) &amp; "】",
         _xlfn.IFS(ISBLANK(_xlpm.x),   "error:右侧选项不足" &amp;  _xlpm.cellAddress,
               ISERROR(_xlpm.x),   "error:右侧选项执行失败: cvm!" &amp; _xlpm.cellAddress,
               TRUE,             "ok")
)</f>
        <v>ok</v>
      </c>
      <c r="DK945" cm="1">
        <f t="array" ref="DK945:DM945">TRANSPOSE(
_xlfn.UNIQUE(
_xlfn._xlws.FILTER(cvm表[CPU],(cvm表[地域]=cvmCpu选项表[[#This Row],[地域]])
*IF(cvmCpu选项表[[#This Row],[机型]]="",TRUE,(cvm表[机型]=cvmCpu选项表[[#This Row],[机型]]))
*IF(cvmCpu选项表[[#This Row],[内存]]="",TRUE,(cvm表[内存]=cvmCpu选项表[[#This Row],[内存]]))))
)</f>
        <v>8</v>
      </c>
      <c r="DL945">
        <v>36</v>
      </c>
      <c r="DM945">
        <v>72</v>
      </c>
      <c r="FP945" t="s">
        <v>14</v>
      </c>
      <c r="FQ945" t="s">
        <v>2004</v>
      </c>
      <c r="FR945">
        <v>24</v>
      </c>
      <c r="FS945" t="str">
        <f t="shared" si="38"/>
        <v>cvm!$FW$945#</v>
      </c>
      <c r="FT945" t="str" cm="1">
        <f t="array" ref="FT945">_xlfn.LET(_xlpm.x, FW945,
         _xlpm.cellAddress, "【 cvm!" &amp; ADDRESS(ROW(cvm内存选项表[[#This Row],[自检]]),COLUMN(cvm内存选项表[[#This Row],[自检]])) &amp; "】",
         _xlfn.IFS(ISBLANK(_xlpm.x),   "error:右侧选项不足" &amp;  _xlpm.cellAddress,
               ISERROR(_xlpm.x),   "error:右侧选项执行失败: cvm!" &amp; _xlpm.cellAddress,
               TRUE,             "ok")
)</f>
        <v>ok</v>
      </c>
      <c r="FW945" cm="1">
        <f t="array" ref="FW9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946" spans="2:180">
      <c r="B946" t="e" vm="1296">
        <v>#VALUE!</v>
      </c>
      <c r="C946" t="s">
        <v>14</v>
      </c>
      <c r="D946" t="s">
        <v>1982</v>
      </c>
      <c r="E946">
        <v>16</v>
      </c>
      <c r="F946">
        <v>32</v>
      </c>
      <c r="G946" t="s">
        <v>1973</v>
      </c>
      <c r="H946">
        <v>1472</v>
      </c>
      <c r="I946">
        <v>1</v>
      </c>
      <c r="J946" t="s">
        <v>3021</v>
      </c>
      <c r="DD946" t="s">
        <v>1917</v>
      </c>
      <c r="DE946" t="s">
        <v>2026</v>
      </c>
      <c r="DG946" t="str">
        <f t="shared" si="37"/>
        <v>cvm!$DK$946#</v>
      </c>
      <c r="DH946" t="str" cm="1">
        <f t="array" ref="DH946">_xlfn.LET(_xlpm.x, DK946,
         _xlpm.cellAddress, "【 cvm!" &amp; ADDRESS(ROW(cvmCpu选项表[[#This Row],[自检]]),COLUMN(cvmCpu选项表[[#This Row],[自检]])) &amp; "】",
         _xlfn.IFS(ISBLANK(_xlpm.x),   "error:右侧选项不足" &amp;  _xlpm.cellAddress,
               ISERROR(_xlpm.x),   "error:右侧选项执行失败: cvm!" &amp; _xlpm.cellAddress,
               TRUE,             "ok")
)</f>
        <v>ok</v>
      </c>
      <c r="DK946" cm="1">
        <f t="array" ref="DK946:DM946">TRANSPOSE(
_xlfn.UNIQUE(
_xlfn._xlws.FILTER(cvm表[CPU],(cvm表[地域]=cvmCpu选项表[[#This Row],[地域]])
*IF(cvmCpu选项表[[#This Row],[机型]]="",TRUE,(cvm表[机型]=cvmCpu选项表[[#This Row],[机型]]))
*IF(cvmCpu选项表[[#This Row],[内存]]="",TRUE,(cvm表[内存]=cvmCpu选项表[[#This Row],[内存]]))))
)</f>
        <v>32</v>
      </c>
      <c r="DL946">
        <v>90</v>
      </c>
      <c r="DM946">
        <v>180</v>
      </c>
      <c r="FP946" t="s">
        <v>14</v>
      </c>
      <c r="FQ946" t="s">
        <v>2004</v>
      </c>
      <c r="FR946">
        <v>32</v>
      </c>
      <c r="FS946" t="str">
        <f t="shared" si="38"/>
        <v>cvm!$FW$946#</v>
      </c>
      <c r="FT946" t="str" cm="1">
        <f t="array" ref="FT946">_xlfn.LET(_xlpm.x, FW946,
         _xlpm.cellAddress, "【 cvm!" &amp; ADDRESS(ROW(cvm内存选项表[[#This Row],[自检]]),COLUMN(cvm内存选项表[[#This Row],[自检]])) &amp; "】",
         _xlfn.IFS(ISBLANK(_xlpm.x),   "error:右侧选项不足" &amp;  _xlpm.cellAddress,
               ISERROR(_xlpm.x),   "error:右侧选项执行失败: cvm!" &amp; _xlpm.cellAddress,
               TRUE,             "ok")
)</f>
        <v>ok</v>
      </c>
      <c r="FW946" cm="1">
        <f t="array" ref="FW946:FX9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c r="FX946">
        <v>384</v>
      </c>
    </row>
    <row r="947" spans="2:180">
      <c r="B947" t="e" vm="1297">
        <v>#VALUE!</v>
      </c>
      <c r="C947" t="s">
        <v>14</v>
      </c>
      <c r="D947" t="s">
        <v>1982</v>
      </c>
      <c r="E947">
        <v>16</v>
      </c>
      <c r="F947">
        <v>64</v>
      </c>
      <c r="G947" t="s">
        <v>1935</v>
      </c>
      <c r="H947">
        <v>2208</v>
      </c>
      <c r="I947">
        <v>1</v>
      </c>
      <c r="J947" t="s">
        <v>3022</v>
      </c>
      <c r="DD947" t="s">
        <v>1917</v>
      </c>
      <c r="DE947" t="s">
        <v>2086</v>
      </c>
      <c r="DG947" t="str">
        <f t="shared" si="37"/>
        <v>cvm!$DK$947#</v>
      </c>
      <c r="DH947" t="str" cm="1">
        <f t="array" ref="DH947">_xlfn.LET(_xlpm.x, DK947,
         _xlpm.cellAddress, "【 cvm!" &amp; ADDRESS(ROW(cvmCpu选项表[[#This Row],[自检]]),COLUMN(cvmCpu选项表[[#This Row],[自检]])) &amp; "】",
         _xlfn.IFS(ISBLANK(_xlpm.x),   "error:右侧选项不足" &amp;  _xlpm.cellAddress,
               ISERROR(_xlpm.x),   "error:右侧选项执行失败: cvm!" &amp; _xlpm.cellAddress,
               TRUE,             "ok")
)</f>
        <v>ok</v>
      </c>
      <c r="DK947" cm="1">
        <f t="array" ref="DK947">TRANSPOSE(
_xlfn.UNIQUE(
_xlfn._xlws.FILTER(cvm表[CPU],(cvm表[地域]=cvmCpu选项表[[#This Row],[地域]])
*IF(cvmCpu选项表[[#This Row],[机型]]="",TRUE,(cvm表[机型]=cvmCpu选项表[[#This Row],[机型]]))
*IF(cvmCpu选项表[[#This Row],[内存]]="",TRUE,(cvm表[内存]=cvmCpu选项表[[#This Row],[内存]]))))
)</f>
        <v>96</v>
      </c>
      <c r="FP947" t="s">
        <v>14</v>
      </c>
      <c r="FQ947" t="s">
        <v>2004</v>
      </c>
      <c r="FR947">
        <v>64</v>
      </c>
      <c r="FS947" t="str">
        <f t="shared" si="38"/>
        <v>cvm!$FW$947#</v>
      </c>
      <c r="FT947" t="str" cm="1">
        <f t="array" ref="FT947">_xlfn.LET(_xlpm.x, FW947,
         _xlpm.cellAddress, "【 cvm!" &amp; ADDRESS(ROW(cvm内存选项表[[#This Row],[自检]]),COLUMN(cvm内存选项表[[#This Row],[自检]])) &amp; "】",
         _xlfn.IFS(ISBLANK(_xlpm.x),   "error:右侧选项不足" &amp;  _xlpm.cellAddress,
               ISERROR(_xlpm.x),   "error:右侧选项执行失败: cvm!" &amp; _xlpm.cellAddress,
               TRUE,             "ok")
)</f>
        <v>ok</v>
      </c>
      <c r="FW947" cm="1">
        <f t="array" ref="FW9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948" spans="2:180">
      <c r="B948" t="e" vm="1298">
        <v>#VALUE!</v>
      </c>
      <c r="C948" t="s">
        <v>14</v>
      </c>
      <c r="D948" t="s">
        <v>1982</v>
      </c>
      <c r="E948">
        <v>24</v>
      </c>
      <c r="F948">
        <v>48</v>
      </c>
      <c r="G948" t="s">
        <v>2077</v>
      </c>
      <c r="H948">
        <v>2208</v>
      </c>
      <c r="I948">
        <v>1</v>
      </c>
      <c r="J948" t="s">
        <v>3025</v>
      </c>
      <c r="DD948" t="s">
        <v>1917</v>
      </c>
      <c r="DE948" t="s">
        <v>2029</v>
      </c>
      <c r="DG948" t="str">
        <f t="shared" si="37"/>
        <v>cvm!$DK$948#</v>
      </c>
      <c r="DH948" t="str" cm="1">
        <f t="array" ref="DH948">_xlfn.LET(_xlpm.x, DK948,
         _xlpm.cellAddress, "【 cvm!" &amp; ADDRESS(ROW(cvmCpu选项表[[#This Row],[自检]]),COLUMN(cvmCpu选项表[[#This Row],[自检]])) &amp; "】",
         _xlfn.IFS(ISBLANK(_xlpm.x),   "error:右侧选项不足" &amp;  _xlpm.cellAddress,
               ISERROR(_xlpm.x),   "error:右侧选项执行失败: cvm!" &amp; _xlpm.cellAddress,
               TRUE,             "ok")
)</f>
        <v>ok</v>
      </c>
      <c r="DK948" cm="1">
        <f t="array" ref="DK948">TRANSPOSE(
_xlfn.UNIQUE(
_xlfn._xlws.FILTER(cvm表[CPU],(cvm表[地域]=cvmCpu选项表[[#This Row],[地域]])
*IF(cvmCpu选项表[[#This Row],[机型]]="",TRUE,(cvm表[机型]=cvmCpu选项表[[#This Row],[机型]]))
*IF(cvmCpu选项表[[#This Row],[内存]]="",TRUE,(cvm表[内存]=cvmCpu选项表[[#This Row],[内存]]))))
)</f>
        <v>96</v>
      </c>
      <c r="FP948" t="s">
        <v>14</v>
      </c>
      <c r="FQ948" t="s">
        <v>2004</v>
      </c>
      <c r="FR948">
        <v>72</v>
      </c>
      <c r="FS948" t="str">
        <f t="shared" si="38"/>
        <v>cvm!$FW$948#</v>
      </c>
      <c r="FT948" t="str" cm="1">
        <f t="array" ref="FT948">_xlfn.LET(_xlpm.x, FW948,
         _xlpm.cellAddress, "【 cvm!" &amp; ADDRESS(ROW(cvm内存选项表[[#This Row],[自检]]),COLUMN(cvm内存选项表[[#This Row],[自检]])) &amp; "】",
         _xlfn.IFS(ISBLANK(_xlpm.x),   "error:右侧选项不足" &amp;  _xlpm.cellAddress,
               ISERROR(_xlpm.x),   "error:右侧选项执行失败: cvm!" &amp; _xlpm.cellAddress,
               TRUE,             "ok")
)</f>
        <v>ok</v>
      </c>
      <c r="FW948" cm="1">
        <f t="array" ref="FW9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648</v>
      </c>
    </row>
    <row r="949" spans="2:180">
      <c r="B949" t="e" vm="1299">
        <v>#VALUE!</v>
      </c>
      <c r="C949" t="s">
        <v>14</v>
      </c>
      <c r="D949" t="s">
        <v>1982</v>
      </c>
      <c r="E949">
        <v>24</v>
      </c>
      <c r="F949">
        <v>96</v>
      </c>
      <c r="G949" t="s">
        <v>1954</v>
      </c>
      <c r="H949">
        <v>3312</v>
      </c>
      <c r="I949">
        <v>1</v>
      </c>
      <c r="J949" t="s">
        <v>3026</v>
      </c>
      <c r="DD949" t="s">
        <v>1917</v>
      </c>
      <c r="DE949" t="s">
        <v>2032</v>
      </c>
      <c r="DG949" t="str">
        <f t="shared" si="37"/>
        <v>cvm!$DK$949#</v>
      </c>
      <c r="DH949" t="str" cm="1">
        <f t="array" ref="DH949">_xlfn.LET(_xlpm.x, DK949,
         _xlpm.cellAddress, "【 cvm!" &amp; ADDRESS(ROW(cvmCpu选项表[[#This Row],[自检]]),COLUMN(cvmCpu选项表[[#This Row],[自检]])) &amp; "】",
         _xlfn.IFS(ISBLANK(_xlpm.x),   "error:右侧选项不足" &amp;  _xlpm.cellAddress,
               ISERROR(_xlpm.x),   "error:右侧选项执行失败: cvm!" &amp; _xlpm.cellAddress,
               TRUE,             "ok")
)</f>
        <v>ok</v>
      </c>
      <c r="DK949" cm="1">
        <f t="array" ref="DK949:DM949">TRANSPOSE(
_xlfn.UNIQUE(
_xlfn._xlws.FILTER(cvm表[CPU],(cvm表[地域]=cvmCpu选项表[[#This Row],[地域]])
*IF(cvmCpu选项表[[#This Row],[机型]]="",TRUE,(cvm表[机型]=cvmCpu选项表[[#This Row],[机型]]))
*IF(cvmCpu选项表[[#This Row],[内存]]="",TRUE,(cvm表[内存]=cvmCpu选项表[[#This Row],[内存]]))))
)</f>
        <v>10</v>
      </c>
      <c r="DL949">
        <v>22</v>
      </c>
      <c r="DM949">
        <v>44</v>
      </c>
      <c r="FP949" t="s">
        <v>14</v>
      </c>
      <c r="FQ949" t="s">
        <v>2006</v>
      </c>
      <c r="FR949">
        <v>1</v>
      </c>
      <c r="FS949" t="str">
        <f t="shared" si="38"/>
        <v>cvm!$FW$949#</v>
      </c>
      <c r="FT949" t="str" cm="1">
        <f t="array" ref="FT949">_xlfn.LET(_xlpm.x, FW949,
         _xlpm.cellAddress, "【 cvm!" &amp; ADDRESS(ROW(cvm内存选项表[[#This Row],[自检]]),COLUMN(cvm内存选项表[[#This Row],[自检]])) &amp; "】",
         _xlfn.IFS(ISBLANK(_xlpm.x),   "error:右侧选项不足" &amp;  _xlpm.cellAddress,
               ISERROR(_xlpm.x),   "error:右侧选项执行失败: cvm!" &amp; _xlpm.cellAddress,
               TRUE,             "ok")
)</f>
        <v>ok</v>
      </c>
      <c r="FW949" cm="1">
        <f t="array" ref="FW9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950" spans="2:180">
      <c r="B950" t="e" vm="1300">
        <v>#VALUE!</v>
      </c>
      <c r="C950" t="s">
        <v>14</v>
      </c>
      <c r="D950" t="s">
        <v>1982</v>
      </c>
      <c r="E950">
        <v>24</v>
      </c>
      <c r="F950">
        <v>128</v>
      </c>
      <c r="G950" t="s">
        <v>3023</v>
      </c>
      <c r="H950">
        <v>4048</v>
      </c>
      <c r="I950">
        <v>1</v>
      </c>
      <c r="J950" t="s">
        <v>3024</v>
      </c>
      <c r="DD950" t="s">
        <v>14</v>
      </c>
      <c r="DE950" t="s">
        <v>1931</v>
      </c>
      <c r="DG950" t="str">
        <f t="shared" si="37"/>
        <v>cvm!$DK$950#</v>
      </c>
      <c r="DH950" t="str" cm="1">
        <f t="array" ref="DH950">_xlfn.LET(_xlpm.x, DK950,
         _xlpm.cellAddress, "【 cvm!" &amp; ADDRESS(ROW(cvmCpu选项表[[#This Row],[自检]]),COLUMN(cvmCpu选项表[[#This Row],[自检]])) &amp; "】",
         _xlfn.IFS(ISBLANK(_xlpm.x),   "error:右侧选项不足" &amp;  _xlpm.cellAddress,
               ISERROR(_xlpm.x),   "error:右侧选项执行失败: cvm!" &amp; _xlpm.cellAddress,
               TRUE,             "ok")
)</f>
        <v>ok</v>
      </c>
      <c r="DK950" cm="1">
        <f t="array" ref="DK950">TRANSPOSE(
_xlfn.UNIQUE(
_xlfn._xlws.FILTER(cvm表[CPU],(cvm表[地域]=cvmCpu选项表[[#This Row],[地域]])
*IF(cvmCpu选项表[[#This Row],[机型]]="",TRUE,(cvm表[机型]=cvmCpu选项表[[#This Row],[机型]]))
*IF(cvmCpu选项表[[#This Row],[内存]]="",TRUE,(cvm表[内存]=cvmCpu选项表[[#This Row],[内存]]))))
)</f>
        <v>96</v>
      </c>
      <c r="FP950" t="s">
        <v>14</v>
      </c>
      <c r="FQ950" t="s">
        <v>2006</v>
      </c>
      <c r="FR950">
        <v>2</v>
      </c>
      <c r="FS950" t="str">
        <f t="shared" si="38"/>
        <v>cvm!$FW$950#</v>
      </c>
      <c r="FT950" t="str" cm="1">
        <f t="array" ref="FT950">_xlfn.LET(_xlpm.x, FW950,
         _xlpm.cellAddress, "【 cvm!" &amp; ADDRESS(ROW(cvm内存选项表[[#This Row],[自检]]),COLUMN(cvm内存选项表[[#This Row],[自检]])) &amp; "】",
         _xlfn.IFS(ISBLANK(_xlpm.x),   "error:右侧选项不足" &amp;  _xlpm.cellAddress,
               ISERROR(_xlpm.x),   "error:右侧选项执行失败: cvm!" &amp; _xlpm.cellAddress,
               TRUE,             "ok")
)</f>
        <v>ok</v>
      </c>
      <c r="FW950" cm="1">
        <f t="array" ref="FW9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951" spans="2:180">
      <c r="B951" t="e" vm="1301">
        <v>#VALUE!</v>
      </c>
      <c r="C951" t="s">
        <v>14</v>
      </c>
      <c r="D951" t="s">
        <v>1982</v>
      </c>
      <c r="E951">
        <v>32</v>
      </c>
      <c r="F951">
        <v>64</v>
      </c>
      <c r="G951" t="s">
        <v>1978</v>
      </c>
      <c r="H951">
        <v>2944</v>
      </c>
      <c r="I951">
        <v>1</v>
      </c>
      <c r="J951" t="s">
        <v>3027</v>
      </c>
      <c r="DD951" t="s">
        <v>14</v>
      </c>
      <c r="DE951" t="s">
        <v>1934</v>
      </c>
      <c r="DG951" t="str">
        <f t="shared" si="37"/>
        <v>cvm!$DK$951#</v>
      </c>
      <c r="DH951" t="str" cm="1">
        <f t="array" ref="DH951">_xlfn.LET(_xlpm.x, DK951,
         _xlpm.cellAddress, "【 cvm!" &amp; ADDRESS(ROW(cvmCpu选项表[[#This Row],[自检]]),COLUMN(cvmCpu选项表[[#This Row],[自检]])) &amp; "】",
         _xlfn.IFS(ISBLANK(_xlpm.x),   "error:右侧选项不足" &amp;  _xlpm.cellAddress,
               ISERROR(_xlpm.x),   "error:右侧选项执行失败: cvm!" &amp; _xlpm.cellAddress,
               TRUE,             "ok")
)</f>
        <v>ok</v>
      </c>
      <c r="DK951" cm="1">
        <f t="array" ref="DK951:DN951">TRANSPOSE(
_xlfn.UNIQUE(
_xlfn._xlws.FILTER(cvm表[CPU],(cvm表[地域]=cvmCpu选项表[[#This Row],[地域]])
*IF(cvmCpu选项表[[#This Row],[机型]]="",TRUE,(cvm表[机型]=cvmCpu选项表[[#This Row],[机型]]))
*IF(cvmCpu选项表[[#This Row],[内存]]="",TRUE,(cvm表[内存]=cvmCpu选项表[[#This Row],[内存]]))))
)</f>
        <v>16</v>
      </c>
      <c r="DL951">
        <v>32</v>
      </c>
      <c r="DM951">
        <v>64</v>
      </c>
      <c r="DN951">
        <v>84</v>
      </c>
      <c r="FP951" t="s">
        <v>14</v>
      </c>
      <c r="FQ951" t="s">
        <v>2006</v>
      </c>
      <c r="FR951">
        <v>4</v>
      </c>
      <c r="FS951" t="str">
        <f t="shared" si="38"/>
        <v>cvm!$FW$951#</v>
      </c>
      <c r="FT951" t="str" cm="1">
        <f t="array" ref="FT951">_xlfn.LET(_xlpm.x, FW951,
         _xlpm.cellAddress, "【 cvm!" &amp; ADDRESS(ROW(cvm内存选项表[[#This Row],[自检]]),COLUMN(cvm内存选项表[[#This Row],[自检]])) &amp; "】",
         _xlfn.IFS(ISBLANK(_xlpm.x),   "error:右侧选项不足" &amp;  _xlpm.cellAddress,
               ISERROR(_xlpm.x),   "error:右侧选项执行失败: cvm!" &amp; _xlpm.cellAddress,
               TRUE,             "ok")
)</f>
        <v>ok</v>
      </c>
      <c r="FW951" cm="1">
        <f t="array" ref="FW9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52" spans="2:180">
      <c r="B952" t="e" vm="1302">
        <v>#VALUE!</v>
      </c>
      <c r="C952" t="s">
        <v>14</v>
      </c>
      <c r="D952" t="s">
        <v>1982</v>
      </c>
      <c r="E952">
        <v>32</v>
      </c>
      <c r="F952">
        <v>128</v>
      </c>
      <c r="G952" t="s">
        <v>1937</v>
      </c>
      <c r="H952">
        <v>4416</v>
      </c>
      <c r="I952">
        <v>1</v>
      </c>
      <c r="J952" t="s">
        <v>3028</v>
      </c>
      <c r="DD952" t="s">
        <v>14</v>
      </c>
      <c r="DE952" t="s">
        <v>1943</v>
      </c>
      <c r="DG952" t="str">
        <f t="shared" si="37"/>
        <v>cvm!$DK$952#</v>
      </c>
      <c r="DH952" t="str" cm="1">
        <f t="array" ref="DH952">_xlfn.LET(_xlpm.x, DK952,
         _xlpm.cellAddress, "【 cvm!" &amp; ADDRESS(ROW(cvmCpu选项表[[#This Row],[自检]]),COLUMN(cvmCpu选项表[[#This Row],[自检]])) &amp; "】",
         _xlfn.IFS(ISBLANK(_xlpm.x),   "error:右侧选项不足" &amp;  _xlpm.cellAddress,
               ISERROR(_xlpm.x),   "error:右侧选项执行失败: cvm!" &amp; _xlpm.cellAddress,
               TRUE,             "ok")
)</f>
        <v>ok</v>
      </c>
      <c r="DK952" cm="1">
        <f t="array" ref="DK952:DM952">TRANSPOSE(
_xlfn.UNIQUE(
_xlfn._xlws.FILTER(cvm表[CPU],(cvm表[地域]=cvmCpu选项表[[#This Row],[地域]])
*IF(cvmCpu选项表[[#This Row],[机型]]="",TRUE,(cvm表[机型]=cvmCpu选项表[[#This Row],[机型]]))
*IF(cvmCpu选项表[[#This Row],[内存]]="",TRUE,(cvm表[内存]=cvmCpu选项表[[#This Row],[内存]]))))
)</f>
        <v>16</v>
      </c>
      <c r="DL952">
        <v>32</v>
      </c>
      <c r="DM952">
        <v>64</v>
      </c>
      <c r="FP952" t="s">
        <v>14</v>
      </c>
      <c r="FQ952" t="s">
        <v>2006</v>
      </c>
      <c r="FR952">
        <v>8</v>
      </c>
      <c r="FS952" t="str">
        <f t="shared" si="38"/>
        <v>cvm!$FW$952#</v>
      </c>
      <c r="FT952" t="str" cm="1">
        <f t="array" ref="FT952">_xlfn.LET(_xlpm.x, FW952,
         _xlpm.cellAddress, "【 cvm!" &amp; ADDRESS(ROW(cvm内存选项表[[#This Row],[自检]]),COLUMN(cvm内存选项表[[#This Row],[自检]])) &amp; "】",
         _xlfn.IFS(ISBLANK(_xlpm.x),   "error:右侧选项不足" &amp;  _xlpm.cellAddress,
               ISERROR(_xlpm.x),   "error:右侧选项执行失败: cvm!" &amp; _xlpm.cellAddress,
               TRUE,             "ok")
)</f>
        <v>ok</v>
      </c>
      <c r="FW952" cm="1">
        <f t="array" ref="FW9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53" spans="2:180">
      <c r="B953" t="e" vm="1303">
        <v>#VALUE!</v>
      </c>
      <c r="C953" t="s">
        <v>14</v>
      </c>
      <c r="D953" t="s">
        <v>1982</v>
      </c>
      <c r="E953">
        <v>48</v>
      </c>
      <c r="F953">
        <v>96</v>
      </c>
      <c r="G953" t="s">
        <v>2021</v>
      </c>
      <c r="H953">
        <v>4416</v>
      </c>
      <c r="I953">
        <v>1</v>
      </c>
      <c r="J953" t="s">
        <v>3029</v>
      </c>
      <c r="DD953" t="s">
        <v>14</v>
      </c>
      <c r="DE953" t="s">
        <v>1946</v>
      </c>
      <c r="DG953" t="str">
        <f t="shared" si="37"/>
        <v>cvm!$DK$953#</v>
      </c>
      <c r="DH953" t="str" cm="1">
        <f t="array" ref="DH953">_xlfn.LET(_xlpm.x, DK953,
         _xlpm.cellAddress, "【 cvm!" &amp; ADDRESS(ROW(cvmCpu选项表[[#This Row],[自检]]),COLUMN(cvmCpu选项表[[#This Row],[自检]])) &amp; "】",
         _xlfn.IFS(ISBLANK(_xlpm.x),   "error:右侧选项不足" &amp;  _xlpm.cellAddress,
               ISERROR(_xlpm.x),   "error:右侧选项执行失败: cvm!" &amp; _xlpm.cellAddress,
               TRUE,             "ok")
)</f>
        <v>ok</v>
      </c>
      <c r="DK953" cm="1">
        <f t="array" ref="DK953:DP953">TRANSPOSE(
_xlfn.UNIQUE(
_xlfn._xlws.FILTER(cvm表[CPU],(cvm表[地域]=cvmCpu选项表[[#This Row],[地域]])
*IF(cvmCpu选项表[[#This Row],[机型]]="",TRUE,(cvm表[机型]=cvmCpu选项表[[#This Row],[机型]]))
*IF(cvmCpu选项表[[#This Row],[内存]]="",TRUE,(cvm表[内存]=cvmCpu选项表[[#This Row],[内存]]))))
)</f>
        <v>8</v>
      </c>
      <c r="DL953">
        <v>16</v>
      </c>
      <c r="DM953">
        <v>24</v>
      </c>
      <c r="DN953">
        <v>32</v>
      </c>
      <c r="DO953">
        <v>64</v>
      </c>
      <c r="DP953">
        <v>76</v>
      </c>
      <c r="FP953" t="s">
        <v>14</v>
      </c>
      <c r="FQ953" t="s">
        <v>2006</v>
      </c>
      <c r="FR953">
        <v>12</v>
      </c>
      <c r="FS953" t="str">
        <f t="shared" si="38"/>
        <v>cvm!$FW$953#</v>
      </c>
      <c r="FT953" t="str" cm="1">
        <f t="array" ref="FT953">_xlfn.LET(_xlpm.x, FW953,
         _xlpm.cellAddress, "【 cvm!" &amp; ADDRESS(ROW(cvm内存选项表[[#This Row],[自检]]),COLUMN(cvm内存选项表[[#This Row],[自检]])) &amp; "】",
         _xlfn.IFS(ISBLANK(_xlpm.x),   "error:右侧选项不足" &amp;  _xlpm.cellAddress,
               ISERROR(_xlpm.x),   "error:右侧选项执行失败: cvm!" &amp; _xlpm.cellAddress,
               TRUE,             "ok")
)</f>
        <v>ok</v>
      </c>
      <c r="FW953" cm="1">
        <f t="array" ref="FW953:FX9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953">
        <v>144</v>
      </c>
    </row>
    <row r="954" spans="2:180">
      <c r="B954" t="e" vm="1304">
        <v>#VALUE!</v>
      </c>
      <c r="C954" t="s">
        <v>14</v>
      </c>
      <c r="D954" t="s">
        <v>1982</v>
      </c>
      <c r="E954">
        <v>48</v>
      </c>
      <c r="F954">
        <v>192</v>
      </c>
      <c r="G954" t="s">
        <v>2024</v>
      </c>
      <c r="H954">
        <v>6624</v>
      </c>
      <c r="I954">
        <v>1</v>
      </c>
      <c r="J954" t="s">
        <v>3030</v>
      </c>
      <c r="DD954" t="s">
        <v>14</v>
      </c>
      <c r="DE954" t="s">
        <v>1948</v>
      </c>
      <c r="DG954" t="str">
        <f t="shared" si="37"/>
        <v>cvm!$DK$954#</v>
      </c>
      <c r="DH954" t="str" cm="1">
        <f t="array" ref="DH954">_xlfn.LET(_xlpm.x, DK954,
         _xlpm.cellAddress, "【 cvm!" &amp; ADDRESS(ROW(cvmCpu选项表[[#This Row],[自检]]),COLUMN(cvmCpu选项表[[#This Row],[自检]])) &amp; "】",
         _xlfn.IFS(ISBLANK(_xlpm.x),   "error:右侧选项不足" &amp;  _xlpm.cellAddress,
               ISERROR(_xlpm.x),   "error:右侧选项执行失败: cvm!" &amp; _xlpm.cellAddress,
               TRUE,             "ok")
)</f>
        <v>ok</v>
      </c>
      <c r="DK954" cm="1">
        <f t="array" ref="DK954:DN954">TRANSPOSE(
_xlfn.UNIQUE(
_xlfn._xlws.FILTER(cvm表[CPU],(cvm表[地域]=cvmCpu选项表[[#This Row],[地域]])
*IF(cvmCpu选项表[[#This Row],[机型]]="",TRUE,(cvm表[机型]=cvmCpu选项表[[#This Row],[机型]]))
*IF(cvmCpu选项表[[#This Row],[内存]]="",TRUE,(cvm表[内存]=cvmCpu选项表[[#This Row],[内存]]))))
)</f>
        <v>4</v>
      </c>
      <c r="DL954">
        <v>8</v>
      </c>
      <c r="DM954">
        <v>16</v>
      </c>
      <c r="DN954">
        <v>32</v>
      </c>
      <c r="FP954" t="s">
        <v>14</v>
      </c>
      <c r="FQ954" t="s">
        <v>2006</v>
      </c>
      <c r="FR954">
        <v>16</v>
      </c>
      <c r="FS954" t="str">
        <f t="shared" si="38"/>
        <v>cvm!$FW$954#</v>
      </c>
      <c r="FT954" t="str" cm="1">
        <f t="array" ref="FT954">_xlfn.LET(_xlpm.x, FW954,
         _xlpm.cellAddress, "【 cvm!" &amp; ADDRESS(ROW(cvm内存选项表[[#This Row],[自检]]),COLUMN(cvm内存选项表[[#This Row],[自检]])) &amp; "】",
         _xlfn.IFS(ISBLANK(_xlpm.x),   "error:右侧选项不足" &amp;  _xlpm.cellAddress,
               ISERROR(_xlpm.x),   "error:右侧选项执行失败: cvm!" &amp; _xlpm.cellAddress,
               TRUE,             "ok")
)</f>
        <v>ok</v>
      </c>
      <c r="FW954" cm="1">
        <f t="array" ref="FW954:FX9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954">
        <v>192</v>
      </c>
    </row>
    <row r="955" spans="2:180">
      <c r="B955" t="e" vm="1305">
        <v>#VALUE!</v>
      </c>
      <c r="C955" t="s">
        <v>14</v>
      </c>
      <c r="D955" t="s">
        <v>1982</v>
      </c>
      <c r="E955">
        <v>64</v>
      </c>
      <c r="F955">
        <v>256</v>
      </c>
      <c r="G955" t="s">
        <v>1939</v>
      </c>
      <c r="H955">
        <v>8832</v>
      </c>
      <c r="I955">
        <v>1</v>
      </c>
      <c r="J955" t="s">
        <v>3031</v>
      </c>
      <c r="DD955" t="s">
        <v>14</v>
      </c>
      <c r="DE955" t="s">
        <v>1953</v>
      </c>
      <c r="DG955" t="str">
        <f t="shared" si="37"/>
        <v>cvm!$DK$955#</v>
      </c>
      <c r="DH955" t="str" cm="1">
        <f t="array" ref="DH955">_xlfn.LET(_xlpm.x, DK955,
         _xlpm.cellAddress, "【 cvm!" &amp; ADDRESS(ROW(cvmCpu选项表[[#This Row],[自检]]),COLUMN(cvmCpu选项表[[#This Row],[自检]])) &amp; "】",
         _xlfn.IFS(ISBLANK(_xlpm.x),   "error:右侧选项不足" &amp;  _xlpm.cellAddress,
               ISERROR(_xlpm.x),   "error:右侧选项执行失败: cvm!" &amp; _xlpm.cellAddress,
               TRUE,             "ok")
)</f>
        <v>ok</v>
      </c>
      <c r="DK955" cm="1">
        <f t="array" ref="DK955:DS955">TRANSPOSE(
_xlfn.UNIQUE(
_xlfn._xlws.FILTER(cvm表[CPU],(cvm表[地域]=cvmCpu选项表[[#This Row],[地域]])
*IF(cvmCpu选项表[[#This Row],[机型]]="",TRUE,(cvm表[机型]=cvmCpu选项表[[#This Row],[机型]]))
*IF(cvmCpu选项表[[#This Row],[内存]]="",TRUE,(cvm表[内存]=cvmCpu选项表[[#This Row],[内存]]))))
)</f>
        <v>2</v>
      </c>
      <c r="DL955">
        <v>4</v>
      </c>
      <c r="DM955">
        <v>8</v>
      </c>
      <c r="DN955">
        <v>16</v>
      </c>
      <c r="DO955">
        <v>32</v>
      </c>
      <c r="DP955">
        <v>48</v>
      </c>
      <c r="DQ955">
        <v>52</v>
      </c>
      <c r="DR955">
        <v>64</v>
      </c>
      <c r="DS955">
        <v>104</v>
      </c>
      <c r="FP955" t="s">
        <v>14</v>
      </c>
      <c r="FQ955" t="s">
        <v>2006</v>
      </c>
      <c r="FR955">
        <v>32</v>
      </c>
      <c r="FS955" t="str">
        <f t="shared" si="38"/>
        <v>cvm!$FW$955#</v>
      </c>
      <c r="FT955" t="str" cm="1">
        <f t="array" ref="FT955">_xlfn.LET(_xlpm.x, FW955,
         _xlpm.cellAddress, "【 cvm!" &amp; ADDRESS(ROW(cvm内存选项表[[#This Row],[自检]]),COLUMN(cvm内存选项表[[#This Row],[自检]])) &amp; "】",
         _xlfn.IFS(ISBLANK(_xlpm.x),   "error:右侧选项不足" &amp;  _xlpm.cellAddress,
               ISERROR(_xlpm.x),   "error:右侧选项执行失败: cvm!" &amp; _xlpm.cellAddress,
               TRUE,             "ok")
)</f>
        <v>ok</v>
      </c>
      <c r="FW955" cm="1">
        <f t="array" ref="FW955:FX9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c r="FX955">
        <v>384</v>
      </c>
    </row>
    <row r="956" spans="2:180">
      <c r="B956" t="e" vm="1306">
        <v>#VALUE!</v>
      </c>
      <c r="C956" t="s">
        <v>14</v>
      </c>
      <c r="D956" t="s">
        <v>1982</v>
      </c>
      <c r="E956">
        <v>72</v>
      </c>
      <c r="F956">
        <v>288</v>
      </c>
      <c r="G956" t="s">
        <v>2088</v>
      </c>
      <c r="H956">
        <v>9936</v>
      </c>
      <c r="I956">
        <v>1</v>
      </c>
      <c r="J956" t="s">
        <v>3032</v>
      </c>
      <c r="DD956" t="s">
        <v>14</v>
      </c>
      <c r="DE956" t="s">
        <v>1956</v>
      </c>
      <c r="DG956" t="str">
        <f t="shared" si="37"/>
        <v>cvm!$DK$956#</v>
      </c>
      <c r="DH956" t="str" cm="1">
        <f t="array" ref="DH956">_xlfn.LET(_xlpm.x, DK956,
         _xlpm.cellAddress, "【 cvm!" &amp; ADDRESS(ROW(cvmCpu选项表[[#This Row],[自检]]),COLUMN(cvmCpu选项表[[#This Row],[自检]])) &amp; "】",
         _xlfn.IFS(ISBLANK(_xlpm.x),   "error:右侧选项不足" &amp;  _xlpm.cellAddress,
               ISERROR(_xlpm.x),   "error:右侧选项执行失败: cvm!" &amp; _xlpm.cellAddress,
               TRUE,             "ok")
)</f>
        <v>ok</v>
      </c>
      <c r="DK956" cm="1">
        <f t="array" ref="DK956:DP956">TRANSPOSE(
_xlfn.UNIQUE(
_xlfn._xlws.FILTER(cvm表[CPU],(cvm表[地域]=cvmCpu选项表[[#This Row],[地域]])
*IF(cvmCpu选项表[[#This Row],[机型]]="",TRUE,(cvm表[机型]=cvmCpu选项表[[#This Row],[机型]]))
*IF(cvmCpu选项表[[#This Row],[内存]]="",TRUE,(cvm表[内存]=cvmCpu选项表[[#This Row],[内存]]))))
)</f>
        <v>2</v>
      </c>
      <c r="DL956">
        <v>4</v>
      </c>
      <c r="DM956">
        <v>8</v>
      </c>
      <c r="DN956">
        <v>16</v>
      </c>
      <c r="DO956">
        <v>32</v>
      </c>
      <c r="DP956">
        <v>64</v>
      </c>
      <c r="FP956" t="s">
        <v>14</v>
      </c>
      <c r="FQ956" t="s">
        <v>2006</v>
      </c>
      <c r="FR956">
        <v>64</v>
      </c>
      <c r="FS956" t="str">
        <f t="shared" si="38"/>
        <v>cvm!$FW$956#</v>
      </c>
      <c r="FT956" t="str" cm="1">
        <f t="array" ref="FT956">_xlfn.LET(_xlpm.x, FW956,
         _xlpm.cellAddress, "【 cvm!" &amp; ADDRESS(ROW(cvm内存选项表[[#This Row],[自检]]),COLUMN(cvm内存选项表[[#This Row],[自检]])) &amp; "】",
         _xlfn.IFS(ISBLANK(_xlpm.x),   "error:右侧选项不足" &amp;  _xlpm.cellAddress,
               ISERROR(_xlpm.x),   "error:右侧选项执行失败: cvm!" &amp; _xlpm.cellAddress,
               TRUE,             "ok")
)</f>
        <v>ok</v>
      </c>
      <c r="FW956" cm="1">
        <f t="array" ref="FW9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957" spans="2:180">
      <c r="B957" t="e" vm="1307">
        <v>#VALUE!</v>
      </c>
      <c r="C957" t="s">
        <v>14</v>
      </c>
      <c r="D957" t="s">
        <v>1982</v>
      </c>
      <c r="E957">
        <v>76</v>
      </c>
      <c r="F957">
        <v>320</v>
      </c>
      <c r="G957" t="s">
        <v>2315</v>
      </c>
      <c r="H957">
        <v>10856</v>
      </c>
      <c r="I957">
        <v>1</v>
      </c>
      <c r="J957" t="s">
        <v>3033</v>
      </c>
      <c r="DD957" t="s">
        <v>14</v>
      </c>
      <c r="DE957" t="s">
        <v>1957</v>
      </c>
      <c r="DG957" t="str">
        <f t="shared" si="37"/>
        <v>cvm!$DK$957#</v>
      </c>
      <c r="DH957" t="str" cm="1">
        <f t="array" ref="DH957">_xlfn.LET(_xlpm.x, DK957,
         _xlpm.cellAddress, "【 cvm!" &amp; ADDRESS(ROW(cvmCpu选项表[[#This Row],[自检]]),COLUMN(cvmCpu选项表[[#This Row],[自检]])) &amp; "】",
         _xlfn.IFS(ISBLANK(_xlpm.x),   "error:右侧选项不足" &amp;  _xlpm.cellAddress,
               ISERROR(_xlpm.x),   "error:右侧选项执行失败: cvm!" &amp; _xlpm.cellAddress,
               TRUE,             "ok")
)</f>
        <v>ok</v>
      </c>
      <c r="DK957" cm="1">
        <f t="array" ref="DK957:DN957">TRANSPOSE(
_xlfn.UNIQUE(
_xlfn._xlws.FILTER(cvm表[CPU],(cvm表[地域]=cvmCpu选项表[[#This Row],[地域]])
*IF(cvmCpu选项表[[#This Row],[机型]]="",TRUE,(cvm表[机型]=cvmCpu选项表[[#This Row],[机型]]))
*IF(cvmCpu选项表[[#This Row],[内存]]="",TRUE,(cvm表[内存]=cvmCpu选项表[[#This Row],[内存]]))))
)</f>
        <v>4</v>
      </c>
      <c r="DL957">
        <v>8</v>
      </c>
      <c r="DM957">
        <v>16</v>
      </c>
      <c r="DN957">
        <v>32</v>
      </c>
      <c r="FP957" t="s">
        <v>14</v>
      </c>
      <c r="FQ957" t="s">
        <v>2008</v>
      </c>
      <c r="FR957">
        <v>1</v>
      </c>
      <c r="FS957" t="str">
        <f t="shared" si="38"/>
        <v>cvm!$FW$957#</v>
      </c>
      <c r="FT957" t="str" cm="1">
        <f t="array" ref="FT957">_xlfn.LET(_xlpm.x, FW957,
         _xlpm.cellAddress, "【 cvm!" &amp; ADDRESS(ROW(cvm内存选项表[[#This Row],[自检]]),COLUMN(cvm内存选项表[[#This Row],[自检]])) &amp; "】",
         _xlfn.IFS(ISBLANK(_xlpm.x),   "error:右侧选项不足" &amp;  _xlpm.cellAddress,
               ISERROR(_xlpm.x),   "error:右侧选项执行失败: cvm!" &amp; _xlpm.cellAddress,
               TRUE,             "ok")
)</f>
        <v>ok</v>
      </c>
      <c r="FW957" cm="1">
        <f t="array" ref="FW9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958" spans="2:180">
      <c r="B958" t="e" vm="1308">
        <v>#VALUE!</v>
      </c>
      <c r="C958" t="s">
        <v>14</v>
      </c>
      <c r="D958" t="s">
        <v>1984</v>
      </c>
      <c r="E958">
        <v>1</v>
      </c>
      <c r="F958">
        <v>1</v>
      </c>
      <c r="G958" t="s">
        <v>2101</v>
      </c>
      <c r="H958">
        <v>57</v>
      </c>
      <c r="I958">
        <v>1</v>
      </c>
      <c r="J958" t="s">
        <v>3036</v>
      </c>
      <c r="DD958" t="s">
        <v>14</v>
      </c>
      <c r="DE958" t="s">
        <v>1959</v>
      </c>
      <c r="DG958" t="str">
        <f t="shared" si="37"/>
        <v>cvm!$DK$958#</v>
      </c>
      <c r="DH958" t="str" cm="1">
        <f t="array" ref="DH958">_xlfn.LET(_xlpm.x, DK958,
         _xlpm.cellAddress, "【 cvm!" &amp; ADDRESS(ROW(cvmCpu选项表[[#This Row],[自检]]),COLUMN(cvmCpu选项表[[#This Row],[自检]])) &amp; "】",
         _xlfn.IFS(ISBLANK(_xlpm.x),   "error:右侧选项不足" &amp;  _xlpm.cellAddress,
               ISERROR(_xlpm.x),   "error:右侧选项执行失败: cvm!" &amp; _xlpm.cellAddress,
               TRUE,             "ok")
)</f>
        <v>ok</v>
      </c>
      <c r="DK958" cm="1">
        <f t="array" ref="DK958:DN958">TRANSPOSE(
_xlfn.UNIQUE(
_xlfn._xlws.FILTER(cvm表[CPU],(cvm表[地域]=cvmCpu选项表[[#This Row],[地域]])
*IF(cvmCpu选项表[[#This Row],[机型]]="",TRUE,(cvm表[机型]=cvmCpu选项表[[#This Row],[机型]]))
*IF(cvmCpu选项表[[#This Row],[内存]]="",TRUE,(cvm表[内存]=cvmCpu选项表[[#This Row],[内存]]))))
)</f>
        <v>4</v>
      </c>
      <c r="DL958">
        <v>8</v>
      </c>
      <c r="DM958">
        <v>16</v>
      </c>
      <c r="DN958">
        <v>32</v>
      </c>
      <c r="FP958" t="s">
        <v>14</v>
      </c>
      <c r="FQ958" t="s">
        <v>2008</v>
      </c>
      <c r="FR958">
        <v>2</v>
      </c>
      <c r="FS958" t="str">
        <f t="shared" si="38"/>
        <v>cvm!$FW$958#</v>
      </c>
      <c r="FT958" t="str" cm="1">
        <f t="array" ref="FT958">_xlfn.LET(_xlpm.x, FW958,
         _xlpm.cellAddress, "【 cvm!" &amp; ADDRESS(ROW(cvm内存选项表[[#This Row],[自检]]),COLUMN(cvm内存选项表[[#This Row],[自检]])) &amp; "】",
         _xlfn.IFS(ISBLANK(_xlpm.x),   "error:右侧选项不足" &amp;  _xlpm.cellAddress,
               ISERROR(_xlpm.x),   "error:右侧选项执行失败: cvm!" &amp; _xlpm.cellAddress,
               TRUE,             "ok")
)</f>
        <v>ok</v>
      </c>
      <c r="FW958" cm="1">
        <f t="array" ref="FW9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959" spans="2:180">
      <c r="B959" t="e" vm="1309">
        <v>#VALUE!</v>
      </c>
      <c r="C959" t="s">
        <v>14</v>
      </c>
      <c r="D959" t="s">
        <v>1984</v>
      </c>
      <c r="E959">
        <v>1</v>
      </c>
      <c r="F959">
        <v>2</v>
      </c>
      <c r="G959" t="s">
        <v>2064</v>
      </c>
      <c r="H959">
        <v>83.6</v>
      </c>
      <c r="I959">
        <v>1</v>
      </c>
      <c r="J959" t="s">
        <v>3035</v>
      </c>
      <c r="DD959" t="s">
        <v>14</v>
      </c>
      <c r="DE959" t="s">
        <v>1962</v>
      </c>
      <c r="DG959" t="str">
        <f t="shared" si="37"/>
        <v>cvm!$DK$959#</v>
      </c>
      <c r="DH959" t="str" cm="1">
        <f t="array" ref="DH959">_xlfn.LET(_xlpm.x, DK959,
         _xlpm.cellAddress, "【 cvm!" &amp; ADDRESS(ROW(cvmCpu选项表[[#This Row],[自检]]),COLUMN(cvmCpu选项表[[#This Row],[自检]])) &amp; "】",
         _xlfn.IFS(ISBLANK(_xlpm.x),   "error:右侧选项不足" &amp;  _xlpm.cellAddress,
               ISERROR(_xlpm.x),   "error:右侧选项执行失败: cvm!" &amp; _xlpm.cellAddress,
               TRUE,             "ok")
)</f>
        <v>ok</v>
      </c>
      <c r="DK959" cm="1">
        <f t="array" ref="DK959:DV959">TRANSPOSE(
_xlfn.UNIQUE(
_xlfn._xlws.FILTER(cvm表[CPU],(cvm表[地域]=cvmCpu选项表[[#This Row],[地域]])
*IF(cvmCpu选项表[[#This Row],[机型]]="",TRUE,(cvm表[机型]=cvmCpu选项表[[#This Row],[机型]]))
*IF(cvmCpu选项表[[#This Row],[内存]]="",TRUE,(cvm表[内存]=cvmCpu选项表[[#This Row],[内存]]))))
)</f>
        <v>1</v>
      </c>
      <c r="DL959">
        <v>2</v>
      </c>
      <c r="DM959">
        <v>4</v>
      </c>
      <c r="DN959">
        <v>8</v>
      </c>
      <c r="DO959">
        <v>12</v>
      </c>
      <c r="DP959">
        <v>16</v>
      </c>
      <c r="DQ959">
        <v>24</v>
      </c>
      <c r="DR959">
        <v>32</v>
      </c>
      <c r="DS959">
        <v>48</v>
      </c>
      <c r="DT959">
        <v>64</v>
      </c>
      <c r="DU959">
        <v>72</v>
      </c>
      <c r="DV959">
        <v>76</v>
      </c>
      <c r="FP959" t="s">
        <v>14</v>
      </c>
      <c r="FQ959" t="s">
        <v>2008</v>
      </c>
      <c r="FR959">
        <v>4</v>
      </c>
      <c r="FS959" t="str">
        <f t="shared" si="38"/>
        <v>cvm!$FW$959#</v>
      </c>
      <c r="FT959" t="str" cm="1">
        <f t="array" ref="FT959">_xlfn.LET(_xlpm.x, FW959,
         _xlpm.cellAddress, "【 cvm!" &amp; ADDRESS(ROW(cvm内存选项表[[#This Row],[自检]]),COLUMN(cvm内存选项表[[#This Row],[自检]])) &amp; "】",
         _xlfn.IFS(ISBLANK(_xlpm.x),   "error:右侧选项不足" &amp;  _xlpm.cellAddress,
               ISERROR(_xlpm.x),   "error:右侧选项执行失败: cvm!" &amp; _xlpm.cellAddress,
               TRUE,             "ok")
)</f>
        <v>ok</v>
      </c>
      <c r="FW959" cm="1">
        <f t="array" ref="FW9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60" spans="2:180">
      <c r="B960" t="e" vm="1310">
        <v>#VALUE!</v>
      </c>
      <c r="C960" t="s">
        <v>14</v>
      </c>
      <c r="D960" t="s">
        <v>1984</v>
      </c>
      <c r="E960">
        <v>1</v>
      </c>
      <c r="F960">
        <v>4</v>
      </c>
      <c r="G960" t="s">
        <v>2103</v>
      </c>
      <c r="H960">
        <v>136.5</v>
      </c>
      <c r="I960">
        <v>1</v>
      </c>
      <c r="J960" t="s">
        <v>3034</v>
      </c>
      <c r="DD960" t="s">
        <v>14</v>
      </c>
      <c r="DE960" t="s">
        <v>1965</v>
      </c>
      <c r="DG960" t="str">
        <f t="shared" si="37"/>
        <v>cvm!$DK$960#</v>
      </c>
      <c r="DH960" t="str" cm="1">
        <f t="array" ref="DH960">_xlfn.LET(_xlpm.x, DK960,
         _xlpm.cellAddress, "【 cvm!" &amp; ADDRESS(ROW(cvmCpu选项表[[#This Row],[自检]]),COLUMN(cvmCpu选项表[[#This Row],[自检]])) &amp; "】",
         _xlfn.IFS(ISBLANK(_xlpm.x),   "error:右侧选项不足" &amp;  _xlpm.cellAddress,
               ISERROR(_xlpm.x),   "error:右侧选项执行失败: cvm!" &amp; _xlpm.cellAddress,
               TRUE,             "ok")
)</f>
        <v>ok</v>
      </c>
      <c r="DK960" cm="1">
        <f t="array" ref="DK960:DN960">TRANSPOSE(
_xlfn.UNIQUE(
_xlfn._xlws.FILTER(cvm表[CPU],(cvm表[地域]=cvmCpu选项表[[#This Row],[地域]])
*IF(cvmCpu选项表[[#This Row],[机型]]="",TRUE,(cvm表[机型]=cvmCpu选项表[[#This Row],[机型]]))
*IF(cvmCpu选项表[[#This Row],[内存]]="",TRUE,(cvm表[内存]=cvmCpu选项表[[#This Row],[内存]]))))
)</f>
        <v>8</v>
      </c>
      <c r="DL960">
        <v>16</v>
      </c>
      <c r="DM960">
        <v>32</v>
      </c>
      <c r="DN960">
        <v>68</v>
      </c>
      <c r="FP960" t="s">
        <v>14</v>
      </c>
      <c r="FQ960" t="s">
        <v>2008</v>
      </c>
      <c r="FR960">
        <v>8</v>
      </c>
      <c r="FS960" t="str">
        <f t="shared" si="38"/>
        <v>cvm!$FW$960#</v>
      </c>
      <c r="FT960" t="str" cm="1">
        <f t="array" ref="FT960">_xlfn.LET(_xlpm.x, FW960,
         _xlpm.cellAddress, "【 cvm!" &amp; ADDRESS(ROW(cvm内存选项表[[#This Row],[自检]]),COLUMN(cvm内存选项表[[#This Row],[自检]])) &amp; "】",
         _xlfn.IFS(ISBLANK(_xlpm.x),   "error:右侧选项不足" &amp;  _xlpm.cellAddress,
               ISERROR(_xlpm.x),   "error:右侧选项执行失败: cvm!" &amp; _xlpm.cellAddress,
               TRUE,             "ok")
)</f>
        <v>ok</v>
      </c>
      <c r="FW960" cm="1">
        <f t="array" ref="FW9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61" spans="2:179">
      <c r="B961" t="e" vm="1311">
        <v>#VALUE!</v>
      </c>
      <c r="C961" t="s">
        <v>14</v>
      </c>
      <c r="D961" t="s">
        <v>1984</v>
      </c>
      <c r="E961">
        <v>2</v>
      </c>
      <c r="F961">
        <v>4</v>
      </c>
      <c r="G961" t="s">
        <v>2067</v>
      </c>
      <c r="H961">
        <v>180</v>
      </c>
      <c r="I961">
        <v>1</v>
      </c>
      <c r="J961" t="s">
        <v>3038</v>
      </c>
      <c r="DD961" t="s">
        <v>14</v>
      </c>
      <c r="DE961" t="s">
        <v>1967</v>
      </c>
      <c r="DG961" t="str">
        <f t="shared" si="37"/>
        <v>cvm!$DK$961#</v>
      </c>
      <c r="DH961" t="str" cm="1">
        <f t="array" ref="DH961">_xlfn.LET(_xlpm.x, DK961,
         _xlpm.cellAddress, "【 cvm!" &amp; ADDRESS(ROW(cvmCpu选项表[[#This Row],[自检]]),COLUMN(cvmCpu选项表[[#This Row],[自检]])) &amp; "】",
         _xlfn.IFS(ISBLANK(_xlpm.x),   "error:右侧选项不足" &amp;  _xlpm.cellAddress,
               ISERROR(_xlpm.x),   "error:右侧选项执行失败: cvm!" &amp; _xlpm.cellAddress,
               TRUE,             "ok")
)</f>
        <v>ok</v>
      </c>
      <c r="DK961" cm="1">
        <f t="array" ref="DK961">TRANSPOSE(
_xlfn.UNIQUE(
_xlfn._xlws.FILTER(cvm表[CPU],(cvm表[地域]=cvmCpu选项表[[#This Row],[地域]])
*IF(cvmCpu选项表[[#This Row],[机型]]="",TRUE,(cvm表[机型]=cvmCpu选项表[[#This Row],[机型]]))
*IF(cvmCpu选项表[[#This Row],[内存]]="",TRUE,(cvm表[内存]=cvmCpu选项表[[#This Row],[内存]]))))
)</f>
        <v>80</v>
      </c>
      <c r="FP961" t="s">
        <v>14</v>
      </c>
      <c r="FQ961" t="s">
        <v>2008</v>
      </c>
      <c r="FR961">
        <v>12</v>
      </c>
      <c r="FS961" t="str">
        <f t="shared" si="38"/>
        <v>cvm!$FW$961#</v>
      </c>
      <c r="FT961" t="str" cm="1">
        <f t="array" ref="FT961">_xlfn.LET(_xlpm.x, FW961,
         _xlpm.cellAddress, "【 cvm!" &amp; ADDRESS(ROW(cvm内存选项表[[#This Row],[自检]]),COLUMN(cvm内存选项表[[#This Row],[自检]])) &amp; "】",
         _xlfn.IFS(ISBLANK(_xlpm.x),   "error:右侧选项不足" &amp;  _xlpm.cellAddress,
               ISERROR(_xlpm.x),   "error:右侧选项执行失败: cvm!" &amp; _xlpm.cellAddress,
               TRUE,             "ok")
)</f>
        <v>ok</v>
      </c>
      <c r="FW961" cm="1">
        <f t="array" ref="FW9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962" spans="2:179">
      <c r="B962" t="e" vm="1312">
        <v>#VALUE!</v>
      </c>
      <c r="C962" t="s">
        <v>14</v>
      </c>
      <c r="D962" t="s">
        <v>1984</v>
      </c>
      <c r="E962">
        <v>2</v>
      </c>
      <c r="F962">
        <v>8</v>
      </c>
      <c r="G962" t="s">
        <v>2107</v>
      </c>
      <c r="H962">
        <v>273</v>
      </c>
      <c r="I962">
        <v>1</v>
      </c>
      <c r="J962" t="s">
        <v>3037</v>
      </c>
      <c r="DD962" t="s">
        <v>14</v>
      </c>
      <c r="DE962" t="s">
        <v>1970</v>
      </c>
      <c r="DG962" t="str">
        <f t="shared" ref="DG962:DG1025" si="39">"cvm!"&amp;ADDRESS(ROW(DK962),COLUMN(DK962)) &amp; "#"</f>
        <v>cvm!$DK$962#</v>
      </c>
      <c r="DH962" t="str" cm="1">
        <f t="array" ref="DH962">_xlfn.LET(_xlpm.x, DK962,
         _xlpm.cellAddress, "【 cvm!" &amp; ADDRESS(ROW(cvmCpu选项表[[#This Row],[自检]]),COLUMN(cvmCpu选项表[[#This Row],[自检]])) &amp; "】",
         _xlfn.IFS(ISBLANK(_xlpm.x),   "error:右侧选项不足" &amp;  _xlpm.cellAddress,
               ISERROR(_xlpm.x),   "error:右侧选项执行失败: cvm!" &amp; _xlpm.cellAddress,
               TRUE,             "ok")
)</f>
        <v>ok</v>
      </c>
      <c r="DK962" cm="1">
        <f t="array" ref="DK962:DX962">TRANSPOSE(
_xlfn.UNIQUE(
_xlfn._xlws.FILTER(cvm表[CPU],(cvm表[地域]=cvmCpu选项表[[#This Row],[地域]])
*IF(cvmCpu选项表[[#This Row],[机型]]="",TRUE,(cvm表[机型]=cvmCpu选项表[[#This Row],[机型]]))
*IF(cvmCpu选项表[[#This Row],[内存]]="",TRUE,(cvm表[内存]=cvmCpu选项表[[#This Row],[内存]]))))
)</f>
        <v>1</v>
      </c>
      <c r="DL962">
        <v>2</v>
      </c>
      <c r="DM962">
        <v>4</v>
      </c>
      <c r="DN962">
        <v>8</v>
      </c>
      <c r="DO962">
        <v>16</v>
      </c>
      <c r="DP962">
        <v>32</v>
      </c>
      <c r="DQ962">
        <v>48</v>
      </c>
      <c r="DR962">
        <v>64</v>
      </c>
      <c r="DS962">
        <v>80</v>
      </c>
      <c r="DT962">
        <v>96</v>
      </c>
      <c r="DU962">
        <v>116</v>
      </c>
      <c r="DV962">
        <v>128</v>
      </c>
      <c r="DW962">
        <v>160</v>
      </c>
      <c r="DX962">
        <v>232</v>
      </c>
      <c r="FP962" t="s">
        <v>14</v>
      </c>
      <c r="FQ962" t="s">
        <v>2008</v>
      </c>
      <c r="FR962">
        <v>16</v>
      </c>
      <c r="FS962" t="str">
        <f t="shared" ref="FS962:FS997" si="40">"cvm!"&amp;ADDRESS(ROW(FW962),COLUMN(FW962)) &amp; "#"</f>
        <v>cvm!$FW$962#</v>
      </c>
      <c r="FT962" t="str" cm="1">
        <f t="array" ref="FT962">_xlfn.LET(_xlpm.x, FW962,
         _xlpm.cellAddress, "【 cvm!" &amp; ADDRESS(ROW(cvm内存选项表[[#This Row],[自检]]),COLUMN(cvm内存选项表[[#This Row],[自检]])) &amp; "】",
         _xlfn.IFS(ISBLANK(_xlpm.x),   "error:右侧选项不足" &amp;  _xlpm.cellAddress,
               ISERROR(_xlpm.x),   "error:右侧选项执行失败: cvm!" &amp; _xlpm.cellAddress,
               TRUE,             "ok")
)</f>
        <v>ok</v>
      </c>
      <c r="FW962" cm="1">
        <f t="array" ref="FW9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63" spans="2:179">
      <c r="B963" t="e" vm="1313">
        <v>#VALUE!</v>
      </c>
      <c r="C963" t="s">
        <v>14</v>
      </c>
      <c r="D963" t="s">
        <v>1984</v>
      </c>
      <c r="E963">
        <v>4</v>
      </c>
      <c r="F963">
        <v>8</v>
      </c>
      <c r="G963" t="s">
        <v>1963</v>
      </c>
      <c r="H963">
        <v>364</v>
      </c>
      <c r="I963">
        <v>1</v>
      </c>
      <c r="J963" t="s">
        <v>3040</v>
      </c>
      <c r="DD963" t="s">
        <v>14</v>
      </c>
      <c r="DE963" t="s">
        <v>1972</v>
      </c>
      <c r="DG963" t="str">
        <f t="shared" si="39"/>
        <v>cvm!$DK$963#</v>
      </c>
      <c r="DH963" t="str" cm="1">
        <f t="array" ref="DH963">_xlfn.LET(_xlpm.x, DK963,
         _xlpm.cellAddress, "【 cvm!" &amp; ADDRESS(ROW(cvmCpu选项表[[#This Row],[自检]]),COLUMN(cvmCpu选项表[[#This Row],[自检]])) &amp; "】",
         _xlfn.IFS(ISBLANK(_xlpm.x),   "error:右侧选项不足" &amp;  _xlpm.cellAddress,
               ISERROR(_xlpm.x),   "error:右侧选项执行失败: cvm!" &amp; _xlpm.cellAddress,
               TRUE,             "ok")
)</f>
        <v>ok</v>
      </c>
      <c r="DK963" cm="1">
        <f t="array" ref="DK963:DW963">TRANSPOSE(
_xlfn.UNIQUE(
_xlfn._xlws.FILTER(cvm表[CPU],(cvm表[地域]=cvmCpu选项表[[#This Row],[地域]])
*IF(cvmCpu选项表[[#This Row],[机型]]="",TRUE,(cvm表[机型]=cvmCpu选项表[[#This Row],[机型]]))
*IF(cvmCpu选项表[[#This Row],[内存]]="",TRUE,(cvm表[内存]=cvmCpu选项表[[#This Row],[内存]]))))
)</f>
        <v>1</v>
      </c>
      <c r="DL963">
        <v>2</v>
      </c>
      <c r="DM963">
        <v>4</v>
      </c>
      <c r="DN963">
        <v>8</v>
      </c>
      <c r="DO963">
        <v>16</v>
      </c>
      <c r="DP963">
        <v>32</v>
      </c>
      <c r="DQ963">
        <v>48</v>
      </c>
      <c r="DR963">
        <v>64</v>
      </c>
      <c r="DS963">
        <v>80</v>
      </c>
      <c r="DT963">
        <v>90</v>
      </c>
      <c r="DU963">
        <v>128</v>
      </c>
      <c r="DV963">
        <v>160</v>
      </c>
      <c r="DW963">
        <v>180</v>
      </c>
      <c r="FP963" t="s">
        <v>14</v>
      </c>
      <c r="FQ963" t="s">
        <v>2008</v>
      </c>
      <c r="FR963">
        <v>24</v>
      </c>
      <c r="FS963" t="str">
        <f t="shared" si="40"/>
        <v>cvm!$FW$963#</v>
      </c>
      <c r="FT963" t="str" cm="1">
        <f t="array" ref="FT963">_xlfn.LET(_xlpm.x, FW963,
         _xlpm.cellAddress, "【 cvm!" &amp; ADDRESS(ROW(cvm内存选项表[[#This Row],[自检]]),COLUMN(cvm内存选项表[[#This Row],[自检]])) &amp; "】",
         _xlfn.IFS(ISBLANK(_xlpm.x),   "error:右侧选项不足" &amp;  _xlpm.cellAddress,
               ISERROR(_xlpm.x),   "error:右侧选项执行失败: cvm!" &amp; _xlpm.cellAddress,
               TRUE,             "ok")
)</f>
        <v>ok</v>
      </c>
      <c r="FW963" cm="1">
        <f t="array" ref="FW9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964" spans="2:179">
      <c r="B964" t="e" vm="1314">
        <v>#VALUE!</v>
      </c>
      <c r="C964" t="s">
        <v>14</v>
      </c>
      <c r="D964" t="s">
        <v>1984</v>
      </c>
      <c r="E964">
        <v>4</v>
      </c>
      <c r="F964">
        <v>16</v>
      </c>
      <c r="G964" t="s">
        <v>1960</v>
      </c>
      <c r="H964">
        <v>546</v>
      </c>
      <c r="I964">
        <v>1</v>
      </c>
      <c r="J964" t="s">
        <v>3039</v>
      </c>
      <c r="DD964" t="s">
        <v>14</v>
      </c>
      <c r="DE964" t="s">
        <v>1975</v>
      </c>
      <c r="DG964" t="str">
        <f t="shared" si="39"/>
        <v>cvm!$DK$964#</v>
      </c>
      <c r="DH964" t="str" cm="1">
        <f t="array" ref="DH964">_xlfn.LET(_xlpm.x, DK964,
         _xlpm.cellAddress, "【 cvm!" &amp; ADDRESS(ROW(cvmCpu选项表[[#This Row],[自检]]),COLUMN(cvmCpu选项表[[#This Row],[自检]])) &amp; "】",
         _xlfn.IFS(ISBLANK(_xlpm.x),   "error:右侧选项不足" &amp;  _xlpm.cellAddress,
               ISERROR(_xlpm.x),   "error:右侧选项执行失败: cvm!" &amp; _xlpm.cellAddress,
               TRUE,             "ok")
)</f>
        <v>ok</v>
      </c>
      <c r="DK964" cm="1">
        <f t="array" ref="DK964:DR964">TRANSPOSE(
_xlfn.UNIQUE(
_xlfn._xlws.FILTER(cvm表[CPU],(cvm表[地域]=cvmCpu选项表[[#This Row],[地域]])
*IF(cvmCpu选项表[[#This Row],[机型]]="",TRUE,(cvm表[机型]=cvmCpu选项表[[#This Row],[机型]]))
*IF(cvmCpu选项表[[#This Row],[内存]]="",TRUE,(cvm表[内存]=cvmCpu选项表[[#This Row],[内存]]))))
)</f>
        <v>1</v>
      </c>
      <c r="DL964">
        <v>2</v>
      </c>
      <c r="DM964">
        <v>4</v>
      </c>
      <c r="DN964">
        <v>8</v>
      </c>
      <c r="DO964">
        <v>16</v>
      </c>
      <c r="DP964">
        <v>32</v>
      </c>
      <c r="DQ964">
        <v>64</v>
      </c>
      <c r="DR964">
        <v>128</v>
      </c>
      <c r="FP964" t="s">
        <v>14</v>
      </c>
      <c r="FQ964" t="s">
        <v>2008</v>
      </c>
      <c r="FR964">
        <v>32</v>
      </c>
      <c r="FS964" t="str">
        <f t="shared" si="40"/>
        <v>cvm!$FW$964#</v>
      </c>
      <c r="FT964" t="str" cm="1">
        <f t="array" ref="FT964">_xlfn.LET(_xlpm.x, FW964,
         _xlpm.cellAddress, "【 cvm!" &amp; ADDRESS(ROW(cvm内存选项表[[#This Row],[自检]]),COLUMN(cvm内存选项表[[#This Row],[自检]])) &amp; "】",
         _xlfn.IFS(ISBLANK(_xlpm.x),   "error:右侧选项不足" &amp;  _xlpm.cellAddress,
               ISERROR(_xlpm.x),   "error:右侧选项执行失败: cvm!" &amp; _xlpm.cellAddress,
               TRUE,             "ok")
)</f>
        <v>ok</v>
      </c>
      <c r="FW964" cm="1">
        <f t="array" ref="FW9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965" spans="2:179">
      <c r="B965" t="e" vm="1315">
        <v>#VALUE!</v>
      </c>
      <c r="C965" t="s">
        <v>14</v>
      </c>
      <c r="D965" t="s">
        <v>1984</v>
      </c>
      <c r="E965">
        <v>8</v>
      </c>
      <c r="F965">
        <v>16</v>
      </c>
      <c r="G965" t="s">
        <v>1968</v>
      </c>
      <c r="H965">
        <v>728</v>
      </c>
      <c r="I965">
        <v>1</v>
      </c>
      <c r="J965" t="s">
        <v>3042</v>
      </c>
      <c r="DD965" t="s">
        <v>14</v>
      </c>
      <c r="DE965" t="s">
        <v>1977</v>
      </c>
      <c r="DG965" t="str">
        <f t="shared" si="39"/>
        <v>cvm!$DK$965#</v>
      </c>
      <c r="DH965" t="str" cm="1">
        <f t="array" ref="DH965">_xlfn.LET(_xlpm.x, DK965,
         _xlpm.cellAddress, "【 cvm!" &amp; ADDRESS(ROW(cvmCpu选项表[[#This Row],[自检]]),COLUMN(cvmCpu选项表[[#This Row],[自检]])) &amp; "】",
         _xlfn.IFS(ISBLANK(_xlpm.x),   "error:右侧选项不足" &amp;  _xlpm.cellAddress,
               ISERROR(_xlpm.x),   "error:右侧选项执行失败: cvm!" &amp; _xlpm.cellAddress,
               TRUE,             "ok")
)</f>
        <v>ok</v>
      </c>
      <c r="DK965" cm="1">
        <f t="array" ref="DK965:DT965">TRANSPOSE(
_xlfn.UNIQUE(
_xlfn._xlws.FILTER(cvm表[CPU],(cvm表[地域]=cvmCpu选项表[[#This Row],[地域]])
*IF(cvmCpu选项表[[#This Row],[机型]]="",TRUE,(cvm表[机型]=cvmCpu选项表[[#This Row],[机型]]))
*IF(cvmCpu选项表[[#This Row],[内存]]="",TRUE,(cvm表[内存]=cvmCpu选项表[[#This Row],[内存]]))))
)</f>
        <v>1</v>
      </c>
      <c r="DL965">
        <v>2</v>
      </c>
      <c r="DM965">
        <v>4</v>
      </c>
      <c r="DN965">
        <v>8</v>
      </c>
      <c r="DO965">
        <v>16</v>
      </c>
      <c r="DP965">
        <v>32</v>
      </c>
      <c r="DQ965">
        <v>48</v>
      </c>
      <c r="DR965">
        <v>62</v>
      </c>
      <c r="DS965">
        <v>64</v>
      </c>
      <c r="DT965">
        <v>124</v>
      </c>
      <c r="FP965" t="s">
        <v>14</v>
      </c>
      <c r="FQ965" t="s">
        <v>2008</v>
      </c>
      <c r="FR965">
        <v>48</v>
      </c>
      <c r="FS965" t="str">
        <f t="shared" si="40"/>
        <v>cvm!$FW$965#</v>
      </c>
      <c r="FT965" t="str" cm="1">
        <f t="array" ref="FT965">_xlfn.LET(_xlpm.x, FW965,
         _xlpm.cellAddress, "【 cvm!" &amp; ADDRESS(ROW(cvm内存选项表[[#This Row],[自检]]),COLUMN(cvm内存选项表[[#This Row],[自检]])) &amp; "】",
         _xlfn.IFS(ISBLANK(_xlpm.x),   "error:右侧选项不足" &amp;  _xlpm.cellAddress,
               ISERROR(_xlpm.x),   "error:右侧选项执行失败: cvm!" &amp; _xlpm.cellAddress,
               TRUE,             "ok")
)</f>
        <v>ok</v>
      </c>
      <c r="FW965" cm="1">
        <f t="array" ref="FW9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966" spans="2:179">
      <c r="B966" t="e" vm="1316">
        <v>#VALUE!</v>
      </c>
      <c r="C966" t="s">
        <v>14</v>
      </c>
      <c r="D966" t="s">
        <v>1984</v>
      </c>
      <c r="E966">
        <v>8</v>
      </c>
      <c r="F966">
        <v>32</v>
      </c>
      <c r="G966" t="s">
        <v>1949</v>
      </c>
      <c r="H966">
        <v>1092</v>
      </c>
      <c r="I966">
        <v>1</v>
      </c>
      <c r="J966" t="s">
        <v>3041</v>
      </c>
      <c r="DD966" t="s">
        <v>14</v>
      </c>
      <c r="DE966" t="s">
        <v>1980</v>
      </c>
      <c r="DG966" t="str">
        <f t="shared" si="39"/>
        <v>cvm!$DK$966#</v>
      </c>
      <c r="DH966" t="str" cm="1">
        <f t="array" ref="DH966">_xlfn.LET(_xlpm.x, DK966,
         _xlpm.cellAddress, "【 cvm!" &amp; ADDRESS(ROW(cvmCpu选项表[[#This Row],[自检]]),COLUMN(cvmCpu选项表[[#This Row],[自检]])) &amp; "】",
         _xlfn.IFS(ISBLANK(_xlpm.x),   "error:右侧选项不足" &amp;  _xlpm.cellAddress,
               ISERROR(_xlpm.x),   "error:右侧选项执行失败: cvm!" &amp; _xlpm.cellAddress,
               TRUE,             "ok")
)</f>
        <v>ok</v>
      </c>
      <c r="DK966" cm="1">
        <f t="array" ref="DK966:DS966">TRANSPOSE(
_xlfn.UNIQUE(
_xlfn._xlws.FILTER(cvm表[CPU],(cvm表[地域]=cvmCpu选项表[[#This Row],[地域]])
*IF(cvmCpu选项表[[#This Row],[机型]]="",TRUE,(cvm表[机型]=cvmCpu选项表[[#This Row],[机型]]))
*IF(cvmCpu选项表[[#This Row],[内存]]="",TRUE,(cvm表[内存]=cvmCpu选项表[[#This Row],[内存]]))))
)</f>
        <v>1</v>
      </c>
      <c r="DL966">
        <v>2</v>
      </c>
      <c r="DM966">
        <v>4</v>
      </c>
      <c r="DN966">
        <v>8</v>
      </c>
      <c r="DO966">
        <v>16</v>
      </c>
      <c r="DP966">
        <v>24</v>
      </c>
      <c r="DQ966">
        <v>32</v>
      </c>
      <c r="DR966">
        <v>48</v>
      </c>
      <c r="DS966">
        <v>64</v>
      </c>
      <c r="FP966" t="s">
        <v>14</v>
      </c>
      <c r="FQ966" t="s">
        <v>2008</v>
      </c>
      <c r="FR966">
        <v>56</v>
      </c>
      <c r="FS966" t="str">
        <f t="shared" si="40"/>
        <v>cvm!$FW$966#</v>
      </c>
      <c r="FT966" t="str" cm="1">
        <f t="array" ref="FT966">_xlfn.LET(_xlpm.x, FW966,
         _xlpm.cellAddress, "【 cvm!" &amp; ADDRESS(ROW(cvm内存选项表[[#This Row],[自检]]),COLUMN(cvm内存选项表[[#This Row],[自检]])) &amp; "】",
         _xlfn.IFS(ISBLANK(_xlpm.x),   "error:右侧选项不足" &amp;  _xlpm.cellAddress,
               ISERROR(_xlpm.x),   "error:右侧选项执行失败: cvm!" &amp; _xlpm.cellAddress,
               TRUE,             "ok")
)</f>
        <v>ok</v>
      </c>
      <c r="FW966" cm="1">
        <f t="array" ref="FW9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967" spans="2:179">
      <c r="B967" t="e" vm="1317">
        <v>#VALUE!</v>
      </c>
      <c r="C967" t="s">
        <v>14</v>
      </c>
      <c r="D967" t="s">
        <v>1984</v>
      </c>
      <c r="E967">
        <v>12</v>
      </c>
      <c r="F967">
        <v>24</v>
      </c>
      <c r="G967" t="s">
        <v>2073</v>
      </c>
      <c r="H967">
        <v>1092</v>
      </c>
      <c r="I967">
        <v>1</v>
      </c>
      <c r="J967" t="s">
        <v>3044</v>
      </c>
      <c r="DD967" t="s">
        <v>14</v>
      </c>
      <c r="DE967" t="s">
        <v>1982</v>
      </c>
      <c r="DG967" t="str">
        <f t="shared" si="39"/>
        <v>cvm!$DK$967#</v>
      </c>
      <c r="DH967" t="str" cm="1">
        <f t="array" ref="DH967">_xlfn.LET(_xlpm.x, DK967,
         _xlpm.cellAddress, "【 cvm!" &amp; ADDRESS(ROW(cvmCpu选项表[[#This Row],[自检]]),COLUMN(cvmCpu选项表[[#This Row],[自检]])) &amp; "】",
         _xlfn.IFS(ISBLANK(_xlpm.x),   "error:右侧选项不足" &amp;  _xlpm.cellAddress,
               ISERROR(_xlpm.x),   "error:右侧选项执行失败: cvm!" &amp; _xlpm.cellAddress,
               TRUE,             "ok")
)</f>
        <v>ok</v>
      </c>
      <c r="DK967" cm="1">
        <f t="array" ref="DK967:DU967">TRANSPOSE(
_xlfn.UNIQUE(
_xlfn._xlws.FILTER(cvm表[CPU],(cvm表[地域]=cvmCpu选项表[[#This Row],[地域]])
*IF(cvmCpu选项表[[#This Row],[机型]]="",TRUE,(cvm表[机型]=cvmCpu选项表[[#This Row],[机型]]))
*IF(cvmCpu选项表[[#This Row],[内存]]="",TRUE,(cvm表[内存]=cvmCpu选项表[[#This Row],[内存]]))))
)</f>
        <v>1</v>
      </c>
      <c r="DL967">
        <v>2</v>
      </c>
      <c r="DM967">
        <v>4</v>
      </c>
      <c r="DN967">
        <v>8</v>
      </c>
      <c r="DO967">
        <v>16</v>
      </c>
      <c r="DP967">
        <v>24</v>
      </c>
      <c r="DQ967">
        <v>32</v>
      </c>
      <c r="DR967">
        <v>48</v>
      </c>
      <c r="DS967">
        <v>64</v>
      </c>
      <c r="DT967">
        <v>72</v>
      </c>
      <c r="DU967">
        <v>76</v>
      </c>
      <c r="FP967" t="s">
        <v>14</v>
      </c>
      <c r="FQ967" t="s">
        <v>2012</v>
      </c>
      <c r="FR967">
        <v>16</v>
      </c>
      <c r="FS967" t="str">
        <f t="shared" si="40"/>
        <v>cvm!$FW$967#</v>
      </c>
      <c r="FT967" t="str" cm="1">
        <f t="array" ref="FT967">_xlfn.LET(_xlpm.x, FW967,
         _xlpm.cellAddress, "【 cvm!" &amp; ADDRESS(ROW(cvm内存选项表[[#This Row],[自检]]),COLUMN(cvm内存选项表[[#This Row],[自检]])) &amp; "】",
         _xlfn.IFS(ISBLANK(_xlpm.x),   "error:右侧选项不足" &amp;  _xlpm.cellAddress,
               ISERROR(_xlpm.x),   "error:右侧选项执行失败: cvm!" &amp; _xlpm.cellAddress,
               TRUE,             "ok")
)</f>
        <v>ok</v>
      </c>
      <c r="FW967" cm="1">
        <f t="array" ref="FW9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968" spans="2:179">
      <c r="B968" t="e" vm="1318">
        <v>#VALUE!</v>
      </c>
      <c r="C968" t="s">
        <v>14</v>
      </c>
      <c r="D968" t="s">
        <v>1984</v>
      </c>
      <c r="E968">
        <v>12</v>
      </c>
      <c r="F968">
        <v>48</v>
      </c>
      <c r="G968" t="s">
        <v>2250</v>
      </c>
      <c r="H968">
        <v>1638</v>
      </c>
      <c r="I968">
        <v>1</v>
      </c>
      <c r="J968" t="s">
        <v>3043</v>
      </c>
      <c r="DD968" t="s">
        <v>14</v>
      </c>
      <c r="DE968" t="s">
        <v>1984</v>
      </c>
      <c r="DG968" t="str">
        <f t="shared" si="39"/>
        <v>cvm!$DK$968#</v>
      </c>
      <c r="DH968" t="str" cm="1">
        <f t="array" ref="DH968">_xlfn.LET(_xlpm.x, DK968,
         _xlpm.cellAddress, "【 cvm!" &amp; ADDRESS(ROW(cvmCpu选项表[[#This Row],[自检]]),COLUMN(cvmCpu选项表[[#This Row],[自检]])) &amp; "】",
         _xlfn.IFS(ISBLANK(_xlpm.x),   "error:右侧选项不足" &amp;  _xlpm.cellAddress,
               ISERROR(_xlpm.x),   "error:右侧选项执行失败: cvm!" &amp; _xlpm.cellAddress,
               TRUE,             "ok")
)</f>
        <v>ok</v>
      </c>
      <c r="DK968" cm="1">
        <f t="array" ref="DK968:DV968">TRANSPOSE(
_xlfn.UNIQUE(
_xlfn._xlws.FILTER(cvm表[CPU],(cvm表[地域]=cvmCpu选项表[[#This Row],[地域]])
*IF(cvmCpu选项表[[#This Row],[机型]]="",TRUE,(cvm表[机型]=cvmCpu选项表[[#This Row],[机型]]))
*IF(cvmCpu选项表[[#This Row],[内存]]="",TRUE,(cvm表[内存]=cvmCpu选项表[[#This Row],[内存]]))))
)</f>
        <v>1</v>
      </c>
      <c r="DL968">
        <v>2</v>
      </c>
      <c r="DM968">
        <v>4</v>
      </c>
      <c r="DN968">
        <v>8</v>
      </c>
      <c r="DO968">
        <v>12</v>
      </c>
      <c r="DP968">
        <v>16</v>
      </c>
      <c r="DQ968">
        <v>24</v>
      </c>
      <c r="DR968">
        <v>32</v>
      </c>
      <c r="DS968">
        <v>40</v>
      </c>
      <c r="DT968">
        <v>48</v>
      </c>
      <c r="DU968">
        <v>64</v>
      </c>
      <c r="DV968">
        <v>80</v>
      </c>
      <c r="FP968" t="s">
        <v>14</v>
      </c>
      <c r="FQ968" t="s">
        <v>2012</v>
      </c>
      <c r="FR968">
        <v>32</v>
      </c>
      <c r="FS968" t="str">
        <f t="shared" si="40"/>
        <v>cvm!$FW$968#</v>
      </c>
      <c r="FT968" t="str" cm="1">
        <f t="array" ref="FT968">_xlfn.LET(_xlpm.x, FW968,
         _xlpm.cellAddress, "【 cvm!" &amp; ADDRESS(ROW(cvm内存选项表[[#This Row],[自检]]),COLUMN(cvm内存选项表[[#This Row],[自检]])) &amp; "】",
         _xlfn.IFS(ISBLANK(_xlpm.x),   "error:右侧选项不足" &amp;  _xlpm.cellAddress,
               ISERROR(_xlpm.x),   "error:右侧选项执行失败: cvm!" &amp; _xlpm.cellAddress,
               TRUE,             "ok")
)</f>
        <v>ok</v>
      </c>
      <c r="FW968" cm="1">
        <f t="array" ref="FW9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969" spans="2:179">
      <c r="B969" t="e" vm="1319">
        <v>#VALUE!</v>
      </c>
      <c r="C969" t="s">
        <v>14</v>
      </c>
      <c r="D969" t="s">
        <v>1984</v>
      </c>
      <c r="E969">
        <v>16</v>
      </c>
      <c r="F969">
        <v>32</v>
      </c>
      <c r="G969" t="s">
        <v>1973</v>
      </c>
      <c r="H969">
        <v>1456</v>
      </c>
      <c r="I969">
        <v>1</v>
      </c>
      <c r="J969" t="s">
        <v>3045</v>
      </c>
      <c r="DD969" t="s">
        <v>14</v>
      </c>
      <c r="DE969" t="s">
        <v>1986</v>
      </c>
      <c r="DG969" t="str">
        <f t="shared" si="39"/>
        <v>cvm!$DK$969#</v>
      </c>
      <c r="DH969" t="str" cm="1">
        <f t="array" ref="DH969">_xlfn.LET(_xlpm.x, DK969,
         _xlpm.cellAddress, "【 cvm!" &amp; ADDRESS(ROW(cvmCpu选项表[[#This Row],[自检]]),COLUMN(cvmCpu选项表[[#This Row],[自检]])) &amp; "】",
         _xlfn.IFS(ISBLANK(_xlpm.x),   "error:右侧选项不足" &amp;  _xlpm.cellAddress,
               ISERROR(_xlpm.x),   "error:右侧选项执行失败: cvm!" &amp; _xlpm.cellAddress,
               TRUE,             "ok")
)</f>
        <v>ok</v>
      </c>
      <c r="DK969" cm="1">
        <f t="array" ref="DK969:DS969">TRANSPOSE(
_xlfn.UNIQUE(
_xlfn._xlws.FILTER(cvm表[CPU],(cvm表[地域]=cvmCpu选项表[[#This Row],[地域]])
*IF(cvmCpu选项表[[#This Row],[机型]]="",TRUE,(cvm表[机型]=cvmCpu选项表[[#This Row],[机型]]))
*IF(cvmCpu选项表[[#This Row],[内存]]="",TRUE,(cvm表[内存]=cvmCpu选项表[[#This Row],[内存]]))))
)</f>
        <v>1</v>
      </c>
      <c r="DL969">
        <v>2</v>
      </c>
      <c r="DM969">
        <v>4</v>
      </c>
      <c r="DN969">
        <v>8</v>
      </c>
      <c r="DO969">
        <v>12</v>
      </c>
      <c r="DP969">
        <v>16</v>
      </c>
      <c r="DQ969">
        <v>24</v>
      </c>
      <c r="DR969">
        <v>32</v>
      </c>
      <c r="DS969">
        <v>56</v>
      </c>
      <c r="FP969" t="s">
        <v>14</v>
      </c>
      <c r="FQ969" t="s">
        <v>2012</v>
      </c>
      <c r="FR969">
        <v>82</v>
      </c>
      <c r="FS969" t="str">
        <f t="shared" si="40"/>
        <v>cvm!$FW$969#</v>
      </c>
      <c r="FT969" t="str" cm="1">
        <f t="array" ref="FT969">_xlfn.LET(_xlpm.x, FW969,
         _xlpm.cellAddress, "【 cvm!" &amp; ADDRESS(ROW(cvm内存选项表[[#This Row],[自检]]),COLUMN(cvm内存选项表[[#This Row],[自检]])) &amp; "】",
         _xlfn.IFS(ISBLANK(_xlpm.x),   "error:右侧选项不足" &amp;  _xlpm.cellAddress,
               ISERROR(_xlpm.x),   "error:右侧选项执行失败: cvm!" &amp; _xlpm.cellAddress,
               TRUE,             "ok")
)</f>
        <v>ok</v>
      </c>
      <c r="FW969" cm="1">
        <f t="array" ref="FW9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474</v>
      </c>
    </row>
    <row r="970" spans="2:179">
      <c r="B970" t="e" vm="1320">
        <v>#VALUE!</v>
      </c>
      <c r="C970" t="s">
        <v>14</v>
      </c>
      <c r="D970" t="s">
        <v>1984</v>
      </c>
      <c r="E970">
        <v>16</v>
      </c>
      <c r="F970">
        <v>64</v>
      </c>
      <c r="G970" t="s">
        <v>1935</v>
      </c>
      <c r="H970">
        <v>2184</v>
      </c>
      <c r="I970">
        <v>1</v>
      </c>
      <c r="J970" t="s">
        <v>3046</v>
      </c>
      <c r="DD970" t="s">
        <v>14</v>
      </c>
      <c r="DE970" t="s">
        <v>2059</v>
      </c>
      <c r="DG970" t="str">
        <f t="shared" si="39"/>
        <v>cvm!$DK$970#</v>
      </c>
      <c r="DH970" t="str" cm="1">
        <f t="array" ref="DH970">_xlfn.LET(_xlpm.x, DK970,
         _xlpm.cellAddress, "【 cvm!" &amp; ADDRESS(ROW(cvmCpu选项表[[#This Row],[自检]]),COLUMN(cvmCpu选项表[[#This Row],[自检]])) &amp; "】",
         _xlfn.IFS(ISBLANK(_xlpm.x),   "error:右侧选项不足" &amp;  _xlpm.cellAddress,
               ISERROR(_xlpm.x),   "error:右侧选项执行失败: cvm!" &amp; _xlpm.cellAddress,
               TRUE,             "ok")
)</f>
        <v>ok</v>
      </c>
      <c r="DK970" cm="1">
        <f t="array" ref="DK970">TRANSPOSE(
_xlfn.UNIQUE(
_xlfn._xlws.FILTER(cvm表[CPU],(cvm表[地域]=cvmCpu选项表[[#This Row],[地域]])
*IF(cvmCpu选项表[[#This Row],[机型]]="",TRUE,(cvm表[机型]=cvmCpu选项表[[#This Row],[机型]]))
*IF(cvmCpu选项表[[#This Row],[内存]]="",TRUE,(cvm表[内存]=cvmCpu选项表[[#This Row],[内存]]))))
)</f>
        <v>96</v>
      </c>
      <c r="FP970" t="s">
        <v>14</v>
      </c>
      <c r="FQ970" t="s">
        <v>2012</v>
      </c>
      <c r="FR970">
        <v>164</v>
      </c>
      <c r="FS970" t="str">
        <f t="shared" si="40"/>
        <v>cvm!$FW$970#</v>
      </c>
      <c r="FT970" t="str" cm="1">
        <f t="array" ref="FT970">_xlfn.LET(_xlpm.x, FW970,
         _xlpm.cellAddress, "【 cvm!" &amp; ADDRESS(ROW(cvm内存选项表[[#This Row],[自检]]),COLUMN(cvm内存选项表[[#This Row],[自检]])) &amp; "】",
         _xlfn.IFS(ISBLANK(_xlpm.x),   "error:右侧选项不足" &amp;  _xlpm.cellAddress,
               ISERROR(_xlpm.x),   "error:右侧选项执行失败: cvm!" &amp; _xlpm.cellAddress,
               TRUE,             "ok")
)</f>
        <v>ok</v>
      </c>
      <c r="FW970" cm="1">
        <f t="array" ref="FW9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948</v>
      </c>
    </row>
    <row r="971" spans="2:179">
      <c r="B971" t="e" vm="1321">
        <v>#VALUE!</v>
      </c>
      <c r="C971" t="s">
        <v>14</v>
      </c>
      <c r="D971" t="s">
        <v>1984</v>
      </c>
      <c r="E971">
        <v>24</v>
      </c>
      <c r="F971">
        <v>48</v>
      </c>
      <c r="G971" t="s">
        <v>2077</v>
      </c>
      <c r="H971">
        <v>2184</v>
      </c>
      <c r="I971">
        <v>1</v>
      </c>
      <c r="J971" t="s">
        <v>3048</v>
      </c>
      <c r="DD971" t="s">
        <v>14</v>
      </c>
      <c r="DE971" t="s">
        <v>1990</v>
      </c>
      <c r="DG971" t="str">
        <f t="shared" si="39"/>
        <v>cvm!$DK$971#</v>
      </c>
      <c r="DH971" t="str" cm="1">
        <f t="array" ref="DH971">_xlfn.LET(_xlpm.x, DK971,
         _xlpm.cellAddress, "【 cvm!" &amp; ADDRESS(ROW(cvmCpu选项表[[#This Row],[自检]]),COLUMN(cvmCpu选项表[[#This Row],[自检]])) &amp; "】",
         _xlfn.IFS(ISBLANK(_xlpm.x),   "error:右侧选项不足" &amp;  _xlpm.cellAddress,
               ISERROR(_xlpm.x),   "error:右侧选项执行失败: cvm!" &amp; _xlpm.cellAddress,
               TRUE,             "ok")
)</f>
        <v>ok</v>
      </c>
      <c r="DK971" cm="1">
        <f t="array" ref="DK971">TRANSPOSE(
_xlfn.UNIQUE(
_xlfn._xlws.FILTER(cvm表[CPU],(cvm表[地域]=cvmCpu选项表[[#This Row],[地域]])
*IF(cvmCpu选项表[[#This Row],[机型]]="",TRUE,(cvm表[机型]=cvmCpu选项表[[#This Row],[机型]]))
*IF(cvmCpu选项表[[#This Row],[内存]]="",TRUE,(cvm表[内存]=cvmCpu选项表[[#This Row],[内存]]))))
)</f>
        <v>80</v>
      </c>
      <c r="FP971" t="s">
        <v>14</v>
      </c>
      <c r="FQ971" t="s">
        <v>2014</v>
      </c>
      <c r="FR971">
        <v>6</v>
      </c>
      <c r="FS971" t="str">
        <f t="shared" si="40"/>
        <v>cvm!$FW$971#</v>
      </c>
      <c r="FT971" t="str" cm="1">
        <f t="array" ref="FT971">_xlfn.LET(_xlpm.x, FW971,
         _xlpm.cellAddress, "【 cvm!" &amp; ADDRESS(ROW(cvm内存选项表[[#This Row],[自检]]),COLUMN(cvm内存选项表[[#This Row],[自检]])) &amp; "】",
         _xlfn.IFS(ISBLANK(_xlpm.x),   "error:右侧选项不足" &amp;  _xlpm.cellAddress,
               ISERROR(_xlpm.x),   "error:右侧选项执行失败: cvm!" &amp; _xlpm.cellAddress,
               TRUE,             "ok")
)</f>
        <v>ok</v>
      </c>
      <c r="FW971" cm="1">
        <f t="array" ref="FW9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row>
    <row r="972" spans="2:179">
      <c r="B972" t="e" vm="1322">
        <v>#VALUE!</v>
      </c>
      <c r="C972" t="s">
        <v>14</v>
      </c>
      <c r="D972" t="s">
        <v>1984</v>
      </c>
      <c r="E972">
        <v>24</v>
      </c>
      <c r="F972">
        <v>96</v>
      </c>
      <c r="G972" t="s">
        <v>1954</v>
      </c>
      <c r="H972">
        <v>3276</v>
      </c>
      <c r="I972">
        <v>1</v>
      </c>
      <c r="J972" t="s">
        <v>3049</v>
      </c>
      <c r="DD972" t="s">
        <v>14</v>
      </c>
      <c r="DE972" t="s">
        <v>1992</v>
      </c>
      <c r="DG972" t="str">
        <f t="shared" si="39"/>
        <v>cvm!$DK$972#</v>
      </c>
      <c r="DH972" t="str" cm="1">
        <f t="array" ref="DH972">_xlfn.LET(_xlpm.x, DK972,
         _xlpm.cellAddress, "【 cvm!" &amp; ADDRESS(ROW(cvmCpu选项表[[#This Row],[自检]]),COLUMN(cvmCpu选项表[[#This Row],[自检]])) &amp; "】",
         _xlfn.IFS(ISBLANK(_xlpm.x),   "error:右侧选项不足" &amp;  _xlpm.cellAddress,
               ISERROR(_xlpm.x),   "error:右侧选项执行失败: cvm!" &amp; _xlpm.cellAddress,
               TRUE,             "ok")
)</f>
        <v>ok</v>
      </c>
      <c r="DK972" cm="1">
        <f t="array" ref="DK972:DO972">TRANSPOSE(
_xlfn.UNIQUE(
_xlfn._xlws.FILTER(cvm表[CPU],(cvm表[地域]=cvmCpu选项表[[#This Row],[地域]])
*IF(cvmCpu选项表[[#This Row],[机型]]="",TRUE,(cvm表[机型]=cvmCpu选项表[[#This Row],[机型]]))
*IF(cvmCpu选项表[[#This Row],[内存]]="",TRUE,(cvm表[内存]=cvmCpu选项表[[#This Row],[内存]]))))
)</f>
        <v>8</v>
      </c>
      <c r="DL972">
        <v>16</v>
      </c>
      <c r="DM972">
        <v>32</v>
      </c>
      <c r="DN972">
        <v>64</v>
      </c>
      <c r="DO972">
        <v>84</v>
      </c>
      <c r="FP972" t="s">
        <v>14</v>
      </c>
      <c r="FQ972" t="s">
        <v>2014</v>
      </c>
      <c r="FR972">
        <v>14</v>
      </c>
      <c r="FS972" t="str">
        <f t="shared" si="40"/>
        <v>cvm!$FW$972#</v>
      </c>
      <c r="FT972" t="str" cm="1">
        <f t="array" ref="FT972">_xlfn.LET(_xlpm.x, FW972,
         _xlpm.cellAddress, "【 cvm!" &amp; ADDRESS(ROW(cvm内存选项表[[#This Row],[自检]]),COLUMN(cvm内存选项表[[#This Row],[自检]])) &amp; "】",
         _xlfn.IFS(ISBLANK(_xlpm.x),   "error:右侧选项不足" &amp;  _xlpm.cellAddress,
               ISERROR(_xlpm.x),   "error:右侧选项执行失败: cvm!" &amp; _xlpm.cellAddress,
               TRUE,             "ok")
)</f>
        <v>ok</v>
      </c>
      <c r="FW972" cm="1">
        <f t="array" ref="FW9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112</v>
      </c>
    </row>
    <row r="973" spans="2:179">
      <c r="B973" t="e" vm="1323">
        <v>#VALUE!</v>
      </c>
      <c r="C973" t="s">
        <v>14</v>
      </c>
      <c r="D973" t="s">
        <v>1984</v>
      </c>
      <c r="E973">
        <v>24</v>
      </c>
      <c r="F973">
        <v>128</v>
      </c>
      <c r="G973" t="s">
        <v>3023</v>
      </c>
      <c r="H973">
        <v>4004</v>
      </c>
      <c r="I973">
        <v>1</v>
      </c>
      <c r="J973" t="s">
        <v>3047</v>
      </c>
      <c r="DD973" t="s">
        <v>14</v>
      </c>
      <c r="DE973" t="s">
        <v>1994</v>
      </c>
      <c r="DG973" t="str">
        <f t="shared" si="39"/>
        <v>cvm!$DK$973#</v>
      </c>
      <c r="DH973" t="str" cm="1">
        <f t="array" ref="DH973">_xlfn.LET(_xlpm.x, DK973,
         _xlpm.cellAddress, "【 cvm!" &amp; ADDRESS(ROW(cvmCpu选项表[[#This Row],[自检]]),COLUMN(cvmCpu选项表[[#This Row],[自检]])) &amp; "】",
         _xlfn.IFS(ISBLANK(_xlpm.x),   "error:右侧选项不足" &amp;  _xlpm.cellAddress,
               ISERROR(_xlpm.x),   "error:右侧选项执行失败: cvm!" &amp; _xlpm.cellAddress,
               TRUE,             "ok")
)</f>
        <v>ok</v>
      </c>
      <c r="DK973" cm="1">
        <f t="array" ref="DK973:DQ973">TRANSPOSE(
_xlfn.UNIQUE(
_xlfn._xlws.FILTER(cvm表[CPU],(cvm表[地域]=cvmCpu选项表[[#This Row],[地域]])
*IF(cvmCpu选项表[[#This Row],[机型]]="",TRUE,(cvm表[机型]=cvmCpu选项表[[#This Row],[机型]]))
*IF(cvmCpu选项表[[#This Row],[内存]]="",TRUE,(cvm表[内存]=cvmCpu选项表[[#This Row],[内存]]))))
)</f>
        <v>8</v>
      </c>
      <c r="DL973">
        <v>16</v>
      </c>
      <c r="DM973">
        <v>24</v>
      </c>
      <c r="DN973">
        <v>32</v>
      </c>
      <c r="DO973">
        <v>48</v>
      </c>
      <c r="DP973">
        <v>64</v>
      </c>
      <c r="DQ973">
        <v>76</v>
      </c>
      <c r="FP973" t="s">
        <v>14</v>
      </c>
      <c r="FQ973" t="s">
        <v>2014</v>
      </c>
      <c r="FR973">
        <v>28</v>
      </c>
      <c r="FS973" t="str">
        <f t="shared" si="40"/>
        <v>cvm!$FW$973#</v>
      </c>
      <c r="FT973" t="str" cm="1">
        <f t="array" ref="FT973">_xlfn.LET(_xlpm.x, FW973,
         _xlpm.cellAddress, "【 cvm!" &amp; ADDRESS(ROW(cvm内存选项表[[#This Row],[自检]]),COLUMN(cvm内存选项表[[#This Row],[自检]])) &amp; "】",
         _xlfn.IFS(ISBLANK(_xlpm.x),   "error:右侧选项不足" &amp;  _xlpm.cellAddress,
               ISERROR(_xlpm.x),   "error:右侧选项执行失败: cvm!" &amp; _xlpm.cellAddress,
               TRUE,             "ok")
)</f>
        <v>ok</v>
      </c>
      <c r="FW973" cm="1">
        <f t="array" ref="FW9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974" spans="2:179">
      <c r="B974" t="e" vm="1324">
        <v>#VALUE!</v>
      </c>
      <c r="C974" t="s">
        <v>14</v>
      </c>
      <c r="D974" t="s">
        <v>1984</v>
      </c>
      <c r="E974">
        <v>32</v>
      </c>
      <c r="F974">
        <v>64</v>
      </c>
      <c r="G974" t="s">
        <v>1978</v>
      </c>
      <c r="H974">
        <v>2912</v>
      </c>
      <c r="I974">
        <v>1</v>
      </c>
      <c r="J974" t="s">
        <v>3050</v>
      </c>
      <c r="DD974" t="s">
        <v>14</v>
      </c>
      <c r="DE974" t="s">
        <v>2066</v>
      </c>
      <c r="DG974" t="str">
        <f t="shared" si="39"/>
        <v>cvm!$DK$974#</v>
      </c>
      <c r="DH974" t="str" cm="1">
        <f t="array" ref="DH974">_xlfn.LET(_xlpm.x, DK974,
         _xlpm.cellAddress, "【 cvm!" &amp; ADDRESS(ROW(cvmCpu选项表[[#This Row],[自检]]),COLUMN(cvmCpu选项表[[#This Row],[自检]])) &amp; "】",
         _xlfn.IFS(ISBLANK(_xlpm.x),   "error:右侧选项不足" &amp;  _xlpm.cellAddress,
               ISERROR(_xlpm.x),   "error:右侧选项执行失败: cvm!" &amp; _xlpm.cellAddress,
               TRUE,             "ok")
)</f>
        <v>ok</v>
      </c>
      <c r="DK974" cm="1">
        <f t="array" ref="DK974:DO974">TRANSPOSE(
_xlfn.UNIQUE(
_xlfn._xlws.FILTER(cvm表[CPU],(cvm表[地域]=cvmCpu选项表[[#This Row],[地域]])
*IF(cvmCpu选项表[[#This Row],[机型]]="",TRUE,(cvm表[机型]=cvmCpu选项表[[#This Row],[机型]]))
*IF(cvmCpu选项表[[#This Row],[内存]]="",TRUE,(cvm表[内存]=cvmCpu选项表[[#This Row],[内存]]))))
)</f>
        <v>8</v>
      </c>
      <c r="DL974">
        <v>16</v>
      </c>
      <c r="DM974">
        <v>24</v>
      </c>
      <c r="DN974">
        <v>32</v>
      </c>
      <c r="DO974">
        <v>56</v>
      </c>
      <c r="FP974" t="s">
        <v>14</v>
      </c>
      <c r="FQ974" t="s">
        <v>2014</v>
      </c>
      <c r="FR974">
        <v>56</v>
      </c>
      <c r="FS974" t="str">
        <f t="shared" si="40"/>
        <v>cvm!$FW$974#</v>
      </c>
      <c r="FT974" t="str" cm="1">
        <f t="array" ref="FT974">_xlfn.LET(_xlpm.x, FW974,
         _xlpm.cellAddress, "【 cvm!" &amp; ADDRESS(ROW(cvm内存选项表[[#This Row],[自检]]),COLUMN(cvm内存选项表[[#This Row],[自检]])) &amp; "】",
         _xlfn.IFS(ISBLANK(_xlpm.x),   "error:右侧选项不足" &amp;  _xlpm.cellAddress,
               ISERROR(_xlpm.x),   "error:右侧选项执行失败: cvm!" &amp; _xlpm.cellAddress,
               TRUE,             "ok")
)</f>
        <v>ok</v>
      </c>
      <c r="FW974" cm="1">
        <f t="array" ref="FW9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975" spans="2:179">
      <c r="B975" t="e" vm="1325">
        <v>#VALUE!</v>
      </c>
      <c r="C975" t="s">
        <v>14</v>
      </c>
      <c r="D975" t="s">
        <v>1984</v>
      </c>
      <c r="E975">
        <v>32</v>
      </c>
      <c r="F975">
        <v>128</v>
      </c>
      <c r="G975" t="s">
        <v>1937</v>
      </c>
      <c r="H975">
        <v>4368</v>
      </c>
      <c r="I975">
        <v>1</v>
      </c>
      <c r="J975" t="s">
        <v>3051</v>
      </c>
      <c r="DD975" t="s">
        <v>14</v>
      </c>
      <c r="DE975" t="s">
        <v>1997</v>
      </c>
      <c r="DG975" t="str">
        <f t="shared" si="39"/>
        <v>cvm!$DK$975#</v>
      </c>
      <c r="DH975" t="str" cm="1">
        <f t="array" ref="DH975">_xlfn.LET(_xlpm.x, DK975,
         _xlpm.cellAddress, "【 cvm!" &amp; ADDRESS(ROW(cvmCpu选项表[[#This Row],[自检]]),COLUMN(cvmCpu选项表[[#This Row],[自检]])) &amp; "】",
         _xlfn.IFS(ISBLANK(_xlpm.x),   "error:右侧选项不足" &amp;  _xlpm.cellAddress,
               ISERROR(_xlpm.x),   "error:右侧选项执行失败: cvm!" &amp; _xlpm.cellAddress,
               TRUE,             "ok")
)</f>
        <v>ok</v>
      </c>
      <c r="DK975" cm="1">
        <f t="array" ref="DK975:DP975">TRANSPOSE(
_xlfn.UNIQUE(
_xlfn._xlws.FILTER(cvm表[CPU],(cvm表[地域]=cvmCpu选项表[[#This Row],[地域]])
*IF(cvmCpu选项表[[#This Row],[机型]]="",TRUE,(cvm表[机型]=cvmCpu选项表[[#This Row],[机型]]))
*IF(cvmCpu选项表[[#This Row],[内存]]="",TRUE,(cvm表[内存]=cvmCpu选项表[[#This Row],[内存]]))))
)</f>
        <v>1</v>
      </c>
      <c r="DL975">
        <v>4</v>
      </c>
      <c r="DM975">
        <v>8</v>
      </c>
      <c r="DN975">
        <v>16</v>
      </c>
      <c r="DO975">
        <v>32</v>
      </c>
      <c r="DP975">
        <v>48</v>
      </c>
      <c r="FP975" t="s">
        <v>14</v>
      </c>
      <c r="FQ975" t="s">
        <v>2016</v>
      </c>
      <c r="FR975">
        <v>4</v>
      </c>
      <c r="FS975" t="str">
        <f t="shared" si="40"/>
        <v>cvm!$FW$975#</v>
      </c>
      <c r="FT975" t="str" cm="1">
        <f t="array" ref="FT975">_xlfn.LET(_xlpm.x, FW975,
         _xlpm.cellAddress, "【 cvm!" &amp; ADDRESS(ROW(cvm内存选项表[[#This Row],[自检]]),COLUMN(cvm内存选项表[[#This Row],[自检]])) &amp; "】",
         _xlfn.IFS(ISBLANK(_xlpm.x),   "error:右侧选项不足" &amp;  _xlpm.cellAddress,
               ISERROR(_xlpm.x),   "error:右侧选项执行失败: cvm!" &amp; _xlpm.cellAddress,
               TRUE,             "ok")
)</f>
        <v>ok</v>
      </c>
      <c r="FW975" cm="1">
        <f t="array" ref="FW9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row>
    <row r="976" spans="2:179">
      <c r="B976" t="e" vm="1326">
        <v>#VALUE!</v>
      </c>
      <c r="C976" t="s">
        <v>14</v>
      </c>
      <c r="D976" t="s">
        <v>1984</v>
      </c>
      <c r="E976">
        <v>40</v>
      </c>
      <c r="F976">
        <v>160</v>
      </c>
      <c r="G976" t="s">
        <v>2422</v>
      </c>
      <c r="H976">
        <v>5460</v>
      </c>
      <c r="I976">
        <v>1</v>
      </c>
      <c r="J976" t="s">
        <v>3052</v>
      </c>
      <c r="DD976" t="s">
        <v>14</v>
      </c>
      <c r="DE976" t="s">
        <v>56</v>
      </c>
      <c r="DG976" t="str">
        <f t="shared" si="39"/>
        <v>cvm!$DK$976#</v>
      </c>
      <c r="DH976" t="str" cm="1">
        <f t="array" ref="DH976">_xlfn.LET(_xlpm.x, DK976,
         _xlpm.cellAddress, "【 cvm!" &amp; ADDRESS(ROW(cvmCpu选项表[[#This Row],[自检]]),COLUMN(cvmCpu选项表[[#This Row],[自检]])) &amp; "】",
         _xlfn.IFS(ISBLANK(_xlpm.x),   "error:右侧选项不足" &amp;  _xlpm.cellAddress,
               ISERROR(_xlpm.x),   "error:右侧选项执行失败: cvm!" &amp; _xlpm.cellAddress,
               TRUE,             "ok")
)</f>
        <v>ok</v>
      </c>
      <c r="DK976" cm="1">
        <f t="array" ref="DK976:DS976">TRANSPOSE(
_xlfn.UNIQUE(
_xlfn._xlws.FILTER(cvm表[CPU],(cvm表[地域]=cvmCpu选项表[[#This Row],[地域]])
*IF(cvmCpu选项表[[#This Row],[机型]]="",TRUE,(cvm表[机型]=cvmCpu选项表[[#This Row],[机型]]))
*IF(cvmCpu选项表[[#This Row],[内存]]="",TRUE,(cvm表[内存]=cvmCpu选项表[[#This Row],[内存]]))))
)</f>
        <v>1</v>
      </c>
      <c r="DL976">
        <v>2</v>
      </c>
      <c r="DM976">
        <v>4</v>
      </c>
      <c r="DN976">
        <v>8</v>
      </c>
      <c r="DO976">
        <v>16</v>
      </c>
      <c r="DP976">
        <v>32</v>
      </c>
      <c r="DQ976">
        <v>62</v>
      </c>
      <c r="DR976">
        <v>64</v>
      </c>
      <c r="DS976">
        <v>124</v>
      </c>
      <c r="FP976" t="s">
        <v>14</v>
      </c>
      <c r="FQ976" t="s">
        <v>2016</v>
      </c>
      <c r="FR976">
        <v>8</v>
      </c>
      <c r="FS976" t="str">
        <f t="shared" si="40"/>
        <v>cvm!$FW$976#</v>
      </c>
      <c r="FT976" t="str" cm="1">
        <f t="array" ref="FT976">_xlfn.LET(_xlpm.x, FW976,
         _xlpm.cellAddress, "【 cvm!" &amp; ADDRESS(ROW(cvm内存选项表[[#This Row],[自检]]),COLUMN(cvm内存选项表[[#This Row],[自检]])) &amp; "】",
         _xlfn.IFS(ISBLANK(_xlpm.x),   "error:右侧选项不足" &amp;  _xlpm.cellAddress,
               ISERROR(_xlpm.x),   "error:右侧选项执行失败: cvm!" &amp; _xlpm.cellAddress,
               TRUE,             "ok")
)</f>
        <v>ok</v>
      </c>
      <c r="FW976" cm="1">
        <f t="array" ref="FW9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77" spans="2:179">
      <c r="B977" t="e" vm="1327">
        <v>#VALUE!</v>
      </c>
      <c r="C977" t="s">
        <v>14</v>
      </c>
      <c r="D977" t="s">
        <v>1984</v>
      </c>
      <c r="E977">
        <v>48</v>
      </c>
      <c r="F977">
        <v>96</v>
      </c>
      <c r="G977" t="s">
        <v>2021</v>
      </c>
      <c r="H977">
        <v>4368</v>
      </c>
      <c r="I977">
        <v>1</v>
      </c>
      <c r="J977" t="s">
        <v>3054</v>
      </c>
      <c r="DD977" t="s">
        <v>14</v>
      </c>
      <c r="DE977" t="s">
        <v>2001</v>
      </c>
      <c r="DG977" t="str">
        <f t="shared" si="39"/>
        <v>cvm!$DK$977#</v>
      </c>
      <c r="DH977" t="str" cm="1">
        <f t="array" ref="DH977">_xlfn.LET(_xlpm.x, DK977,
         _xlpm.cellAddress, "【 cvm!" &amp; ADDRESS(ROW(cvmCpu选项表[[#This Row],[自检]]),COLUMN(cvmCpu选项表[[#This Row],[自检]])) &amp; "】",
         _xlfn.IFS(ISBLANK(_xlpm.x),   "error:右侧选项不足" &amp;  _xlpm.cellAddress,
               ISERROR(_xlpm.x),   "error:右侧选项执行失败: cvm!" &amp; _xlpm.cellAddress,
               TRUE,             "ok")
)</f>
        <v>ok</v>
      </c>
      <c r="DK977" cm="1">
        <f t="array" ref="DK977:DR977">TRANSPOSE(
_xlfn.UNIQUE(
_xlfn._xlws.FILTER(cvm表[CPU],(cvm表[地域]=cvmCpu选项表[[#This Row],[地域]])
*IF(cvmCpu选项表[[#This Row],[机型]]="",TRUE,(cvm表[机型]=cvmCpu选项表[[#This Row],[机型]]))
*IF(cvmCpu选项表[[#This Row],[内存]]="",TRUE,(cvm表[内存]=cvmCpu选项表[[#This Row],[内存]]))))
)</f>
        <v>1</v>
      </c>
      <c r="DL977">
        <v>2</v>
      </c>
      <c r="DM977">
        <v>4</v>
      </c>
      <c r="DN977">
        <v>8</v>
      </c>
      <c r="DO977">
        <v>12</v>
      </c>
      <c r="DP977">
        <v>16</v>
      </c>
      <c r="DQ977">
        <v>32</v>
      </c>
      <c r="DR977">
        <v>64</v>
      </c>
      <c r="FP977" t="s">
        <v>14</v>
      </c>
      <c r="FQ977" t="s">
        <v>2016</v>
      </c>
      <c r="FR977">
        <v>10</v>
      </c>
      <c r="FS977" t="str">
        <f t="shared" si="40"/>
        <v>cvm!$FW$977#</v>
      </c>
      <c r="FT977" t="str" cm="1">
        <f t="array" ref="FT977">_xlfn.LET(_xlpm.x, FW977,
         _xlpm.cellAddress, "【 cvm!" &amp; ADDRESS(ROW(cvm内存选项表[[#This Row],[自检]]),COLUMN(cvm内存选项表[[#This Row],[自检]])) &amp; "】",
         _xlfn.IFS(ISBLANK(_xlpm.x),   "error:右侧选项不足" &amp;  _xlpm.cellAddress,
               ISERROR(_xlpm.x),   "error:右侧选项执行失败: cvm!" &amp; _xlpm.cellAddress,
               TRUE,             "ok")
)</f>
        <v>ok</v>
      </c>
      <c r="FW977" cm="1">
        <f t="array" ref="FW9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978" spans="2:179">
      <c r="B978" t="e" vm="1328">
        <v>#VALUE!</v>
      </c>
      <c r="C978" t="s">
        <v>14</v>
      </c>
      <c r="D978" t="s">
        <v>1984</v>
      </c>
      <c r="E978">
        <v>48</v>
      </c>
      <c r="F978">
        <v>192</v>
      </c>
      <c r="G978" t="s">
        <v>2024</v>
      </c>
      <c r="H978">
        <v>6552</v>
      </c>
      <c r="I978">
        <v>1</v>
      </c>
      <c r="J978" t="s">
        <v>3053</v>
      </c>
      <c r="DD978" t="s">
        <v>14</v>
      </c>
      <c r="DE978" t="s">
        <v>2004</v>
      </c>
      <c r="DG978" t="str">
        <f t="shared" si="39"/>
        <v>cvm!$DK$978#</v>
      </c>
      <c r="DH978" t="str" cm="1">
        <f t="array" ref="DH978">_xlfn.LET(_xlpm.x, DK978,
         _xlpm.cellAddress, "【 cvm!" &amp; ADDRESS(ROW(cvmCpu选项表[[#This Row],[自检]]),COLUMN(cvmCpu选项表[[#This Row],[自检]])) &amp; "】",
         _xlfn.IFS(ISBLANK(_xlpm.x),   "error:右侧选项不足" &amp;  _xlpm.cellAddress,
               ISERROR(_xlpm.x),   "error:右侧选项执行失败: cvm!" &amp; _xlpm.cellAddress,
               TRUE,             "ok")
)</f>
        <v>ok</v>
      </c>
      <c r="DK978" cm="1">
        <f t="array" ref="DK978:DT978">TRANSPOSE(
_xlfn.UNIQUE(
_xlfn._xlws.FILTER(cvm表[CPU],(cvm表[地域]=cvmCpu选项表[[#This Row],[地域]])
*IF(cvmCpu选项表[[#This Row],[机型]]="",TRUE,(cvm表[机型]=cvmCpu选项表[[#This Row],[机型]]))
*IF(cvmCpu选项表[[#This Row],[内存]]="",TRUE,(cvm表[内存]=cvmCpu选项表[[#This Row],[内存]]))))
)</f>
        <v>1</v>
      </c>
      <c r="DL978">
        <v>2</v>
      </c>
      <c r="DM978">
        <v>4</v>
      </c>
      <c r="DN978">
        <v>8</v>
      </c>
      <c r="DO978">
        <v>12</v>
      </c>
      <c r="DP978">
        <v>16</v>
      </c>
      <c r="DQ978">
        <v>24</v>
      </c>
      <c r="DR978">
        <v>32</v>
      </c>
      <c r="DS978">
        <v>64</v>
      </c>
      <c r="DT978">
        <v>72</v>
      </c>
      <c r="FP978" t="s">
        <v>14</v>
      </c>
      <c r="FQ978" t="s">
        <v>2016</v>
      </c>
      <c r="FR978">
        <v>20</v>
      </c>
      <c r="FS978" t="str">
        <f t="shared" si="40"/>
        <v>cvm!$FW$978#</v>
      </c>
      <c r="FT978" t="str" cm="1">
        <f t="array" ref="FT978">_xlfn.LET(_xlpm.x, FW978,
         _xlpm.cellAddress, "【 cvm!" &amp; ADDRESS(ROW(cvm内存选项表[[#This Row],[自检]]),COLUMN(cvm内存选项表[[#This Row],[自检]])) &amp; "】",
         _xlfn.IFS(ISBLANK(_xlpm.x),   "error:右侧选项不足" &amp;  _xlpm.cellAddress,
               ISERROR(_xlpm.x),   "error:右侧选项执行失败: cvm!" &amp; _xlpm.cellAddress,
               TRUE,             "ok")
)</f>
        <v>ok</v>
      </c>
      <c r="FW978" cm="1">
        <f t="array" ref="FW9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979" spans="2:179">
      <c r="B979" t="e" vm="1329">
        <v>#VALUE!</v>
      </c>
      <c r="C979" t="s">
        <v>14</v>
      </c>
      <c r="D979" t="s">
        <v>1984</v>
      </c>
      <c r="E979">
        <v>64</v>
      </c>
      <c r="F979">
        <v>256</v>
      </c>
      <c r="G979" t="s">
        <v>1939</v>
      </c>
      <c r="H979">
        <v>8736</v>
      </c>
      <c r="I979">
        <v>1</v>
      </c>
      <c r="J979" t="s">
        <v>3055</v>
      </c>
      <c r="DD979" t="s">
        <v>14</v>
      </c>
      <c r="DE979" t="s">
        <v>2006</v>
      </c>
      <c r="DG979" t="str">
        <f t="shared" si="39"/>
        <v>cvm!$DK$979#</v>
      </c>
      <c r="DH979" t="str" cm="1">
        <f t="array" ref="DH979">_xlfn.LET(_xlpm.x, DK979,
         _xlpm.cellAddress, "【 cvm!" &amp; ADDRESS(ROW(cvmCpu选项表[[#This Row],[自检]]),COLUMN(cvmCpu选项表[[#This Row],[自检]])) &amp; "】",
         _xlfn.IFS(ISBLANK(_xlpm.x),   "error:右侧选项不足" &amp;  _xlpm.cellAddress,
               ISERROR(_xlpm.x),   "error:右侧选项执行失败: cvm!" &amp; _xlpm.cellAddress,
               TRUE,             "ok")
)</f>
        <v>ok</v>
      </c>
      <c r="DK979" cm="1">
        <f t="array" ref="DK979:DR979">TRANSPOSE(
_xlfn.UNIQUE(
_xlfn._xlws.FILTER(cvm表[CPU],(cvm表[地域]=cvmCpu选项表[[#This Row],[地域]])
*IF(cvmCpu选项表[[#This Row],[机型]]="",TRUE,(cvm表[机型]=cvmCpu选项表[[#This Row],[机型]]))
*IF(cvmCpu选项表[[#This Row],[内存]]="",TRUE,(cvm表[内存]=cvmCpu选项表[[#This Row],[内存]]))))
)</f>
        <v>1</v>
      </c>
      <c r="DL979">
        <v>2</v>
      </c>
      <c r="DM979">
        <v>4</v>
      </c>
      <c r="DN979">
        <v>8</v>
      </c>
      <c r="DO979">
        <v>12</v>
      </c>
      <c r="DP979">
        <v>16</v>
      </c>
      <c r="DQ979">
        <v>32</v>
      </c>
      <c r="DR979">
        <v>64</v>
      </c>
      <c r="FP979" t="s">
        <v>14</v>
      </c>
      <c r="FQ979" t="s">
        <v>2016</v>
      </c>
      <c r="FR979">
        <v>32</v>
      </c>
      <c r="FS979" t="str">
        <f t="shared" si="40"/>
        <v>cvm!$FW$979#</v>
      </c>
      <c r="FT979" t="str" cm="1">
        <f t="array" ref="FT979">_xlfn.LET(_xlpm.x, FW979,
         _xlpm.cellAddress, "【 cvm!" &amp; ADDRESS(ROW(cvm内存选项表[[#This Row],[自检]]),COLUMN(cvm内存选项表[[#This Row],[自检]])) &amp; "】",
         _xlfn.IFS(ISBLANK(_xlpm.x),   "error:右侧选项不足" &amp;  _xlpm.cellAddress,
               ISERROR(_xlpm.x),   "error:右侧选项执行失败: cvm!" &amp; _xlpm.cellAddress,
               TRUE,             "ok")
)</f>
        <v>ok</v>
      </c>
      <c r="FW979" cm="1">
        <f t="array" ref="FW9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80" spans="2:179">
      <c r="B980" t="e" vm="1330">
        <v>#VALUE!</v>
      </c>
      <c r="C980" t="s">
        <v>14</v>
      </c>
      <c r="D980" t="s">
        <v>1984</v>
      </c>
      <c r="E980">
        <v>80</v>
      </c>
      <c r="F980">
        <v>320</v>
      </c>
      <c r="G980" t="s">
        <v>1999</v>
      </c>
      <c r="H980">
        <v>10920</v>
      </c>
      <c r="I980">
        <v>1</v>
      </c>
      <c r="J980" t="s">
        <v>3056</v>
      </c>
      <c r="DD980" t="s">
        <v>14</v>
      </c>
      <c r="DE980" t="s">
        <v>2008</v>
      </c>
      <c r="DG980" t="str">
        <f t="shared" si="39"/>
        <v>cvm!$DK$980#</v>
      </c>
      <c r="DH980" t="str" cm="1">
        <f t="array" ref="DH980">_xlfn.LET(_xlpm.x, DK980,
         _xlpm.cellAddress, "【 cvm!" &amp; ADDRESS(ROW(cvmCpu选项表[[#This Row],[自检]]),COLUMN(cvmCpu选项表[[#This Row],[自检]])) &amp; "】",
         _xlfn.IFS(ISBLANK(_xlpm.x),   "error:右侧选项不足" &amp;  _xlpm.cellAddress,
               ISERROR(_xlpm.x),   "error:右侧选项执行失败: cvm!" &amp; _xlpm.cellAddress,
               TRUE,             "ok")
)</f>
        <v>ok</v>
      </c>
      <c r="DK980" cm="1">
        <f t="array" ref="DK980:DT980">TRANSPOSE(
_xlfn.UNIQUE(
_xlfn._xlws.FILTER(cvm表[CPU],(cvm表[地域]=cvmCpu选项表[[#This Row],[地域]])
*IF(cvmCpu选项表[[#This Row],[机型]]="",TRUE,(cvm表[机型]=cvmCpu选项表[[#This Row],[机型]]))
*IF(cvmCpu选项表[[#This Row],[内存]]="",TRUE,(cvm表[内存]=cvmCpu选项表[[#This Row],[内存]]))))
)</f>
        <v>1</v>
      </c>
      <c r="DL980">
        <v>2</v>
      </c>
      <c r="DM980">
        <v>4</v>
      </c>
      <c r="DN980">
        <v>8</v>
      </c>
      <c r="DO980">
        <v>12</v>
      </c>
      <c r="DP980">
        <v>16</v>
      </c>
      <c r="DQ980">
        <v>24</v>
      </c>
      <c r="DR980">
        <v>32</v>
      </c>
      <c r="DS980">
        <v>48</v>
      </c>
      <c r="DT980">
        <v>56</v>
      </c>
      <c r="FP980" t="s">
        <v>14</v>
      </c>
      <c r="FQ980" t="s">
        <v>2016</v>
      </c>
      <c r="FR980">
        <v>40</v>
      </c>
      <c r="FS980" t="str">
        <f t="shared" si="40"/>
        <v>cvm!$FW$980#</v>
      </c>
      <c r="FT980" t="str" cm="1">
        <f t="array" ref="FT980">_xlfn.LET(_xlpm.x, FW980,
         _xlpm.cellAddress, "【 cvm!" &amp; ADDRESS(ROW(cvm内存选项表[[#This Row],[自检]]),COLUMN(cvm内存选项表[[#This Row],[自检]])) &amp; "】",
         _xlfn.IFS(ISBLANK(_xlpm.x),   "error:右侧选项不足" &amp;  _xlpm.cellAddress,
               ISERROR(_xlpm.x),   "error:右侧选项执行失败: cvm!" &amp; _xlpm.cellAddress,
               TRUE,             "ok")
)</f>
        <v>ok</v>
      </c>
      <c r="FW980" cm="1">
        <f t="array" ref="FW9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981" spans="2:179">
      <c r="B981" t="e" vm="1331">
        <v>#VALUE!</v>
      </c>
      <c r="C981" t="s">
        <v>14</v>
      </c>
      <c r="D981" t="s">
        <v>1986</v>
      </c>
      <c r="E981">
        <v>1</v>
      </c>
      <c r="F981">
        <v>1</v>
      </c>
      <c r="G981" t="s">
        <v>2101</v>
      </c>
      <c r="H981">
        <v>42</v>
      </c>
      <c r="I981">
        <v>1</v>
      </c>
      <c r="J981" t="s">
        <v>3057</v>
      </c>
      <c r="DD981" t="s">
        <v>14</v>
      </c>
      <c r="DE981" t="s">
        <v>2012</v>
      </c>
      <c r="DG981" t="str">
        <f t="shared" si="39"/>
        <v>cvm!$DK$981#</v>
      </c>
      <c r="DH981" t="str" cm="1">
        <f t="array" ref="DH981">_xlfn.LET(_xlpm.x, DK981,
         _xlpm.cellAddress, "【 cvm!" &amp; ADDRESS(ROW(cvmCpu选项表[[#This Row],[自检]]),COLUMN(cvmCpu选项表[[#This Row],[自检]])) &amp; "】",
         _xlfn.IFS(ISBLANK(_xlpm.x),   "error:右侧选项不足" &amp;  _xlpm.cellAddress,
               ISERROR(_xlpm.x),   "error:右侧选项执行失败: cvm!" &amp; _xlpm.cellAddress,
               TRUE,             "ok")
)</f>
        <v>ok</v>
      </c>
      <c r="DK981" cm="1">
        <f t="array" ref="DK981:DN981">TRANSPOSE(
_xlfn.UNIQUE(
_xlfn._xlws.FILTER(cvm表[CPU],(cvm表[地域]=cvmCpu选项表[[#This Row],[地域]])
*IF(cvmCpu选项表[[#This Row],[机型]]="",TRUE,(cvm表[机型]=cvmCpu选项表[[#This Row],[机型]]))
*IF(cvmCpu选项表[[#This Row],[内存]]="",TRUE,(cvm表[内存]=cvmCpu选项表[[#This Row],[内存]]))))
)</f>
        <v>16</v>
      </c>
      <c r="DL981">
        <v>32</v>
      </c>
      <c r="DM981">
        <v>82</v>
      </c>
      <c r="DN981">
        <v>164</v>
      </c>
      <c r="FP981" t="s">
        <v>14</v>
      </c>
      <c r="FQ981" t="s">
        <v>2016</v>
      </c>
      <c r="FR981">
        <v>80</v>
      </c>
      <c r="FS981" t="str">
        <f t="shared" si="40"/>
        <v>cvm!$FW$981#</v>
      </c>
      <c r="FT981" t="str" cm="1">
        <f t="array" ref="FT981">_xlfn.LET(_xlpm.x, FW981,
         _xlpm.cellAddress, "【 cvm!" &amp; ADDRESS(ROW(cvm内存选项表[[#This Row],[自检]]),COLUMN(cvm内存选项表[[#This Row],[自检]])) &amp; "】",
         _xlfn.IFS(ISBLANK(_xlpm.x),   "error:右侧选项不足" &amp;  _xlpm.cellAddress,
               ISERROR(_xlpm.x),   "error:右侧选项执行失败: cvm!" &amp; _xlpm.cellAddress,
               TRUE,             "ok")
)</f>
        <v>ok</v>
      </c>
      <c r="FW981" cm="1">
        <f t="array" ref="FW9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982" spans="2:179">
      <c r="B982" t="e" vm="1332">
        <v>#VALUE!</v>
      </c>
      <c r="C982" t="s">
        <v>14</v>
      </c>
      <c r="D982" t="s">
        <v>1986</v>
      </c>
      <c r="E982">
        <v>1</v>
      </c>
      <c r="F982">
        <v>2</v>
      </c>
      <c r="G982" t="s">
        <v>2064</v>
      </c>
      <c r="H982">
        <v>79</v>
      </c>
      <c r="I982">
        <v>1</v>
      </c>
      <c r="J982" t="s">
        <v>3059</v>
      </c>
      <c r="DD982" t="s">
        <v>14</v>
      </c>
      <c r="DE982" t="s">
        <v>2014</v>
      </c>
      <c r="DG982" t="str">
        <f t="shared" si="39"/>
        <v>cvm!$DK$982#</v>
      </c>
      <c r="DH982" t="str" cm="1">
        <f t="array" ref="DH982">_xlfn.LET(_xlpm.x, DK982,
         _xlpm.cellAddress, "【 cvm!" &amp; ADDRESS(ROW(cvmCpu选项表[[#This Row],[自检]]),COLUMN(cvmCpu选项表[[#This Row],[自检]])) &amp; "】",
         _xlfn.IFS(ISBLANK(_xlpm.x),   "error:右侧选项不足" &amp;  _xlpm.cellAddress,
               ISERROR(_xlpm.x),   "error:右侧选项执行失败: cvm!" &amp; _xlpm.cellAddress,
               TRUE,             "ok")
)</f>
        <v>ok</v>
      </c>
      <c r="DK982" cm="1">
        <f t="array" ref="DK982:DN982">TRANSPOSE(
_xlfn.UNIQUE(
_xlfn._xlws.FILTER(cvm表[CPU],(cvm表[地域]=cvmCpu选项表[[#This Row],[地域]])
*IF(cvmCpu选项表[[#This Row],[机型]]="",TRUE,(cvm表[机型]=cvmCpu选项表[[#This Row],[机型]]))
*IF(cvmCpu选项表[[#This Row],[内存]]="",TRUE,(cvm表[内存]=cvmCpu选项表[[#This Row],[内存]]))))
)</f>
        <v>6</v>
      </c>
      <c r="DL982">
        <v>14</v>
      </c>
      <c r="DM982">
        <v>28</v>
      </c>
      <c r="DN982">
        <v>56</v>
      </c>
      <c r="FP982" t="s">
        <v>14</v>
      </c>
      <c r="FQ982" t="s">
        <v>2018</v>
      </c>
      <c r="FR982">
        <v>4</v>
      </c>
      <c r="FS982" t="str">
        <f t="shared" si="40"/>
        <v>cvm!$FW$982#</v>
      </c>
      <c r="FT982" t="str" cm="1">
        <f t="array" ref="FT982">_xlfn.LET(_xlpm.x, FW982,
         _xlpm.cellAddress, "【 cvm!" &amp; ADDRESS(ROW(cvm内存选项表[[#This Row],[自检]]),COLUMN(cvm内存选项表[[#This Row],[自检]])) &amp; "】",
         _xlfn.IFS(ISBLANK(_xlpm.x),   "error:右侧选项不足" &amp;  _xlpm.cellAddress,
               ISERROR(_xlpm.x),   "error:右侧选项执行失败: cvm!" &amp; _xlpm.cellAddress,
               TRUE,             "ok")
)</f>
        <v>ok</v>
      </c>
      <c r="FW982" cm="1">
        <f t="array" ref="FW9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row>
    <row r="983" spans="2:179">
      <c r="B983" t="e" vm="1333">
        <v>#VALUE!</v>
      </c>
      <c r="C983" t="s">
        <v>14</v>
      </c>
      <c r="D983" t="s">
        <v>1986</v>
      </c>
      <c r="E983">
        <v>1</v>
      </c>
      <c r="F983">
        <v>4</v>
      </c>
      <c r="G983" t="s">
        <v>2103</v>
      </c>
      <c r="H983">
        <v>135</v>
      </c>
      <c r="I983">
        <v>1</v>
      </c>
      <c r="J983" t="s">
        <v>3058</v>
      </c>
      <c r="DD983" t="s">
        <v>14</v>
      </c>
      <c r="DE983" t="s">
        <v>2016</v>
      </c>
      <c r="DG983" t="str">
        <f t="shared" si="39"/>
        <v>cvm!$DK$983#</v>
      </c>
      <c r="DH983" t="str" cm="1">
        <f t="array" ref="DH983">_xlfn.LET(_xlpm.x, DK983,
         _xlpm.cellAddress, "【 cvm!" &amp; ADDRESS(ROW(cvmCpu选项表[[#This Row],[自检]]),COLUMN(cvmCpu选项表[[#This Row],[自检]])) &amp; "】",
         _xlfn.IFS(ISBLANK(_xlpm.x),   "error:右侧选项不足" &amp;  _xlpm.cellAddress,
               ISERROR(_xlpm.x),   "error:右侧选项执行失败: cvm!" &amp; _xlpm.cellAddress,
               TRUE,             "ok")
)</f>
        <v>ok</v>
      </c>
      <c r="DK983" cm="1">
        <f t="array" ref="DK983:DQ983">TRANSPOSE(
_xlfn.UNIQUE(
_xlfn._xlws.FILTER(cvm表[CPU],(cvm表[地域]=cvmCpu选项表[[#This Row],[地域]])
*IF(cvmCpu选项表[[#This Row],[机型]]="",TRUE,(cvm表[机型]=cvmCpu选项表[[#This Row],[机型]]))
*IF(cvmCpu选项表[[#This Row],[内存]]="",TRUE,(cvm表[内存]=cvmCpu选项表[[#This Row],[内存]]))))
)</f>
        <v>4</v>
      </c>
      <c r="DL983">
        <v>8</v>
      </c>
      <c r="DM983">
        <v>10</v>
      </c>
      <c r="DN983">
        <v>20</v>
      </c>
      <c r="DO983">
        <v>32</v>
      </c>
      <c r="DP983">
        <v>40</v>
      </c>
      <c r="DQ983">
        <v>80</v>
      </c>
      <c r="FP983" t="s">
        <v>14</v>
      </c>
      <c r="FQ983" t="s">
        <v>2018</v>
      </c>
      <c r="FR983">
        <v>8</v>
      </c>
      <c r="FS983" t="str">
        <f t="shared" si="40"/>
        <v>cvm!$FW$983#</v>
      </c>
      <c r="FT983" t="str" cm="1">
        <f t="array" ref="FT983">_xlfn.LET(_xlpm.x, FW983,
         _xlpm.cellAddress, "【 cvm!" &amp; ADDRESS(ROW(cvm内存选项表[[#This Row],[自检]]),COLUMN(cvm内存选项表[[#This Row],[自检]])) &amp; "】",
         _xlfn.IFS(ISBLANK(_xlpm.x),   "error:右侧选项不足" &amp;  _xlpm.cellAddress,
               ISERROR(_xlpm.x),   "error:右侧选项执行失败: cvm!" &amp; _xlpm.cellAddress,
               TRUE,             "ok")
)</f>
        <v>ok</v>
      </c>
      <c r="FW983" cm="1">
        <f t="array" ref="FW9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984" spans="2:179">
      <c r="B984" t="e" vm="1334">
        <v>#VALUE!</v>
      </c>
      <c r="C984" t="s">
        <v>14</v>
      </c>
      <c r="D984" t="s">
        <v>1986</v>
      </c>
      <c r="E984">
        <v>2</v>
      </c>
      <c r="F984">
        <v>2</v>
      </c>
      <c r="G984" t="s">
        <v>2268</v>
      </c>
      <c r="H984">
        <v>135</v>
      </c>
      <c r="I984">
        <v>1</v>
      </c>
      <c r="J984" t="s">
        <v>3062</v>
      </c>
      <c r="DD984" t="s">
        <v>14</v>
      </c>
      <c r="DE984" t="s">
        <v>2018</v>
      </c>
      <c r="DG984" t="str">
        <f t="shared" si="39"/>
        <v>cvm!$DK$984#</v>
      </c>
      <c r="DH984" t="str" cm="1">
        <f t="array" ref="DH984">_xlfn.LET(_xlpm.x, DK984,
         _xlpm.cellAddress, "【 cvm!" &amp; ADDRESS(ROW(cvmCpu选项表[[#This Row],[自检]]),COLUMN(cvmCpu选项表[[#This Row],[自检]])) &amp; "】",
         _xlfn.IFS(ISBLANK(_xlpm.x),   "error:右侧选项不足" &amp;  _xlpm.cellAddress,
               ISERROR(_xlpm.x),   "error:右侧选项执行失败: cvm!" &amp; _xlpm.cellAddress,
               TRUE,             "ok")
)</f>
        <v>ok</v>
      </c>
      <c r="DK984" cm="1">
        <f t="array" ref="DK984:DL984">TRANSPOSE(
_xlfn.UNIQUE(
_xlfn._xlws.FILTER(cvm表[CPU],(cvm表[地域]=cvmCpu选项表[[#This Row],[地域]])
*IF(cvmCpu选项表[[#This Row],[机型]]="",TRUE,(cvm表[机型]=cvmCpu选项表[[#This Row],[机型]]))
*IF(cvmCpu选项表[[#This Row],[内存]]="",TRUE,(cvm表[内存]=cvmCpu选项表[[#This Row],[内存]]))))
)</f>
        <v>4</v>
      </c>
      <c r="DL984">
        <v>8</v>
      </c>
      <c r="FP984" t="s">
        <v>14</v>
      </c>
      <c r="FQ984" t="s">
        <v>2020</v>
      </c>
      <c r="FR984">
        <v>10</v>
      </c>
      <c r="FS984" t="str">
        <f t="shared" si="40"/>
        <v>cvm!$FW$984#</v>
      </c>
      <c r="FT984" t="str" cm="1">
        <f t="array" ref="FT984">_xlfn.LET(_xlpm.x, FW984,
         _xlpm.cellAddress, "【 cvm!" &amp; ADDRESS(ROW(cvm内存选项表[[#This Row],[自检]]),COLUMN(cvm内存选项表[[#This Row],[自检]])) &amp; "】",
         _xlfn.IFS(ISBLANK(_xlpm.x),   "error:右侧选项不足" &amp;  _xlpm.cellAddress,
               ISERROR(_xlpm.x),   "error:右侧选项执行失败: cvm!" &amp; _xlpm.cellAddress,
               TRUE,             "ok")
)</f>
        <v>ok</v>
      </c>
      <c r="FW984" cm="1">
        <f t="array" ref="FW9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985" spans="2:179">
      <c r="B985" t="e" vm="1335">
        <v>#VALUE!</v>
      </c>
      <c r="C985" t="s">
        <v>14</v>
      </c>
      <c r="D985" t="s">
        <v>1986</v>
      </c>
      <c r="E985">
        <v>2</v>
      </c>
      <c r="F985">
        <v>4</v>
      </c>
      <c r="G985" t="s">
        <v>2067</v>
      </c>
      <c r="H985">
        <v>179</v>
      </c>
      <c r="I985">
        <v>1</v>
      </c>
      <c r="J985" t="s">
        <v>3061</v>
      </c>
      <c r="DD985" t="s">
        <v>14</v>
      </c>
      <c r="DE985" t="s">
        <v>2020</v>
      </c>
      <c r="DG985" t="str">
        <f t="shared" si="39"/>
        <v>cvm!$DK$985#</v>
      </c>
      <c r="DH985" t="str" cm="1">
        <f t="array" ref="DH985">_xlfn.LET(_xlpm.x, DK985,
         _xlpm.cellAddress, "【 cvm!" &amp; ADDRESS(ROW(cvmCpu选项表[[#This Row],[自检]]),COLUMN(cvmCpu选项表[[#This Row],[自检]])) &amp; "】",
         _xlfn.IFS(ISBLANK(_xlpm.x),   "error:右侧选项不足" &amp;  _xlpm.cellAddress,
               ISERROR(_xlpm.x),   "error:右侧选项执行失败: cvm!" &amp; _xlpm.cellAddress,
               TRUE,             "ok")
)</f>
        <v>ok</v>
      </c>
      <c r="DK985" cm="1">
        <f t="array" ref="DK985:DN985">TRANSPOSE(
_xlfn.UNIQUE(
_xlfn._xlws.FILTER(cvm表[CPU],(cvm表[地域]=cvmCpu选项表[[#This Row],[地域]])
*IF(cvmCpu选项表[[#This Row],[机型]]="",TRUE,(cvm表[机型]=cvmCpu选项表[[#This Row],[机型]]))
*IF(cvmCpu选项表[[#This Row],[内存]]="",TRUE,(cvm表[内存]=cvmCpu选项表[[#This Row],[内存]]))))
)</f>
        <v>10</v>
      </c>
      <c r="DL985">
        <v>20</v>
      </c>
      <c r="DM985">
        <v>40</v>
      </c>
      <c r="DN985">
        <v>80</v>
      </c>
      <c r="FP985" t="s">
        <v>14</v>
      </c>
      <c r="FQ985" t="s">
        <v>2020</v>
      </c>
      <c r="FR985">
        <v>20</v>
      </c>
      <c r="FS985" t="str">
        <f t="shared" si="40"/>
        <v>cvm!$FW$985#</v>
      </c>
      <c r="FT985" t="str" cm="1">
        <f t="array" ref="FT985">_xlfn.LET(_xlpm.x, FW985,
         _xlpm.cellAddress, "【 cvm!" &amp; ADDRESS(ROW(cvm内存选项表[[#This Row],[自检]]),COLUMN(cvm内存选项表[[#This Row],[自检]])) &amp; "】",
         _xlfn.IFS(ISBLANK(_xlpm.x),   "error:右侧选项不足" &amp;  _xlpm.cellAddress,
               ISERROR(_xlpm.x),   "error:右侧选项执行失败: cvm!" &amp; _xlpm.cellAddress,
               TRUE,             "ok")
)</f>
        <v>ok</v>
      </c>
      <c r="FW985" cm="1">
        <f t="array" ref="FW9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986" spans="2:179">
      <c r="B986" t="e" vm="1336">
        <v>#VALUE!</v>
      </c>
      <c r="C986" t="s">
        <v>14</v>
      </c>
      <c r="D986" t="s">
        <v>1986</v>
      </c>
      <c r="E986">
        <v>2</v>
      </c>
      <c r="F986">
        <v>8</v>
      </c>
      <c r="G986" t="s">
        <v>2107</v>
      </c>
      <c r="H986">
        <v>270</v>
      </c>
      <c r="I986">
        <v>1</v>
      </c>
      <c r="J986" t="s">
        <v>3060</v>
      </c>
      <c r="DD986" t="s">
        <v>14</v>
      </c>
      <c r="DE986" t="s">
        <v>2023</v>
      </c>
      <c r="DG986" t="str">
        <f t="shared" si="39"/>
        <v>cvm!$DK$986#</v>
      </c>
      <c r="DH986" t="str" cm="1">
        <f t="array" ref="DH986">_xlfn.LET(_xlpm.x, DK986,
         _xlpm.cellAddress, "【 cvm!" &amp; ADDRESS(ROW(cvmCpu选项表[[#This Row],[自检]]),COLUMN(cvmCpu选项表[[#This Row],[自检]])) &amp; "】",
         _xlfn.IFS(ISBLANK(_xlpm.x),   "error:右侧选项不足" &amp;  _xlpm.cellAddress,
               ISERROR(_xlpm.x),   "error:右侧选项执行失败: cvm!" &amp; _xlpm.cellAddress,
               TRUE,             "ok")
)</f>
        <v>ok</v>
      </c>
      <c r="DK986" cm="1">
        <f t="array" ref="DK986:DM986">TRANSPOSE(
_xlfn.UNIQUE(
_xlfn._xlws.FILTER(cvm表[CPU],(cvm表[地域]=cvmCpu选项表[[#This Row],[地域]])
*IF(cvmCpu选项表[[#This Row],[机型]]="",TRUE,(cvm表[机型]=cvmCpu选项表[[#This Row],[机型]]))
*IF(cvmCpu选项表[[#This Row],[内存]]="",TRUE,(cvm表[内存]=cvmCpu选项表[[#This Row],[内存]]))))
)</f>
        <v>8</v>
      </c>
      <c r="DL986">
        <v>36</v>
      </c>
      <c r="DM986">
        <v>72</v>
      </c>
      <c r="FP986" t="s">
        <v>14</v>
      </c>
      <c r="FQ986" t="s">
        <v>2020</v>
      </c>
      <c r="FR986">
        <v>40</v>
      </c>
      <c r="FS986" t="str">
        <f t="shared" si="40"/>
        <v>cvm!$FW$986#</v>
      </c>
      <c r="FT986" t="str" cm="1">
        <f t="array" ref="FT986">_xlfn.LET(_xlpm.x, FW986,
         _xlpm.cellAddress, "【 cvm!" &amp; ADDRESS(ROW(cvm内存选项表[[#This Row],[自检]]),COLUMN(cvm内存选项表[[#This Row],[自检]])) &amp; "】",
         _xlfn.IFS(ISBLANK(_xlpm.x),   "error:右侧选项不足" &amp;  _xlpm.cellAddress,
               ISERROR(_xlpm.x),   "error:右侧选项执行失败: cvm!" &amp; _xlpm.cellAddress,
               TRUE,             "ok")
)</f>
        <v>ok</v>
      </c>
      <c r="FW986" cm="1">
        <f t="array" ref="FW9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987" spans="2:179">
      <c r="B987" t="e" vm="1337">
        <v>#VALUE!</v>
      </c>
      <c r="C987" t="s">
        <v>14</v>
      </c>
      <c r="D987" t="s">
        <v>1986</v>
      </c>
      <c r="E987">
        <v>4</v>
      </c>
      <c r="F987">
        <v>8</v>
      </c>
      <c r="G987" t="s">
        <v>1963</v>
      </c>
      <c r="H987">
        <v>360</v>
      </c>
      <c r="I987">
        <v>1</v>
      </c>
      <c r="J987" t="s">
        <v>3064</v>
      </c>
      <c r="DD987" t="s">
        <v>14</v>
      </c>
      <c r="DE987" t="s">
        <v>2026</v>
      </c>
      <c r="DG987" t="str">
        <f t="shared" si="39"/>
        <v>cvm!$DK$987#</v>
      </c>
      <c r="DH987" t="str" cm="1">
        <f t="array" ref="DH987">_xlfn.LET(_xlpm.x, DK987,
         _xlpm.cellAddress, "【 cvm!" &amp; ADDRESS(ROW(cvmCpu选项表[[#This Row],[自检]]),COLUMN(cvmCpu选项表[[#This Row],[自检]])) &amp; "】",
         _xlfn.IFS(ISBLANK(_xlpm.x),   "error:右侧选项不足" &amp;  _xlpm.cellAddress,
               ISERROR(_xlpm.x),   "error:右侧选项执行失败: cvm!" &amp; _xlpm.cellAddress,
               TRUE,             "ok")
)</f>
        <v>ok</v>
      </c>
      <c r="DK987" cm="1">
        <f t="array" ref="DK987:DM987">TRANSPOSE(
_xlfn.UNIQUE(
_xlfn._xlws.FILTER(cvm表[CPU],(cvm表[地域]=cvmCpu选项表[[#This Row],[地域]])
*IF(cvmCpu选项表[[#This Row],[机型]]="",TRUE,(cvm表[机型]=cvmCpu选项表[[#This Row],[机型]]))
*IF(cvmCpu选项表[[#This Row],[内存]]="",TRUE,(cvm表[内存]=cvmCpu选项表[[#This Row],[内存]]))))
)</f>
        <v>32</v>
      </c>
      <c r="DL987">
        <v>90</v>
      </c>
      <c r="DM987">
        <v>180</v>
      </c>
      <c r="FP987" t="s">
        <v>14</v>
      </c>
      <c r="FQ987" t="s">
        <v>2020</v>
      </c>
      <c r="FR987">
        <v>80</v>
      </c>
      <c r="FS987" t="str">
        <f t="shared" si="40"/>
        <v>cvm!$FW$987#</v>
      </c>
      <c r="FT987" t="str" cm="1">
        <f t="array" ref="FT987">_xlfn.LET(_xlpm.x, FW987,
         _xlpm.cellAddress, "【 cvm!" &amp; ADDRESS(ROW(cvm内存选项表[[#This Row],[自检]]),COLUMN(cvm内存选项表[[#This Row],[自检]])) &amp; "】",
         _xlfn.IFS(ISBLANK(_xlpm.x),   "error:右侧选项不足" &amp;  _xlpm.cellAddress,
               ISERROR(_xlpm.x),   "error:右侧选项执行失败: cvm!" &amp; _xlpm.cellAddress,
               TRUE,             "ok")
)</f>
        <v>ok</v>
      </c>
      <c r="FW987" cm="1">
        <f t="array" ref="FW9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988" spans="2:179">
      <c r="B988" t="e" vm="1338">
        <v>#VALUE!</v>
      </c>
      <c r="C988" t="s">
        <v>14</v>
      </c>
      <c r="D988" t="s">
        <v>1986</v>
      </c>
      <c r="E988">
        <v>4</v>
      </c>
      <c r="F988">
        <v>16</v>
      </c>
      <c r="G988" t="s">
        <v>1960</v>
      </c>
      <c r="H988">
        <v>540</v>
      </c>
      <c r="I988">
        <v>1</v>
      </c>
      <c r="J988" t="s">
        <v>3063</v>
      </c>
      <c r="DD988" t="s">
        <v>14</v>
      </c>
      <c r="DE988" t="s">
        <v>2029</v>
      </c>
      <c r="DG988" t="str">
        <f t="shared" si="39"/>
        <v>cvm!$DK$988#</v>
      </c>
      <c r="DH988" t="str" cm="1">
        <f t="array" ref="DH988">_xlfn.LET(_xlpm.x, DK988,
         _xlpm.cellAddress, "【 cvm!" &amp; ADDRESS(ROW(cvmCpu选项表[[#This Row],[自检]]),COLUMN(cvmCpu选项表[[#This Row],[自检]])) &amp; "】",
         _xlfn.IFS(ISBLANK(_xlpm.x),   "error:右侧选项不足" &amp;  _xlpm.cellAddress,
               ISERROR(_xlpm.x),   "error:右侧选项执行失败: cvm!" &amp; _xlpm.cellAddress,
               TRUE,             "ok")
)</f>
        <v>ok</v>
      </c>
      <c r="DK988" cm="1">
        <f t="array" ref="DK988">TRANSPOSE(
_xlfn.UNIQUE(
_xlfn._xlws.FILTER(cvm表[CPU],(cvm表[地域]=cvmCpu选项表[[#This Row],[地域]])
*IF(cvmCpu选项表[[#This Row],[机型]]="",TRUE,(cvm表[机型]=cvmCpu选项表[[#This Row],[机型]]))
*IF(cvmCpu选项表[[#This Row],[内存]]="",TRUE,(cvm表[内存]=cvmCpu选项表[[#This Row],[内存]]))))
)</f>
        <v>96</v>
      </c>
      <c r="FP988" t="s">
        <v>14</v>
      </c>
      <c r="FQ988" t="s">
        <v>2023</v>
      </c>
      <c r="FR988">
        <v>8</v>
      </c>
      <c r="FS988" t="str">
        <f t="shared" si="40"/>
        <v>cvm!$FW$988#</v>
      </c>
      <c r="FT988" t="str" cm="1">
        <f t="array" ref="FT988">_xlfn.LET(_xlpm.x, FW988,
         _xlpm.cellAddress, "【 cvm!" &amp; ADDRESS(ROW(cvm内存选项表[[#This Row],[自检]]),COLUMN(cvm内存选项表[[#This Row],[自检]])) &amp; "】",
         _xlfn.IFS(ISBLANK(_xlpm.x),   "error:右侧选项不足" &amp;  _xlpm.cellAddress,
               ISERROR(_xlpm.x),   "error:右侧选项执行失败: cvm!" &amp; _xlpm.cellAddress,
               TRUE,             "ok")
)</f>
        <v>ok</v>
      </c>
      <c r="FW988" cm="1">
        <f t="array" ref="FW9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989" spans="2:179">
      <c r="B989" t="e" vm="1339">
        <v>#VALUE!</v>
      </c>
      <c r="C989" t="s">
        <v>14</v>
      </c>
      <c r="D989" t="s">
        <v>1986</v>
      </c>
      <c r="E989">
        <v>8</v>
      </c>
      <c r="F989">
        <v>16</v>
      </c>
      <c r="G989" t="s">
        <v>1968</v>
      </c>
      <c r="H989">
        <v>720</v>
      </c>
      <c r="I989">
        <v>1</v>
      </c>
      <c r="J989" t="s">
        <v>3066</v>
      </c>
      <c r="DD989" t="s">
        <v>14</v>
      </c>
      <c r="DE989" t="s">
        <v>2032</v>
      </c>
      <c r="DG989" t="str">
        <f t="shared" si="39"/>
        <v>cvm!$DK$989#</v>
      </c>
      <c r="DH989" t="str" cm="1">
        <f t="array" ref="DH989">_xlfn.LET(_xlpm.x, DK989,
         _xlpm.cellAddress, "【 cvm!" &amp; ADDRESS(ROW(cvmCpu选项表[[#This Row],[自检]]),COLUMN(cvmCpu选项表[[#This Row],[自检]])) &amp; "】",
         _xlfn.IFS(ISBLANK(_xlpm.x),   "error:右侧选项不足" &amp;  _xlpm.cellAddress,
               ISERROR(_xlpm.x),   "error:右侧选项执行失败: cvm!" &amp; _xlpm.cellAddress,
               TRUE,             "ok")
)</f>
        <v>ok</v>
      </c>
      <c r="DK989" cm="1">
        <f t="array" ref="DK989:DM989">TRANSPOSE(
_xlfn.UNIQUE(
_xlfn._xlws.FILTER(cvm表[CPU],(cvm表[地域]=cvmCpu选项表[[#This Row],[地域]])
*IF(cvmCpu选项表[[#This Row],[机型]]="",TRUE,(cvm表[机型]=cvmCpu选项表[[#This Row],[机型]]))
*IF(cvmCpu选项表[[#This Row],[内存]]="",TRUE,(cvm表[内存]=cvmCpu选项表[[#This Row],[内存]]))))
)</f>
        <v>10</v>
      </c>
      <c r="DL989">
        <v>22</v>
      </c>
      <c r="DM989">
        <v>44</v>
      </c>
      <c r="FP989" t="s">
        <v>14</v>
      </c>
      <c r="FQ989" t="s">
        <v>2023</v>
      </c>
      <c r="FR989">
        <v>36</v>
      </c>
      <c r="FS989" t="str">
        <f t="shared" si="40"/>
        <v>cvm!$FW$989#</v>
      </c>
      <c r="FT989" t="str" cm="1">
        <f t="array" ref="FT989">_xlfn.LET(_xlpm.x, FW989,
         _xlpm.cellAddress, "【 cvm!" &amp; ADDRESS(ROW(cvm内存选项表[[#This Row],[自检]]),COLUMN(cvm内存选项表[[#This Row],[自检]])) &amp; "】",
         _xlfn.IFS(ISBLANK(_xlpm.x),   "error:右侧选项不足" &amp;  _xlpm.cellAddress,
               ISERROR(_xlpm.x),   "error:右侧选项执行失败: cvm!" &amp; _xlpm.cellAddress,
               TRUE,             "ok")
)</f>
        <v>ok</v>
      </c>
      <c r="FW989" cm="1">
        <f t="array" ref="FW9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990" spans="2:179">
      <c r="B990" t="e" vm="1340">
        <v>#VALUE!</v>
      </c>
      <c r="C990" t="s">
        <v>14</v>
      </c>
      <c r="D990" t="s">
        <v>1986</v>
      </c>
      <c r="E990">
        <v>8</v>
      </c>
      <c r="F990">
        <v>32</v>
      </c>
      <c r="G990" t="s">
        <v>1949</v>
      </c>
      <c r="H990">
        <v>1080</v>
      </c>
      <c r="I990">
        <v>1</v>
      </c>
      <c r="J990" t="s">
        <v>3065</v>
      </c>
      <c r="DD990" t="s">
        <v>1914</v>
      </c>
      <c r="DF990">
        <v>384</v>
      </c>
      <c r="DG990" t="str">
        <f t="shared" si="39"/>
        <v>cvm!$DK$990#</v>
      </c>
      <c r="DH990" t="str" cm="1">
        <f t="array" ref="DH990">_xlfn.LET(_xlpm.x, DK990,
         _xlpm.cellAddress, "【 cvm!" &amp; ADDRESS(ROW(cvmCpu选项表[[#This Row],[自检]]),COLUMN(cvmCpu选项表[[#This Row],[自检]])) &amp; "】",
         _xlfn.IFS(ISBLANK(_xlpm.x),   "error:右侧选项不足" &amp;  _xlpm.cellAddress,
               ISERROR(_xlpm.x),   "error:右侧选项执行失败: cvm!" &amp; _xlpm.cellAddress,
               TRUE,             "ok")
)</f>
        <v>ok</v>
      </c>
      <c r="DK990" cm="1">
        <f t="array" ref="DK990:DN990">TRANSPOSE(
_xlfn.UNIQUE(
_xlfn._xlws.FILTER(cvm表[CPU],(cvm表[地域]=cvmCpu选项表[[#This Row],[地域]])
*IF(cvmCpu选项表[[#This Row],[机型]]="",TRUE,(cvm表[机型]=cvmCpu选项表[[#This Row],[机型]]))
*IF(cvmCpu选项表[[#This Row],[内存]]="",TRUE,(cvm表[内存]=cvmCpu选项表[[#This Row],[内存]]))))
)</f>
        <v>96</v>
      </c>
      <c r="DL990">
        <v>80</v>
      </c>
      <c r="DM990">
        <v>48</v>
      </c>
      <c r="DN990">
        <v>32</v>
      </c>
      <c r="FP990" t="s">
        <v>14</v>
      </c>
      <c r="FQ990" t="s">
        <v>2023</v>
      </c>
      <c r="FR990">
        <v>72</v>
      </c>
      <c r="FS990" t="str">
        <f t="shared" si="40"/>
        <v>cvm!$FW$990#</v>
      </c>
      <c r="FT990" t="str" cm="1">
        <f t="array" ref="FT990">_xlfn.LET(_xlpm.x, FW990,
         _xlpm.cellAddress, "【 cvm!" &amp; ADDRESS(ROW(cvm内存选项表[[#This Row],[自检]]),COLUMN(cvm内存选项表[[#This Row],[自检]])) &amp; "】",
         _xlfn.IFS(ISBLANK(_xlpm.x),   "error:右侧选项不足" &amp;  _xlpm.cellAddress,
               ISERROR(_xlpm.x),   "error:右侧选项执行失败: cvm!" &amp; _xlpm.cellAddress,
               TRUE,             "ok")
)</f>
        <v>ok</v>
      </c>
      <c r="FW990" cm="1">
        <f t="array" ref="FW9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991" spans="2:179">
      <c r="B991" t="e" vm="1341">
        <v>#VALUE!</v>
      </c>
      <c r="C991" t="s">
        <v>14</v>
      </c>
      <c r="D991" t="s">
        <v>1986</v>
      </c>
      <c r="E991">
        <v>12</v>
      </c>
      <c r="F991">
        <v>24</v>
      </c>
      <c r="G991" t="s">
        <v>2073</v>
      </c>
      <c r="H991">
        <v>1080</v>
      </c>
      <c r="I991">
        <v>1</v>
      </c>
      <c r="J991" t="s">
        <v>3068</v>
      </c>
      <c r="DD991" t="s">
        <v>1914</v>
      </c>
      <c r="DF991">
        <v>64</v>
      </c>
      <c r="DG991" t="str">
        <f t="shared" si="39"/>
        <v>cvm!$DK$991#</v>
      </c>
      <c r="DH991" t="str" cm="1">
        <f t="array" ref="DH991">_xlfn.LET(_xlpm.x, DK991,
         _xlpm.cellAddress, "【 cvm!" &amp; ADDRESS(ROW(cvmCpu选项表[[#This Row],[自检]]),COLUMN(cvmCpu选项表[[#This Row],[自检]])) &amp; "】",
         _xlfn.IFS(ISBLANK(_xlpm.x),   "error:右侧选项不足" &amp;  _xlpm.cellAddress,
               ISERROR(_xlpm.x),   "error:右侧选项执行失败: cvm!" &amp; _xlpm.cellAddress,
               TRUE,             "ok")
)</f>
        <v>ok</v>
      </c>
      <c r="DK991" cm="1">
        <f t="array" ref="DK991:DM991">TRANSPOSE(
_xlfn.UNIQUE(
_xlfn._xlws.FILTER(cvm表[CPU],(cvm表[地域]=cvmCpu选项表[[#This Row],[地域]])
*IF(cvmCpu选项表[[#This Row],[机型]]="",TRUE,(cvm表[机型]=cvmCpu选项表[[#This Row],[机型]]))
*IF(cvmCpu选项表[[#This Row],[内存]]="",TRUE,(cvm表[内存]=cvmCpu选项表[[#This Row],[内存]]))))
)</f>
        <v>16</v>
      </c>
      <c r="DL991">
        <v>32</v>
      </c>
      <c r="DM991">
        <v>8</v>
      </c>
      <c r="FP991" t="s">
        <v>14</v>
      </c>
      <c r="FQ991" t="s">
        <v>2026</v>
      </c>
      <c r="FR991">
        <v>32</v>
      </c>
      <c r="FS991" t="str">
        <f t="shared" si="40"/>
        <v>cvm!$FW$991#</v>
      </c>
      <c r="FT991" t="str" cm="1">
        <f t="array" ref="FT991">_xlfn.LET(_xlpm.x, FW991,
         _xlpm.cellAddress, "【 cvm!" &amp; ADDRESS(ROW(cvm内存选项表[[#This Row],[自检]]),COLUMN(cvm内存选项表[[#This Row],[自检]])) &amp; "】",
         _xlfn.IFS(ISBLANK(_xlpm.x),   "error:右侧选项不足" &amp;  _xlpm.cellAddress,
               ISERROR(_xlpm.x),   "error:右侧选项执行失败: cvm!" &amp; _xlpm.cellAddress,
               TRUE,             "ok")
)</f>
        <v>ok</v>
      </c>
      <c r="FW991" cm="1">
        <f t="array" ref="FW9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92" spans="2:179">
      <c r="B992" t="e" vm="1342">
        <v>#VALUE!</v>
      </c>
      <c r="C992" t="s">
        <v>14</v>
      </c>
      <c r="D992" t="s">
        <v>1986</v>
      </c>
      <c r="E992">
        <v>12</v>
      </c>
      <c r="F992">
        <v>48</v>
      </c>
      <c r="G992" t="s">
        <v>2250</v>
      </c>
      <c r="H992">
        <v>1620</v>
      </c>
      <c r="I992">
        <v>1</v>
      </c>
      <c r="J992" t="s">
        <v>3067</v>
      </c>
      <c r="DD992" t="s">
        <v>1914</v>
      </c>
      <c r="DF992">
        <v>128</v>
      </c>
      <c r="DG992" t="str">
        <f t="shared" si="39"/>
        <v>cvm!$DK$992#</v>
      </c>
      <c r="DH992" t="str" cm="1">
        <f t="array" ref="DH992">_xlfn.LET(_xlpm.x, DK992,
         _xlpm.cellAddress, "【 cvm!" &amp; ADDRESS(ROW(cvmCpu选项表[[#This Row],[自检]]),COLUMN(cvmCpu选项表[[#This Row],[自检]])) &amp; "】",
         _xlfn.IFS(ISBLANK(_xlpm.x),   "error:右侧选项不足" &amp;  _xlpm.cellAddress,
               ISERROR(_xlpm.x),   "error:右侧选项执行失败: cvm!" &amp; _xlpm.cellAddress,
               TRUE,             "ok")
)</f>
        <v>ok</v>
      </c>
      <c r="DK992" cm="1">
        <f t="array" ref="DK992:DM992">TRANSPOSE(
_xlfn.UNIQUE(
_xlfn._xlws.FILTER(cvm表[CPU],(cvm表[地域]=cvmCpu选项表[[#This Row],[地域]])
*IF(cvmCpu选项表[[#This Row],[机型]]="",TRUE,(cvm表[机型]=cvmCpu选项表[[#This Row],[机型]]))
*IF(cvmCpu选项表[[#This Row],[内存]]="",TRUE,(cvm表[内存]=cvmCpu选项表[[#This Row],[内存]]))))
)</f>
        <v>32</v>
      </c>
      <c r="DL992">
        <v>64</v>
      </c>
      <c r="DM992">
        <v>16</v>
      </c>
      <c r="FP992" t="s">
        <v>14</v>
      </c>
      <c r="FQ992" t="s">
        <v>2026</v>
      </c>
      <c r="FR992">
        <v>90</v>
      </c>
      <c r="FS992" t="str">
        <f t="shared" si="40"/>
        <v>cvm!$FW$992#</v>
      </c>
      <c r="FT992" t="str" cm="1">
        <f t="array" ref="FT992">_xlfn.LET(_xlpm.x, FW992,
         _xlpm.cellAddress, "【 cvm!" &amp; ADDRESS(ROW(cvm内存选项表[[#This Row],[自检]]),COLUMN(cvm内存选项表[[#This Row],[自检]])) &amp; "】",
         _xlfn.IFS(ISBLANK(_xlpm.x),   "error:右侧选项不足" &amp;  _xlpm.cellAddress,
               ISERROR(_xlpm.x),   "error:右侧选项执行失败: cvm!" &amp; _xlpm.cellAddress,
               TRUE,             "ok")
)</f>
        <v>ok</v>
      </c>
      <c r="FW992" cm="1">
        <f t="array" ref="FW9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226</v>
      </c>
    </row>
    <row r="993" spans="2:179">
      <c r="B993" t="e" vm="1343">
        <v>#VALUE!</v>
      </c>
      <c r="C993" t="s">
        <v>14</v>
      </c>
      <c r="D993" t="s">
        <v>1986</v>
      </c>
      <c r="E993">
        <v>16</v>
      </c>
      <c r="F993">
        <v>32</v>
      </c>
      <c r="G993" t="s">
        <v>1973</v>
      </c>
      <c r="H993">
        <v>1440</v>
      </c>
      <c r="I993">
        <v>1</v>
      </c>
      <c r="J993" t="s">
        <v>3072</v>
      </c>
      <c r="DD993" t="s">
        <v>1914</v>
      </c>
      <c r="DF993">
        <v>256</v>
      </c>
      <c r="DG993" t="str">
        <f t="shared" si="39"/>
        <v>cvm!$DK$993#</v>
      </c>
      <c r="DH993" t="str" cm="1">
        <f t="array" ref="DH993">_xlfn.LET(_xlpm.x, DK993,
         _xlpm.cellAddress, "【 cvm!" &amp; ADDRESS(ROW(cvmCpu选项表[[#This Row],[自检]]),COLUMN(cvmCpu选项表[[#This Row],[自检]])) &amp; "】",
         _xlfn.IFS(ISBLANK(_xlpm.x),   "error:右侧选项不足" &amp;  _xlpm.cellAddress,
               ISERROR(_xlpm.x),   "error:右侧选项执行失败: cvm!" &amp; _xlpm.cellAddress,
               TRUE,             "ok")
)</f>
        <v>ok</v>
      </c>
      <c r="DK993" cm="1">
        <f t="array" ref="DK993:DM993">TRANSPOSE(
_xlfn.UNIQUE(
_xlfn._xlws.FILTER(cvm表[CPU],(cvm表[地域]=cvmCpu选项表[[#This Row],[地域]])
*IF(cvmCpu选项表[[#This Row],[机型]]="",TRUE,(cvm表[机型]=cvmCpu选项表[[#This Row],[机型]]))
*IF(cvmCpu选项表[[#This Row],[内存]]="",TRUE,(cvm表[内存]=cvmCpu选项表[[#This Row],[内存]]))))
)</f>
        <v>64</v>
      </c>
      <c r="DL993">
        <v>128</v>
      </c>
      <c r="DM993">
        <v>32</v>
      </c>
      <c r="FP993" t="s">
        <v>14</v>
      </c>
      <c r="FQ993" t="s">
        <v>2026</v>
      </c>
      <c r="FR993">
        <v>180</v>
      </c>
      <c r="FS993" t="str">
        <f t="shared" si="40"/>
        <v>cvm!$FW$993#</v>
      </c>
      <c r="FT993" t="str" cm="1">
        <f t="array" ref="FT993">_xlfn.LET(_xlpm.x, FW993,
         _xlpm.cellAddress, "【 cvm!" &amp; ADDRESS(ROW(cvm内存选项表[[#This Row],[自检]]),COLUMN(cvm内存选项表[[#This Row],[自检]])) &amp; "】",
         _xlfn.IFS(ISBLANK(_xlpm.x),   "error:右侧选项不足" &amp;  _xlpm.cellAddress,
               ISERROR(_xlpm.x),   "error:右侧选项执行失败: cvm!" &amp; _xlpm.cellAddress,
               TRUE,             "ok")
)</f>
        <v>ok</v>
      </c>
      <c r="FW993" cm="1">
        <f t="array" ref="FW9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452</v>
      </c>
    </row>
    <row r="994" spans="2:179">
      <c r="B994" t="e" vm="1344">
        <v>#VALUE!</v>
      </c>
      <c r="C994" t="s">
        <v>14</v>
      </c>
      <c r="D994" t="s">
        <v>1986</v>
      </c>
      <c r="E994">
        <v>16</v>
      </c>
      <c r="F994">
        <v>48</v>
      </c>
      <c r="G994" t="s">
        <v>3070</v>
      </c>
      <c r="H994">
        <v>1800</v>
      </c>
      <c r="I994">
        <v>1</v>
      </c>
      <c r="J994" t="s">
        <v>3071</v>
      </c>
      <c r="DD994" t="s">
        <v>1914</v>
      </c>
      <c r="DF994">
        <v>320</v>
      </c>
      <c r="DG994" t="str">
        <f t="shared" si="39"/>
        <v>cvm!$DK$994#</v>
      </c>
      <c r="DH994" t="str" cm="1">
        <f t="array" ref="DH994">_xlfn.LET(_xlpm.x, DK994,
         _xlpm.cellAddress, "【 cvm!" &amp; ADDRESS(ROW(cvmCpu选项表[[#This Row],[自检]]),COLUMN(cvmCpu选项表[[#This Row],[自检]])) &amp; "】",
         _xlfn.IFS(ISBLANK(_xlpm.x),   "error:右侧选项不足" &amp;  _xlpm.cellAddress,
               ISERROR(_xlpm.x),   "error:右侧选项执行失败: cvm!" &amp; _xlpm.cellAddress,
               TRUE,             "ok")
)</f>
        <v>ok</v>
      </c>
      <c r="DK994" cm="1">
        <f t="array" ref="DK994:DO994">TRANSPOSE(
_xlfn.UNIQUE(
_xlfn._xlws.FILTER(cvm表[CPU],(cvm表[地域]=cvmCpu选项表[[#This Row],[地域]])
*IF(cvmCpu选项表[[#This Row],[机型]]="",TRUE,(cvm表[机型]=cvmCpu选项表[[#This Row],[机型]]))
*IF(cvmCpu选项表[[#This Row],[内存]]="",TRUE,(cvm表[内存]=cvmCpu选项表[[#This Row],[内存]]))))
)</f>
        <v>84</v>
      </c>
      <c r="DL994">
        <v>80</v>
      </c>
      <c r="DM994">
        <v>160</v>
      </c>
      <c r="DN994">
        <v>76</v>
      </c>
      <c r="DO994">
        <v>72</v>
      </c>
      <c r="FP994" t="s">
        <v>14</v>
      </c>
      <c r="FQ994" t="s">
        <v>2029</v>
      </c>
      <c r="FR994">
        <v>96</v>
      </c>
      <c r="FS994" t="str">
        <f t="shared" si="40"/>
        <v>cvm!$FW$994#</v>
      </c>
      <c r="FT994" t="str" cm="1">
        <f t="array" ref="FT994">_xlfn.LET(_xlpm.x, FW994,
         _xlpm.cellAddress, "【 cvm!" &amp; ADDRESS(ROW(cvm内存选项表[[#This Row],[自检]]),COLUMN(cvm内存选项表[[#This Row],[自检]])) &amp; "】",
         _xlfn.IFS(ISBLANK(_xlpm.x),   "error:右侧选项不足" &amp;  _xlpm.cellAddress,
               ISERROR(_xlpm.x),   "error:右侧选项执行失败: cvm!" &amp; _xlpm.cellAddress,
               TRUE,             "ok")
)</f>
        <v>ok</v>
      </c>
      <c r="FW994" cm="1">
        <f t="array" ref="FW9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995" spans="2:179">
      <c r="B995" t="e" vm="1345">
        <v>#VALUE!</v>
      </c>
      <c r="C995" t="s">
        <v>14</v>
      </c>
      <c r="D995" t="s">
        <v>1986</v>
      </c>
      <c r="E995">
        <v>16</v>
      </c>
      <c r="F995">
        <v>64</v>
      </c>
      <c r="G995" t="s">
        <v>1935</v>
      </c>
      <c r="H995">
        <v>2160</v>
      </c>
      <c r="I995">
        <v>1</v>
      </c>
      <c r="J995" t="s">
        <v>3069</v>
      </c>
      <c r="DD995" t="s">
        <v>1914</v>
      </c>
      <c r="DF995">
        <v>32</v>
      </c>
      <c r="DG995" t="str">
        <f t="shared" si="39"/>
        <v>cvm!$DK$995#</v>
      </c>
      <c r="DH995" t="str" cm="1">
        <f t="array" ref="DH995">_xlfn.LET(_xlpm.x, DK995,
         _xlpm.cellAddress, "【 cvm!" &amp; ADDRESS(ROW(cvmCpu选项表[[#This Row],[自检]]),COLUMN(cvmCpu选项表[[#This Row],[自检]])) &amp; "】",
         _xlfn.IFS(ISBLANK(_xlpm.x),   "error:右侧选项不足" &amp;  _xlpm.cellAddress,
               ISERROR(_xlpm.x),   "error:右侧选项执行失败: cvm!" &amp; _xlpm.cellAddress,
               TRUE,             "ok")
)</f>
        <v>ok</v>
      </c>
      <c r="DK995" cm="1">
        <f t="array" ref="DK995:DM995">TRANSPOSE(
_xlfn.UNIQUE(
_xlfn._xlws.FILTER(cvm表[CPU],(cvm表[地域]=cvmCpu选项表[[#This Row],[地域]])
*IF(cvmCpu选项表[[#This Row],[机型]]="",TRUE,(cvm表[机型]=cvmCpu选项表[[#This Row],[机型]]))
*IF(cvmCpu选项表[[#This Row],[内存]]="",TRUE,(cvm表[内存]=cvmCpu选项表[[#This Row],[内存]]))))
)</f>
        <v>8</v>
      </c>
      <c r="DL995">
        <v>16</v>
      </c>
      <c r="DM995">
        <v>4</v>
      </c>
      <c r="FP995" t="s">
        <v>14</v>
      </c>
      <c r="FQ995" t="s">
        <v>2032</v>
      </c>
      <c r="FR995">
        <v>10</v>
      </c>
      <c r="FS995" t="str">
        <f t="shared" si="40"/>
        <v>cvm!$FW$995#</v>
      </c>
      <c r="FT995" t="str" cm="1">
        <f t="array" ref="FT995">_xlfn.LET(_xlpm.x, FW995,
         _xlpm.cellAddress, "【 cvm!" &amp; ADDRESS(ROW(cvm内存选项表[[#This Row],[自检]]),COLUMN(cvm内存选项表[[#This Row],[自检]])) &amp; "】",
         _xlfn.IFS(ISBLANK(_xlpm.x),   "error:右侧选项不足" &amp;  _xlpm.cellAddress,
               ISERROR(_xlpm.x),   "error:右侧选项执行失败: cvm!" &amp; _xlpm.cellAddress,
               TRUE,             "ok")
)</f>
        <v>ok</v>
      </c>
      <c r="FW995" cm="1">
        <f t="array" ref="FW9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88</v>
      </c>
    </row>
    <row r="996" spans="2:179">
      <c r="B996" t="e" vm="1346">
        <v>#VALUE!</v>
      </c>
      <c r="C996" t="s">
        <v>14</v>
      </c>
      <c r="D996" t="s">
        <v>1986</v>
      </c>
      <c r="E996">
        <v>24</v>
      </c>
      <c r="F996">
        <v>48</v>
      </c>
      <c r="G996" t="s">
        <v>2077</v>
      </c>
      <c r="H996">
        <v>2160</v>
      </c>
      <c r="I996">
        <v>1</v>
      </c>
      <c r="J996" t="s">
        <v>3074</v>
      </c>
      <c r="DD996" t="s">
        <v>1914</v>
      </c>
      <c r="DF996">
        <v>96</v>
      </c>
      <c r="DG996" t="str">
        <f t="shared" si="39"/>
        <v>cvm!$DK$996#</v>
      </c>
      <c r="DH996" t="str" cm="1">
        <f t="array" ref="DH996">_xlfn.LET(_xlpm.x, DK996,
         _xlpm.cellAddress, "【 cvm!" &amp; ADDRESS(ROW(cvmCpu选项表[[#This Row],[自检]]),COLUMN(cvmCpu选项表[[#This Row],[自检]])) &amp; "】",
         _xlfn.IFS(ISBLANK(_xlpm.x),   "error:右侧选项不足" &amp;  _xlpm.cellAddress,
               ISERROR(_xlpm.x),   "error:右侧选项执行失败: cvm!" &amp; _xlpm.cellAddress,
               TRUE,             "ok")
)</f>
        <v>ok</v>
      </c>
      <c r="DK996" cm="1">
        <f t="array" ref="DK996:DO996">TRANSPOSE(
_xlfn.UNIQUE(
_xlfn._xlws.FILTER(cvm表[CPU],(cvm表[地域]=cvmCpu选项表[[#This Row],[地域]])
*IF(cvmCpu选项表[[#This Row],[机型]]="",TRUE,(cvm表[机型]=cvmCpu选项表[[#This Row],[机型]]))
*IF(cvmCpu选项表[[#This Row],[内存]]="",TRUE,(cvm表[内存]=cvmCpu选项表[[#This Row],[内存]]))))
)</f>
        <v>24</v>
      </c>
      <c r="DL996">
        <v>48</v>
      </c>
      <c r="DM996">
        <v>32</v>
      </c>
      <c r="DN996">
        <v>12</v>
      </c>
      <c r="DO996">
        <v>16</v>
      </c>
      <c r="FP996" t="s">
        <v>14</v>
      </c>
      <c r="FQ996" t="s">
        <v>2032</v>
      </c>
      <c r="FR996">
        <v>22</v>
      </c>
      <c r="FS996" t="str">
        <f t="shared" si="40"/>
        <v>cvm!$FW$996#</v>
      </c>
      <c r="FT996" t="str" cm="1">
        <f t="array" ref="FT996">_xlfn.LET(_xlpm.x, FW996,
         _xlpm.cellAddress, "【 cvm!" &amp; ADDRESS(ROW(cvm内存选项表[[#This Row],[自检]]),COLUMN(cvm内存选项表[[#This Row],[自检]])) &amp; "】",
         _xlfn.IFS(ISBLANK(_xlpm.x),   "error:右侧选项不足" &amp;  _xlpm.cellAddress,
               ISERROR(_xlpm.x),   "error:右侧选项执行失败: cvm!" &amp; _xlpm.cellAddress,
               TRUE,             "ok")
)</f>
        <v>ok</v>
      </c>
      <c r="FW996" cm="1">
        <f t="array" ref="FW9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176</v>
      </c>
    </row>
    <row r="997" spans="2:179">
      <c r="B997" t="e" vm="1347">
        <v>#VALUE!</v>
      </c>
      <c r="C997" t="s">
        <v>14</v>
      </c>
      <c r="D997" t="s">
        <v>1986</v>
      </c>
      <c r="E997">
        <v>24</v>
      </c>
      <c r="F997">
        <v>96</v>
      </c>
      <c r="G997" t="s">
        <v>1954</v>
      </c>
      <c r="H997">
        <v>3240</v>
      </c>
      <c r="I997">
        <v>1</v>
      </c>
      <c r="J997" t="s">
        <v>3073</v>
      </c>
      <c r="DD997" t="s">
        <v>1914</v>
      </c>
      <c r="DF997">
        <v>8</v>
      </c>
      <c r="DG997" t="str">
        <f t="shared" si="39"/>
        <v>cvm!$DK$997#</v>
      </c>
      <c r="DH997" t="str" cm="1">
        <f t="array" ref="DH997">_xlfn.LET(_xlpm.x, DK997,
         _xlpm.cellAddress, "【 cvm!" &amp; ADDRESS(ROW(cvmCpu选项表[[#This Row],[自检]]),COLUMN(cvmCpu选项表[[#This Row],[自检]])) &amp; "】",
         _xlfn.IFS(ISBLANK(_xlpm.x),   "error:右侧选项不足" &amp;  _xlpm.cellAddress,
               ISERROR(_xlpm.x),   "error:右侧选项执行失败: cvm!" &amp; _xlpm.cellAddress,
               TRUE,             "ok")
)</f>
        <v>ok</v>
      </c>
      <c r="DK997" cm="1">
        <f t="array" ref="DK997:DN997">TRANSPOSE(
_xlfn.UNIQUE(
_xlfn._xlws.FILTER(cvm表[CPU],(cvm表[地域]=cvmCpu选项表[[#This Row],[地域]])
*IF(cvmCpu选项表[[#This Row],[机型]]="",TRUE,(cvm表[机型]=cvmCpu选项表[[#This Row],[机型]]))
*IF(cvmCpu选项表[[#This Row],[内存]]="",TRUE,(cvm表[内存]=cvmCpu选项表[[#This Row],[内存]]))))
)</f>
        <v>4</v>
      </c>
      <c r="DL997">
        <v>2</v>
      </c>
      <c r="DM997">
        <v>8</v>
      </c>
      <c r="DN997">
        <v>1</v>
      </c>
      <c r="FP997" t="s">
        <v>14</v>
      </c>
      <c r="FQ997" t="s">
        <v>2032</v>
      </c>
      <c r="FR997">
        <v>44</v>
      </c>
      <c r="FS997" t="str">
        <f t="shared" si="40"/>
        <v>cvm!$FW$997#</v>
      </c>
      <c r="FT997" t="str" cm="1">
        <f t="array" ref="FT997">_xlfn.LET(_xlpm.x, FW997,
         _xlpm.cellAddress, "【 cvm!" &amp; ADDRESS(ROW(cvm内存选项表[[#This Row],[自检]]),COLUMN(cvm内存选项表[[#This Row],[自检]])) &amp; "】",
         _xlfn.IFS(ISBLANK(_xlpm.x),   "error:右侧选项不足" &amp;  _xlpm.cellAddress,
               ISERROR(_xlpm.x),   "error:右侧选项执行失败: cvm!" &amp; _xlpm.cellAddress,
               TRUE,             "ok")
)</f>
        <v>ok</v>
      </c>
      <c r="FW997" cm="1">
        <f t="array" ref="FW9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352</v>
      </c>
    </row>
    <row r="998" spans="2:179">
      <c r="B998" t="e" vm="1348">
        <v>#VALUE!</v>
      </c>
      <c r="C998" t="s">
        <v>14</v>
      </c>
      <c r="D998" t="s">
        <v>1986</v>
      </c>
      <c r="E998">
        <v>32</v>
      </c>
      <c r="F998">
        <v>64</v>
      </c>
      <c r="G998" t="s">
        <v>1978</v>
      </c>
      <c r="H998">
        <v>2880</v>
      </c>
      <c r="I998">
        <v>1</v>
      </c>
      <c r="J998" t="s">
        <v>3076</v>
      </c>
      <c r="DD998" t="s">
        <v>1914</v>
      </c>
      <c r="DF998">
        <v>16</v>
      </c>
      <c r="DG998" t="str">
        <f t="shared" si="39"/>
        <v>cvm!$DK$998#</v>
      </c>
      <c r="DH998" t="str" cm="1">
        <f t="array" ref="DH998">_xlfn.LET(_xlpm.x, DK998,
         _xlpm.cellAddress, "【 cvm!" &amp; ADDRESS(ROW(cvmCpu选项表[[#This Row],[自检]]),COLUMN(cvmCpu选项表[[#This Row],[自检]])) &amp; "】",
         _xlfn.IFS(ISBLANK(_xlpm.x),   "error:右侧选项不足" &amp;  _xlpm.cellAddress,
               ISERROR(_xlpm.x),   "error:右侧选项执行失败: cvm!" &amp; _xlpm.cellAddress,
               TRUE,             "ok")
)</f>
        <v>ok</v>
      </c>
      <c r="DK998" cm="1">
        <f t="array" ref="DK998:DM998">TRANSPOSE(
_xlfn.UNIQUE(
_xlfn._xlws.FILTER(cvm表[CPU],(cvm表[地域]=cvmCpu选项表[[#This Row],[地域]])
*IF(cvmCpu选项表[[#This Row],[机型]]="",TRUE,(cvm表[机型]=cvmCpu选项表[[#This Row],[机型]]))
*IF(cvmCpu选项表[[#This Row],[内存]]="",TRUE,(cvm表[内存]=cvmCpu选项表[[#This Row],[内存]]))))
)</f>
        <v>4</v>
      </c>
      <c r="DL998">
        <v>8</v>
      </c>
      <c r="DM998">
        <v>2</v>
      </c>
      <c r="FW998" t="e" cm="1">
        <f t="array" ref="FW9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999" spans="2:179">
      <c r="B999" t="e" vm="1349">
        <v>#VALUE!</v>
      </c>
      <c r="C999" t="s">
        <v>14</v>
      </c>
      <c r="D999" t="s">
        <v>1986</v>
      </c>
      <c r="E999">
        <v>32</v>
      </c>
      <c r="F999">
        <v>128</v>
      </c>
      <c r="G999" t="s">
        <v>1937</v>
      </c>
      <c r="H999">
        <v>4320</v>
      </c>
      <c r="I999">
        <v>1</v>
      </c>
      <c r="J999" t="s">
        <v>3075</v>
      </c>
      <c r="DD999" t="s">
        <v>1914</v>
      </c>
      <c r="DF999">
        <v>216</v>
      </c>
      <c r="DG999" t="str">
        <f t="shared" si="39"/>
        <v>cvm!$DK$999#</v>
      </c>
      <c r="DH999" t="str" cm="1">
        <f t="array" ref="DH999">_xlfn.LET(_xlpm.x, DK999,
         _xlpm.cellAddress, "【 cvm!" &amp; ADDRESS(ROW(cvmCpu选项表[[#This Row],[自检]]),COLUMN(cvmCpu选项表[[#This Row],[自检]])) &amp; "】",
         _xlfn.IFS(ISBLANK(_xlpm.x),   "error:右侧选项不足" &amp;  _xlpm.cellAddress,
               ISERROR(_xlpm.x),   "error:右侧选项执行失败: cvm!" &amp; _xlpm.cellAddress,
               TRUE,             "ok")
)</f>
        <v>ok</v>
      </c>
      <c r="DK999" cm="1">
        <f t="array" ref="DK999:DM999">TRANSPOSE(
_xlfn.UNIQUE(
_xlfn._xlws.FILTER(cvm表[CPU],(cvm表[地域]=cvmCpu选项表[[#This Row],[地域]])
*IF(cvmCpu选项表[[#This Row],[机型]]="",TRUE,(cvm表[机型]=cvmCpu选项表[[#This Row],[机型]]))
*IF(cvmCpu选项表[[#This Row],[内存]]="",TRUE,(cvm表[内存]=cvmCpu选项表[[#This Row],[内存]]))))
)</f>
        <v>46</v>
      </c>
      <c r="DL999">
        <v>116</v>
      </c>
      <c r="DM999">
        <v>62</v>
      </c>
      <c r="FW999" t="e" cm="1">
        <f t="array" ref="FW9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0" spans="2:179">
      <c r="B1000" t="e" vm="1350">
        <v>#VALUE!</v>
      </c>
      <c r="C1000" t="s">
        <v>14</v>
      </c>
      <c r="D1000" t="s">
        <v>1986</v>
      </c>
      <c r="E1000">
        <v>56</v>
      </c>
      <c r="F1000">
        <v>224</v>
      </c>
      <c r="G1000" t="s">
        <v>2282</v>
      </c>
      <c r="H1000">
        <v>7560</v>
      </c>
      <c r="I1000">
        <v>1</v>
      </c>
      <c r="J1000" t="s">
        <v>3077</v>
      </c>
      <c r="DD1000" t="s">
        <v>1914</v>
      </c>
      <c r="DF1000">
        <v>432</v>
      </c>
      <c r="DG1000" t="str">
        <f t="shared" si="39"/>
        <v>cvm!$DK$1000#</v>
      </c>
      <c r="DH1000" t="str" cm="1">
        <f t="array" ref="DH1000">_xlfn.LET(_xlpm.x, DK1000,
         _xlpm.cellAddress, "【 cvm!" &amp; ADDRESS(ROW(cvmCpu选项表[[#This Row],[自检]]),COLUMN(cvmCpu选项表[[#This Row],[自检]])) &amp; "】",
         _xlfn.IFS(ISBLANK(_xlpm.x),   "error:右侧选项不足" &amp;  _xlpm.cellAddress,
               ISERROR(_xlpm.x),   "error:右侧选项执行失败: cvm!" &amp; _xlpm.cellAddress,
               TRUE,             "ok")
)</f>
        <v>ok</v>
      </c>
      <c r="DK1000" cm="1">
        <f t="array" ref="DK1000:DM1000">TRANSPOSE(
_xlfn.UNIQUE(
_xlfn._xlws.FILTER(cvm表[CPU],(cvm表[地域]=cvmCpu选项表[[#This Row],[地域]])
*IF(cvmCpu选项表[[#This Row],[机型]]="",TRUE,(cvm表[机型]=cvmCpu选项表[[#This Row],[机型]]))
*IF(cvmCpu选项表[[#This Row],[内存]]="",TRUE,(cvm表[内存]=cvmCpu选项表[[#This Row],[内存]]))))
)</f>
        <v>92</v>
      </c>
      <c r="DL1000">
        <v>232</v>
      </c>
      <c r="DM1000">
        <v>124</v>
      </c>
      <c r="FW1000" t="e" cm="1">
        <f t="array" ref="FW10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1" spans="2:179">
      <c r="B1001" t="e" vm="1351">
        <v>#VALUE!</v>
      </c>
      <c r="C1001" t="s">
        <v>14</v>
      </c>
      <c r="D1001" t="s">
        <v>2059</v>
      </c>
      <c r="E1001">
        <v>96</v>
      </c>
      <c r="F1001">
        <v>192</v>
      </c>
      <c r="G1001" t="s">
        <v>2124</v>
      </c>
      <c r="H1001">
        <v>18500</v>
      </c>
      <c r="I1001">
        <v>1</v>
      </c>
      <c r="J1001" t="s">
        <v>3078</v>
      </c>
      <c r="DD1001" t="s">
        <v>1914</v>
      </c>
      <c r="DF1001">
        <v>192</v>
      </c>
      <c r="DG1001" t="str">
        <f t="shared" si="39"/>
        <v>cvm!$DK$1001#</v>
      </c>
      <c r="DH1001" t="str" cm="1">
        <f t="array" ref="DH1001">_xlfn.LET(_xlpm.x, DK1001,
         _xlpm.cellAddress, "【 cvm!" &amp; ADDRESS(ROW(cvmCpu选项表[[#This Row],[自检]]),COLUMN(cvmCpu选项表[[#This Row],[自检]])) &amp; "】",
         _xlfn.IFS(ISBLANK(_xlpm.x),   "error:右侧选项不足" &amp;  _xlpm.cellAddress,
               ISERROR(_xlpm.x),   "error:右侧选项执行失败: cvm!" &amp; _xlpm.cellAddress,
               TRUE,             "ok")
)</f>
        <v>ok</v>
      </c>
      <c r="DK1001" cm="1">
        <f t="array" ref="DK1001:DP1001">TRANSPOSE(
_xlfn.UNIQUE(
_xlfn._xlws.FILTER(cvm表[CPU],(cvm表[地域]=cvmCpu选项表[[#This Row],[地域]])
*IF(cvmCpu选项表[[#This Row],[机型]]="",TRUE,(cvm表[机型]=cvmCpu选项表[[#This Row],[机型]]))
*IF(cvmCpu选项表[[#This Row],[内存]]="",TRUE,(cvm表[内存]=cvmCpu选项表[[#This Row],[内存]]))))
)</f>
        <v>48</v>
      </c>
      <c r="DL1001">
        <v>96</v>
      </c>
      <c r="DM1001">
        <v>64</v>
      </c>
      <c r="DN1001">
        <v>16</v>
      </c>
      <c r="DO1001">
        <v>24</v>
      </c>
      <c r="DP1001">
        <v>32</v>
      </c>
      <c r="FW1001" t="e" cm="1">
        <f t="array" ref="FW10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2" spans="2:179">
      <c r="B1002" t="e" vm="1352">
        <v>#VALUE!</v>
      </c>
      <c r="C1002" t="s">
        <v>14</v>
      </c>
      <c r="D1002" t="s">
        <v>1990</v>
      </c>
      <c r="E1002">
        <v>80</v>
      </c>
      <c r="F1002">
        <v>384</v>
      </c>
      <c r="G1002" t="s">
        <v>2099</v>
      </c>
      <c r="H1002">
        <v>16376</v>
      </c>
      <c r="I1002">
        <v>1</v>
      </c>
      <c r="J1002" t="s">
        <v>3079</v>
      </c>
      <c r="DD1002" t="s">
        <v>1914</v>
      </c>
      <c r="DF1002">
        <v>184</v>
      </c>
      <c r="DG1002" t="str">
        <f t="shared" si="39"/>
        <v>cvm!$DK$1002#</v>
      </c>
      <c r="DH1002" t="str" cm="1">
        <f t="array" ref="DH1002">_xlfn.LET(_xlpm.x, DK1002,
         _xlpm.cellAddress, "【 cvm!" &amp; ADDRESS(ROW(cvmCpu选项表[[#This Row],[自检]]),COLUMN(cvmCpu选项表[[#This Row],[自检]])) &amp; "】",
         _xlfn.IFS(ISBLANK(_xlpm.x),   "error:右侧选项不足" &amp;  _xlpm.cellAddress,
               ISERROR(_xlpm.x),   "error:右侧选项执行失败: cvm!" &amp; _xlpm.cellAddress,
               TRUE,             "ok")
)</f>
        <v>ok</v>
      </c>
      <c r="DK1002" cm="1">
        <f t="array" ref="DK1002">TRANSPOSE(
_xlfn.UNIQUE(
_xlfn._xlws.FILTER(cvm表[CPU],(cvm表[地域]=cvmCpu选项表[[#This Row],[地域]])
*IF(cvmCpu选项表[[#This Row],[机型]]="",TRUE,(cvm表[机型]=cvmCpu选项表[[#This Row],[机型]]))
*IF(cvmCpu选项表[[#This Row],[内存]]="",TRUE,(cvm表[内存]=cvmCpu选项表[[#This Row],[内存]]))))
)</f>
        <v>52</v>
      </c>
      <c r="FW1002" t="e" cm="1">
        <f t="array" ref="FW10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3" spans="2:179">
      <c r="B1003" t="e" vm="1353">
        <v>#VALUE!</v>
      </c>
      <c r="C1003" t="s">
        <v>14</v>
      </c>
      <c r="D1003" t="s">
        <v>1992</v>
      </c>
      <c r="E1003">
        <v>8</v>
      </c>
      <c r="F1003">
        <v>32</v>
      </c>
      <c r="G1003" t="s">
        <v>1949</v>
      </c>
      <c r="H1003">
        <v>1584</v>
      </c>
      <c r="I1003">
        <v>1</v>
      </c>
      <c r="J1003" t="s">
        <v>3080</v>
      </c>
      <c r="DD1003" t="s">
        <v>1914</v>
      </c>
      <c r="DF1003">
        <v>368</v>
      </c>
      <c r="DG1003" t="str">
        <f t="shared" si="39"/>
        <v>cvm!$DK$1003#</v>
      </c>
      <c r="DH1003" t="str" cm="1">
        <f t="array" ref="DH1003">_xlfn.LET(_xlpm.x, DK1003,
         _xlpm.cellAddress, "【 cvm!" &amp; ADDRESS(ROW(cvmCpu选项表[[#This Row],[自检]]),COLUMN(cvmCpu选项表[[#This Row],[自检]])) &amp; "】",
         _xlfn.IFS(ISBLANK(_xlpm.x),   "error:右侧选项不足" &amp;  _xlpm.cellAddress,
               ISERROR(_xlpm.x),   "error:右侧选项执行失败: cvm!" &amp; _xlpm.cellAddress,
               TRUE,             "ok")
)</f>
        <v>ok</v>
      </c>
      <c r="DK1003" cm="1">
        <f t="array" ref="DK1003">TRANSPOSE(
_xlfn.UNIQUE(
_xlfn._xlws.FILTER(cvm表[CPU],(cvm表[地域]=cvmCpu选项表[[#This Row],[地域]])
*IF(cvmCpu选项表[[#This Row],[机型]]="",TRUE,(cvm表[机型]=cvmCpu选项表[[#This Row],[机型]]))
*IF(cvmCpu选项表[[#This Row],[内存]]="",TRUE,(cvm表[内存]=cvmCpu选项表[[#This Row],[内存]]))))
)</f>
        <v>104</v>
      </c>
      <c r="FW1003" t="e" cm="1">
        <f t="array" ref="FW10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4" spans="2:179">
      <c r="B1004" t="e" vm="1354">
        <v>#VALUE!</v>
      </c>
      <c r="C1004" t="s">
        <v>14</v>
      </c>
      <c r="D1004" t="s">
        <v>1992</v>
      </c>
      <c r="E1004">
        <v>16</v>
      </c>
      <c r="F1004">
        <v>64</v>
      </c>
      <c r="G1004" t="s">
        <v>1935</v>
      </c>
      <c r="H1004">
        <v>3168</v>
      </c>
      <c r="I1004">
        <v>1</v>
      </c>
      <c r="J1004" t="s">
        <v>3081</v>
      </c>
      <c r="DD1004" t="s">
        <v>1914</v>
      </c>
      <c r="DF1004">
        <v>174</v>
      </c>
      <c r="DG1004" t="str">
        <f t="shared" si="39"/>
        <v>cvm!$DK$1004#</v>
      </c>
      <c r="DH1004" t="str" cm="1">
        <f t="array" ref="DH1004">_xlfn.LET(_xlpm.x, DK1004,
         _xlpm.cellAddress, "【 cvm!" &amp; ADDRESS(ROW(cvmCpu选项表[[#This Row],[自检]]),COLUMN(cvmCpu选项表[[#This Row],[自检]])) &amp; "】",
         _xlfn.IFS(ISBLANK(_xlpm.x),   "error:右侧选项不足" &amp;  _xlpm.cellAddress,
               ISERROR(_xlpm.x),   "error:右侧选项执行失败: cvm!" &amp; _xlpm.cellAddress,
               TRUE,             "ok")
)</f>
        <v>ok</v>
      </c>
      <c r="DK1004" cm="1">
        <f t="array" ref="DK1004">TRANSPOSE(
_xlfn.UNIQUE(
_xlfn._xlws.FILTER(cvm表[CPU],(cvm表[地域]=cvmCpu选项表[[#This Row],[地域]])
*IF(cvmCpu选项表[[#This Row],[机型]]="",TRUE,(cvm表[机型]=cvmCpu选项表[[#This Row],[机型]]))
*IF(cvmCpu选项表[[#This Row],[内存]]="",TRUE,(cvm表[内存]=cvmCpu选项表[[#This Row],[内存]]))))
)</f>
        <v>32</v>
      </c>
      <c r="FW1004" t="e" cm="1">
        <f t="array" ref="FW10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5" spans="2:179">
      <c r="B1005" t="e" vm="1355">
        <v>#VALUE!</v>
      </c>
      <c r="C1005" t="s">
        <v>14</v>
      </c>
      <c r="D1005" t="s">
        <v>1992</v>
      </c>
      <c r="E1005">
        <v>32</v>
      </c>
      <c r="F1005">
        <v>128</v>
      </c>
      <c r="G1005" t="s">
        <v>1937</v>
      </c>
      <c r="H1005">
        <v>5856</v>
      </c>
      <c r="I1005">
        <v>1</v>
      </c>
      <c r="J1005" t="s">
        <v>3082</v>
      </c>
      <c r="DD1005" t="s">
        <v>1914</v>
      </c>
      <c r="DF1005">
        <v>348</v>
      </c>
      <c r="DG1005" t="str">
        <f t="shared" si="39"/>
        <v>cvm!$DK$1005#</v>
      </c>
      <c r="DH1005" t="str" cm="1">
        <f t="array" ref="DH1005">_xlfn.LET(_xlpm.x, DK1005,
         _xlpm.cellAddress, "【 cvm!" &amp; ADDRESS(ROW(cvmCpu选项表[[#This Row],[自检]]),COLUMN(cvmCpu选项表[[#This Row],[自检]])) &amp; "】",
         _xlfn.IFS(ISBLANK(_xlpm.x),   "error:右侧选项不足" &amp;  _xlpm.cellAddress,
               ISERROR(_xlpm.x),   "error:右侧选项执行失败: cvm!" &amp; _xlpm.cellAddress,
               TRUE,             "ok")
)</f>
        <v>ok</v>
      </c>
      <c r="DK1005" cm="1">
        <f t="array" ref="DK1005">TRANSPOSE(
_xlfn.UNIQUE(
_xlfn._xlws.FILTER(cvm表[CPU],(cvm表[地域]=cvmCpu选项表[[#This Row],[地域]])
*IF(cvmCpu选项表[[#This Row],[机型]]="",TRUE,(cvm表[机型]=cvmCpu选项表[[#This Row],[机型]]))
*IF(cvmCpu选项表[[#This Row],[内存]]="",TRUE,(cvm表[内存]=cvmCpu选项表[[#This Row],[内存]]))))
)</f>
        <v>64</v>
      </c>
      <c r="FW1005" t="e" cm="1">
        <f t="array" ref="FW10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6" spans="2:179">
      <c r="B1006" t="e" vm="1356">
        <v>#VALUE!</v>
      </c>
      <c r="C1006" t="s">
        <v>14</v>
      </c>
      <c r="D1006" t="s">
        <v>1992</v>
      </c>
      <c r="E1006">
        <v>64</v>
      </c>
      <c r="F1006">
        <v>256</v>
      </c>
      <c r="G1006" t="s">
        <v>1939</v>
      </c>
      <c r="H1006">
        <v>11712</v>
      </c>
      <c r="I1006">
        <v>1</v>
      </c>
      <c r="J1006" t="s">
        <v>3083</v>
      </c>
      <c r="DD1006" t="s">
        <v>1914</v>
      </c>
      <c r="DF1006">
        <v>2</v>
      </c>
      <c r="DG1006" t="str">
        <f t="shared" si="39"/>
        <v>cvm!$DK$1006#</v>
      </c>
      <c r="DH1006" t="str" cm="1">
        <f t="array" ref="DH1006">_xlfn.LET(_xlpm.x, DK1006,
         _xlpm.cellAddress, "【 cvm!" &amp; ADDRESS(ROW(cvmCpu选项表[[#This Row],[自检]]),COLUMN(cvmCpu选项表[[#This Row],[自检]])) &amp; "】",
         _xlfn.IFS(ISBLANK(_xlpm.x),   "error:右侧选项不足" &amp;  _xlpm.cellAddress,
               ISERROR(_xlpm.x),   "error:右侧选项执行失败: cvm!" &amp; _xlpm.cellAddress,
               TRUE,             "ok")
)</f>
        <v>ok</v>
      </c>
      <c r="DK1006" cm="1">
        <f t="array" ref="DK1006:DL1006">TRANSPOSE(
_xlfn.UNIQUE(
_xlfn._xlws.FILTER(cvm表[CPU],(cvm表[地域]=cvmCpu选项表[[#This Row],[地域]])
*IF(cvmCpu选项表[[#This Row],[机型]]="",TRUE,(cvm表[机型]=cvmCpu选项表[[#This Row],[机型]]))
*IF(cvmCpu选项表[[#This Row],[内存]]="",TRUE,(cvm表[内存]=cvmCpu选项表[[#This Row],[内存]]))))
)</f>
        <v>1</v>
      </c>
      <c r="DL1006">
        <v>2</v>
      </c>
      <c r="FW1006" t="e" cm="1">
        <f t="array" ref="FW10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7" spans="2:179">
      <c r="B1007" t="e" vm="1357">
        <v>#VALUE!</v>
      </c>
      <c r="C1007" t="s">
        <v>14</v>
      </c>
      <c r="D1007" t="s">
        <v>1992</v>
      </c>
      <c r="E1007">
        <v>84</v>
      </c>
      <c r="F1007">
        <v>320</v>
      </c>
      <c r="G1007" t="s">
        <v>1941</v>
      </c>
      <c r="H1007">
        <v>14104</v>
      </c>
      <c r="I1007">
        <v>1</v>
      </c>
      <c r="J1007" t="s">
        <v>3084</v>
      </c>
      <c r="DD1007" t="s">
        <v>1914</v>
      </c>
      <c r="DF1007">
        <v>4</v>
      </c>
      <c r="DG1007" t="str">
        <f t="shared" si="39"/>
        <v>cvm!$DK$1007#</v>
      </c>
      <c r="DH1007" t="str" cm="1">
        <f t="array" ref="DH1007">_xlfn.LET(_xlpm.x, DK1007,
         _xlpm.cellAddress, "【 cvm!" &amp; ADDRESS(ROW(cvmCpu选项表[[#This Row],[自检]]),COLUMN(cvmCpu选项表[[#This Row],[自检]])) &amp; "】",
         _xlfn.IFS(ISBLANK(_xlpm.x),   "error:右侧选项不足" &amp;  _xlpm.cellAddress,
               ISERROR(_xlpm.x),   "error:右侧选项执行失败: cvm!" &amp; _xlpm.cellAddress,
               TRUE,             "ok")
)</f>
        <v>ok</v>
      </c>
      <c r="DK1007" cm="1">
        <f t="array" ref="DK1007:DM1007">TRANSPOSE(
_xlfn.UNIQUE(
_xlfn._xlws.FILTER(cvm表[CPU],(cvm表[地域]=cvmCpu选项表[[#This Row],[地域]])
*IF(cvmCpu选项表[[#This Row],[机型]]="",TRUE,(cvm表[机型]=cvmCpu选项表[[#This Row],[机型]]))
*IF(cvmCpu选项表[[#This Row],[内存]]="",TRUE,(cvm表[内存]=cvmCpu选项表[[#This Row],[内存]]))))
)</f>
        <v>2</v>
      </c>
      <c r="DL1007">
        <v>1</v>
      </c>
      <c r="DM1007">
        <v>4</v>
      </c>
      <c r="FW1007" t="e" cm="1">
        <f t="array" ref="FW10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8" spans="2:179">
      <c r="B1008" t="e" vm="1358">
        <v>#VALUE!</v>
      </c>
      <c r="C1008" t="s">
        <v>14</v>
      </c>
      <c r="D1008" t="s">
        <v>1994</v>
      </c>
      <c r="E1008">
        <v>8</v>
      </c>
      <c r="F1008">
        <v>32</v>
      </c>
      <c r="G1008" t="s">
        <v>1949</v>
      </c>
      <c r="H1008">
        <v>1404</v>
      </c>
      <c r="I1008">
        <v>1</v>
      </c>
      <c r="J1008" t="s">
        <v>3085</v>
      </c>
      <c r="DD1008" t="s">
        <v>1914</v>
      </c>
      <c r="DF1008">
        <v>24</v>
      </c>
      <c r="DG1008" t="str">
        <f t="shared" si="39"/>
        <v>cvm!$DK$1008#</v>
      </c>
      <c r="DH1008" t="str" cm="1">
        <f t="array" ref="DH1008">_xlfn.LET(_xlpm.x, DK1008,
         _xlpm.cellAddress, "【 cvm!" &amp; ADDRESS(ROW(cvmCpu选项表[[#This Row],[自检]]),COLUMN(cvmCpu选项表[[#This Row],[自检]])) &amp; "】",
         _xlfn.IFS(ISBLANK(_xlpm.x),   "error:右侧选项不足" &amp;  _xlpm.cellAddress,
               ISERROR(_xlpm.x),   "error:右侧选项执行失败: cvm!" &amp; _xlpm.cellAddress,
               TRUE,             "ok")
)</f>
        <v>ok</v>
      </c>
      <c r="DK1008" cm="1">
        <f t="array" ref="DK1008">TRANSPOSE(
_xlfn.UNIQUE(
_xlfn._xlws.FILTER(cvm表[CPU],(cvm表[地域]=cvmCpu选项表[[#This Row],[地域]])
*IF(cvmCpu选项表[[#This Row],[机型]]="",TRUE,(cvm表[机型]=cvmCpu选项表[[#This Row],[机型]]))
*IF(cvmCpu选项表[[#This Row],[内存]]="",TRUE,(cvm表[内存]=cvmCpu选项表[[#This Row],[内存]]))))
)</f>
        <v>12</v>
      </c>
      <c r="FW1008" t="e" cm="1">
        <f t="array" ref="FW10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9" spans="2:179">
      <c r="B1009" t="e" vm="1359">
        <v>#VALUE!</v>
      </c>
      <c r="C1009" t="s">
        <v>14</v>
      </c>
      <c r="D1009" t="s">
        <v>1994</v>
      </c>
      <c r="E1009">
        <v>16</v>
      </c>
      <c r="F1009">
        <v>64</v>
      </c>
      <c r="G1009" t="s">
        <v>1935</v>
      </c>
      <c r="H1009">
        <v>2808</v>
      </c>
      <c r="I1009">
        <v>1</v>
      </c>
      <c r="J1009" t="s">
        <v>3086</v>
      </c>
      <c r="DD1009" t="s">
        <v>1914</v>
      </c>
      <c r="DF1009">
        <v>48</v>
      </c>
      <c r="DG1009" t="str">
        <f t="shared" si="39"/>
        <v>cvm!$DK$1009#</v>
      </c>
      <c r="DH1009" t="str" cm="1">
        <f t="array" ref="DH1009">_xlfn.LET(_xlpm.x, DK1009,
         _xlpm.cellAddress, "【 cvm!" &amp; ADDRESS(ROW(cvmCpu选项表[[#This Row],[自检]]),COLUMN(cvmCpu选项表[[#This Row],[自检]])) &amp; "】",
         _xlfn.IFS(ISBLANK(_xlpm.x),   "error:右侧选项不足" &amp;  _xlpm.cellAddress,
               ISERROR(_xlpm.x),   "error:右侧选项执行失败: cvm!" &amp; _xlpm.cellAddress,
               TRUE,             "ok")
)</f>
        <v>ok</v>
      </c>
      <c r="DK1009" cm="1">
        <f t="array" ref="DK1009:DL1009">TRANSPOSE(
_xlfn.UNIQUE(
_xlfn._xlws.FILTER(cvm表[CPU],(cvm表[地域]=cvmCpu选项表[[#This Row],[地域]])
*IF(cvmCpu选项表[[#This Row],[机型]]="",TRUE,(cvm表[机型]=cvmCpu选项表[[#This Row],[机型]]))
*IF(cvmCpu选项表[[#This Row],[内存]]="",TRUE,(cvm表[内存]=cvmCpu选项表[[#This Row],[内存]]))))
)</f>
        <v>24</v>
      </c>
      <c r="DL1009">
        <v>12</v>
      </c>
      <c r="FW1009" t="e" cm="1">
        <f t="array" ref="FW10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0" spans="2:179">
      <c r="B1010" t="e" vm="1360">
        <v>#VALUE!</v>
      </c>
      <c r="C1010" t="s">
        <v>14</v>
      </c>
      <c r="D1010" t="s">
        <v>1994</v>
      </c>
      <c r="E1010">
        <v>24</v>
      </c>
      <c r="F1010">
        <v>96</v>
      </c>
      <c r="G1010" t="s">
        <v>1954</v>
      </c>
      <c r="H1010">
        <v>4212</v>
      </c>
      <c r="I1010">
        <v>1</v>
      </c>
      <c r="J1010" t="s">
        <v>3087</v>
      </c>
      <c r="DD1010" t="s">
        <v>1914</v>
      </c>
      <c r="DF1010">
        <v>288</v>
      </c>
      <c r="DG1010" t="str">
        <f t="shared" si="39"/>
        <v>cvm!$DK$1010#</v>
      </c>
      <c r="DH1010" t="str" cm="1">
        <f t="array" ref="DH1010">_xlfn.LET(_xlpm.x, DK1010,
         _xlpm.cellAddress, "【 cvm!" &amp; ADDRESS(ROW(cvmCpu选项表[[#This Row],[自检]]),COLUMN(cvmCpu选项表[[#This Row],[自检]])) &amp; "】",
         _xlfn.IFS(ISBLANK(_xlpm.x),   "error:右侧选项不足" &amp;  _xlpm.cellAddress,
               ISERROR(_xlpm.x),   "error:右侧选项执行失败: cvm!" &amp; _xlpm.cellAddress,
               TRUE,             "ok")
)</f>
        <v>ok</v>
      </c>
      <c r="DK1010" cm="1">
        <f t="array" ref="DK1010">TRANSPOSE(
_xlfn.UNIQUE(
_xlfn._xlws.FILTER(cvm表[CPU],(cvm表[地域]=cvmCpu选项表[[#This Row],[地域]])
*IF(cvmCpu选项表[[#This Row],[机型]]="",TRUE,(cvm表[机型]=cvmCpu选项表[[#This Row],[机型]]))
*IF(cvmCpu选项表[[#This Row],[内存]]="",TRUE,(cvm表[内存]=cvmCpu选项表[[#This Row],[内存]]))))
)</f>
        <v>72</v>
      </c>
      <c r="FW1010" t="e" cm="1">
        <f t="array" ref="FW10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1" spans="2:179">
      <c r="B1011" t="e" vm="1361">
        <v>#VALUE!</v>
      </c>
      <c r="C1011" t="s">
        <v>14</v>
      </c>
      <c r="D1011" t="s">
        <v>1994</v>
      </c>
      <c r="E1011">
        <v>32</v>
      </c>
      <c r="F1011">
        <v>128</v>
      </c>
      <c r="G1011" t="s">
        <v>1937</v>
      </c>
      <c r="H1011">
        <v>5616</v>
      </c>
      <c r="I1011">
        <v>1</v>
      </c>
      <c r="J1011" t="s">
        <v>3088</v>
      </c>
      <c r="DD1011" t="s">
        <v>1914</v>
      </c>
      <c r="DF1011">
        <v>316</v>
      </c>
      <c r="DG1011" t="str">
        <f t="shared" si="39"/>
        <v>cvm!$DK$1011#</v>
      </c>
      <c r="DH1011" t="str" cm="1">
        <f t="array" ref="DH1011">_xlfn.LET(_xlpm.x, DK1011,
         _xlpm.cellAddress, "【 cvm!" &amp; ADDRESS(ROW(cvmCpu选项表[[#This Row],[自检]]),COLUMN(cvmCpu选项表[[#This Row],[自检]])) &amp; "】",
         _xlfn.IFS(ISBLANK(_xlpm.x),   "error:右侧选项不足" &amp;  _xlpm.cellAddress,
               ISERROR(_xlpm.x),   "error:右侧选项执行失败: cvm!" &amp; _xlpm.cellAddress,
               TRUE,             "ok")
)</f>
        <v>ok</v>
      </c>
      <c r="DK1011" cm="1">
        <f t="array" ref="DK1011">TRANSPOSE(
_xlfn.UNIQUE(
_xlfn._xlws.FILTER(cvm表[CPU],(cvm表[地域]=cvmCpu选项表[[#This Row],[地域]])
*IF(cvmCpu选项表[[#This Row],[机型]]="",TRUE,(cvm表[机型]=cvmCpu选项表[[#This Row],[机型]]))
*IF(cvmCpu选项表[[#This Row],[内存]]="",TRUE,(cvm表[内存]=cvmCpu选项表[[#This Row],[内存]]))))
)</f>
        <v>68</v>
      </c>
      <c r="FW1011" t="e" cm="1">
        <f t="array" ref="FW10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2" spans="2:179">
      <c r="B1012" t="e" vm="1362">
        <v>#VALUE!</v>
      </c>
      <c r="C1012" t="s">
        <v>14</v>
      </c>
      <c r="D1012" t="s">
        <v>1994</v>
      </c>
      <c r="E1012">
        <v>48</v>
      </c>
      <c r="F1012">
        <v>192</v>
      </c>
      <c r="G1012" t="s">
        <v>2024</v>
      </c>
      <c r="H1012">
        <v>10224</v>
      </c>
      <c r="I1012">
        <v>1</v>
      </c>
      <c r="J1012" t="s">
        <v>3089</v>
      </c>
      <c r="DD1012" t="s">
        <v>1914</v>
      </c>
      <c r="DF1012">
        <v>1</v>
      </c>
      <c r="DG1012" t="str">
        <f t="shared" si="39"/>
        <v>cvm!$DK$1012#</v>
      </c>
      <c r="DH1012" t="str" cm="1">
        <f t="array" ref="DH1012">_xlfn.LET(_xlpm.x, DK1012,
         _xlpm.cellAddress, "【 cvm!" &amp; ADDRESS(ROW(cvmCpu选项表[[#This Row],[自检]]),COLUMN(cvmCpu选项表[[#This Row],[自检]])) &amp; "】",
         _xlfn.IFS(ISBLANK(_xlpm.x),   "error:右侧选项不足" &amp;  _xlpm.cellAddress,
               ISERROR(_xlpm.x),   "error:右侧选项执行失败: cvm!" &amp; _xlpm.cellAddress,
               TRUE,             "ok")
)</f>
        <v>ok</v>
      </c>
      <c r="DK1012" cm="1">
        <f t="array" ref="DK1012">TRANSPOSE(
_xlfn.UNIQUE(
_xlfn._xlws.FILTER(cvm表[CPU],(cvm表[地域]=cvmCpu选项表[[#This Row],[地域]])
*IF(cvmCpu选项表[[#This Row],[机型]]="",TRUE,(cvm表[机型]=cvmCpu选项表[[#This Row],[机型]]))
*IF(cvmCpu选项表[[#This Row],[内存]]="",TRUE,(cvm表[内存]=cvmCpu选项表[[#This Row],[内存]]))))
)</f>
        <v>1</v>
      </c>
      <c r="FW1012" t="e" cm="1">
        <f t="array" ref="FW10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3" spans="2:179">
      <c r="B1013" t="e" vm="1363">
        <v>#VALUE!</v>
      </c>
      <c r="C1013" t="s">
        <v>14</v>
      </c>
      <c r="D1013" t="s">
        <v>1994</v>
      </c>
      <c r="E1013">
        <v>64</v>
      </c>
      <c r="F1013">
        <v>256</v>
      </c>
      <c r="G1013" t="s">
        <v>1939</v>
      </c>
      <c r="H1013">
        <v>11232</v>
      </c>
      <c r="I1013">
        <v>1</v>
      </c>
      <c r="J1013" t="s">
        <v>3090</v>
      </c>
      <c r="DD1013" t="s">
        <v>1914</v>
      </c>
      <c r="DF1013">
        <v>160</v>
      </c>
      <c r="DG1013" t="str">
        <f t="shared" si="39"/>
        <v>cvm!$DK$1013#</v>
      </c>
      <c r="DH1013" t="str" cm="1">
        <f t="array" ref="DH1013">_xlfn.LET(_xlpm.x, DK1013,
         _xlpm.cellAddress, "【 cvm!" &amp; ADDRESS(ROW(cvmCpu选项表[[#This Row],[自检]]),COLUMN(cvmCpu选项表[[#This Row],[自检]])) &amp; "】",
         _xlfn.IFS(ISBLANK(_xlpm.x),   "error:右侧选项不足" &amp;  _xlpm.cellAddress,
               ISERROR(_xlpm.x),   "error:右侧选项执行失败: cvm!" &amp; _xlpm.cellAddress,
               TRUE,             "ok")
)</f>
        <v>ok</v>
      </c>
      <c r="DK1013" cm="1">
        <f t="array" ref="DK1013:DM1013">TRANSPOSE(
_xlfn.UNIQUE(
_xlfn._xlws.FILTER(cvm表[CPU],(cvm表[地域]=cvmCpu选项表[[#This Row],[地域]])
*IF(cvmCpu选项表[[#This Row],[机型]]="",TRUE,(cvm表[机型]=cvmCpu选项表[[#This Row],[机型]]))
*IF(cvmCpu选项表[[#This Row],[内存]]="",TRUE,(cvm表[内存]=cvmCpu选项表[[#This Row],[内存]]))))
)</f>
        <v>80</v>
      </c>
      <c r="DL1013">
        <v>40</v>
      </c>
      <c r="DM1013">
        <v>36</v>
      </c>
      <c r="FW1013" t="e" cm="1">
        <f t="array" ref="FW10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4" spans="2:179">
      <c r="B1014" t="e" vm="1364">
        <v>#VALUE!</v>
      </c>
      <c r="C1014" t="s">
        <v>14</v>
      </c>
      <c r="D1014" t="s">
        <v>1994</v>
      </c>
      <c r="E1014">
        <v>76</v>
      </c>
      <c r="F1014">
        <v>320</v>
      </c>
      <c r="G1014" t="s">
        <v>2315</v>
      </c>
      <c r="H1014">
        <v>14456</v>
      </c>
      <c r="I1014">
        <v>1</v>
      </c>
      <c r="J1014" t="s">
        <v>3091</v>
      </c>
      <c r="DD1014" t="s">
        <v>1914</v>
      </c>
      <c r="DF1014">
        <v>470</v>
      </c>
      <c r="DG1014" t="str">
        <f t="shared" si="39"/>
        <v>cvm!$DK$1014#</v>
      </c>
      <c r="DH1014" t="str" cm="1">
        <f t="array" ref="DH1014">_xlfn.LET(_xlpm.x, DK1014,
         _xlpm.cellAddress, "【 cvm!" &amp; ADDRESS(ROW(cvmCpu选项表[[#This Row],[自检]]),COLUMN(cvmCpu选项表[[#This Row],[自检]])) &amp; "】",
         _xlfn.IFS(ISBLANK(_xlpm.x),   "error:右侧选项不足" &amp;  _xlpm.cellAddress,
               ISERROR(_xlpm.x),   "error:右侧选项执行失败: cvm!" &amp; _xlpm.cellAddress,
               TRUE,             "ok")
)</f>
        <v>ok</v>
      </c>
      <c r="DK1014" cm="1">
        <f t="array" ref="DK1014:DL1014">TRANSPOSE(
_xlfn.UNIQUE(
_xlfn._xlws.FILTER(cvm表[CPU],(cvm表[地域]=cvmCpu选项表[[#This Row],[地域]])
*IF(cvmCpu选项表[[#This Row],[机型]]="",TRUE,(cvm表[机型]=cvmCpu选项表[[#This Row],[机型]]))
*IF(cvmCpu选项表[[#This Row],[内存]]="",TRUE,(cvm表[内存]=cvmCpu选项表[[#This Row],[内存]]))))
)</f>
        <v>116</v>
      </c>
      <c r="DL1014">
        <v>62</v>
      </c>
      <c r="FW1014" t="e" cm="1">
        <f t="array" ref="FW10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5" spans="2:179">
      <c r="B1015" t="e" vm="1365">
        <v>#VALUE!</v>
      </c>
      <c r="C1015" t="s">
        <v>14</v>
      </c>
      <c r="D1015" t="s">
        <v>2066</v>
      </c>
      <c r="E1015">
        <v>8</v>
      </c>
      <c r="F1015">
        <v>32</v>
      </c>
      <c r="G1015" t="s">
        <v>1949</v>
      </c>
      <c r="H1015">
        <v>1200</v>
      </c>
      <c r="I1015">
        <v>1</v>
      </c>
      <c r="J1015" t="s">
        <v>3092</v>
      </c>
      <c r="DD1015" t="s">
        <v>1914</v>
      </c>
      <c r="DF1015">
        <v>215</v>
      </c>
      <c r="DG1015" t="str">
        <f t="shared" si="39"/>
        <v>cvm!$DK$1015#</v>
      </c>
      <c r="DH1015" t="str" cm="1">
        <f t="array" ref="DH1015">_xlfn.LET(_xlpm.x, DK1015,
         _xlpm.cellAddress, "【 cvm!" &amp; ADDRESS(ROW(cvmCpu选项表[[#This Row],[自检]]),COLUMN(cvmCpu选项表[[#This Row],[自检]])) &amp; "】",
         _xlfn.IFS(ISBLANK(_xlpm.x),   "error:右侧选项不足" &amp;  _xlpm.cellAddress,
               ISERROR(_xlpm.x),   "error:右侧选项执行失败: cvm!" &amp; _xlpm.cellAddress,
               TRUE,             "ok")
)</f>
        <v>ok</v>
      </c>
      <c r="DK1015" cm="1">
        <f t="array" ref="DK1015">TRANSPOSE(
_xlfn.UNIQUE(
_xlfn._xlws.FILTER(cvm表[CPU],(cvm表[地域]=cvmCpu选项表[[#This Row],[地域]])
*IF(cvmCpu选项表[[#This Row],[机型]]="",TRUE,(cvm表[机型]=cvmCpu选项表[[#This Row],[机型]]))
*IF(cvmCpu选项表[[#This Row],[内存]]="",TRUE,(cvm表[内存]=cvmCpu选项表[[#This Row],[内存]]))))
)</f>
        <v>128</v>
      </c>
      <c r="FW1015" t="e" cm="1">
        <f t="array" ref="FW10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6" spans="2:179">
      <c r="B1016" t="e" vm="1366">
        <v>#VALUE!</v>
      </c>
      <c r="C1016" t="s">
        <v>14</v>
      </c>
      <c r="D1016" t="s">
        <v>2066</v>
      </c>
      <c r="E1016">
        <v>16</v>
      </c>
      <c r="F1016">
        <v>64</v>
      </c>
      <c r="G1016" t="s">
        <v>1935</v>
      </c>
      <c r="H1016">
        <v>2400</v>
      </c>
      <c r="I1016">
        <v>1</v>
      </c>
      <c r="J1016" t="s">
        <v>3093</v>
      </c>
      <c r="DD1016" t="s">
        <v>1914</v>
      </c>
      <c r="DF1016">
        <v>640</v>
      </c>
      <c r="DG1016" t="str">
        <f t="shared" si="39"/>
        <v>cvm!$DK$1016#</v>
      </c>
      <c r="DH1016" t="str" cm="1">
        <f t="array" ref="DH1016">_xlfn.LET(_xlpm.x, DK1016,
         _xlpm.cellAddress, "【 cvm!" &amp; ADDRESS(ROW(cvmCpu选项表[[#This Row],[自检]]),COLUMN(cvmCpu选项表[[#This Row],[自检]])) &amp; "】",
         _xlfn.IFS(ISBLANK(_xlpm.x),   "error:右侧选项不足" &amp;  _xlpm.cellAddress,
               ISERROR(_xlpm.x),   "error:右侧选项执行失败: cvm!" &amp; _xlpm.cellAddress,
               TRUE,             "ok")
)</f>
        <v>ok</v>
      </c>
      <c r="DK1016" cm="1">
        <f t="array" ref="DK1016">TRANSPOSE(
_xlfn.UNIQUE(
_xlfn._xlws.FILTER(cvm表[CPU],(cvm表[地域]=cvmCpu选项表[[#This Row],[地域]])
*IF(cvmCpu选项表[[#This Row],[机型]]="",TRUE,(cvm表[机型]=cvmCpu选项表[[#This Row],[机型]]))
*IF(cvmCpu选项表[[#This Row],[内存]]="",TRUE,(cvm表[内存]=cvmCpu选项表[[#This Row],[内存]]))))
)</f>
        <v>160</v>
      </c>
      <c r="FW1016" t="e" cm="1">
        <f t="array" ref="FW10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7" spans="2:179">
      <c r="B1017" t="e" vm="1367">
        <v>#VALUE!</v>
      </c>
      <c r="C1017" t="s">
        <v>14</v>
      </c>
      <c r="D1017" t="s">
        <v>2066</v>
      </c>
      <c r="E1017">
        <v>24</v>
      </c>
      <c r="F1017">
        <v>96</v>
      </c>
      <c r="G1017" t="s">
        <v>1954</v>
      </c>
      <c r="H1017">
        <v>3600</v>
      </c>
      <c r="I1017">
        <v>1</v>
      </c>
      <c r="J1017" t="s">
        <v>3094</v>
      </c>
      <c r="DD1017" t="s">
        <v>1914</v>
      </c>
      <c r="DF1017">
        <v>940</v>
      </c>
      <c r="DG1017" t="str">
        <f t="shared" si="39"/>
        <v>cvm!$DK$1017#</v>
      </c>
      <c r="DH1017" t="str" cm="1">
        <f t="array" ref="DH1017">_xlfn.LET(_xlpm.x, DK1017,
         _xlpm.cellAddress, "【 cvm!" &amp; ADDRESS(ROW(cvmCpu选项表[[#This Row],[自检]]),COLUMN(cvmCpu选项表[[#This Row],[自检]])) &amp; "】",
         _xlfn.IFS(ISBLANK(_xlpm.x),   "error:右侧选项不足" &amp;  _xlpm.cellAddress,
               ISERROR(_xlpm.x),   "error:右侧选项执行失败: cvm!" &amp; _xlpm.cellAddress,
               TRUE,             "ok")
)</f>
        <v>ok</v>
      </c>
      <c r="DK1017" cm="1">
        <f t="array" ref="DK1017:DL1017">TRANSPOSE(
_xlfn.UNIQUE(
_xlfn._xlws.FILTER(cvm表[CPU],(cvm表[地域]=cvmCpu选项表[[#This Row],[地域]])
*IF(cvmCpu选项表[[#This Row],[机型]]="",TRUE,(cvm表[机型]=cvmCpu选项表[[#This Row],[机型]]))
*IF(cvmCpu选项表[[#This Row],[内存]]="",TRUE,(cvm表[内存]=cvmCpu选项表[[#This Row],[内存]]))))
)</f>
        <v>232</v>
      </c>
      <c r="DL1017">
        <v>124</v>
      </c>
      <c r="FW1017" t="e" cm="1">
        <f t="array" ref="FW10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8" spans="2:179">
      <c r="B1018" t="e" vm="1368">
        <v>#VALUE!</v>
      </c>
      <c r="C1018" t="s">
        <v>14</v>
      </c>
      <c r="D1018" t="s">
        <v>2066</v>
      </c>
      <c r="E1018">
        <v>32</v>
      </c>
      <c r="F1018">
        <v>128</v>
      </c>
      <c r="G1018" t="s">
        <v>1937</v>
      </c>
      <c r="H1018">
        <v>4800</v>
      </c>
      <c r="I1018">
        <v>1</v>
      </c>
      <c r="J1018" t="s">
        <v>3095</v>
      </c>
      <c r="DD1018" t="s">
        <v>1914</v>
      </c>
      <c r="DF1018">
        <v>224</v>
      </c>
      <c r="DG1018" t="str">
        <f t="shared" si="39"/>
        <v>cvm!$DK$1018#</v>
      </c>
      <c r="DH1018" t="str" cm="1">
        <f t="array" ref="DH1018">_xlfn.LET(_xlpm.x, DK1018,
         _xlpm.cellAddress, "【 cvm!" &amp; ADDRESS(ROW(cvmCpu选项表[[#This Row],[自检]]),COLUMN(cvmCpu选项表[[#This Row],[自检]])) &amp; "】",
         _xlfn.IFS(ISBLANK(_xlpm.x),   "error:右侧选项不足" &amp;  _xlpm.cellAddress,
               ISERROR(_xlpm.x),   "error:右侧选项执行失败: cvm!" &amp; _xlpm.cellAddress,
               TRUE,             "ok")
)</f>
        <v>ok</v>
      </c>
      <c r="DK1018" cm="1">
        <f t="array" ref="DK1018:DM1018">TRANSPOSE(
_xlfn.UNIQUE(
_xlfn._xlws.FILTER(cvm表[CPU],(cvm表[地域]=cvmCpu选项表[[#This Row],[地域]])
*IF(cvmCpu选项表[[#This Row],[机型]]="",TRUE,(cvm表[机型]=cvmCpu选项表[[#This Row],[机型]]))
*IF(cvmCpu选项表[[#This Row],[内存]]="",TRUE,(cvm表[内存]=cvmCpu选项表[[#This Row],[内存]]))))
)</f>
        <v>90</v>
      </c>
      <c r="DL1018">
        <v>56</v>
      </c>
      <c r="DM1018">
        <v>28</v>
      </c>
      <c r="FW1018" t="e" cm="1">
        <f t="array" ref="FW10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9" spans="2:179">
      <c r="B1019" t="e" vm="1369">
        <v>#VALUE!</v>
      </c>
      <c r="C1019" t="s">
        <v>14</v>
      </c>
      <c r="D1019" t="s">
        <v>2066</v>
      </c>
      <c r="E1019">
        <v>56</v>
      </c>
      <c r="F1019">
        <v>224</v>
      </c>
      <c r="G1019" t="s">
        <v>2282</v>
      </c>
      <c r="H1019">
        <v>8160</v>
      </c>
      <c r="I1019">
        <v>1</v>
      </c>
      <c r="J1019" t="s">
        <v>3096</v>
      </c>
      <c r="DD1019" t="s">
        <v>1914</v>
      </c>
      <c r="DF1019">
        <v>464</v>
      </c>
      <c r="DG1019" t="str">
        <f t="shared" si="39"/>
        <v>cvm!$DK$1019#</v>
      </c>
      <c r="DH1019" t="str" cm="1">
        <f t="array" ref="DH1019">_xlfn.LET(_xlpm.x, DK1019,
         _xlpm.cellAddress, "【 cvm!" &amp; ADDRESS(ROW(cvmCpu选项表[[#This Row],[自检]]),COLUMN(cvmCpu选项表[[#This Row],[自检]])) &amp; "】",
         _xlfn.IFS(ISBLANK(_xlpm.x),   "error:右侧选项不足" &amp;  _xlpm.cellAddress,
               ISERROR(_xlpm.x),   "error:右侧选项执行失败: cvm!" &amp; _xlpm.cellAddress,
               TRUE,             "ok")
)</f>
        <v>ok</v>
      </c>
      <c r="DK1019" cm="1">
        <f t="array" ref="DK1019">TRANSPOSE(
_xlfn.UNIQUE(
_xlfn._xlws.FILTER(cvm表[CPU],(cvm表[地域]=cvmCpu选项表[[#This Row],[地域]])
*IF(cvmCpu选项表[[#This Row],[机型]]="",TRUE,(cvm表[机型]=cvmCpu选项表[[#This Row],[机型]]))
*IF(cvmCpu选项表[[#This Row],[内存]]="",TRUE,(cvm表[内存]=cvmCpu选项表[[#This Row],[内存]]))))
)</f>
        <v>180</v>
      </c>
      <c r="FW1019" t="e" cm="1">
        <f t="array" ref="FW10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0" spans="2:179">
      <c r="B1020" t="e" vm="1370">
        <v>#VALUE!</v>
      </c>
      <c r="C1020" t="s">
        <v>14</v>
      </c>
      <c r="D1020" t="s">
        <v>1997</v>
      </c>
      <c r="E1020">
        <v>1</v>
      </c>
      <c r="F1020">
        <v>8</v>
      </c>
      <c r="G1020" t="s">
        <v>2317</v>
      </c>
      <c r="H1020">
        <v>123.2</v>
      </c>
      <c r="I1020">
        <v>1</v>
      </c>
      <c r="J1020" t="s">
        <v>3097</v>
      </c>
      <c r="DD1020" t="s">
        <v>1914</v>
      </c>
      <c r="DF1020">
        <v>448</v>
      </c>
      <c r="DG1020" t="str">
        <f t="shared" si="39"/>
        <v>cvm!$DK$1020#</v>
      </c>
      <c r="DH1020" t="str" cm="1">
        <f t="array" ref="DH1020">_xlfn.LET(_xlpm.x, DK1020,
         _xlpm.cellAddress, "【 cvm!" &amp; ADDRESS(ROW(cvmCpu选项表[[#This Row],[自检]]),COLUMN(cvmCpu选项表[[#This Row],[自检]])) &amp; "】",
         _xlfn.IFS(ISBLANK(_xlpm.x),   "error:右侧选项不足" &amp;  _xlpm.cellAddress,
               ISERROR(_xlpm.x),   "error:右侧选项执行失败: cvm!" &amp; _xlpm.cellAddress,
               TRUE,             "ok")
)</f>
        <v>ok</v>
      </c>
      <c r="DK1020" cm="1">
        <f t="array" ref="DK1020:DL1020">TRANSPOSE(
_xlfn.UNIQUE(
_xlfn._xlws.FILTER(cvm表[CPU],(cvm表[地域]=cvmCpu选项表[[#This Row],[地域]])
*IF(cvmCpu选项表[[#This Row],[机型]]="",TRUE,(cvm表[机型]=cvmCpu选项表[[#This Row],[机型]]))
*IF(cvmCpu选项表[[#This Row],[内存]]="",TRUE,(cvm表[内存]=cvmCpu选项表[[#This Row],[内存]]))))
)</f>
        <v>128</v>
      </c>
      <c r="DL1020">
        <v>56</v>
      </c>
      <c r="FW1020" t="e" cm="1">
        <f t="array" ref="FW10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1" spans="2:179">
      <c r="B1021" t="e" vm="1371">
        <v>#VALUE!</v>
      </c>
      <c r="C1021" t="s">
        <v>14</v>
      </c>
      <c r="D1021" t="s">
        <v>1997</v>
      </c>
      <c r="E1021">
        <v>4</v>
      </c>
      <c r="F1021">
        <v>32</v>
      </c>
      <c r="G1021" t="s">
        <v>2319</v>
      </c>
      <c r="H1021">
        <v>492.8</v>
      </c>
      <c r="I1021">
        <v>1</v>
      </c>
      <c r="J1021" t="s">
        <v>3098</v>
      </c>
      <c r="DD1021" t="s">
        <v>1914</v>
      </c>
      <c r="DF1021">
        <v>12</v>
      </c>
      <c r="DG1021" t="str">
        <f t="shared" si="39"/>
        <v>cvm!$DK$1021#</v>
      </c>
      <c r="DH1021" t="str" cm="1">
        <f t="array" ref="DH1021">_xlfn.LET(_xlpm.x, DK1021,
         _xlpm.cellAddress, "【 cvm!" &amp; ADDRESS(ROW(cvmCpu选项表[[#This Row],[自检]]),COLUMN(cvmCpu选项表[[#This Row],[自检]])) &amp; "】",
         _xlfn.IFS(ISBLANK(_xlpm.x),   "error:右侧选项不足" &amp;  _xlpm.cellAddress,
               ISERROR(_xlpm.x),   "error:右侧选项执行失败: cvm!" &amp; _xlpm.cellAddress,
               TRUE,             "ok")
)</f>
        <v>ok</v>
      </c>
      <c r="DK1021" cm="1">
        <f t="array" ref="DK1021">TRANSPOSE(
_xlfn.UNIQUE(
_xlfn._xlws.FILTER(cvm表[CPU],(cvm表[地域]=cvmCpu选项表[[#This Row],[地域]])
*IF(cvmCpu选项表[[#This Row],[机型]]="",TRUE,(cvm表[机型]=cvmCpu选项表[[#This Row],[机型]]))
*IF(cvmCpu选项表[[#This Row],[内存]]="",TRUE,(cvm表[内存]=cvmCpu选项表[[#This Row],[内存]]))))
)</f>
        <v>2</v>
      </c>
      <c r="FW1021" t="e" cm="1">
        <f t="array" ref="FW10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2" spans="2:179">
      <c r="B1022" t="e" vm="1372">
        <v>#VALUE!</v>
      </c>
      <c r="C1022" t="s">
        <v>14</v>
      </c>
      <c r="D1022" t="s">
        <v>1997</v>
      </c>
      <c r="E1022">
        <v>8</v>
      </c>
      <c r="F1022">
        <v>64</v>
      </c>
      <c r="G1022" t="s">
        <v>2321</v>
      </c>
      <c r="H1022">
        <v>985.6</v>
      </c>
      <c r="I1022">
        <v>1</v>
      </c>
      <c r="J1022" t="s">
        <v>3099</v>
      </c>
      <c r="DD1022" t="s">
        <v>1914</v>
      </c>
      <c r="DF1022">
        <v>512</v>
      </c>
      <c r="DG1022" t="str">
        <f t="shared" si="39"/>
        <v>cvm!$DK$1022#</v>
      </c>
      <c r="DH1022" t="str" cm="1">
        <f t="array" ref="DH1022">_xlfn.LET(_xlpm.x, DK1022,
         _xlpm.cellAddress, "【 cvm!" &amp; ADDRESS(ROW(cvmCpu选项表[[#This Row],[自检]]),COLUMN(cvmCpu选项表[[#This Row],[自检]])) &amp; "】",
         _xlfn.IFS(ISBLANK(_xlpm.x),   "error:右侧选项不足" &amp;  _xlpm.cellAddress,
               ISERROR(_xlpm.x),   "error:右侧选项执行失败: cvm!" &amp; _xlpm.cellAddress,
               TRUE,             "ok")
)</f>
        <v>ok</v>
      </c>
      <c r="DK1022" cm="1">
        <f t="array" ref="DK1022">TRANSPOSE(
_xlfn.UNIQUE(
_xlfn._xlws.FILTER(cvm表[CPU],(cvm表[地域]=cvmCpu选项表[[#This Row],[地域]])
*IF(cvmCpu选项表[[#This Row],[机型]]="",TRUE,(cvm表[机型]=cvmCpu选项表[[#This Row],[机型]]))
*IF(cvmCpu选项表[[#This Row],[内存]]="",TRUE,(cvm表[内存]=cvmCpu选项表[[#This Row],[内存]]))))
)</f>
        <v>64</v>
      </c>
      <c r="FW1022" t="e" cm="1">
        <f t="array" ref="FW10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3" spans="2:179">
      <c r="B1023" t="e" vm="1373">
        <v>#VALUE!</v>
      </c>
      <c r="C1023" t="s">
        <v>14</v>
      </c>
      <c r="D1023" t="s">
        <v>1997</v>
      </c>
      <c r="E1023">
        <v>16</v>
      </c>
      <c r="F1023">
        <v>128</v>
      </c>
      <c r="G1023" t="s">
        <v>2323</v>
      </c>
      <c r="H1023">
        <v>1971.2</v>
      </c>
      <c r="I1023">
        <v>1</v>
      </c>
      <c r="J1023" t="s">
        <v>3100</v>
      </c>
      <c r="DD1023" t="s">
        <v>1914</v>
      </c>
      <c r="DF1023">
        <v>144</v>
      </c>
      <c r="DG1023" t="str">
        <f t="shared" si="39"/>
        <v>cvm!$DK$1023#</v>
      </c>
      <c r="DH1023" t="str" cm="1">
        <f t="array" ref="DH1023">_xlfn.LET(_xlpm.x, DK1023,
         _xlpm.cellAddress, "【 cvm!" &amp; ADDRESS(ROW(cvmCpu选项表[[#This Row],[自检]]),COLUMN(cvmCpu选项表[[#This Row],[自检]])) &amp; "】",
         _xlfn.IFS(ISBLANK(_xlpm.x),   "error:右侧选项不足" &amp;  _xlpm.cellAddress,
               ISERROR(_xlpm.x),   "error:右侧选项执行失败: cvm!" &amp; _xlpm.cellAddress,
               TRUE,             "ok")
)</f>
        <v>ok</v>
      </c>
      <c r="DK1023" cm="1">
        <f t="array" ref="DK1023">TRANSPOSE(
_xlfn.UNIQUE(
_xlfn._xlws.FILTER(cvm表[CPU],(cvm表[地域]=cvmCpu选项表[[#This Row],[地域]])
*IF(cvmCpu选项表[[#This Row],[机型]]="",TRUE,(cvm表[机型]=cvmCpu选项表[[#This Row],[机型]]))
*IF(cvmCpu选项表[[#This Row],[内存]]="",TRUE,(cvm表[内存]=cvmCpu选项表[[#This Row],[内存]]))))
)</f>
        <v>12</v>
      </c>
      <c r="FW1023" t="e" cm="1">
        <f t="array" ref="FW10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4" spans="2:179">
      <c r="B1024" t="e" vm="1374">
        <v>#VALUE!</v>
      </c>
      <c r="C1024" t="s">
        <v>14</v>
      </c>
      <c r="D1024" t="s">
        <v>1997</v>
      </c>
      <c r="E1024">
        <v>32</v>
      </c>
      <c r="F1024">
        <v>256</v>
      </c>
      <c r="G1024" t="s">
        <v>2325</v>
      </c>
      <c r="H1024">
        <v>3942.4</v>
      </c>
      <c r="I1024">
        <v>1</v>
      </c>
      <c r="J1024" t="s">
        <v>3101</v>
      </c>
      <c r="DD1024" t="s">
        <v>1914</v>
      </c>
      <c r="DF1024">
        <v>648</v>
      </c>
      <c r="DG1024" t="str">
        <f t="shared" si="39"/>
        <v>cvm!$DK$1024#</v>
      </c>
      <c r="DH1024" t="str" cm="1">
        <f t="array" ref="DH1024">_xlfn.LET(_xlpm.x, DK1024,
         _xlpm.cellAddress, "【 cvm!" &amp; ADDRESS(ROW(cvmCpu选项表[[#This Row],[自检]]),COLUMN(cvmCpu选项表[[#This Row],[自检]])) &amp; "】",
         _xlfn.IFS(ISBLANK(_xlpm.x),   "error:右侧选项不足" &amp;  _xlpm.cellAddress,
               ISERROR(_xlpm.x),   "error:右侧选项执行失败: cvm!" &amp; _xlpm.cellAddress,
               TRUE,             "ok")
)</f>
        <v>ok</v>
      </c>
      <c r="DK1024" cm="1">
        <f t="array" ref="DK1024">TRANSPOSE(
_xlfn.UNIQUE(
_xlfn._xlws.FILTER(cvm表[CPU],(cvm表[地域]=cvmCpu选项表[[#This Row],[地域]])
*IF(cvmCpu选项表[[#This Row],[机型]]="",TRUE,(cvm表[机型]=cvmCpu选项表[[#This Row],[机型]]))
*IF(cvmCpu选项表[[#This Row],[内存]]="",TRUE,(cvm表[内存]=cvmCpu选项表[[#This Row],[内存]]))))
)</f>
        <v>72</v>
      </c>
      <c r="FW1024" t="e" cm="1">
        <f t="array" ref="FW10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5" spans="2:179">
      <c r="B1025" t="e" vm="1375">
        <v>#VALUE!</v>
      </c>
      <c r="C1025" t="s">
        <v>14</v>
      </c>
      <c r="D1025" t="s">
        <v>1997</v>
      </c>
      <c r="E1025">
        <v>48</v>
      </c>
      <c r="F1025">
        <v>384</v>
      </c>
      <c r="G1025" t="s">
        <v>2327</v>
      </c>
      <c r="H1025">
        <v>5913.6</v>
      </c>
      <c r="I1025">
        <v>1</v>
      </c>
      <c r="J1025" t="s">
        <v>3102</v>
      </c>
      <c r="DD1025" t="s">
        <v>1914</v>
      </c>
      <c r="DF1025">
        <v>474</v>
      </c>
      <c r="DG1025" t="str">
        <f t="shared" si="39"/>
        <v>cvm!$DK$1025#</v>
      </c>
      <c r="DH1025" t="str" cm="1">
        <f t="array" ref="DH1025">_xlfn.LET(_xlpm.x, DK1025,
         _xlpm.cellAddress, "【 cvm!" &amp; ADDRESS(ROW(cvmCpu选项表[[#This Row],[自检]]),COLUMN(cvmCpu选项表[[#This Row],[自检]])) &amp; "】",
         _xlfn.IFS(ISBLANK(_xlpm.x),   "error:右侧选项不足" &amp;  _xlpm.cellAddress,
               ISERROR(_xlpm.x),   "error:右侧选项执行失败: cvm!" &amp; _xlpm.cellAddress,
               TRUE,             "ok")
)</f>
        <v>ok</v>
      </c>
      <c r="DK1025" cm="1">
        <f t="array" ref="DK1025">TRANSPOSE(
_xlfn.UNIQUE(
_xlfn._xlws.FILTER(cvm表[CPU],(cvm表[地域]=cvmCpu选项表[[#This Row],[地域]])
*IF(cvmCpu选项表[[#This Row],[机型]]="",TRUE,(cvm表[机型]=cvmCpu选项表[[#This Row],[机型]]))
*IF(cvmCpu选项表[[#This Row],[内存]]="",TRUE,(cvm表[内存]=cvmCpu选项表[[#This Row],[内存]]))))
)</f>
        <v>82</v>
      </c>
      <c r="FW1025" t="e" cm="1">
        <f t="array" ref="FW10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6" spans="2:179">
      <c r="B1026" t="e" vm="1376">
        <v>#VALUE!</v>
      </c>
      <c r="C1026" t="s">
        <v>14</v>
      </c>
      <c r="D1026" t="s">
        <v>56</v>
      </c>
      <c r="E1026">
        <v>1</v>
      </c>
      <c r="F1026">
        <v>8</v>
      </c>
      <c r="G1026" t="s">
        <v>2317</v>
      </c>
      <c r="H1026">
        <v>193.6</v>
      </c>
      <c r="I1026">
        <v>1</v>
      </c>
      <c r="J1026" t="s">
        <v>3103</v>
      </c>
      <c r="DD1026" t="s">
        <v>1914</v>
      </c>
      <c r="DF1026">
        <v>948</v>
      </c>
      <c r="DG1026" t="str">
        <f t="shared" ref="DG1026:DG1089" si="41">"cvm!"&amp;ADDRESS(ROW(DK1026),COLUMN(DK1026)) &amp; "#"</f>
        <v>cvm!$DK$1026#</v>
      </c>
      <c r="DH1026" t="str" cm="1">
        <f t="array" ref="DH1026">_xlfn.LET(_xlpm.x, DK1026,
         _xlpm.cellAddress, "【 cvm!" &amp; ADDRESS(ROW(cvmCpu选项表[[#This Row],[自检]]),COLUMN(cvmCpu选项表[[#This Row],[自检]])) &amp; "】",
         _xlfn.IFS(ISBLANK(_xlpm.x),   "error:右侧选项不足" &amp;  _xlpm.cellAddress,
               ISERROR(_xlpm.x),   "error:右侧选项执行失败: cvm!" &amp; _xlpm.cellAddress,
               TRUE,             "ok")
)</f>
        <v>ok</v>
      </c>
      <c r="DK1026" cm="1">
        <f t="array" ref="DK1026">TRANSPOSE(
_xlfn.UNIQUE(
_xlfn._xlws.FILTER(cvm表[CPU],(cvm表[地域]=cvmCpu选项表[[#This Row],[地域]])
*IF(cvmCpu选项表[[#This Row],[机型]]="",TRUE,(cvm表[机型]=cvmCpu选项表[[#This Row],[机型]]))
*IF(cvmCpu选项表[[#This Row],[内存]]="",TRUE,(cvm表[内存]=cvmCpu选项表[[#This Row],[内存]]))))
)</f>
        <v>164</v>
      </c>
      <c r="FW1026" t="e" cm="1">
        <f t="array" ref="FW10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7" spans="2:179">
      <c r="B1027" t="e" vm="1377">
        <v>#VALUE!</v>
      </c>
      <c r="C1027" t="s">
        <v>14</v>
      </c>
      <c r="D1027" t="s">
        <v>56</v>
      </c>
      <c r="E1027">
        <v>2</v>
      </c>
      <c r="F1027">
        <v>12</v>
      </c>
      <c r="G1027" t="s">
        <v>2330</v>
      </c>
      <c r="H1027">
        <v>316.8</v>
      </c>
      <c r="I1027">
        <v>1</v>
      </c>
      <c r="J1027" t="s">
        <v>3104</v>
      </c>
      <c r="DD1027" t="s">
        <v>1914</v>
      </c>
      <c r="DF1027">
        <v>56</v>
      </c>
      <c r="DG1027" t="str">
        <f t="shared" si="41"/>
        <v>cvm!$DK$1027#</v>
      </c>
      <c r="DH1027" t="str" cm="1">
        <f t="array" ref="DH1027">_xlfn.LET(_xlpm.x, DK1027,
         _xlpm.cellAddress, "【 cvm!" &amp; ADDRESS(ROW(cvmCpu选项表[[#This Row],[自检]]),COLUMN(cvmCpu选项表[[#This Row],[自检]])) &amp; "】",
         _xlfn.IFS(ISBLANK(_xlpm.x),   "error:右侧选项不足" &amp;  _xlpm.cellAddress,
               ISERROR(_xlpm.x),   "error:右侧选项执行失败: cvm!" &amp; _xlpm.cellAddress,
               TRUE,             "ok")
)</f>
        <v>ok</v>
      </c>
      <c r="DK1027" cm="1">
        <f t="array" ref="DK1027">TRANSPOSE(
_xlfn.UNIQUE(
_xlfn._xlws.FILTER(cvm表[CPU],(cvm表[地域]=cvmCpu选项表[[#This Row],[地域]])
*IF(cvmCpu选项表[[#This Row],[机型]]="",TRUE,(cvm表[机型]=cvmCpu选项表[[#This Row],[机型]]))
*IF(cvmCpu选项表[[#This Row],[内存]]="",TRUE,(cvm表[内存]=cvmCpu选项表[[#This Row],[内存]]))))
)</f>
        <v>6</v>
      </c>
      <c r="FW1027" t="e" cm="1">
        <f t="array" ref="FW10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8" spans="2:179">
      <c r="B1028" t="e" vm="1378">
        <v>#VALUE!</v>
      </c>
      <c r="C1028" t="s">
        <v>14</v>
      </c>
      <c r="D1028" t="s">
        <v>56</v>
      </c>
      <c r="E1028">
        <v>4</v>
      </c>
      <c r="F1028">
        <v>32</v>
      </c>
      <c r="G1028" t="s">
        <v>2319</v>
      </c>
      <c r="H1028">
        <v>774.4</v>
      </c>
      <c r="I1028">
        <v>1</v>
      </c>
      <c r="J1028" t="s">
        <v>3105</v>
      </c>
      <c r="DD1028" t="s">
        <v>1914</v>
      </c>
      <c r="DF1028">
        <v>112</v>
      </c>
      <c r="DG1028" t="str">
        <f t="shared" si="41"/>
        <v>cvm!$DK$1028#</v>
      </c>
      <c r="DH1028" t="str" cm="1">
        <f t="array" ref="DH1028">_xlfn.LET(_xlpm.x, DK1028,
         _xlpm.cellAddress, "【 cvm!" &amp; ADDRESS(ROW(cvmCpu选项表[[#This Row],[自检]]),COLUMN(cvmCpu选项表[[#This Row],[自检]])) &amp; "】",
         _xlfn.IFS(ISBLANK(_xlpm.x),   "error:右侧选项不足" &amp;  _xlpm.cellAddress,
               ISERROR(_xlpm.x),   "error:右侧选项执行失败: cvm!" &amp; _xlpm.cellAddress,
               TRUE,             "ok")
)</f>
        <v>ok</v>
      </c>
      <c r="DK1028" cm="1">
        <f t="array" ref="DK1028">TRANSPOSE(
_xlfn.UNIQUE(
_xlfn._xlws.FILTER(cvm表[CPU],(cvm表[地域]=cvmCpu选项表[[#This Row],[地域]])
*IF(cvmCpu选项表[[#This Row],[机型]]="",TRUE,(cvm表[机型]=cvmCpu选项表[[#This Row],[机型]]))
*IF(cvmCpu选项表[[#This Row],[内存]]="",TRUE,(cvm表[内存]=cvmCpu选项表[[#This Row],[内存]]))))
)</f>
        <v>14</v>
      </c>
      <c r="FW1028" t="e" cm="1">
        <f t="array" ref="FW10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9" spans="2:179">
      <c r="B1029" t="e" vm="1379">
        <v>#VALUE!</v>
      </c>
      <c r="C1029" t="s">
        <v>14</v>
      </c>
      <c r="D1029" t="s">
        <v>56</v>
      </c>
      <c r="E1029">
        <v>8</v>
      </c>
      <c r="F1029">
        <v>64</v>
      </c>
      <c r="G1029" t="s">
        <v>2321</v>
      </c>
      <c r="H1029">
        <v>1548.8</v>
      </c>
      <c r="I1029">
        <v>1</v>
      </c>
      <c r="J1029" t="s">
        <v>3106</v>
      </c>
      <c r="DD1029" t="s">
        <v>1914</v>
      </c>
      <c r="DF1029">
        <v>20</v>
      </c>
      <c r="DG1029" t="str">
        <f t="shared" si="41"/>
        <v>cvm!$DK$1029#</v>
      </c>
      <c r="DH1029" t="str" cm="1">
        <f t="array" ref="DH1029">_xlfn.LET(_xlpm.x, DK1029,
         _xlpm.cellAddress, "【 cvm!" &amp; ADDRESS(ROW(cvmCpu选项表[[#This Row],[自检]]),COLUMN(cvmCpu选项表[[#This Row],[自检]])) &amp; "】",
         _xlfn.IFS(ISBLANK(_xlpm.x),   "error:右侧选项不足" &amp;  _xlpm.cellAddress,
               ISERROR(_xlpm.x),   "error:右侧选项执行失败: cvm!" &amp; _xlpm.cellAddress,
               TRUE,             "ok")
)</f>
        <v>ok</v>
      </c>
      <c r="DK1029" cm="1">
        <f t="array" ref="DK1029">TRANSPOSE(
_xlfn.UNIQUE(
_xlfn._xlws.FILTER(cvm表[CPU],(cvm表[地域]=cvmCpu选项表[[#This Row],[地域]])
*IF(cvmCpu选项表[[#This Row],[机型]]="",TRUE,(cvm表[机型]=cvmCpu选项表[[#This Row],[机型]]))
*IF(cvmCpu选项表[[#This Row],[内存]]="",TRUE,(cvm表[内存]=cvmCpu选项表[[#This Row],[内存]]))))
)</f>
        <v>4</v>
      </c>
      <c r="FW1029" t="e" cm="1">
        <f t="array" ref="FW10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0" spans="2:179">
      <c r="B1030" t="e" vm="1380">
        <v>#VALUE!</v>
      </c>
      <c r="C1030" t="s">
        <v>14</v>
      </c>
      <c r="D1030" t="s">
        <v>56</v>
      </c>
      <c r="E1030">
        <v>16</v>
      </c>
      <c r="F1030">
        <v>128</v>
      </c>
      <c r="G1030" t="s">
        <v>2323</v>
      </c>
      <c r="H1030">
        <v>3097.6</v>
      </c>
      <c r="I1030">
        <v>1</v>
      </c>
      <c r="J1030" t="s">
        <v>3107</v>
      </c>
      <c r="DD1030" t="s">
        <v>1914</v>
      </c>
      <c r="DF1030">
        <v>40</v>
      </c>
      <c r="DG1030" t="str">
        <f t="shared" si="41"/>
        <v>cvm!$DK$1030#</v>
      </c>
      <c r="DH1030" t="str" cm="1">
        <f t="array" ref="DH1030">_xlfn.LET(_xlpm.x, DK1030,
         _xlpm.cellAddress, "【 cvm!" &amp; ADDRESS(ROW(cvmCpu选项表[[#This Row],[自检]]),COLUMN(cvmCpu选项表[[#This Row],[自检]])) &amp; "】",
         _xlfn.IFS(ISBLANK(_xlpm.x),   "error:右侧选项不足" &amp;  _xlpm.cellAddress,
               ISERROR(_xlpm.x),   "error:右侧选项执行失败: cvm!" &amp; _xlpm.cellAddress,
               TRUE,             "ok")
)</f>
        <v>ok</v>
      </c>
      <c r="DK1030" cm="1">
        <f t="array" ref="DK1030:DL1030">TRANSPOSE(
_xlfn.UNIQUE(
_xlfn._xlws.FILTER(cvm表[CPU],(cvm表[地域]=cvmCpu选项表[[#This Row],[地域]])
*IF(cvmCpu选项表[[#This Row],[机型]]="",TRUE,(cvm表[机型]=cvmCpu选项表[[#This Row],[机型]]))
*IF(cvmCpu选项表[[#This Row],[内存]]="",TRUE,(cvm表[内存]=cvmCpu选项表[[#This Row],[内存]]))))
)</f>
        <v>10</v>
      </c>
      <c r="DL1030">
        <v>8</v>
      </c>
      <c r="FW1030" t="e" cm="1">
        <f t="array" ref="FW10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1" spans="2:179">
      <c r="B1031" t="e" vm="1381">
        <v>#VALUE!</v>
      </c>
      <c r="C1031" t="s">
        <v>14</v>
      </c>
      <c r="D1031" t="s">
        <v>56</v>
      </c>
      <c r="E1031">
        <v>32</v>
      </c>
      <c r="F1031">
        <v>256</v>
      </c>
      <c r="G1031" t="s">
        <v>2325</v>
      </c>
      <c r="H1031">
        <v>6195.2</v>
      </c>
      <c r="I1031">
        <v>1</v>
      </c>
      <c r="J1031" t="s">
        <v>3108</v>
      </c>
      <c r="DD1031" t="s">
        <v>1914</v>
      </c>
      <c r="DF1031">
        <v>80</v>
      </c>
      <c r="DG1031" t="str">
        <f t="shared" si="41"/>
        <v>cvm!$DK$1031#</v>
      </c>
      <c r="DH1031" t="str" cm="1">
        <f t="array" ref="DH1031">_xlfn.LET(_xlpm.x, DK1031,
         _xlpm.cellAddress, "【 cvm!" &amp; ADDRESS(ROW(cvmCpu选项表[[#This Row],[自检]]),COLUMN(cvmCpu选项表[[#This Row],[自检]])) &amp; "】",
         _xlfn.IFS(ISBLANK(_xlpm.x),   "error:右侧选项不足" &amp;  _xlpm.cellAddress,
               ISERROR(_xlpm.x),   "error:右侧选项执行失败: cvm!" &amp; _xlpm.cellAddress,
               TRUE,             "ok")
)</f>
        <v>ok</v>
      </c>
      <c r="DK1031" cm="1">
        <f t="array" ref="DK1031:DL1031">TRANSPOSE(
_xlfn.UNIQUE(
_xlfn._xlws.FILTER(cvm表[CPU],(cvm表[地域]=cvmCpu选项表[[#This Row],[地域]])
*IF(cvmCpu选项表[[#This Row],[机型]]="",TRUE,(cvm表[机型]=cvmCpu选项表[[#This Row],[机型]]))
*IF(cvmCpu选项表[[#This Row],[内存]]="",TRUE,(cvm表[内存]=cvmCpu选项表[[#This Row],[内存]]))))
)</f>
        <v>20</v>
      </c>
      <c r="DL1031">
        <v>18</v>
      </c>
      <c r="FW1031" t="e" cm="1">
        <f t="array" ref="FW10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2" spans="2:179">
      <c r="B1032" t="e" vm="1382">
        <v>#VALUE!</v>
      </c>
      <c r="C1032" t="s">
        <v>14</v>
      </c>
      <c r="D1032" t="s">
        <v>56</v>
      </c>
      <c r="E1032">
        <v>62</v>
      </c>
      <c r="F1032">
        <v>470</v>
      </c>
      <c r="G1032" t="s">
        <v>2336</v>
      </c>
      <c r="H1032">
        <v>11545.6</v>
      </c>
      <c r="I1032">
        <v>1</v>
      </c>
      <c r="J1032" t="s">
        <v>3109</v>
      </c>
      <c r="DD1032" t="s">
        <v>1914</v>
      </c>
      <c r="DF1032">
        <v>226</v>
      </c>
      <c r="DG1032" t="str">
        <f t="shared" si="41"/>
        <v>cvm!$DK$1032#</v>
      </c>
      <c r="DH1032" t="str" cm="1">
        <f t="array" ref="DH1032">_xlfn.LET(_xlpm.x, DK1032,
         _xlpm.cellAddress, "【 cvm!" &amp; ADDRESS(ROW(cvmCpu选项表[[#This Row],[自检]]),COLUMN(cvmCpu选项表[[#This Row],[自检]])) &amp; "】",
         _xlfn.IFS(ISBLANK(_xlpm.x),   "error:右侧选项不足" &amp;  _xlpm.cellAddress,
               ISERROR(_xlpm.x),   "error:右侧选项执行失败: cvm!" &amp; _xlpm.cellAddress,
               TRUE,             "ok")
)</f>
        <v>ok</v>
      </c>
      <c r="DK1032" cm="1">
        <f t="array" ref="DK1032">TRANSPOSE(
_xlfn.UNIQUE(
_xlfn._xlws.FILTER(cvm表[CPU],(cvm表[地域]=cvmCpu选项表[[#This Row],[地域]])
*IF(cvmCpu选项表[[#This Row],[机型]]="",TRUE,(cvm表[机型]=cvmCpu选项表[[#This Row],[机型]]))
*IF(cvmCpu选项表[[#This Row],[内存]]="",TRUE,(cvm表[内存]=cvmCpu选项表[[#This Row],[内存]]))))
)</f>
        <v>90</v>
      </c>
      <c r="FW1032" t="e" cm="1">
        <f t="array" ref="FW10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3" spans="2:179">
      <c r="B1033" t="e" vm="1383">
        <v>#VALUE!</v>
      </c>
      <c r="C1033" t="s">
        <v>14</v>
      </c>
      <c r="D1033" t="s">
        <v>56</v>
      </c>
      <c r="E1033">
        <v>64</v>
      </c>
      <c r="F1033">
        <v>512</v>
      </c>
      <c r="G1033" t="s">
        <v>2338</v>
      </c>
      <c r="H1033">
        <v>12390.4</v>
      </c>
      <c r="I1033">
        <v>1</v>
      </c>
      <c r="J1033" t="s">
        <v>3110</v>
      </c>
      <c r="DD1033" t="s">
        <v>1914</v>
      </c>
      <c r="DF1033">
        <v>452</v>
      </c>
      <c r="DG1033" t="str">
        <f t="shared" si="41"/>
        <v>cvm!$DK$1033#</v>
      </c>
      <c r="DH1033" t="str" cm="1">
        <f t="array" ref="DH1033">_xlfn.LET(_xlpm.x, DK1033,
         _xlpm.cellAddress, "【 cvm!" &amp; ADDRESS(ROW(cvmCpu选项表[[#This Row],[自检]]),COLUMN(cvmCpu选项表[[#This Row],[自检]])) &amp; "】",
         _xlfn.IFS(ISBLANK(_xlpm.x),   "error:右侧选项不足" &amp;  _xlpm.cellAddress,
               ISERROR(_xlpm.x),   "error:右侧选项执行失败: cvm!" &amp; _xlpm.cellAddress,
               TRUE,             "ok")
)</f>
        <v>ok</v>
      </c>
      <c r="DK1033" cm="1">
        <f t="array" ref="DK1033">TRANSPOSE(
_xlfn.UNIQUE(
_xlfn._xlws.FILTER(cvm表[CPU],(cvm表[地域]=cvmCpu选项表[[#This Row],[地域]])
*IF(cvmCpu选项表[[#This Row],[机型]]="",TRUE,(cvm表[机型]=cvmCpu选项表[[#This Row],[机型]]))
*IF(cvmCpu选项表[[#This Row],[内存]]="",TRUE,(cvm表[内存]=cvmCpu选项表[[#This Row],[内存]]))))
)</f>
        <v>180</v>
      </c>
      <c r="FW1033" t="e" cm="1">
        <f t="array" ref="FW10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4" spans="2:179">
      <c r="B1034" t="e" vm="1384">
        <v>#VALUE!</v>
      </c>
      <c r="C1034" t="s">
        <v>14</v>
      </c>
      <c r="D1034" t="s">
        <v>56</v>
      </c>
      <c r="E1034">
        <v>124</v>
      </c>
      <c r="F1034">
        <v>940</v>
      </c>
      <c r="G1034" t="s">
        <v>2340</v>
      </c>
      <c r="H1034">
        <v>23091.200000000001</v>
      </c>
      <c r="I1034">
        <v>1</v>
      </c>
      <c r="J1034" t="s">
        <v>3111</v>
      </c>
      <c r="DD1034" t="s">
        <v>1914</v>
      </c>
      <c r="DF1034">
        <v>88</v>
      </c>
      <c r="DG1034" t="str">
        <f t="shared" si="41"/>
        <v>cvm!$DK$1034#</v>
      </c>
      <c r="DH1034" t="str" cm="1">
        <f t="array" ref="DH1034">_xlfn.LET(_xlpm.x, DK1034,
         _xlpm.cellAddress, "【 cvm!" &amp; ADDRESS(ROW(cvmCpu选项表[[#This Row],[自检]]),COLUMN(cvmCpu选项表[[#This Row],[自检]])) &amp; "】",
         _xlfn.IFS(ISBLANK(_xlpm.x),   "error:右侧选项不足" &amp;  _xlpm.cellAddress,
               ISERROR(_xlpm.x),   "error:右侧选项执行失败: cvm!" &amp; _xlpm.cellAddress,
               TRUE,             "ok")
)</f>
        <v>ok</v>
      </c>
      <c r="DK1034" cm="1">
        <f t="array" ref="DK1034">TRANSPOSE(
_xlfn.UNIQUE(
_xlfn._xlws.FILTER(cvm表[CPU],(cvm表[地域]=cvmCpu选项表[[#This Row],[地域]])
*IF(cvmCpu选项表[[#This Row],[机型]]="",TRUE,(cvm表[机型]=cvmCpu选项表[[#This Row],[机型]]))
*IF(cvmCpu选项表[[#This Row],[内存]]="",TRUE,(cvm表[内存]=cvmCpu选项表[[#This Row],[内存]]))))
)</f>
        <v>10</v>
      </c>
      <c r="FW1034" t="e" cm="1">
        <f t="array" ref="FW10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5" spans="2:179">
      <c r="B1035" t="e" vm="1385">
        <v>#VALUE!</v>
      </c>
      <c r="C1035" t="s">
        <v>14</v>
      </c>
      <c r="D1035" t="s">
        <v>2001</v>
      </c>
      <c r="E1035">
        <v>1</v>
      </c>
      <c r="F1035">
        <v>8</v>
      </c>
      <c r="G1035" t="s">
        <v>2317</v>
      </c>
      <c r="H1035">
        <v>176</v>
      </c>
      <c r="I1035">
        <v>1</v>
      </c>
      <c r="J1035" t="s">
        <v>3112</v>
      </c>
      <c r="DD1035" t="s">
        <v>1914</v>
      </c>
      <c r="DF1035">
        <v>176</v>
      </c>
      <c r="DG1035" t="str">
        <f t="shared" si="41"/>
        <v>cvm!$DK$1035#</v>
      </c>
      <c r="DH1035" t="str" cm="1">
        <f t="array" ref="DH1035">_xlfn.LET(_xlpm.x, DK1035,
         _xlpm.cellAddress, "【 cvm!" &amp; ADDRESS(ROW(cvmCpu选项表[[#This Row],[自检]]),COLUMN(cvmCpu选项表[[#This Row],[自检]])) &amp; "】",
         _xlfn.IFS(ISBLANK(_xlpm.x),   "error:右侧选项不足" &amp;  _xlpm.cellAddress,
               ISERROR(_xlpm.x),   "error:右侧选项执行失败: cvm!" &amp; _xlpm.cellAddress,
               TRUE,             "ok")
)</f>
        <v>ok</v>
      </c>
      <c r="DK1035" cm="1">
        <f t="array" ref="DK1035">TRANSPOSE(
_xlfn.UNIQUE(
_xlfn._xlws.FILTER(cvm表[CPU],(cvm表[地域]=cvmCpu选项表[[#This Row],[地域]])
*IF(cvmCpu选项表[[#This Row],[机型]]="",TRUE,(cvm表[机型]=cvmCpu选项表[[#This Row],[机型]]))
*IF(cvmCpu选项表[[#This Row],[内存]]="",TRUE,(cvm表[内存]=cvmCpu选项表[[#This Row],[内存]]))))
)</f>
        <v>22</v>
      </c>
      <c r="FW1035" t="e" cm="1">
        <f t="array" ref="FW10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6" spans="2:179">
      <c r="B1036" t="e" vm="1386">
        <v>#VALUE!</v>
      </c>
      <c r="C1036" t="s">
        <v>14</v>
      </c>
      <c r="D1036" t="s">
        <v>2001</v>
      </c>
      <c r="E1036">
        <v>2</v>
      </c>
      <c r="F1036">
        <v>16</v>
      </c>
      <c r="G1036" t="s">
        <v>2343</v>
      </c>
      <c r="H1036">
        <v>352</v>
      </c>
      <c r="I1036">
        <v>1</v>
      </c>
      <c r="J1036" t="s">
        <v>3113</v>
      </c>
      <c r="DD1036" t="s">
        <v>1914</v>
      </c>
      <c r="DF1036">
        <v>352</v>
      </c>
      <c r="DG1036" t="str">
        <f t="shared" si="41"/>
        <v>cvm!$DK$1036#</v>
      </c>
      <c r="DH1036" t="str" cm="1">
        <f t="array" ref="DH1036">_xlfn.LET(_xlpm.x, DK1036,
         _xlpm.cellAddress, "【 cvm!" &amp; ADDRESS(ROW(cvmCpu选项表[[#This Row],[自检]]),COLUMN(cvmCpu选项表[[#This Row],[自检]])) &amp; "】",
         _xlfn.IFS(ISBLANK(_xlpm.x),   "error:右侧选项不足" &amp;  _xlpm.cellAddress,
               ISERROR(_xlpm.x),   "error:右侧选项执行失败: cvm!" &amp; _xlpm.cellAddress,
               TRUE,             "ok")
)</f>
        <v>ok</v>
      </c>
      <c r="DK1036" cm="1">
        <f t="array" ref="DK1036">TRANSPOSE(
_xlfn.UNIQUE(
_xlfn._xlws.FILTER(cvm表[CPU],(cvm表[地域]=cvmCpu选项表[[#This Row],[地域]])
*IF(cvmCpu选项表[[#This Row],[机型]]="",TRUE,(cvm表[机型]=cvmCpu选项表[[#This Row],[机型]]))
*IF(cvmCpu选项表[[#This Row],[内存]]="",TRUE,(cvm表[内存]=cvmCpu选项表[[#This Row],[内存]]))))
)</f>
        <v>44</v>
      </c>
      <c r="FW1036" t="e" cm="1">
        <f t="array" ref="FW10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7" spans="2:179">
      <c r="B1037" t="e" vm="1387">
        <v>#VALUE!</v>
      </c>
      <c r="C1037" t="s">
        <v>14</v>
      </c>
      <c r="D1037" t="s">
        <v>2001</v>
      </c>
      <c r="E1037">
        <v>4</v>
      </c>
      <c r="F1037">
        <v>32</v>
      </c>
      <c r="G1037" t="s">
        <v>2319</v>
      </c>
      <c r="H1037">
        <v>704</v>
      </c>
      <c r="I1037">
        <v>1</v>
      </c>
      <c r="J1037" t="s">
        <v>3114</v>
      </c>
      <c r="DD1037" t="s">
        <v>1917</v>
      </c>
      <c r="DF1037">
        <v>384</v>
      </c>
      <c r="DG1037" t="str">
        <f t="shared" si="41"/>
        <v>cvm!$DK$1037#</v>
      </c>
      <c r="DH1037" t="str" cm="1">
        <f t="array" ref="DH1037">_xlfn.LET(_xlpm.x, DK1037,
         _xlpm.cellAddress, "【 cvm!" &amp; ADDRESS(ROW(cvmCpu选项表[[#This Row],[自检]]),COLUMN(cvmCpu选项表[[#This Row],[自检]])) &amp; "】",
         _xlfn.IFS(ISBLANK(_xlpm.x),   "error:右侧选项不足" &amp;  _xlpm.cellAddress,
               ISERROR(_xlpm.x),   "error:右侧选项执行失败: cvm!" &amp; _xlpm.cellAddress,
               TRUE,             "ok")
)</f>
        <v>ok</v>
      </c>
      <c r="DK1037" cm="1">
        <f t="array" ref="DK1037:DN1037">TRANSPOSE(
_xlfn.UNIQUE(
_xlfn._xlws.FILTER(cvm表[CPU],(cvm表[地域]=cvmCpu选项表[[#This Row],[地域]])
*IF(cvmCpu选项表[[#This Row],[机型]]="",TRUE,(cvm表[机型]=cvmCpu选项表[[#This Row],[机型]]))
*IF(cvmCpu选项表[[#This Row],[内存]]="",TRUE,(cvm表[内存]=cvmCpu选项表[[#This Row],[内存]]))))
)</f>
        <v>96</v>
      </c>
      <c r="DL1037">
        <v>80</v>
      </c>
      <c r="DM1037">
        <v>48</v>
      </c>
      <c r="DN1037">
        <v>32</v>
      </c>
      <c r="FW1037" t="e" cm="1">
        <f t="array" ref="FW10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8" spans="2:179">
      <c r="B1038" t="e" vm="1388">
        <v>#VALUE!</v>
      </c>
      <c r="C1038" t="s">
        <v>14</v>
      </c>
      <c r="D1038" t="s">
        <v>2001</v>
      </c>
      <c r="E1038">
        <v>8</v>
      </c>
      <c r="F1038">
        <v>64</v>
      </c>
      <c r="G1038" t="s">
        <v>2321</v>
      </c>
      <c r="H1038">
        <v>1408</v>
      </c>
      <c r="I1038">
        <v>1</v>
      </c>
      <c r="J1038" t="s">
        <v>3115</v>
      </c>
      <c r="DD1038" t="s">
        <v>1917</v>
      </c>
      <c r="DF1038">
        <v>64</v>
      </c>
      <c r="DG1038" t="str">
        <f t="shared" si="41"/>
        <v>cvm!$DK$1038#</v>
      </c>
      <c r="DH1038" t="str" cm="1">
        <f t="array" ref="DH1038">_xlfn.LET(_xlpm.x, DK1038,
         _xlpm.cellAddress, "【 cvm!" &amp; ADDRESS(ROW(cvmCpu选项表[[#This Row],[自检]]),COLUMN(cvmCpu选项表[[#This Row],[自检]])) &amp; "】",
         _xlfn.IFS(ISBLANK(_xlpm.x),   "error:右侧选项不足" &amp;  _xlpm.cellAddress,
               ISERROR(_xlpm.x),   "error:右侧选项执行失败: cvm!" &amp; _xlpm.cellAddress,
               TRUE,             "ok")
)</f>
        <v>ok</v>
      </c>
      <c r="DK1038" cm="1">
        <f t="array" ref="DK1038:DM1038">TRANSPOSE(
_xlfn.UNIQUE(
_xlfn._xlws.FILTER(cvm表[CPU],(cvm表[地域]=cvmCpu选项表[[#This Row],[地域]])
*IF(cvmCpu选项表[[#This Row],[机型]]="",TRUE,(cvm表[机型]=cvmCpu选项表[[#This Row],[机型]]))
*IF(cvmCpu选项表[[#This Row],[内存]]="",TRUE,(cvm表[内存]=cvmCpu选项表[[#This Row],[内存]]))))
)</f>
        <v>16</v>
      </c>
      <c r="DL1038">
        <v>32</v>
      </c>
      <c r="DM1038">
        <v>8</v>
      </c>
      <c r="FW1038" t="e" cm="1">
        <f t="array" ref="FW10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9" spans="2:179">
      <c r="B1039" t="e" vm="1389">
        <v>#VALUE!</v>
      </c>
      <c r="C1039" t="s">
        <v>14</v>
      </c>
      <c r="D1039" t="s">
        <v>2001</v>
      </c>
      <c r="E1039">
        <v>12</v>
      </c>
      <c r="F1039">
        <v>96</v>
      </c>
      <c r="G1039" t="s">
        <v>2347</v>
      </c>
      <c r="H1039">
        <v>2112</v>
      </c>
      <c r="I1039">
        <v>1</v>
      </c>
      <c r="J1039" t="s">
        <v>3116</v>
      </c>
      <c r="DD1039" t="s">
        <v>1917</v>
      </c>
      <c r="DF1039">
        <v>128</v>
      </c>
      <c r="DG1039" t="str">
        <f t="shared" si="41"/>
        <v>cvm!$DK$1039#</v>
      </c>
      <c r="DH1039" t="str" cm="1">
        <f t="array" ref="DH1039">_xlfn.LET(_xlpm.x, DK1039,
         _xlpm.cellAddress, "【 cvm!" &amp; ADDRESS(ROW(cvmCpu选项表[[#This Row],[自检]]),COLUMN(cvmCpu选项表[[#This Row],[自检]])) &amp; "】",
         _xlfn.IFS(ISBLANK(_xlpm.x),   "error:右侧选项不足" &amp;  _xlpm.cellAddress,
               ISERROR(_xlpm.x),   "error:右侧选项执行失败: cvm!" &amp; _xlpm.cellAddress,
               TRUE,             "ok")
)</f>
        <v>ok</v>
      </c>
      <c r="DK1039" cm="1">
        <f t="array" ref="DK1039:DO1039">TRANSPOSE(
_xlfn.UNIQUE(
_xlfn._xlws.FILTER(cvm表[CPU],(cvm表[地域]=cvmCpu选项表[[#This Row],[地域]])
*IF(cvmCpu选项表[[#This Row],[机型]]="",TRUE,(cvm表[机型]=cvmCpu选项表[[#This Row],[机型]]))
*IF(cvmCpu选项表[[#This Row],[内存]]="",TRUE,(cvm表[内存]=cvmCpu选项表[[#This Row],[内存]]))))
)</f>
        <v>32</v>
      </c>
      <c r="DL1039">
        <v>64</v>
      </c>
      <c r="DM1039">
        <v>48</v>
      </c>
      <c r="DN1039">
        <v>28</v>
      </c>
      <c r="DO1039">
        <v>16</v>
      </c>
      <c r="FW1039" t="e" cm="1">
        <f t="array" ref="FW10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0" spans="2:179">
      <c r="B1040" t="e" vm="1390">
        <v>#VALUE!</v>
      </c>
      <c r="C1040" t="s">
        <v>14</v>
      </c>
      <c r="D1040" t="s">
        <v>2001</v>
      </c>
      <c r="E1040">
        <v>16</v>
      </c>
      <c r="F1040">
        <v>128</v>
      </c>
      <c r="G1040" t="s">
        <v>2323</v>
      </c>
      <c r="H1040">
        <v>2816</v>
      </c>
      <c r="I1040">
        <v>1</v>
      </c>
      <c r="J1040" t="s">
        <v>3117</v>
      </c>
      <c r="DD1040" t="s">
        <v>1917</v>
      </c>
      <c r="DF1040">
        <v>256</v>
      </c>
      <c r="DG1040" t="str">
        <f t="shared" si="41"/>
        <v>cvm!$DK$1040#</v>
      </c>
      <c r="DH1040" t="str" cm="1">
        <f t="array" ref="DH1040">_xlfn.LET(_xlpm.x, DK1040,
         _xlpm.cellAddress, "【 cvm!" &amp; ADDRESS(ROW(cvmCpu选项表[[#This Row],[自检]]),COLUMN(cvmCpu选项表[[#This Row],[自检]])) &amp; "】",
         _xlfn.IFS(ISBLANK(_xlpm.x),   "error:右侧选项不足" &amp;  _xlpm.cellAddress,
               ISERROR(_xlpm.x),   "error:右侧选项执行失败: cvm!" &amp; _xlpm.cellAddress,
               TRUE,             "ok")
)</f>
        <v>ok</v>
      </c>
      <c r="DK1040" cm="1">
        <f t="array" ref="DK1040:DN1040">TRANSPOSE(
_xlfn.UNIQUE(
_xlfn._xlws.FILTER(cvm表[CPU],(cvm表[地域]=cvmCpu选项表[[#This Row],[地域]])
*IF(cvmCpu选项表[[#This Row],[机型]]="",TRUE,(cvm表[机型]=cvmCpu选项表[[#This Row],[机型]]))
*IF(cvmCpu选项表[[#This Row],[内存]]="",TRUE,(cvm表[内存]=cvmCpu选项表[[#This Row],[内存]]))))
)</f>
        <v>64</v>
      </c>
      <c r="DL1040">
        <v>128</v>
      </c>
      <c r="DM1040">
        <v>76</v>
      </c>
      <c r="DN1040">
        <v>32</v>
      </c>
      <c r="FW1040" t="e" cm="1">
        <f t="array" ref="FW10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1" spans="2:179">
      <c r="B1041" t="e" vm="1391">
        <v>#VALUE!</v>
      </c>
      <c r="C1041" t="s">
        <v>14</v>
      </c>
      <c r="D1041" t="s">
        <v>2001</v>
      </c>
      <c r="E1041">
        <v>32</v>
      </c>
      <c r="F1041">
        <v>256</v>
      </c>
      <c r="G1041" t="s">
        <v>2325</v>
      </c>
      <c r="H1041">
        <v>5632</v>
      </c>
      <c r="I1041">
        <v>1</v>
      </c>
      <c r="J1041" t="s">
        <v>3118</v>
      </c>
      <c r="DD1041" t="s">
        <v>1917</v>
      </c>
      <c r="DF1041">
        <v>32</v>
      </c>
      <c r="DG1041" t="str">
        <f t="shared" si="41"/>
        <v>cvm!$DK$1041#</v>
      </c>
      <c r="DH1041" t="str" cm="1">
        <f t="array" ref="DH1041">_xlfn.LET(_xlpm.x, DK1041,
         _xlpm.cellAddress, "【 cvm!" &amp; ADDRESS(ROW(cvmCpu选项表[[#This Row],[自检]]),COLUMN(cvmCpu选项表[[#This Row],[自检]])) &amp; "】",
         _xlfn.IFS(ISBLANK(_xlpm.x),   "error:右侧选项不足" &amp;  _xlpm.cellAddress,
               ISERROR(_xlpm.x),   "error:右侧选项执行失败: cvm!" &amp; _xlpm.cellAddress,
               TRUE,             "ok")
)</f>
        <v>ok</v>
      </c>
      <c r="DK1041" cm="1">
        <f t="array" ref="DK1041:DM1041">TRANSPOSE(
_xlfn.UNIQUE(
_xlfn._xlws.FILTER(cvm表[CPU],(cvm表[地域]=cvmCpu选项表[[#This Row],[地域]])
*IF(cvmCpu选项表[[#This Row],[机型]]="",TRUE,(cvm表[机型]=cvmCpu选项表[[#This Row],[机型]]))
*IF(cvmCpu选项表[[#This Row],[内存]]="",TRUE,(cvm表[内存]=cvmCpu选项表[[#This Row],[内存]]))))
)</f>
        <v>8</v>
      </c>
      <c r="DL1041">
        <v>16</v>
      </c>
      <c r="DM1041">
        <v>4</v>
      </c>
      <c r="FW1041" t="e" cm="1">
        <f t="array" ref="FW10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2" spans="2:179">
      <c r="B1042" t="e" vm="1392">
        <v>#VALUE!</v>
      </c>
      <c r="C1042" t="s">
        <v>14</v>
      </c>
      <c r="D1042" t="s">
        <v>2001</v>
      </c>
      <c r="E1042">
        <v>64</v>
      </c>
      <c r="F1042">
        <v>512</v>
      </c>
      <c r="G1042" t="s">
        <v>2338</v>
      </c>
      <c r="H1042">
        <v>11264</v>
      </c>
      <c r="I1042">
        <v>1</v>
      </c>
      <c r="J1042" t="s">
        <v>3119</v>
      </c>
      <c r="DD1042" t="s">
        <v>1917</v>
      </c>
      <c r="DF1042">
        <v>96</v>
      </c>
      <c r="DG1042" t="str">
        <f t="shared" si="41"/>
        <v>cvm!$DK$1042#</v>
      </c>
      <c r="DH1042" t="str" cm="1">
        <f t="array" ref="DH1042">_xlfn.LET(_xlpm.x, DK1042,
         _xlpm.cellAddress, "【 cvm!" &amp; ADDRESS(ROW(cvmCpu选项表[[#This Row],[自检]]),COLUMN(cvmCpu选项表[[#This Row],[自检]])) &amp; "】",
         _xlfn.IFS(ISBLANK(_xlpm.x),   "error:右侧选项不足" &amp;  _xlpm.cellAddress,
               ISERROR(_xlpm.x),   "error:右侧选项执行失败: cvm!" &amp; _xlpm.cellAddress,
               TRUE,             "ok")
)</f>
        <v>ok</v>
      </c>
      <c r="DK1042" cm="1">
        <f t="array" ref="DK1042:DP1042">TRANSPOSE(
_xlfn.UNIQUE(
_xlfn._xlws.FILTER(cvm表[CPU],(cvm表[地域]=cvmCpu选项表[[#This Row],[地域]])
*IF(cvmCpu选项表[[#This Row],[机型]]="",TRUE,(cvm表[机型]=cvmCpu选项表[[#This Row],[机型]]))
*IF(cvmCpu选项表[[#This Row],[内存]]="",TRUE,(cvm表[内存]=cvmCpu选项表[[#This Row],[内存]]))))
)</f>
        <v>24</v>
      </c>
      <c r="DL1042">
        <v>48</v>
      </c>
      <c r="DM1042">
        <v>32</v>
      </c>
      <c r="DN1042">
        <v>12</v>
      </c>
      <c r="DO1042">
        <v>16</v>
      </c>
      <c r="DP1042">
        <v>56</v>
      </c>
      <c r="FW1042" t="e" cm="1">
        <f t="array" ref="FW10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3" spans="2:179">
      <c r="B1043" t="e" vm="1393">
        <v>#VALUE!</v>
      </c>
      <c r="C1043" t="s">
        <v>14</v>
      </c>
      <c r="D1043" t="s">
        <v>2004</v>
      </c>
      <c r="E1043">
        <v>1</v>
      </c>
      <c r="F1043">
        <v>8</v>
      </c>
      <c r="G1043" t="s">
        <v>2317</v>
      </c>
      <c r="H1043">
        <v>176</v>
      </c>
      <c r="I1043">
        <v>1</v>
      </c>
      <c r="J1043" t="s">
        <v>3120</v>
      </c>
      <c r="DD1043" t="s">
        <v>1917</v>
      </c>
      <c r="DF1043">
        <v>320</v>
      </c>
      <c r="DG1043" t="str">
        <f t="shared" si="41"/>
        <v>cvm!$DK$1043#</v>
      </c>
      <c r="DH1043" t="str" cm="1">
        <f t="array" ref="DH1043">_xlfn.LET(_xlpm.x, DK1043,
         _xlpm.cellAddress, "【 cvm!" &amp; ADDRESS(ROW(cvmCpu选项表[[#This Row],[自检]]),COLUMN(cvmCpu选项表[[#This Row],[自检]])) &amp; "】",
         _xlfn.IFS(ISBLANK(_xlpm.x),   "error:右侧选项不足" &amp;  _xlpm.cellAddress,
               ISERROR(_xlpm.x),   "error:右侧选项执行失败: cvm!" &amp; _xlpm.cellAddress,
               TRUE,             "ok")
)</f>
        <v>ok</v>
      </c>
      <c r="DK1043" cm="1">
        <f t="array" ref="DK1043:DO1043">TRANSPOSE(
_xlfn.UNIQUE(
_xlfn._xlws.FILTER(cvm表[CPU],(cvm表[地域]=cvmCpu选项表[[#This Row],[地域]])
*IF(cvmCpu选项表[[#This Row],[机型]]="",TRUE,(cvm表[机型]=cvmCpu选项表[[#This Row],[机型]]))
*IF(cvmCpu选项表[[#This Row],[内存]]="",TRUE,(cvm表[内存]=cvmCpu选项表[[#This Row],[内存]]))))
)</f>
        <v>76</v>
      </c>
      <c r="DL1043">
        <v>80</v>
      </c>
      <c r="DM1043">
        <v>160</v>
      </c>
      <c r="DN1043">
        <v>84</v>
      </c>
      <c r="DO1043">
        <v>72</v>
      </c>
      <c r="FW1043" t="e" cm="1">
        <f t="array" ref="FW10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4" spans="2:179">
      <c r="B1044" t="e" vm="1394">
        <v>#VALUE!</v>
      </c>
      <c r="C1044" t="s">
        <v>14</v>
      </c>
      <c r="D1044" t="s">
        <v>2004</v>
      </c>
      <c r="E1044">
        <v>2</v>
      </c>
      <c r="F1044">
        <v>16</v>
      </c>
      <c r="G1044" t="s">
        <v>2343</v>
      </c>
      <c r="H1044">
        <v>352</v>
      </c>
      <c r="I1044">
        <v>1</v>
      </c>
      <c r="J1044" t="s">
        <v>3121</v>
      </c>
      <c r="DD1044" t="s">
        <v>1917</v>
      </c>
      <c r="DF1044">
        <v>8</v>
      </c>
      <c r="DG1044" t="str">
        <f t="shared" si="41"/>
        <v>cvm!$DK$1044#</v>
      </c>
      <c r="DH1044" t="str" cm="1">
        <f t="array" ref="DH1044">_xlfn.LET(_xlpm.x, DK1044,
         _xlpm.cellAddress, "【 cvm!" &amp; ADDRESS(ROW(cvmCpu选项表[[#This Row],[自检]]),COLUMN(cvmCpu选项表[[#This Row],[自检]])) &amp; "】",
         _xlfn.IFS(ISBLANK(_xlpm.x),   "error:右侧选项不足" &amp;  _xlpm.cellAddress,
               ISERROR(_xlpm.x),   "error:右侧选项执行失败: cvm!" &amp; _xlpm.cellAddress,
               TRUE,             "ok")
)</f>
        <v>ok</v>
      </c>
      <c r="DK1044" cm="1">
        <f t="array" ref="DK1044:DM1044">TRANSPOSE(
_xlfn.UNIQUE(
_xlfn._xlws.FILTER(cvm表[CPU],(cvm表[地域]=cvmCpu选项表[[#This Row],[地域]])
*IF(cvmCpu选项表[[#This Row],[机型]]="",TRUE,(cvm表[机型]=cvmCpu选项表[[#This Row],[机型]]))
*IF(cvmCpu选项表[[#This Row],[内存]]="",TRUE,(cvm表[内存]=cvmCpu选项表[[#This Row],[内存]]))))
)</f>
        <v>4</v>
      </c>
      <c r="DL1044">
        <v>2</v>
      </c>
      <c r="DM1044">
        <v>1</v>
      </c>
      <c r="FW1044" t="e" cm="1">
        <f t="array" ref="FW10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5" spans="2:179">
      <c r="B1045" t="e" vm="1395">
        <v>#VALUE!</v>
      </c>
      <c r="C1045" t="s">
        <v>14</v>
      </c>
      <c r="D1045" t="s">
        <v>2004</v>
      </c>
      <c r="E1045">
        <v>4</v>
      </c>
      <c r="F1045">
        <v>32</v>
      </c>
      <c r="G1045" t="s">
        <v>2319</v>
      </c>
      <c r="H1045">
        <v>704</v>
      </c>
      <c r="I1045">
        <v>1</v>
      </c>
      <c r="J1045" t="s">
        <v>3122</v>
      </c>
      <c r="DD1045" t="s">
        <v>1917</v>
      </c>
      <c r="DF1045">
        <v>16</v>
      </c>
      <c r="DG1045" t="str">
        <f t="shared" si="41"/>
        <v>cvm!$DK$1045#</v>
      </c>
      <c r="DH1045" t="str" cm="1">
        <f t="array" ref="DH1045">_xlfn.LET(_xlpm.x, DK1045,
         _xlpm.cellAddress, "【 cvm!" &amp; ADDRESS(ROW(cvmCpu选项表[[#This Row],[自检]]),COLUMN(cvmCpu选项表[[#This Row],[自检]])) &amp; "】",
         _xlfn.IFS(ISBLANK(_xlpm.x),   "error:右侧选项不足" &amp;  _xlpm.cellAddress,
               ISERROR(_xlpm.x),   "error:右侧选项执行失败: cvm!" &amp; _xlpm.cellAddress,
               TRUE,             "ok")
)</f>
        <v>ok</v>
      </c>
      <c r="DK1045" cm="1">
        <f t="array" ref="DK1045:DN1045">TRANSPOSE(
_xlfn.UNIQUE(
_xlfn._xlws.FILTER(cvm表[CPU],(cvm表[地域]=cvmCpu选项表[[#This Row],[地域]])
*IF(cvmCpu选项表[[#This Row],[机型]]="",TRUE,(cvm表[机型]=cvmCpu选项表[[#This Row],[机型]]))
*IF(cvmCpu选项表[[#This Row],[内存]]="",TRUE,(cvm表[内存]=cvmCpu选项表[[#This Row],[内存]]))))
)</f>
        <v>4</v>
      </c>
      <c r="DL1045">
        <v>8</v>
      </c>
      <c r="DM1045">
        <v>16</v>
      </c>
      <c r="DN1045">
        <v>2</v>
      </c>
      <c r="FW1045" t="e" cm="1">
        <f t="array" ref="FW10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6" spans="2:179">
      <c r="B1046" t="e" vm="1396">
        <v>#VALUE!</v>
      </c>
      <c r="C1046" t="s">
        <v>14</v>
      </c>
      <c r="D1046" t="s">
        <v>2004</v>
      </c>
      <c r="E1046">
        <v>8</v>
      </c>
      <c r="F1046">
        <v>64</v>
      </c>
      <c r="G1046" t="s">
        <v>2321</v>
      </c>
      <c r="H1046">
        <v>1408</v>
      </c>
      <c r="I1046">
        <v>1</v>
      </c>
      <c r="J1046" t="s">
        <v>3123</v>
      </c>
      <c r="DD1046" t="s">
        <v>1917</v>
      </c>
      <c r="DF1046">
        <v>216</v>
      </c>
      <c r="DG1046" t="str">
        <f t="shared" si="41"/>
        <v>cvm!$DK$1046#</v>
      </c>
      <c r="DH1046" t="str" cm="1">
        <f t="array" ref="DH1046">_xlfn.LET(_xlpm.x, DK1046,
         _xlpm.cellAddress, "【 cvm!" &amp; ADDRESS(ROW(cvmCpu选项表[[#This Row],[自检]]),COLUMN(cvmCpu选项表[[#This Row],[自检]])) &amp; "】",
         _xlfn.IFS(ISBLANK(_xlpm.x),   "error:右侧选项不足" &amp;  _xlpm.cellAddress,
               ISERROR(_xlpm.x),   "error:右侧选项执行失败: cvm!" &amp; _xlpm.cellAddress,
               TRUE,             "ok")
)</f>
        <v>ok</v>
      </c>
      <c r="DK1046" cm="1">
        <f t="array" ref="DK1046:DL1046">TRANSPOSE(
_xlfn.UNIQUE(
_xlfn._xlws.FILTER(cvm表[CPU],(cvm表[地域]=cvmCpu选项表[[#This Row],[地域]])
*IF(cvmCpu选项表[[#This Row],[机型]]="",TRUE,(cvm表[机型]=cvmCpu选项表[[#This Row],[机型]]))
*IF(cvmCpu选项表[[#This Row],[内存]]="",TRUE,(cvm表[内存]=cvmCpu选项表[[#This Row],[内存]]))))
)</f>
        <v>46</v>
      </c>
      <c r="DL1046">
        <v>116</v>
      </c>
      <c r="FW1046" t="e" cm="1">
        <f t="array" ref="FW10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7" spans="2:179">
      <c r="B1047" t="e" vm="1397">
        <v>#VALUE!</v>
      </c>
      <c r="C1047" t="s">
        <v>14</v>
      </c>
      <c r="D1047" t="s">
        <v>2004</v>
      </c>
      <c r="E1047">
        <v>12</v>
      </c>
      <c r="F1047">
        <v>96</v>
      </c>
      <c r="G1047" t="s">
        <v>2347</v>
      </c>
      <c r="H1047">
        <v>2112</v>
      </c>
      <c r="I1047">
        <v>1</v>
      </c>
      <c r="J1047" t="s">
        <v>3125</v>
      </c>
      <c r="DD1047" t="s">
        <v>1917</v>
      </c>
      <c r="DF1047">
        <v>432</v>
      </c>
      <c r="DG1047" t="str">
        <f t="shared" si="41"/>
        <v>cvm!$DK$1047#</v>
      </c>
      <c r="DH1047" t="str" cm="1">
        <f t="array" ref="DH1047">_xlfn.LET(_xlpm.x, DK1047,
         _xlpm.cellAddress, "【 cvm!" &amp; ADDRESS(ROW(cvmCpu选项表[[#This Row],[自检]]),COLUMN(cvmCpu选项表[[#This Row],[自检]])) &amp; "】",
         _xlfn.IFS(ISBLANK(_xlpm.x),   "error:右侧选项不足" &amp;  _xlpm.cellAddress,
               ISERROR(_xlpm.x),   "error:右侧选项执行失败: cvm!" &amp; _xlpm.cellAddress,
               TRUE,             "ok")
)</f>
        <v>ok</v>
      </c>
      <c r="DK1047" cm="1">
        <f t="array" ref="DK1047:DM1047">TRANSPOSE(
_xlfn.UNIQUE(
_xlfn._xlws.FILTER(cvm表[CPU],(cvm表[地域]=cvmCpu选项表[[#This Row],[地域]])
*IF(cvmCpu选项表[[#This Row],[机型]]="",TRUE,(cvm表[机型]=cvmCpu选项表[[#This Row],[机型]]))
*IF(cvmCpu选项表[[#This Row],[内存]]="",TRUE,(cvm表[内存]=cvmCpu选项表[[#This Row],[内存]]))))
)</f>
        <v>92</v>
      </c>
      <c r="DL1047">
        <v>232</v>
      </c>
      <c r="DM1047">
        <v>124</v>
      </c>
      <c r="FW1047" t="e" cm="1">
        <f t="array" ref="FW10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8" spans="2:179">
      <c r="B1048" t="e" vm="1398">
        <v>#VALUE!</v>
      </c>
      <c r="C1048" t="s">
        <v>14</v>
      </c>
      <c r="D1048" t="s">
        <v>2004</v>
      </c>
      <c r="E1048">
        <v>12</v>
      </c>
      <c r="F1048">
        <v>144</v>
      </c>
      <c r="G1048" t="s">
        <v>2357</v>
      </c>
      <c r="H1048">
        <v>2880</v>
      </c>
      <c r="I1048">
        <v>1</v>
      </c>
      <c r="J1048" t="s">
        <v>3124</v>
      </c>
      <c r="DD1048" t="s">
        <v>1917</v>
      </c>
      <c r="DF1048">
        <v>192</v>
      </c>
      <c r="DG1048" t="str">
        <f t="shared" si="41"/>
        <v>cvm!$DK$1048#</v>
      </c>
      <c r="DH1048" t="str" cm="1">
        <f t="array" ref="DH1048">_xlfn.LET(_xlpm.x, DK1048,
         _xlpm.cellAddress, "【 cvm!" &amp; ADDRESS(ROW(cvmCpu选项表[[#This Row],[自检]]),COLUMN(cvmCpu选项表[[#This Row],[自检]])) &amp; "】",
         _xlfn.IFS(ISBLANK(_xlpm.x),   "error:右侧选项不足" &amp;  _xlpm.cellAddress,
               ISERROR(_xlpm.x),   "error:右侧选项执行失败: cvm!" &amp; _xlpm.cellAddress,
               TRUE,             "ok")
)</f>
        <v>ok</v>
      </c>
      <c r="DK1048" cm="1">
        <f t="array" ref="DK1048:DO1048">TRANSPOSE(
_xlfn.UNIQUE(
_xlfn._xlws.FILTER(cvm表[CPU],(cvm表[地域]=cvmCpu选项表[[#This Row],[地域]])
*IF(cvmCpu选项表[[#This Row],[机型]]="",TRUE,(cvm表[机型]=cvmCpu选项表[[#This Row],[机型]]))
*IF(cvmCpu选项表[[#This Row],[内存]]="",TRUE,(cvm表[内存]=cvmCpu选项表[[#This Row],[内存]]))))
)</f>
        <v>48</v>
      </c>
      <c r="DL1048">
        <v>96</v>
      </c>
      <c r="DM1048">
        <v>24</v>
      </c>
      <c r="DN1048">
        <v>16</v>
      </c>
      <c r="DO1048">
        <v>32</v>
      </c>
      <c r="FW1048" t="e" cm="1">
        <f t="array" ref="FW10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9" spans="2:179">
      <c r="B1049" t="e" vm="1399">
        <v>#VALUE!</v>
      </c>
      <c r="C1049" t="s">
        <v>14</v>
      </c>
      <c r="D1049" t="s">
        <v>2004</v>
      </c>
      <c r="E1049">
        <v>16</v>
      </c>
      <c r="F1049">
        <v>128</v>
      </c>
      <c r="G1049" t="s">
        <v>2323</v>
      </c>
      <c r="H1049">
        <v>2816</v>
      </c>
      <c r="I1049">
        <v>1</v>
      </c>
      <c r="J1049" t="s">
        <v>3126</v>
      </c>
      <c r="DD1049" t="s">
        <v>1917</v>
      </c>
      <c r="DF1049">
        <v>184</v>
      </c>
      <c r="DG1049" t="str">
        <f t="shared" si="41"/>
        <v>cvm!$DK$1049#</v>
      </c>
      <c r="DH1049" t="str" cm="1">
        <f t="array" ref="DH1049">_xlfn.LET(_xlpm.x, DK1049,
         _xlpm.cellAddress, "【 cvm!" &amp; ADDRESS(ROW(cvmCpu选项表[[#This Row],[自检]]),COLUMN(cvmCpu选项表[[#This Row],[自检]])) &amp; "】",
         _xlfn.IFS(ISBLANK(_xlpm.x),   "error:右侧选项不足" &amp;  _xlpm.cellAddress,
               ISERROR(_xlpm.x),   "error:右侧选项执行失败: cvm!" &amp; _xlpm.cellAddress,
               TRUE,             "ok")
)</f>
        <v>ok</v>
      </c>
      <c r="DK1049" cm="1">
        <f t="array" ref="DK1049">TRANSPOSE(
_xlfn.UNIQUE(
_xlfn._xlws.FILTER(cvm表[CPU],(cvm表[地域]=cvmCpu选项表[[#This Row],[地域]])
*IF(cvmCpu选项表[[#This Row],[机型]]="",TRUE,(cvm表[机型]=cvmCpu选项表[[#This Row],[机型]]))
*IF(cvmCpu选项表[[#This Row],[内存]]="",TRUE,(cvm表[内存]=cvmCpu选项表[[#This Row],[内存]]))))
)</f>
        <v>52</v>
      </c>
      <c r="FW1049" t="e" cm="1">
        <f t="array" ref="FW10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0" spans="2:179">
      <c r="B1050" t="e" vm="1400">
        <v>#VALUE!</v>
      </c>
      <c r="C1050" t="s">
        <v>14</v>
      </c>
      <c r="D1050" t="s">
        <v>2004</v>
      </c>
      <c r="E1050">
        <v>16</v>
      </c>
      <c r="F1050">
        <v>192</v>
      </c>
      <c r="G1050" t="s">
        <v>2359</v>
      </c>
      <c r="H1050">
        <v>3840</v>
      </c>
      <c r="I1050">
        <v>1</v>
      </c>
      <c r="J1050" t="s">
        <v>3127</v>
      </c>
      <c r="DD1050" t="s">
        <v>1917</v>
      </c>
      <c r="DF1050">
        <v>368</v>
      </c>
      <c r="DG1050" t="str">
        <f t="shared" si="41"/>
        <v>cvm!$DK$1050#</v>
      </c>
      <c r="DH1050" t="str" cm="1">
        <f t="array" ref="DH1050">_xlfn.LET(_xlpm.x, DK1050,
         _xlpm.cellAddress, "【 cvm!" &amp; ADDRESS(ROW(cvmCpu选项表[[#This Row],[自检]]),COLUMN(cvmCpu选项表[[#This Row],[自检]])) &amp; "】",
         _xlfn.IFS(ISBLANK(_xlpm.x),   "error:右侧选项不足" &amp;  _xlpm.cellAddress,
               ISERROR(_xlpm.x),   "error:右侧选项执行失败: cvm!" &amp; _xlpm.cellAddress,
               TRUE,             "ok")
)</f>
        <v>ok</v>
      </c>
      <c r="DK1050" cm="1">
        <f t="array" ref="DK1050">TRANSPOSE(
_xlfn.UNIQUE(
_xlfn._xlws.FILTER(cvm表[CPU],(cvm表[地域]=cvmCpu选项表[[#This Row],[地域]])
*IF(cvmCpu选项表[[#This Row],[机型]]="",TRUE,(cvm表[机型]=cvmCpu选项表[[#This Row],[机型]]))
*IF(cvmCpu选项表[[#This Row],[内存]]="",TRUE,(cvm表[内存]=cvmCpu选项表[[#This Row],[内存]]))))
)</f>
        <v>104</v>
      </c>
      <c r="FW1050" t="e" cm="1">
        <f t="array" ref="FW10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1" spans="2:179">
      <c r="B1051" t="e" vm="1401">
        <v>#VALUE!</v>
      </c>
      <c r="C1051" t="s">
        <v>14</v>
      </c>
      <c r="D1051" t="s">
        <v>2004</v>
      </c>
      <c r="E1051">
        <v>24</v>
      </c>
      <c r="F1051">
        <v>192</v>
      </c>
      <c r="G1051" t="s">
        <v>2385</v>
      </c>
      <c r="H1051">
        <v>4224</v>
      </c>
      <c r="I1051">
        <v>1</v>
      </c>
      <c r="J1051" t="s">
        <v>3128</v>
      </c>
      <c r="DD1051" t="s">
        <v>1917</v>
      </c>
      <c r="DF1051">
        <v>174</v>
      </c>
      <c r="DG1051" t="str">
        <f t="shared" si="41"/>
        <v>cvm!$DK$1051#</v>
      </c>
      <c r="DH1051" t="str" cm="1">
        <f t="array" ref="DH1051">_xlfn.LET(_xlpm.x, DK1051,
         _xlpm.cellAddress, "【 cvm!" &amp; ADDRESS(ROW(cvmCpu选项表[[#This Row],[自检]]),COLUMN(cvmCpu选项表[[#This Row],[自检]])) &amp; "】",
         _xlfn.IFS(ISBLANK(_xlpm.x),   "error:右侧选项不足" &amp;  _xlpm.cellAddress,
               ISERROR(_xlpm.x),   "error:右侧选项执行失败: cvm!" &amp; _xlpm.cellAddress,
               TRUE,             "ok")
)</f>
        <v>ok</v>
      </c>
      <c r="DK1051" cm="1">
        <f t="array" ref="DK1051">TRANSPOSE(
_xlfn.UNIQUE(
_xlfn._xlws.FILTER(cvm表[CPU],(cvm表[地域]=cvmCpu选项表[[#This Row],[地域]])
*IF(cvmCpu选项表[[#This Row],[机型]]="",TRUE,(cvm表[机型]=cvmCpu选项表[[#This Row],[机型]]))
*IF(cvmCpu选项表[[#This Row],[内存]]="",TRUE,(cvm表[内存]=cvmCpu选项表[[#This Row],[内存]]))))
)</f>
        <v>32</v>
      </c>
      <c r="FW1051" t="e" cm="1">
        <f t="array" ref="FW10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2" spans="2:179">
      <c r="B1052" t="e" vm="1402">
        <v>#VALUE!</v>
      </c>
      <c r="C1052" t="s">
        <v>14</v>
      </c>
      <c r="D1052" t="s">
        <v>2004</v>
      </c>
      <c r="E1052">
        <v>32</v>
      </c>
      <c r="F1052">
        <v>256</v>
      </c>
      <c r="G1052" t="s">
        <v>2325</v>
      </c>
      <c r="H1052">
        <v>5632</v>
      </c>
      <c r="I1052">
        <v>1</v>
      </c>
      <c r="J1052" t="s">
        <v>3130</v>
      </c>
      <c r="DD1052" t="s">
        <v>1917</v>
      </c>
      <c r="DF1052">
        <v>348</v>
      </c>
      <c r="DG1052" t="str">
        <f t="shared" si="41"/>
        <v>cvm!$DK$1052#</v>
      </c>
      <c r="DH1052" t="str" cm="1">
        <f t="array" ref="DH1052">_xlfn.LET(_xlpm.x, DK1052,
         _xlpm.cellAddress, "【 cvm!" &amp; ADDRESS(ROW(cvmCpu选项表[[#This Row],[自检]]),COLUMN(cvmCpu选项表[[#This Row],[自检]])) &amp; "】",
         _xlfn.IFS(ISBLANK(_xlpm.x),   "error:右侧选项不足" &amp;  _xlpm.cellAddress,
               ISERROR(_xlpm.x),   "error:右侧选项执行失败: cvm!" &amp; _xlpm.cellAddress,
               TRUE,             "ok")
)</f>
        <v>ok</v>
      </c>
      <c r="DK1052" cm="1">
        <f t="array" ref="DK1052">TRANSPOSE(
_xlfn.UNIQUE(
_xlfn._xlws.FILTER(cvm表[CPU],(cvm表[地域]=cvmCpu选项表[[#This Row],[地域]])
*IF(cvmCpu选项表[[#This Row],[机型]]="",TRUE,(cvm表[机型]=cvmCpu选项表[[#This Row],[机型]]))
*IF(cvmCpu选项表[[#This Row],[内存]]="",TRUE,(cvm表[内存]=cvmCpu选项表[[#This Row],[内存]]))))
)</f>
        <v>64</v>
      </c>
      <c r="FW1052" t="e" cm="1">
        <f t="array" ref="FW10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3" spans="2:179">
      <c r="B1053" t="e" vm="1403">
        <v>#VALUE!</v>
      </c>
      <c r="C1053" t="s">
        <v>14</v>
      </c>
      <c r="D1053" t="s">
        <v>2004</v>
      </c>
      <c r="E1053">
        <v>32</v>
      </c>
      <c r="F1053">
        <v>384</v>
      </c>
      <c r="G1053" t="s">
        <v>2363</v>
      </c>
      <c r="H1053">
        <v>7680</v>
      </c>
      <c r="I1053">
        <v>1</v>
      </c>
      <c r="J1053" t="s">
        <v>3129</v>
      </c>
      <c r="DD1053" t="s">
        <v>1917</v>
      </c>
      <c r="DF1053">
        <v>316</v>
      </c>
      <c r="DG1053" t="str">
        <f t="shared" si="41"/>
        <v>cvm!$DK$1053#</v>
      </c>
      <c r="DH1053" t="str" cm="1">
        <f t="array" ref="DH1053">_xlfn.LET(_xlpm.x, DK1053,
         _xlpm.cellAddress, "【 cvm!" &amp; ADDRESS(ROW(cvmCpu选项表[[#This Row],[自检]]),COLUMN(cvmCpu选项表[[#This Row],[自检]])) &amp; "】",
         _xlfn.IFS(ISBLANK(_xlpm.x),   "error:右侧选项不足" &amp;  _xlpm.cellAddress,
               ISERROR(_xlpm.x),   "error:右侧选项执行失败: cvm!" &amp; _xlpm.cellAddress,
               TRUE,             "ok")
)</f>
        <v>ok</v>
      </c>
      <c r="DK1053" cm="1">
        <f t="array" ref="DK1053">TRANSPOSE(
_xlfn.UNIQUE(
_xlfn._xlws.FILTER(cvm表[CPU],(cvm表[地域]=cvmCpu选项表[[#This Row],[地域]])
*IF(cvmCpu选项表[[#This Row],[机型]]="",TRUE,(cvm表[机型]=cvmCpu选项表[[#This Row],[机型]]))
*IF(cvmCpu选项表[[#This Row],[内存]]="",TRUE,(cvm表[内存]=cvmCpu选项表[[#This Row],[内存]]))))
)</f>
        <v>68</v>
      </c>
      <c r="FW1053" t="e" cm="1">
        <f t="array" ref="FW10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4" spans="2:179">
      <c r="B1054" t="e" vm="1404">
        <v>#VALUE!</v>
      </c>
      <c r="C1054" t="s">
        <v>14</v>
      </c>
      <c r="D1054" t="s">
        <v>2004</v>
      </c>
      <c r="E1054">
        <v>64</v>
      </c>
      <c r="F1054">
        <v>512</v>
      </c>
      <c r="G1054" t="s">
        <v>2338</v>
      </c>
      <c r="H1054">
        <v>11264</v>
      </c>
      <c r="I1054">
        <v>1</v>
      </c>
      <c r="J1054" t="s">
        <v>3131</v>
      </c>
      <c r="DD1054" t="s">
        <v>1917</v>
      </c>
      <c r="DF1054">
        <v>1</v>
      </c>
      <c r="DG1054" t="str">
        <f t="shared" si="41"/>
        <v>cvm!$DK$1054#</v>
      </c>
      <c r="DH1054" t="str" cm="1">
        <f t="array" ref="DH1054">_xlfn.LET(_xlpm.x, DK1054,
         _xlpm.cellAddress, "【 cvm!" &amp; ADDRESS(ROW(cvmCpu选项表[[#This Row],[自检]]),COLUMN(cvmCpu选项表[[#This Row],[自检]])) &amp; "】",
         _xlfn.IFS(ISBLANK(_xlpm.x),   "error:右侧选项不足" &amp;  _xlpm.cellAddress,
               ISERROR(_xlpm.x),   "error:右侧选项执行失败: cvm!" &amp; _xlpm.cellAddress,
               TRUE,             "ok")
)</f>
        <v>ok</v>
      </c>
      <c r="DK1054" cm="1">
        <f t="array" ref="DK1054">TRANSPOSE(
_xlfn.UNIQUE(
_xlfn._xlws.FILTER(cvm表[CPU],(cvm表[地域]=cvmCpu选项表[[#This Row],[地域]])
*IF(cvmCpu选项表[[#This Row],[机型]]="",TRUE,(cvm表[机型]=cvmCpu选项表[[#This Row],[机型]]))
*IF(cvmCpu选项表[[#This Row],[内存]]="",TRUE,(cvm表[内存]=cvmCpu选项表[[#This Row],[内存]]))))
)</f>
        <v>1</v>
      </c>
      <c r="FW1054" t="e" cm="1">
        <f t="array" ref="FW10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5" spans="2:179">
      <c r="B1055" t="e" vm="1405">
        <v>#VALUE!</v>
      </c>
      <c r="C1055" t="s">
        <v>14</v>
      </c>
      <c r="D1055" t="s">
        <v>2004</v>
      </c>
      <c r="E1055">
        <v>72</v>
      </c>
      <c r="F1055">
        <v>648</v>
      </c>
      <c r="G1055" t="s">
        <v>2366</v>
      </c>
      <c r="H1055">
        <v>13824</v>
      </c>
      <c r="I1055">
        <v>1</v>
      </c>
      <c r="J1055" t="s">
        <v>3132</v>
      </c>
      <c r="DD1055" t="s">
        <v>1917</v>
      </c>
      <c r="DF1055">
        <v>2</v>
      </c>
      <c r="DG1055" t="str">
        <f t="shared" si="41"/>
        <v>cvm!$DK$1055#</v>
      </c>
      <c r="DH1055" t="str" cm="1">
        <f t="array" ref="DH1055">_xlfn.LET(_xlpm.x, DK1055,
         _xlpm.cellAddress, "【 cvm!" &amp; ADDRESS(ROW(cvmCpu选项表[[#This Row],[自检]]),COLUMN(cvmCpu选项表[[#This Row],[自检]])) &amp; "】",
         _xlfn.IFS(ISBLANK(_xlpm.x),   "error:右侧选项不足" &amp;  _xlpm.cellAddress,
               ISERROR(_xlpm.x),   "error:右侧选项执行失败: cvm!" &amp; _xlpm.cellAddress,
               TRUE,             "ok")
)</f>
        <v>ok</v>
      </c>
      <c r="DK1055" cm="1">
        <f t="array" ref="DK1055:DL1055">TRANSPOSE(
_xlfn.UNIQUE(
_xlfn._xlws.FILTER(cvm表[CPU],(cvm表[地域]=cvmCpu选项表[[#This Row],[地域]])
*IF(cvmCpu选项表[[#This Row],[机型]]="",TRUE,(cvm表[机型]=cvmCpu选项表[[#This Row],[机型]]))
*IF(cvmCpu选项表[[#This Row],[内存]]="",TRUE,(cvm表[内存]=cvmCpu选项表[[#This Row],[内存]]))))
)</f>
        <v>1</v>
      </c>
      <c r="DL1055">
        <v>2</v>
      </c>
      <c r="FW1055" t="e" cm="1">
        <f t="array" ref="FW10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6" spans="2:179">
      <c r="B1056" t="e" vm="1406">
        <v>#VALUE!</v>
      </c>
      <c r="C1056" t="s">
        <v>14</v>
      </c>
      <c r="D1056" t="s">
        <v>2006</v>
      </c>
      <c r="E1056">
        <v>1</v>
      </c>
      <c r="F1056">
        <v>8</v>
      </c>
      <c r="G1056" t="s">
        <v>2317</v>
      </c>
      <c r="H1056">
        <v>176</v>
      </c>
      <c r="I1056">
        <v>1</v>
      </c>
      <c r="J1056" t="s">
        <v>3133</v>
      </c>
      <c r="DD1056" t="s">
        <v>1917</v>
      </c>
      <c r="DF1056">
        <v>4</v>
      </c>
      <c r="DG1056" t="str">
        <f t="shared" si="41"/>
        <v>cvm!$DK$1056#</v>
      </c>
      <c r="DH1056" t="str" cm="1">
        <f t="array" ref="DH1056">_xlfn.LET(_xlpm.x, DK1056,
         _xlpm.cellAddress, "【 cvm!" &amp; ADDRESS(ROW(cvmCpu选项表[[#This Row],[自检]]),COLUMN(cvmCpu选项表[[#This Row],[自检]])) &amp; "】",
         _xlfn.IFS(ISBLANK(_xlpm.x),   "error:右侧选项不足" &amp;  _xlpm.cellAddress,
               ISERROR(_xlpm.x),   "error:右侧选项执行失败: cvm!" &amp; _xlpm.cellAddress,
               TRUE,             "ok")
)</f>
        <v>ok</v>
      </c>
      <c r="DK1056" cm="1">
        <f t="array" ref="DK1056:DM1056">TRANSPOSE(
_xlfn.UNIQUE(
_xlfn._xlws.FILTER(cvm表[CPU],(cvm表[地域]=cvmCpu选项表[[#This Row],[地域]])
*IF(cvmCpu选项表[[#This Row],[机型]]="",TRUE,(cvm表[机型]=cvmCpu选项表[[#This Row],[机型]]))
*IF(cvmCpu选项表[[#This Row],[内存]]="",TRUE,(cvm表[内存]=cvmCpu选项表[[#This Row],[内存]]))))
)</f>
        <v>1</v>
      </c>
      <c r="DL1056">
        <v>2</v>
      </c>
      <c r="DM1056">
        <v>4</v>
      </c>
      <c r="FW1056" t="e" cm="1">
        <f t="array" ref="FW10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7" spans="2:179">
      <c r="B1057" t="e" vm="1407">
        <v>#VALUE!</v>
      </c>
      <c r="C1057" t="s">
        <v>14</v>
      </c>
      <c r="D1057" t="s">
        <v>2006</v>
      </c>
      <c r="E1057">
        <v>2</v>
      </c>
      <c r="F1057">
        <v>16</v>
      </c>
      <c r="G1057" t="s">
        <v>2343</v>
      </c>
      <c r="H1057">
        <v>352</v>
      </c>
      <c r="I1057">
        <v>1</v>
      </c>
      <c r="J1057" t="s">
        <v>3134</v>
      </c>
      <c r="DD1057" t="s">
        <v>1917</v>
      </c>
      <c r="DF1057">
        <v>160</v>
      </c>
      <c r="DG1057" t="str">
        <f t="shared" si="41"/>
        <v>cvm!$DK$1057#</v>
      </c>
      <c r="DH1057" t="str" cm="1">
        <f t="array" ref="DH1057">_xlfn.LET(_xlpm.x, DK1057,
         _xlpm.cellAddress, "【 cvm!" &amp; ADDRESS(ROW(cvmCpu选项表[[#This Row],[自检]]),COLUMN(cvmCpu选项表[[#This Row],[自检]])) &amp; "】",
         _xlfn.IFS(ISBLANK(_xlpm.x),   "error:右侧选项不足" &amp;  _xlpm.cellAddress,
               ISERROR(_xlpm.x),   "error:右侧选项执行失败: cvm!" &amp; _xlpm.cellAddress,
               TRUE,             "ok")
)</f>
        <v>ok</v>
      </c>
      <c r="DK1057" cm="1">
        <f t="array" ref="DK1057:DM1057">TRANSPOSE(
_xlfn.UNIQUE(
_xlfn._xlws.FILTER(cvm表[CPU],(cvm表[地域]=cvmCpu选项表[[#This Row],[地域]])
*IF(cvmCpu选项表[[#This Row],[机型]]="",TRUE,(cvm表[机型]=cvmCpu选项表[[#This Row],[机型]]))
*IF(cvmCpu选项表[[#This Row],[内存]]="",TRUE,(cvm表[内存]=cvmCpu选项表[[#This Row],[内存]]))))
)</f>
        <v>80</v>
      </c>
      <c r="DL1057">
        <v>40</v>
      </c>
      <c r="DM1057">
        <v>36</v>
      </c>
      <c r="FW1057" t="e" cm="1">
        <f t="array" ref="FW10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8" spans="2:179">
      <c r="B1058" t="e" vm="1408">
        <v>#VALUE!</v>
      </c>
      <c r="C1058" t="s">
        <v>14</v>
      </c>
      <c r="D1058" t="s">
        <v>2006</v>
      </c>
      <c r="E1058">
        <v>4</v>
      </c>
      <c r="F1058">
        <v>32</v>
      </c>
      <c r="G1058" t="s">
        <v>2319</v>
      </c>
      <c r="H1058">
        <v>704</v>
      </c>
      <c r="I1058">
        <v>1</v>
      </c>
      <c r="J1058" t="s">
        <v>3135</v>
      </c>
      <c r="DD1058" t="s">
        <v>1917</v>
      </c>
      <c r="DF1058">
        <v>470</v>
      </c>
      <c r="DG1058" t="str">
        <f t="shared" si="41"/>
        <v>cvm!$DK$1058#</v>
      </c>
      <c r="DH1058" t="str" cm="1">
        <f t="array" ref="DH1058">_xlfn.LET(_xlpm.x, DK1058,
         _xlpm.cellAddress, "【 cvm!" &amp; ADDRESS(ROW(cvmCpu选项表[[#This Row],[自检]]),COLUMN(cvmCpu选项表[[#This Row],[自检]])) &amp; "】",
         _xlfn.IFS(ISBLANK(_xlpm.x),   "error:右侧选项不足" &amp;  _xlpm.cellAddress,
               ISERROR(_xlpm.x),   "error:右侧选项执行失败: cvm!" &amp; _xlpm.cellAddress,
               TRUE,             "ok")
)</f>
        <v>ok</v>
      </c>
      <c r="DK1058" cm="1">
        <f t="array" ref="DK1058:DL1058">TRANSPOSE(
_xlfn.UNIQUE(
_xlfn._xlws.FILTER(cvm表[CPU],(cvm表[地域]=cvmCpu选项表[[#This Row],[地域]])
*IF(cvmCpu选项表[[#This Row],[机型]]="",TRUE,(cvm表[机型]=cvmCpu选项表[[#This Row],[机型]]))
*IF(cvmCpu选项表[[#This Row],[内存]]="",TRUE,(cvm表[内存]=cvmCpu选项表[[#This Row],[内存]]))))
)</f>
        <v>116</v>
      </c>
      <c r="DL1058">
        <v>62</v>
      </c>
      <c r="FW1058" t="e" cm="1">
        <f t="array" ref="FW10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9" spans="2:179">
      <c r="B1059" t="e" vm="1409">
        <v>#VALUE!</v>
      </c>
      <c r="C1059" t="s">
        <v>14</v>
      </c>
      <c r="D1059" t="s">
        <v>2006</v>
      </c>
      <c r="E1059">
        <v>8</v>
      </c>
      <c r="F1059">
        <v>64</v>
      </c>
      <c r="G1059" t="s">
        <v>2321</v>
      </c>
      <c r="H1059">
        <v>1408</v>
      </c>
      <c r="I1059">
        <v>1</v>
      </c>
      <c r="J1059" t="s">
        <v>3136</v>
      </c>
      <c r="DD1059" t="s">
        <v>1917</v>
      </c>
      <c r="DF1059">
        <v>215</v>
      </c>
      <c r="DG1059" t="str">
        <f t="shared" si="41"/>
        <v>cvm!$DK$1059#</v>
      </c>
      <c r="DH1059" t="str" cm="1">
        <f t="array" ref="DH1059">_xlfn.LET(_xlpm.x, DK1059,
         _xlpm.cellAddress, "【 cvm!" &amp; ADDRESS(ROW(cvmCpu选项表[[#This Row],[自检]]),COLUMN(cvmCpu选项表[[#This Row],[自检]])) &amp; "】",
         _xlfn.IFS(ISBLANK(_xlpm.x),   "error:右侧选项不足" &amp;  _xlpm.cellAddress,
               ISERROR(_xlpm.x),   "error:右侧选项执行失败: cvm!" &amp; _xlpm.cellAddress,
               TRUE,             "ok")
)</f>
        <v>ok</v>
      </c>
      <c r="DK1059" cm="1">
        <f t="array" ref="DK1059">TRANSPOSE(
_xlfn.UNIQUE(
_xlfn._xlws.FILTER(cvm表[CPU],(cvm表[地域]=cvmCpu选项表[[#This Row],[地域]])
*IF(cvmCpu选项表[[#This Row],[机型]]="",TRUE,(cvm表[机型]=cvmCpu选项表[[#This Row],[机型]]))
*IF(cvmCpu选项表[[#This Row],[内存]]="",TRUE,(cvm表[内存]=cvmCpu选项表[[#This Row],[内存]]))))
)</f>
        <v>128</v>
      </c>
      <c r="FW1059" t="e" cm="1">
        <f t="array" ref="FW10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0" spans="2:179">
      <c r="B1060" t="e" vm="1410">
        <v>#VALUE!</v>
      </c>
      <c r="C1060" t="s">
        <v>14</v>
      </c>
      <c r="D1060" t="s">
        <v>2006</v>
      </c>
      <c r="E1060">
        <v>12</v>
      </c>
      <c r="F1060">
        <v>96</v>
      </c>
      <c r="G1060" t="s">
        <v>2347</v>
      </c>
      <c r="H1060">
        <v>2112</v>
      </c>
      <c r="I1060">
        <v>1</v>
      </c>
      <c r="J1060" t="s">
        <v>3137</v>
      </c>
      <c r="DD1060" t="s">
        <v>1917</v>
      </c>
      <c r="DF1060">
        <v>640</v>
      </c>
      <c r="DG1060" t="str">
        <f t="shared" si="41"/>
        <v>cvm!$DK$1060#</v>
      </c>
      <c r="DH1060" t="str" cm="1">
        <f t="array" ref="DH1060">_xlfn.LET(_xlpm.x, DK1060,
         _xlpm.cellAddress, "【 cvm!" &amp; ADDRESS(ROW(cvmCpu选项表[[#This Row],[自检]]),COLUMN(cvmCpu选项表[[#This Row],[自检]])) &amp; "】",
         _xlfn.IFS(ISBLANK(_xlpm.x),   "error:右侧选项不足" &amp;  _xlpm.cellAddress,
               ISERROR(_xlpm.x),   "error:右侧选项执行失败: cvm!" &amp; _xlpm.cellAddress,
               TRUE,             "ok")
)</f>
        <v>ok</v>
      </c>
      <c r="DK1060" cm="1">
        <f t="array" ref="DK1060">TRANSPOSE(
_xlfn.UNIQUE(
_xlfn._xlws.FILTER(cvm表[CPU],(cvm表[地域]=cvmCpu选项表[[#This Row],[地域]])
*IF(cvmCpu选项表[[#This Row],[机型]]="",TRUE,(cvm表[机型]=cvmCpu选项表[[#This Row],[机型]]))
*IF(cvmCpu选项表[[#This Row],[内存]]="",TRUE,(cvm表[内存]=cvmCpu选项表[[#This Row],[内存]]))))
)</f>
        <v>160</v>
      </c>
      <c r="FW1060" t="e" cm="1">
        <f t="array" ref="FW10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1" spans="2:179">
      <c r="B1061" t="e" vm="1411">
        <v>#VALUE!</v>
      </c>
      <c r="C1061" t="s">
        <v>14</v>
      </c>
      <c r="D1061" t="s">
        <v>2006</v>
      </c>
      <c r="E1061">
        <v>12</v>
      </c>
      <c r="F1061">
        <v>144</v>
      </c>
      <c r="G1061" t="s">
        <v>2357</v>
      </c>
      <c r="H1061">
        <v>2880</v>
      </c>
      <c r="I1061">
        <v>1</v>
      </c>
      <c r="J1061" t="s">
        <v>3138</v>
      </c>
      <c r="DD1061" t="s">
        <v>1917</v>
      </c>
      <c r="DF1061">
        <v>696</v>
      </c>
      <c r="DG1061" t="str">
        <f t="shared" si="41"/>
        <v>cvm!$DK$1061#</v>
      </c>
      <c r="DH1061" t="str" cm="1">
        <f t="array" ref="DH1061">_xlfn.LET(_xlpm.x, DK1061,
         _xlpm.cellAddress, "【 cvm!" &amp; ADDRESS(ROW(cvmCpu选项表[[#This Row],[自检]]),COLUMN(cvmCpu选项表[[#This Row],[自检]])) &amp; "】",
         _xlfn.IFS(ISBLANK(_xlpm.x),   "error:右侧选项不足" &amp;  _xlpm.cellAddress,
               ISERROR(_xlpm.x),   "error:右侧选项执行失败: cvm!" &amp; _xlpm.cellAddress,
               TRUE,             "ok")
)</f>
        <v>ok</v>
      </c>
      <c r="DK1061" cm="1">
        <f t="array" ref="DK1061">TRANSPOSE(
_xlfn.UNIQUE(
_xlfn._xlws.FILTER(cvm表[CPU],(cvm表[地域]=cvmCpu选项表[[#This Row],[地域]])
*IF(cvmCpu选项表[[#This Row],[机型]]="",TRUE,(cvm表[机型]=cvmCpu选项表[[#This Row],[机型]]))
*IF(cvmCpu选项表[[#This Row],[内存]]="",TRUE,(cvm表[内存]=cvmCpu选项表[[#This Row],[内存]]))))
)</f>
        <v>232</v>
      </c>
      <c r="FW1061" t="e" cm="1">
        <f t="array" ref="FW10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2" spans="2:179">
      <c r="B1062" t="e" vm="1412">
        <v>#VALUE!</v>
      </c>
      <c r="C1062" t="s">
        <v>14</v>
      </c>
      <c r="D1062" t="s">
        <v>2006</v>
      </c>
      <c r="E1062">
        <v>16</v>
      </c>
      <c r="F1062">
        <v>128</v>
      </c>
      <c r="G1062" t="s">
        <v>2323</v>
      </c>
      <c r="H1062">
        <v>2816</v>
      </c>
      <c r="I1062">
        <v>1</v>
      </c>
      <c r="J1062" t="s">
        <v>3140</v>
      </c>
      <c r="DD1062" t="s">
        <v>1917</v>
      </c>
      <c r="DF1062">
        <v>940</v>
      </c>
      <c r="DG1062" t="str">
        <f t="shared" si="41"/>
        <v>cvm!$DK$1062#</v>
      </c>
      <c r="DH1062" t="str" cm="1">
        <f t="array" ref="DH1062">_xlfn.LET(_xlpm.x, DK1062,
         _xlpm.cellAddress, "【 cvm!" &amp; ADDRESS(ROW(cvmCpu选项表[[#This Row],[自检]]),COLUMN(cvmCpu选项表[[#This Row],[自检]])) &amp; "】",
         _xlfn.IFS(ISBLANK(_xlpm.x),   "error:右侧选项不足" &amp;  _xlpm.cellAddress,
               ISERROR(_xlpm.x),   "error:右侧选项执行失败: cvm!" &amp; _xlpm.cellAddress,
               TRUE,             "ok")
)</f>
        <v>ok</v>
      </c>
      <c r="DK1062" cm="1">
        <f t="array" ref="DK1062:DL1062">TRANSPOSE(
_xlfn.UNIQUE(
_xlfn._xlws.FILTER(cvm表[CPU],(cvm表[地域]=cvmCpu选项表[[#This Row],[地域]])
*IF(cvmCpu选项表[[#This Row],[机型]]="",TRUE,(cvm表[机型]=cvmCpu选项表[[#This Row],[机型]]))
*IF(cvmCpu选项表[[#This Row],[内存]]="",TRUE,(cvm表[内存]=cvmCpu选项表[[#This Row],[内存]]))))
)</f>
        <v>232</v>
      </c>
      <c r="DL1062">
        <v>124</v>
      </c>
      <c r="FW1062" t="e" cm="1">
        <f t="array" ref="FW10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3" spans="2:179">
      <c r="B1063" t="e" vm="1413">
        <v>#VALUE!</v>
      </c>
      <c r="C1063" t="s">
        <v>14</v>
      </c>
      <c r="D1063" t="s">
        <v>2006</v>
      </c>
      <c r="E1063">
        <v>16</v>
      </c>
      <c r="F1063">
        <v>192</v>
      </c>
      <c r="G1063" t="s">
        <v>2359</v>
      </c>
      <c r="H1063">
        <v>3840</v>
      </c>
      <c r="I1063">
        <v>1</v>
      </c>
      <c r="J1063" t="s">
        <v>3139</v>
      </c>
      <c r="DD1063" t="s">
        <v>1917</v>
      </c>
      <c r="DF1063">
        <v>224</v>
      </c>
      <c r="DG1063" t="str">
        <f t="shared" si="41"/>
        <v>cvm!$DK$1063#</v>
      </c>
      <c r="DH1063" t="str" cm="1">
        <f t="array" ref="DH1063">_xlfn.LET(_xlpm.x, DK1063,
         _xlpm.cellAddress, "【 cvm!" &amp; ADDRESS(ROW(cvmCpu选项表[[#This Row],[自检]]),COLUMN(cvmCpu选项表[[#This Row],[自检]])) &amp; "】",
         _xlfn.IFS(ISBLANK(_xlpm.x),   "error:右侧选项不足" &amp;  _xlpm.cellAddress,
               ISERROR(_xlpm.x),   "error:右侧选项执行失败: cvm!" &amp; _xlpm.cellAddress,
               TRUE,             "ok")
)</f>
        <v>ok</v>
      </c>
      <c r="DK1063" cm="1">
        <f t="array" ref="DK1063:DM1063">TRANSPOSE(
_xlfn.UNIQUE(
_xlfn._xlws.FILTER(cvm表[CPU],(cvm表[地域]=cvmCpu选项表[[#This Row],[地域]])
*IF(cvmCpu选项表[[#This Row],[机型]]="",TRUE,(cvm表[机型]=cvmCpu选项表[[#This Row],[机型]]))
*IF(cvmCpu选项表[[#This Row],[内存]]="",TRUE,(cvm表[内存]=cvmCpu选项表[[#This Row],[内存]]))))
)</f>
        <v>90</v>
      </c>
      <c r="DL1063">
        <v>56</v>
      </c>
      <c r="DM1063">
        <v>28</v>
      </c>
      <c r="FW1063" t="e" cm="1">
        <f t="array" ref="FW10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4" spans="2:179">
      <c r="B1064" t="e" vm="1414">
        <v>#VALUE!</v>
      </c>
      <c r="C1064" t="s">
        <v>14</v>
      </c>
      <c r="D1064" t="s">
        <v>2006</v>
      </c>
      <c r="E1064">
        <v>32</v>
      </c>
      <c r="F1064">
        <v>256</v>
      </c>
      <c r="G1064" t="s">
        <v>2325</v>
      </c>
      <c r="H1064">
        <v>5632</v>
      </c>
      <c r="I1064">
        <v>1</v>
      </c>
      <c r="J1064" t="s">
        <v>3141</v>
      </c>
      <c r="DD1064" t="s">
        <v>1917</v>
      </c>
      <c r="DF1064">
        <v>480</v>
      </c>
      <c r="DG1064" t="str">
        <f t="shared" si="41"/>
        <v>cvm!$DK$1064#</v>
      </c>
      <c r="DH1064" t="str" cm="1">
        <f t="array" ref="DH1064">_xlfn.LET(_xlpm.x, DK1064,
         _xlpm.cellAddress, "【 cvm!" &amp; ADDRESS(ROW(cvmCpu选项表[[#This Row],[自检]]),COLUMN(cvmCpu选项表[[#This Row],[自检]])) &amp; "】",
         _xlfn.IFS(ISBLANK(_xlpm.x),   "error:右侧选项不足" &amp;  _xlpm.cellAddress,
               ISERROR(_xlpm.x),   "error:右侧选项执行失败: cvm!" &amp; _xlpm.cellAddress,
               TRUE,             "ok")
)</f>
        <v>ok</v>
      </c>
      <c r="DK1064" cm="1">
        <f t="array" ref="DK1064">TRANSPOSE(
_xlfn.UNIQUE(
_xlfn._xlws.FILTER(cvm表[CPU],(cvm表[地域]=cvmCpu选项表[[#This Row],[地域]])
*IF(cvmCpu选项表[[#This Row],[机型]]="",TRUE,(cvm表[机型]=cvmCpu选项表[[#This Row],[机型]]))
*IF(cvmCpu选项表[[#This Row],[内存]]="",TRUE,(cvm表[内存]=cvmCpu选项表[[#This Row],[内存]]))))
)</f>
        <v>90</v>
      </c>
      <c r="FW1064" t="e" cm="1">
        <f t="array" ref="FW10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5" spans="2:179">
      <c r="B1065" t="e" vm="1415">
        <v>#VALUE!</v>
      </c>
      <c r="C1065" t="s">
        <v>14</v>
      </c>
      <c r="D1065" t="s">
        <v>2006</v>
      </c>
      <c r="E1065">
        <v>32</v>
      </c>
      <c r="F1065">
        <v>384</v>
      </c>
      <c r="G1065" t="s">
        <v>2363</v>
      </c>
      <c r="H1065">
        <v>7680</v>
      </c>
      <c r="I1065">
        <v>1</v>
      </c>
      <c r="J1065" t="s">
        <v>3142</v>
      </c>
      <c r="DD1065" t="s">
        <v>1917</v>
      </c>
      <c r="DF1065">
        <v>464</v>
      </c>
      <c r="DG1065" t="str">
        <f t="shared" si="41"/>
        <v>cvm!$DK$1065#</v>
      </c>
      <c r="DH1065" t="str" cm="1">
        <f t="array" ref="DH1065">_xlfn.LET(_xlpm.x, DK1065,
         _xlpm.cellAddress, "【 cvm!" &amp; ADDRESS(ROW(cvmCpu选项表[[#This Row],[自检]]),COLUMN(cvmCpu选项表[[#This Row],[自检]])) &amp; "】",
         _xlfn.IFS(ISBLANK(_xlpm.x),   "error:右侧选项不足" &amp;  _xlpm.cellAddress,
               ISERROR(_xlpm.x),   "error:右侧选项执行失败: cvm!" &amp; _xlpm.cellAddress,
               TRUE,             "ok")
)</f>
        <v>ok</v>
      </c>
      <c r="DK1065" cm="1">
        <f t="array" ref="DK1065">TRANSPOSE(
_xlfn.UNIQUE(
_xlfn._xlws.FILTER(cvm表[CPU],(cvm表[地域]=cvmCpu选项表[[#This Row],[地域]])
*IF(cvmCpu选项表[[#This Row],[机型]]="",TRUE,(cvm表[机型]=cvmCpu选项表[[#This Row],[机型]]))
*IF(cvmCpu选项表[[#This Row],[内存]]="",TRUE,(cvm表[内存]=cvmCpu选项表[[#This Row],[内存]]))))
)</f>
        <v>180</v>
      </c>
      <c r="FW1065" t="e" cm="1">
        <f t="array" ref="FW10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6" spans="2:179">
      <c r="B1066" t="e" vm="1416">
        <v>#VALUE!</v>
      </c>
      <c r="C1066" t="s">
        <v>14</v>
      </c>
      <c r="D1066" t="s">
        <v>2006</v>
      </c>
      <c r="E1066">
        <v>64</v>
      </c>
      <c r="F1066">
        <v>512</v>
      </c>
      <c r="G1066" t="s">
        <v>2338</v>
      </c>
      <c r="H1066">
        <v>11264</v>
      </c>
      <c r="I1066">
        <v>1</v>
      </c>
      <c r="J1066" t="s">
        <v>3143</v>
      </c>
      <c r="DD1066" t="s">
        <v>1917</v>
      </c>
      <c r="DF1066">
        <v>960</v>
      </c>
      <c r="DG1066" t="str">
        <f t="shared" si="41"/>
        <v>cvm!$DK$1066#</v>
      </c>
      <c r="DH1066" t="str" cm="1">
        <f t="array" ref="DH1066">_xlfn.LET(_xlpm.x, DK1066,
         _xlpm.cellAddress, "【 cvm!" &amp; ADDRESS(ROW(cvmCpu选项表[[#This Row],[自检]]),COLUMN(cvmCpu选项表[[#This Row],[自检]])) &amp; "】",
         _xlfn.IFS(ISBLANK(_xlpm.x),   "error:右侧选项不足" &amp;  _xlpm.cellAddress,
               ISERROR(_xlpm.x),   "error:右侧选项执行失败: cvm!" &amp; _xlpm.cellAddress,
               TRUE,             "ok")
)</f>
        <v>ok</v>
      </c>
      <c r="DK1066" cm="1">
        <f t="array" ref="DK1066">TRANSPOSE(
_xlfn.UNIQUE(
_xlfn._xlws.FILTER(cvm表[CPU],(cvm表[地域]=cvmCpu选项表[[#This Row],[地域]])
*IF(cvmCpu选项表[[#This Row],[机型]]="",TRUE,(cvm表[机型]=cvmCpu选项表[[#This Row],[机型]]))
*IF(cvmCpu选项表[[#This Row],[内存]]="",TRUE,(cvm表[内存]=cvmCpu选项表[[#This Row],[内存]]))))
)</f>
        <v>180</v>
      </c>
      <c r="FW1066" t="e" cm="1">
        <f t="array" ref="FW10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7" spans="2:179">
      <c r="B1067" t="e" vm="1417">
        <v>#VALUE!</v>
      </c>
      <c r="C1067" t="s">
        <v>14</v>
      </c>
      <c r="D1067" t="s">
        <v>2008</v>
      </c>
      <c r="E1067">
        <v>1</v>
      </c>
      <c r="F1067">
        <v>8</v>
      </c>
      <c r="G1067" t="s">
        <v>2317</v>
      </c>
      <c r="H1067">
        <v>176</v>
      </c>
      <c r="I1067">
        <v>1</v>
      </c>
      <c r="J1067" t="s">
        <v>3144</v>
      </c>
      <c r="DD1067" t="s">
        <v>1917</v>
      </c>
      <c r="DF1067">
        <v>448</v>
      </c>
      <c r="DG1067" t="str">
        <f t="shared" si="41"/>
        <v>cvm!$DK$1067#</v>
      </c>
      <c r="DH1067" t="str" cm="1">
        <f t="array" ref="DH1067">_xlfn.LET(_xlpm.x, DK1067,
         _xlpm.cellAddress, "【 cvm!" &amp; ADDRESS(ROW(cvmCpu选项表[[#This Row],[自检]]),COLUMN(cvmCpu选项表[[#This Row],[自检]])) &amp; "】",
         _xlfn.IFS(ISBLANK(_xlpm.x),   "error:右侧选项不足" &amp;  _xlpm.cellAddress,
               ISERROR(_xlpm.x),   "error:右侧选项执行失败: cvm!" &amp; _xlpm.cellAddress,
               TRUE,             "ok")
)</f>
        <v>ok</v>
      </c>
      <c r="DK1067" cm="1">
        <f t="array" ref="DK1067:DL1067">TRANSPOSE(
_xlfn.UNIQUE(
_xlfn._xlws.FILTER(cvm表[CPU],(cvm表[地域]=cvmCpu选项表[[#This Row],[地域]])
*IF(cvmCpu选项表[[#This Row],[机型]]="",TRUE,(cvm表[机型]=cvmCpu选项表[[#This Row],[机型]]))
*IF(cvmCpu选项表[[#This Row],[内存]]="",TRUE,(cvm表[内存]=cvmCpu选项表[[#This Row],[内存]]))))
)</f>
        <v>128</v>
      </c>
      <c r="DL1067">
        <v>56</v>
      </c>
      <c r="FW1067" t="e" cm="1">
        <f t="array" ref="FW10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8" spans="2:179">
      <c r="B1068" t="e" vm="1418">
        <v>#VALUE!</v>
      </c>
      <c r="C1068" t="s">
        <v>14</v>
      </c>
      <c r="D1068" t="s">
        <v>2008</v>
      </c>
      <c r="E1068">
        <v>2</v>
      </c>
      <c r="F1068">
        <v>16</v>
      </c>
      <c r="G1068" t="s">
        <v>2343</v>
      </c>
      <c r="H1068">
        <v>352</v>
      </c>
      <c r="I1068">
        <v>1</v>
      </c>
      <c r="J1068" t="s">
        <v>3145</v>
      </c>
      <c r="DD1068" t="s">
        <v>1917</v>
      </c>
      <c r="DF1068">
        <v>48</v>
      </c>
      <c r="DG1068" t="str">
        <f t="shared" si="41"/>
        <v>cvm!$DK$1068#</v>
      </c>
      <c r="DH1068" t="str" cm="1">
        <f t="array" ref="DH1068">_xlfn.LET(_xlpm.x, DK1068,
         _xlpm.cellAddress, "【 cvm!" &amp; ADDRESS(ROW(cvmCpu选项表[[#This Row],[自检]]),COLUMN(cvmCpu选项表[[#This Row],[自检]])) &amp; "】",
         _xlfn.IFS(ISBLANK(_xlpm.x),   "error:右侧选项不足" &amp;  _xlpm.cellAddress,
               ISERROR(_xlpm.x),   "error:右侧选项执行失败: cvm!" &amp; _xlpm.cellAddress,
               TRUE,             "ok")
)</f>
        <v>ok</v>
      </c>
      <c r="DK1068" cm="1">
        <f t="array" ref="DK1068:DM1068">TRANSPOSE(
_xlfn.UNIQUE(
_xlfn._xlws.FILTER(cvm表[CPU],(cvm表[地域]=cvmCpu选项表[[#This Row],[地域]])
*IF(cvmCpu选项表[[#This Row],[机型]]="",TRUE,(cvm表[机型]=cvmCpu选项表[[#This Row],[机型]]))
*IF(cvmCpu选项表[[#This Row],[内存]]="",TRUE,(cvm表[内存]=cvmCpu选项表[[#This Row],[内存]]))))
)</f>
        <v>24</v>
      </c>
      <c r="DL1068">
        <v>12</v>
      </c>
      <c r="DM1068">
        <v>28</v>
      </c>
      <c r="FW1068" t="e" cm="1">
        <f t="array" ref="FW10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9" spans="2:179">
      <c r="B1069" t="e" vm="1419">
        <v>#VALUE!</v>
      </c>
      <c r="C1069" t="s">
        <v>14</v>
      </c>
      <c r="D1069" t="s">
        <v>2008</v>
      </c>
      <c r="E1069">
        <v>4</v>
      </c>
      <c r="F1069">
        <v>32</v>
      </c>
      <c r="G1069" t="s">
        <v>2319</v>
      </c>
      <c r="H1069">
        <v>704</v>
      </c>
      <c r="I1069">
        <v>1</v>
      </c>
      <c r="J1069" t="s">
        <v>3146</v>
      </c>
      <c r="DD1069" t="s">
        <v>1917</v>
      </c>
      <c r="DF1069">
        <v>288</v>
      </c>
      <c r="DG1069" t="str">
        <f t="shared" si="41"/>
        <v>cvm!$DK$1069#</v>
      </c>
      <c r="DH1069" t="str" cm="1">
        <f t="array" ref="DH1069">_xlfn.LET(_xlpm.x, DK1069,
         _xlpm.cellAddress, "【 cvm!" &amp; ADDRESS(ROW(cvmCpu选项表[[#This Row],[自检]]),COLUMN(cvmCpu选项表[[#This Row],[自检]])) &amp; "】",
         _xlfn.IFS(ISBLANK(_xlpm.x),   "error:右侧选项不足" &amp;  _xlpm.cellAddress,
               ISERROR(_xlpm.x),   "error:右侧选项执行失败: cvm!" &amp; _xlpm.cellAddress,
               TRUE,             "ok")
)</f>
        <v>ok</v>
      </c>
      <c r="DK1069" cm="1">
        <f t="array" ref="DK1069">TRANSPOSE(
_xlfn.UNIQUE(
_xlfn._xlws.FILTER(cvm表[CPU],(cvm表[地域]=cvmCpu选项表[[#This Row],[地域]])
*IF(cvmCpu选项表[[#This Row],[机型]]="",TRUE,(cvm表[机型]=cvmCpu选项表[[#This Row],[机型]]))
*IF(cvmCpu选项表[[#This Row],[内存]]="",TRUE,(cvm表[内存]=cvmCpu选项表[[#This Row],[内存]]))))
)</f>
        <v>72</v>
      </c>
      <c r="FW1069" t="e" cm="1">
        <f t="array" ref="FW10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70" spans="2:179">
      <c r="B1070" t="e" vm="1420">
        <v>#VALUE!</v>
      </c>
      <c r="C1070" t="s">
        <v>14</v>
      </c>
      <c r="D1070" t="s">
        <v>2008</v>
      </c>
      <c r="E1070">
        <v>8</v>
      </c>
      <c r="F1070">
        <v>64</v>
      </c>
      <c r="G1070" t="s">
        <v>2321</v>
      </c>
      <c r="H1070">
        <v>1408</v>
      </c>
      <c r="I1070">
        <v>1</v>
      </c>
      <c r="J1070" t="s">
        <v>3147</v>
      </c>
      <c r="DD1070" t="s">
        <v>1917</v>
      </c>
      <c r="DF1070">
        <v>24</v>
      </c>
      <c r="DG1070" t="str">
        <f t="shared" si="41"/>
        <v>cvm!$DK$1070#</v>
      </c>
      <c r="DH1070" t="str" cm="1">
        <f t="array" ref="DH1070">_xlfn.LET(_xlpm.x, DK1070,
         _xlpm.cellAddress, "【 cvm!" &amp; ADDRESS(ROW(cvmCpu选项表[[#This Row],[自检]]),COLUMN(cvmCpu选项表[[#This Row],[自检]])) &amp; "】",
         _xlfn.IFS(ISBLANK(_xlpm.x),   "error:右侧选项不足" &amp;  _xlpm.cellAddress,
               ISERROR(_xlpm.x),   "error:右侧选项执行失败: cvm!" &amp; _xlpm.cellAddress,
               TRUE,             "ok")
)</f>
        <v>ok</v>
      </c>
      <c r="DK1070" cm="1">
        <f t="array" ref="DK1070">TRANSPOSE(
_xlfn.UNIQUE(
_xlfn._xlws.FILTER(cvm表[CPU],(cvm表[地域]=cvmCpu选项表[[#This Row],[地域]])
*IF(cvmCpu选项表[[#This Row],[机型]]="",TRUE,(cvm表[机型]=cvmCpu选项表[[#This Row],[机型]]))
*IF(cvmCpu选项表[[#This Row],[内存]]="",TRUE,(cvm表[内存]=cvmCpu选项表[[#This Row],[内存]]))))
)</f>
        <v>12</v>
      </c>
      <c r="FW1070" t="e" cm="1">
        <f t="array" ref="FW10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71" spans="2:179">
      <c r="B1071" t="e" vm="1421">
        <v>#VALUE!</v>
      </c>
      <c r="C1071" t="s">
        <v>14</v>
      </c>
      <c r="D1071" t="s">
        <v>2008</v>
      </c>
      <c r="E1071">
        <v>12</v>
      </c>
      <c r="F1071">
        <v>96</v>
      </c>
      <c r="G1071" t="s">
        <v>2347</v>
      </c>
      <c r="H1071">
        <v>2112</v>
      </c>
      <c r="I1071">
        <v>1</v>
      </c>
      <c r="J1071" t="s">
        <v>3148</v>
      </c>
      <c r="DD1071" t="s">
        <v>1917</v>
      </c>
      <c r="DF1071">
        <v>12</v>
      </c>
      <c r="DG1071" t="str">
        <f t="shared" si="41"/>
        <v>cvm!$DK$1071#</v>
      </c>
      <c r="DH1071" t="str" cm="1">
        <f t="array" ref="DH1071">_xlfn.LET(_xlpm.x, DK1071,
         _xlpm.cellAddress, "【 cvm!" &amp; ADDRESS(ROW(cvmCpu选项表[[#This Row],[自检]]),COLUMN(cvmCpu选项表[[#This Row],[自检]])) &amp; "】",
         _xlfn.IFS(ISBLANK(_xlpm.x),   "error:右侧选项不足" &amp;  _xlpm.cellAddress,
               ISERROR(_xlpm.x),   "error:右侧选项执行失败: cvm!" &amp; _xlpm.cellAddress,
               TRUE,             "ok")
)</f>
        <v>ok</v>
      </c>
      <c r="DK1071" cm="1">
        <f t="array" ref="DK1071">TRANSPOSE(
_xlfn.UNIQUE(
_xlfn._xlws.FILTER(cvm表[CPU],(cvm表[地域]=cvmCpu选项表[[#This Row],[地域]])
*IF(cvmCpu选项表[[#This Row],[机型]]="",TRUE,(cvm表[机型]=cvmCpu选项表[[#This Row],[机型]]))
*IF(cvmCpu选项表[[#This Row],[内存]]="",TRUE,(cvm表[内存]=cvmCpu选项表[[#This Row],[内存]]))))
)</f>
        <v>2</v>
      </c>
      <c r="FW1071" t="e" cm="1">
        <f t="array" ref="FW10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72" spans="2:179">
      <c r="B1072" t="e" vm="1422">
        <v>#VALUE!</v>
      </c>
      <c r="C1072" t="s">
        <v>14</v>
      </c>
      <c r="D1072" t="s">
        <v>2008</v>
      </c>
      <c r="E1072">
        <v>16</v>
      </c>
      <c r="F1072">
        <v>128</v>
      </c>
      <c r="G1072" t="s">
        <v>2323</v>
      </c>
      <c r="H1072">
        <v>2816</v>
      </c>
      <c r="I1072">
        <v>1</v>
      </c>
      <c r="J1072" t="s">
        <v>3149</v>
      </c>
      <c r="DD1072" t="s">
        <v>1917</v>
      </c>
      <c r="DF1072">
        <v>512</v>
      </c>
      <c r="DG1072" t="str">
        <f t="shared" si="41"/>
        <v>cvm!$DK$1072#</v>
      </c>
      <c r="DH1072" t="str" cm="1">
        <f t="array" ref="DH1072">_xlfn.LET(_xlpm.x, DK1072,
         _xlpm.cellAddress, "【 cvm!" &amp; ADDRESS(ROW(cvmCpu选项表[[#This Row],[自检]]),COLUMN(cvmCpu选项表[[#This Row],[自检]])) &amp; "】",
         _xlfn.IFS(ISBLANK(_xlpm.x),   "error:右侧选项不足" &amp;  _xlpm.cellAddress,
               ISERROR(_xlpm.x),   "error:右侧选项执行失败: cvm!" &amp; _xlpm.cellAddress,
               TRUE,             "ok")
)</f>
        <v>ok</v>
      </c>
      <c r="DK1072" cm="1">
        <f t="array" ref="DK1072">TRANSPOSE(
_xlfn.UNIQUE(
_xlfn._xlws.FILTER(cvm表[CPU],(cvm表[地域]=cvmCpu选项表[[#This Row],[地域]])
*IF(cvmCpu选项表[[#This Row],[机型]]="",TRUE,(cvm表[机型]=cvmCpu选项表[[#This Row],[机型]]))
*IF(cvmCpu选项表[[#This Row],[内存]]="",TRUE,(cvm表[内存]=cvmCpu选项表[[#This Row],[内存]]))))
)</f>
        <v>64</v>
      </c>
      <c r="FW1072" t="e" cm="1">
        <f t="array" ref="FW10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73" spans="2:179">
      <c r="B1073" t="e" vm="1423">
        <v>#VALUE!</v>
      </c>
      <c r="C1073" t="s">
        <v>14</v>
      </c>
      <c r="D1073" t="s">
        <v>2008</v>
      </c>
      <c r="E1073">
        <v>24</v>
      </c>
      <c r="F1073">
        <v>192</v>
      </c>
      <c r="G1073" t="s">
        <v>2385</v>
      </c>
      <c r="H1073">
        <v>4224</v>
      </c>
      <c r="I1073">
        <v>1</v>
      </c>
      <c r="J1073" t="s">
        <v>3150</v>
      </c>
      <c r="DD1073" t="s">
        <v>1917</v>
      </c>
      <c r="DF1073">
        <v>700</v>
      </c>
      <c r="DG1073" t="str">
        <f t="shared" si="41"/>
        <v>cvm!$DK$1073#</v>
      </c>
      <c r="DH1073" t="str" cm="1">
        <f t="array" ref="DH1073">_xlfn.LET(_xlpm.x, DK1073,
         _xlpm.cellAddress, "【 cvm!" &amp; ADDRESS(ROW(cvmCpu选项表[[#This Row],[自检]]),COLUMN(cvmCpu选项表[[#This Row],[自检]])) &amp; "】",
         _xlfn.IFS(ISBLANK(_xlpm.x),   "error:右侧选项不足" &amp;  _xlpm.cellAddress,
               ISERROR(_xlpm.x),   "error:右侧选项执行失败: cvm!" &amp; _xlpm.cellAddress,
               TRUE,             "ok")
)</f>
        <v>ok</v>
      </c>
      <c r="DK1073" cm="1">
        <f t="array" ref="DK1073">TRANSPOSE(
_xlfn.UNIQUE(
_xlfn._xlws.FILTER(cvm表[CPU],(cvm表[地域]=cvmCpu选项表[[#This Row],[地域]])
*IF(cvmCpu选项表[[#This Row],[机型]]="",TRUE,(cvm表[机型]=cvmCpu选项表[[#This Row],[机型]]))
*IF(cvmCpu选项表[[#This Row],[内存]]="",TRUE,(cvm表[内存]=cvmCpu选项表[[#This Row],[内存]]))))
)</f>
        <v>84</v>
      </c>
      <c r="FW1073" t="e" cm="1">
        <f t="array" ref="FW10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74" spans="2:179">
      <c r="B1074" t="e" vm="1424">
        <v>#VALUE!</v>
      </c>
      <c r="C1074" t="s">
        <v>14</v>
      </c>
      <c r="D1074" t="s">
        <v>2008</v>
      </c>
      <c r="E1074">
        <v>32</v>
      </c>
      <c r="F1074">
        <v>256</v>
      </c>
      <c r="G1074" t="s">
        <v>2325</v>
      </c>
      <c r="H1074">
        <v>5632</v>
      </c>
      <c r="I1074">
        <v>1</v>
      </c>
      <c r="J1074" t="s">
        <v>3151</v>
      </c>
      <c r="DD1074" t="s">
        <v>1917</v>
      </c>
      <c r="DF1074">
        <v>144</v>
      </c>
      <c r="DG1074" t="str">
        <f t="shared" si="41"/>
        <v>cvm!$DK$1074#</v>
      </c>
      <c r="DH1074" t="str" cm="1">
        <f t="array" ref="DH1074">_xlfn.LET(_xlpm.x, DK1074,
         _xlpm.cellAddress, "【 cvm!" &amp; ADDRESS(ROW(cvmCpu选项表[[#This Row],[自检]]),COLUMN(cvmCpu选项表[[#This Row],[自检]])) &amp; "】",
         _xlfn.IFS(ISBLANK(_xlpm.x),   "error:右侧选项不足" &amp;  _xlpm.cellAddress,
               ISERROR(_xlpm.x),   "error:右侧选项执行失败: cvm!" &amp; _xlpm.cellAddress,
               TRUE,             "ok")
)</f>
        <v>ok</v>
      </c>
      <c r="DK1074" cm="1">
        <f t="array" ref="DK1074">TRANSPOSE(
_xlfn.UNIQUE(
_xlfn._xlws.FILTER(cvm表[CPU],(cvm表[地域]=cvmCpu选项表[[#This Row],[地域]])
*IF(cvmCpu选项表[[#This Row],[机型]]="",TRUE,(cvm表[机型]=cvmCpu选项表[[#This Row],[机型]]))
*IF(cvmCpu选项表[[#This Row],[内存]]="",TRUE,(cvm表[内存]=cvmCpu选项表[[#This Row],[内存]]))))
)</f>
        <v>12</v>
      </c>
      <c r="FW1074" t="e" cm="1">
        <f t="array" ref="FW10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75" spans="2:179">
      <c r="B1075" t="e" vm="1425">
        <v>#VALUE!</v>
      </c>
      <c r="C1075" t="s">
        <v>14</v>
      </c>
      <c r="D1075" t="s">
        <v>2008</v>
      </c>
      <c r="E1075">
        <v>48</v>
      </c>
      <c r="F1075">
        <v>384</v>
      </c>
      <c r="G1075" t="s">
        <v>2327</v>
      </c>
      <c r="H1075">
        <v>8448</v>
      </c>
      <c r="I1075">
        <v>1</v>
      </c>
      <c r="J1075" t="s">
        <v>3152</v>
      </c>
      <c r="DD1075" t="s">
        <v>1917</v>
      </c>
      <c r="DF1075">
        <v>648</v>
      </c>
      <c r="DG1075" t="str">
        <f t="shared" si="41"/>
        <v>cvm!$DK$1075#</v>
      </c>
      <c r="DH1075" t="str" cm="1">
        <f t="array" ref="DH1075">_xlfn.LET(_xlpm.x, DK1075,
         _xlpm.cellAddress, "【 cvm!" &amp; ADDRESS(ROW(cvmCpu选项表[[#This Row],[自检]]),COLUMN(cvmCpu选项表[[#This Row],[自检]])) &amp; "】",
         _xlfn.IFS(ISBLANK(_xlpm.x),   "error:右侧选项不足" &amp;  _xlpm.cellAddress,
               ISERROR(_xlpm.x),   "error:右侧选项执行失败: cvm!" &amp; _xlpm.cellAddress,
               TRUE,             "ok")
)</f>
        <v>ok</v>
      </c>
      <c r="DK1075" cm="1">
        <f t="array" ref="DK1075">TRANSPOSE(
_xlfn.UNIQUE(
_xlfn._xlws.FILTER(cvm表[CPU],(cvm表[地域]=cvmCpu选项表[[#This Row],[地域]])
*IF(cvmCpu选项表[[#This Row],[机型]]="",TRUE,(cvm表[机型]=cvmCpu选项表[[#This Row],[机型]]))
*IF(cvmCpu选项表[[#This Row],[内存]]="",TRUE,(cvm表[内存]=cvmCpu选项表[[#This Row],[内存]]))))
)</f>
        <v>72</v>
      </c>
    </row>
    <row r="1076" spans="2:179">
      <c r="B1076" t="e" vm="1426">
        <v>#VALUE!</v>
      </c>
      <c r="C1076" t="s">
        <v>14</v>
      </c>
      <c r="D1076" t="s">
        <v>2008</v>
      </c>
      <c r="E1076">
        <v>56</v>
      </c>
      <c r="F1076">
        <v>448</v>
      </c>
      <c r="G1076" t="s">
        <v>2389</v>
      </c>
      <c r="H1076">
        <v>9856</v>
      </c>
      <c r="I1076">
        <v>1</v>
      </c>
      <c r="J1076" t="s">
        <v>3153</v>
      </c>
      <c r="DD1076" t="s">
        <v>1917</v>
      </c>
      <c r="DF1076">
        <v>474</v>
      </c>
      <c r="DG1076" t="str">
        <f t="shared" si="41"/>
        <v>cvm!$DK$1076#</v>
      </c>
      <c r="DH1076" t="str" cm="1">
        <f t="array" ref="DH1076">_xlfn.LET(_xlpm.x, DK1076,
         _xlpm.cellAddress, "【 cvm!" &amp; ADDRESS(ROW(cvmCpu选项表[[#This Row],[自检]]),COLUMN(cvmCpu选项表[[#This Row],[自检]])) &amp; "】",
         _xlfn.IFS(ISBLANK(_xlpm.x),   "error:右侧选项不足" &amp;  _xlpm.cellAddress,
               ISERROR(_xlpm.x),   "error:右侧选项执行失败: cvm!" &amp; _xlpm.cellAddress,
               TRUE,             "ok")
)</f>
        <v>ok</v>
      </c>
      <c r="DK1076" cm="1">
        <f t="array" ref="DK1076">TRANSPOSE(
_xlfn.UNIQUE(
_xlfn._xlws.FILTER(cvm表[CPU],(cvm表[地域]=cvmCpu选项表[[#This Row],[地域]])
*IF(cvmCpu选项表[[#This Row],[机型]]="",TRUE,(cvm表[机型]=cvmCpu选项表[[#This Row],[机型]]))
*IF(cvmCpu选项表[[#This Row],[内存]]="",TRUE,(cvm表[内存]=cvmCpu选项表[[#This Row],[内存]]))))
)</f>
        <v>82</v>
      </c>
    </row>
    <row r="1077" spans="2:179">
      <c r="B1077" t="e" vm="1427">
        <v>#VALUE!</v>
      </c>
      <c r="C1077" t="s">
        <v>14</v>
      </c>
      <c r="D1077" t="s">
        <v>2012</v>
      </c>
      <c r="E1077">
        <v>16</v>
      </c>
      <c r="F1077">
        <v>96</v>
      </c>
      <c r="G1077" t="s">
        <v>2399</v>
      </c>
      <c r="H1077">
        <v>13748</v>
      </c>
      <c r="I1077">
        <v>1</v>
      </c>
      <c r="J1077" t="s">
        <v>3154</v>
      </c>
      <c r="DD1077" t="s">
        <v>1917</v>
      </c>
      <c r="DF1077">
        <v>948</v>
      </c>
      <c r="DG1077" t="str">
        <f t="shared" si="41"/>
        <v>cvm!$DK$1077#</v>
      </c>
      <c r="DH1077" t="str" cm="1">
        <f t="array" ref="DH1077">_xlfn.LET(_xlpm.x, DK1077,
         _xlpm.cellAddress, "【 cvm!" &amp; ADDRESS(ROW(cvmCpu选项表[[#This Row],[自检]]),COLUMN(cvmCpu选项表[[#This Row],[自检]])) &amp; "】",
         _xlfn.IFS(ISBLANK(_xlpm.x),   "error:右侧选项不足" &amp;  _xlpm.cellAddress,
               ISERROR(_xlpm.x),   "error:右侧选项执行失败: cvm!" &amp; _xlpm.cellAddress,
               TRUE,             "ok")
)</f>
        <v>ok</v>
      </c>
      <c r="DK1077" cm="1">
        <f t="array" ref="DK1077">TRANSPOSE(
_xlfn.UNIQUE(
_xlfn._xlws.FILTER(cvm表[CPU],(cvm表[地域]=cvmCpu选项表[[#This Row],[地域]])
*IF(cvmCpu选项表[[#This Row],[机型]]="",TRUE,(cvm表[机型]=cvmCpu选项表[[#This Row],[机型]]))
*IF(cvmCpu选项表[[#This Row],[内存]]="",TRUE,(cvm表[内存]=cvmCpu选项表[[#This Row],[内存]]))))
)</f>
        <v>164</v>
      </c>
    </row>
    <row r="1078" spans="2:179">
      <c r="B1078" t="e" vm="1428">
        <v>#VALUE!</v>
      </c>
      <c r="C1078" t="s">
        <v>14</v>
      </c>
      <c r="D1078" t="s">
        <v>2012</v>
      </c>
      <c r="E1078">
        <v>32</v>
      </c>
      <c r="F1078">
        <v>192</v>
      </c>
      <c r="G1078" t="s">
        <v>2401</v>
      </c>
      <c r="H1078">
        <v>27496</v>
      </c>
      <c r="I1078">
        <v>1</v>
      </c>
      <c r="J1078" t="s">
        <v>3155</v>
      </c>
      <c r="DD1078" t="s">
        <v>1917</v>
      </c>
      <c r="DF1078">
        <v>56</v>
      </c>
      <c r="DG1078" t="str">
        <f t="shared" si="41"/>
        <v>cvm!$DK$1078#</v>
      </c>
      <c r="DH1078" t="str" cm="1">
        <f t="array" ref="DH1078">_xlfn.LET(_xlpm.x, DK1078,
         _xlpm.cellAddress, "【 cvm!" &amp; ADDRESS(ROW(cvmCpu选项表[[#This Row],[自检]]),COLUMN(cvmCpu选项表[[#This Row],[自检]])) &amp; "】",
         _xlfn.IFS(ISBLANK(_xlpm.x),   "error:右侧选项不足" &amp;  _xlpm.cellAddress,
               ISERROR(_xlpm.x),   "error:右侧选项执行失败: cvm!" &amp; _xlpm.cellAddress,
               TRUE,             "ok")
)</f>
        <v>ok</v>
      </c>
      <c r="DK1078" cm="1">
        <f t="array" ref="DK1078">TRANSPOSE(
_xlfn.UNIQUE(
_xlfn._xlws.FILTER(cvm表[CPU],(cvm表[地域]=cvmCpu选项表[[#This Row],[地域]])
*IF(cvmCpu选项表[[#This Row],[机型]]="",TRUE,(cvm表[机型]=cvmCpu选项表[[#This Row],[机型]]))
*IF(cvmCpu选项表[[#This Row],[内存]]="",TRUE,(cvm表[内存]=cvmCpu选项表[[#This Row],[内存]]))))
)</f>
        <v>6</v>
      </c>
    </row>
    <row r="1079" spans="2:179">
      <c r="B1079" t="e" vm="1429">
        <v>#VALUE!</v>
      </c>
      <c r="C1079" t="s">
        <v>14</v>
      </c>
      <c r="D1079" t="s">
        <v>2012</v>
      </c>
      <c r="E1079">
        <v>82</v>
      </c>
      <c r="F1079">
        <v>474</v>
      </c>
      <c r="G1079" t="s">
        <v>2403</v>
      </c>
      <c r="H1079">
        <v>57008</v>
      </c>
      <c r="I1079">
        <v>1</v>
      </c>
      <c r="J1079" t="s">
        <v>3156</v>
      </c>
      <c r="DD1079" t="s">
        <v>1917</v>
      </c>
      <c r="DF1079">
        <v>112</v>
      </c>
      <c r="DG1079" t="str">
        <f t="shared" si="41"/>
        <v>cvm!$DK$1079#</v>
      </c>
      <c r="DH1079" t="str" cm="1">
        <f t="array" ref="DH1079">_xlfn.LET(_xlpm.x, DK1079,
         _xlpm.cellAddress, "【 cvm!" &amp; ADDRESS(ROW(cvmCpu选项表[[#This Row],[自检]]),COLUMN(cvmCpu选项表[[#This Row],[自检]])) &amp; "】",
         _xlfn.IFS(ISBLANK(_xlpm.x),   "error:右侧选项不足" &amp;  _xlpm.cellAddress,
               ISERROR(_xlpm.x),   "error:右侧选项执行失败: cvm!" &amp; _xlpm.cellAddress,
               TRUE,             "ok")
)</f>
        <v>ok</v>
      </c>
      <c r="DK1079" cm="1">
        <f t="array" ref="DK1079">TRANSPOSE(
_xlfn.UNIQUE(
_xlfn._xlws.FILTER(cvm表[CPU],(cvm表[地域]=cvmCpu选项表[[#This Row],[地域]])
*IF(cvmCpu选项表[[#This Row],[机型]]="",TRUE,(cvm表[机型]=cvmCpu选项表[[#This Row],[机型]]))
*IF(cvmCpu选项表[[#This Row],[内存]]="",TRUE,(cvm表[内存]=cvmCpu选项表[[#This Row],[内存]]))))
)</f>
        <v>14</v>
      </c>
    </row>
    <row r="1080" spans="2:179">
      <c r="B1080" t="e" vm="1430">
        <v>#VALUE!</v>
      </c>
      <c r="C1080" t="s">
        <v>14</v>
      </c>
      <c r="D1080" t="s">
        <v>2012</v>
      </c>
      <c r="E1080">
        <v>164</v>
      </c>
      <c r="F1080">
        <v>948</v>
      </c>
      <c r="G1080" t="s">
        <v>2405</v>
      </c>
      <c r="H1080">
        <v>114016</v>
      </c>
      <c r="I1080">
        <v>1</v>
      </c>
      <c r="J1080" t="s">
        <v>3157</v>
      </c>
      <c r="DD1080" t="s">
        <v>1917</v>
      </c>
      <c r="DF1080">
        <v>20</v>
      </c>
      <c r="DG1080" t="str">
        <f t="shared" si="41"/>
        <v>cvm!$DK$1080#</v>
      </c>
      <c r="DH1080" t="str" cm="1">
        <f t="array" ref="DH1080">_xlfn.LET(_xlpm.x, DK1080,
         _xlpm.cellAddress, "【 cvm!" &amp; ADDRESS(ROW(cvmCpu选项表[[#This Row],[自检]]),COLUMN(cvmCpu选项表[[#This Row],[自检]])) &amp; "】",
         _xlfn.IFS(ISBLANK(_xlpm.x),   "error:右侧选项不足" &amp;  _xlpm.cellAddress,
               ISERROR(_xlpm.x),   "error:右侧选项执行失败: cvm!" &amp; _xlpm.cellAddress,
               TRUE,             "ok")
)</f>
        <v>ok</v>
      </c>
      <c r="DK1080" cm="1">
        <f t="array" ref="DK1080">TRANSPOSE(
_xlfn.UNIQUE(
_xlfn._xlws.FILTER(cvm表[CPU],(cvm表[地域]=cvmCpu选项表[[#This Row],[地域]])
*IF(cvmCpu选项表[[#This Row],[机型]]="",TRUE,(cvm表[机型]=cvmCpu选项表[[#This Row],[机型]]))
*IF(cvmCpu选项表[[#This Row],[内存]]="",TRUE,(cvm表[内存]=cvmCpu选项表[[#This Row],[内存]]))))
)</f>
        <v>4</v>
      </c>
    </row>
    <row r="1081" spans="2:179">
      <c r="B1081" t="e" vm="1431">
        <v>#VALUE!</v>
      </c>
      <c r="C1081" t="s">
        <v>14</v>
      </c>
      <c r="D1081" t="s">
        <v>2014</v>
      </c>
      <c r="E1081">
        <v>6</v>
      </c>
      <c r="F1081">
        <v>56</v>
      </c>
      <c r="G1081" t="s">
        <v>2407</v>
      </c>
      <c r="H1081">
        <v>4400</v>
      </c>
      <c r="I1081">
        <v>1</v>
      </c>
      <c r="J1081" t="s">
        <v>3158</v>
      </c>
      <c r="DD1081" t="s">
        <v>1917</v>
      </c>
      <c r="DF1081">
        <v>40</v>
      </c>
      <c r="DG1081" t="str">
        <f t="shared" si="41"/>
        <v>cvm!$DK$1081#</v>
      </c>
      <c r="DH1081" t="str" cm="1">
        <f t="array" ref="DH1081">_xlfn.LET(_xlpm.x, DK1081,
         _xlpm.cellAddress, "【 cvm!" &amp; ADDRESS(ROW(cvmCpu选项表[[#This Row],[自检]]),COLUMN(cvmCpu选项表[[#This Row],[自检]])) &amp; "】",
         _xlfn.IFS(ISBLANK(_xlpm.x),   "error:右侧选项不足" &amp;  _xlpm.cellAddress,
               ISERROR(_xlpm.x),   "error:右侧选项执行失败: cvm!" &amp; _xlpm.cellAddress,
               TRUE,             "ok")
)</f>
        <v>ok</v>
      </c>
      <c r="DK1081" cm="1">
        <f t="array" ref="DK1081:DL1081">TRANSPOSE(
_xlfn.UNIQUE(
_xlfn._xlws.FILTER(cvm表[CPU],(cvm表[地域]=cvmCpu选项表[[#This Row],[地域]])
*IF(cvmCpu选项表[[#This Row],[机型]]="",TRUE,(cvm表[机型]=cvmCpu选项表[[#This Row],[机型]]))
*IF(cvmCpu选项表[[#This Row],[内存]]="",TRUE,(cvm表[内存]=cvmCpu选项表[[#This Row],[内存]]))))
)</f>
        <v>10</v>
      </c>
      <c r="DL1081">
        <v>8</v>
      </c>
    </row>
    <row r="1082" spans="2:179">
      <c r="B1082" t="e" vm="1432">
        <v>#VALUE!</v>
      </c>
      <c r="C1082" t="s">
        <v>14</v>
      </c>
      <c r="D1082" t="s">
        <v>2014</v>
      </c>
      <c r="E1082">
        <v>14</v>
      </c>
      <c r="F1082">
        <v>112</v>
      </c>
      <c r="G1082" t="s">
        <v>2409</v>
      </c>
      <c r="H1082">
        <v>9000</v>
      </c>
      <c r="I1082">
        <v>1</v>
      </c>
      <c r="J1082" t="s">
        <v>3159</v>
      </c>
      <c r="DD1082" t="s">
        <v>1917</v>
      </c>
      <c r="DF1082">
        <v>80</v>
      </c>
      <c r="DG1082" t="str">
        <f t="shared" si="41"/>
        <v>cvm!$DK$1082#</v>
      </c>
      <c r="DH1082" t="str" cm="1">
        <f t="array" ref="DH1082">_xlfn.LET(_xlpm.x, DK1082,
         _xlpm.cellAddress, "【 cvm!" &amp; ADDRESS(ROW(cvmCpu选项表[[#This Row],[自检]]),COLUMN(cvmCpu选项表[[#This Row],[自检]])) &amp; "】",
         _xlfn.IFS(ISBLANK(_xlpm.x),   "error:右侧选项不足" &amp;  _xlpm.cellAddress,
               ISERROR(_xlpm.x),   "error:右侧选项执行失败: cvm!" &amp; _xlpm.cellAddress,
               TRUE,             "ok")
)</f>
        <v>ok</v>
      </c>
      <c r="DK1082" cm="1">
        <f t="array" ref="DK1082">TRANSPOSE(
_xlfn.UNIQUE(
_xlfn._xlws.FILTER(cvm表[CPU],(cvm表[地域]=cvmCpu选项表[[#This Row],[地域]])
*IF(cvmCpu选项表[[#This Row],[机型]]="",TRUE,(cvm表[机型]=cvmCpu选项表[[#This Row],[机型]]))
*IF(cvmCpu选项表[[#This Row],[内存]]="",TRUE,(cvm表[内存]=cvmCpu选项表[[#This Row],[内存]]))))
)</f>
        <v>20</v>
      </c>
    </row>
    <row r="1083" spans="2:179">
      <c r="B1083" t="e" vm="1433">
        <v>#VALUE!</v>
      </c>
      <c r="C1083" t="s">
        <v>14</v>
      </c>
      <c r="D1083" t="s">
        <v>2014</v>
      </c>
      <c r="E1083">
        <v>28</v>
      </c>
      <c r="F1083">
        <v>224</v>
      </c>
      <c r="G1083" t="s">
        <v>2411</v>
      </c>
      <c r="H1083">
        <v>18000</v>
      </c>
      <c r="I1083">
        <v>1</v>
      </c>
      <c r="J1083" t="s">
        <v>3160</v>
      </c>
      <c r="DD1083" t="s">
        <v>1917</v>
      </c>
      <c r="DF1083">
        <v>226</v>
      </c>
      <c r="DG1083" t="str">
        <f t="shared" si="41"/>
        <v>cvm!$DK$1083#</v>
      </c>
      <c r="DH1083" t="str" cm="1">
        <f t="array" ref="DH1083">_xlfn.LET(_xlpm.x, DK1083,
         _xlpm.cellAddress, "【 cvm!" &amp; ADDRESS(ROW(cvmCpu选项表[[#This Row],[自检]]),COLUMN(cvmCpu选项表[[#This Row],[自检]])) &amp; "】",
         _xlfn.IFS(ISBLANK(_xlpm.x),   "error:右侧选项不足" &amp;  _xlpm.cellAddress,
               ISERROR(_xlpm.x),   "error:右侧选项执行失败: cvm!" &amp; _xlpm.cellAddress,
               TRUE,             "ok")
)</f>
        <v>ok</v>
      </c>
      <c r="DK1083" cm="1">
        <f t="array" ref="DK1083">TRANSPOSE(
_xlfn.UNIQUE(
_xlfn._xlws.FILTER(cvm表[CPU],(cvm表[地域]=cvmCpu选项表[[#This Row],[地域]])
*IF(cvmCpu选项表[[#This Row],[机型]]="",TRUE,(cvm表[机型]=cvmCpu选项表[[#This Row],[机型]]))
*IF(cvmCpu选项表[[#This Row],[内存]]="",TRUE,(cvm表[内存]=cvmCpu选项表[[#This Row],[内存]]))))
)</f>
        <v>90</v>
      </c>
    </row>
    <row r="1084" spans="2:179">
      <c r="B1084" t="e" vm="1434">
        <v>#VALUE!</v>
      </c>
      <c r="C1084" t="s">
        <v>14</v>
      </c>
      <c r="D1084" t="s">
        <v>2014</v>
      </c>
      <c r="E1084">
        <v>56</v>
      </c>
      <c r="F1084">
        <v>448</v>
      </c>
      <c r="G1084" t="s">
        <v>2389</v>
      </c>
      <c r="H1084">
        <v>36000</v>
      </c>
      <c r="I1084">
        <v>1</v>
      </c>
      <c r="J1084" t="s">
        <v>3161</v>
      </c>
      <c r="DD1084" t="s">
        <v>1917</v>
      </c>
      <c r="DF1084">
        <v>452</v>
      </c>
      <c r="DG1084" t="str">
        <f t="shared" si="41"/>
        <v>cvm!$DK$1084#</v>
      </c>
      <c r="DH1084" t="str" cm="1">
        <f t="array" ref="DH1084">_xlfn.LET(_xlpm.x, DK1084,
         _xlpm.cellAddress, "【 cvm!" &amp; ADDRESS(ROW(cvmCpu选项表[[#This Row],[自检]]),COLUMN(cvmCpu选项表[[#This Row],[自检]])) &amp; "】",
         _xlfn.IFS(ISBLANK(_xlpm.x),   "error:右侧选项不足" &amp;  _xlpm.cellAddress,
               ISERROR(_xlpm.x),   "error:右侧选项执行失败: cvm!" &amp; _xlpm.cellAddress,
               TRUE,             "ok")
)</f>
        <v>ok</v>
      </c>
      <c r="DK1084" cm="1">
        <f t="array" ref="DK1084">TRANSPOSE(
_xlfn.UNIQUE(
_xlfn._xlws.FILTER(cvm表[CPU],(cvm表[地域]=cvmCpu选项表[[#This Row],[地域]])
*IF(cvmCpu选项表[[#This Row],[机型]]="",TRUE,(cvm表[机型]=cvmCpu选项表[[#This Row],[机型]]))
*IF(cvmCpu选项表[[#This Row],[内存]]="",TRUE,(cvm表[内存]=cvmCpu选项表[[#This Row],[内存]]))))
)</f>
        <v>180</v>
      </c>
    </row>
    <row r="1085" spans="2:179">
      <c r="B1085" t="e" vm="1435">
        <v>#VALUE!</v>
      </c>
      <c r="C1085" t="s">
        <v>14</v>
      </c>
      <c r="D1085" t="s">
        <v>2016</v>
      </c>
      <c r="E1085">
        <v>4</v>
      </c>
      <c r="F1085">
        <v>20</v>
      </c>
      <c r="G1085" t="s">
        <v>2414</v>
      </c>
      <c r="H1085">
        <v>975</v>
      </c>
      <c r="I1085">
        <v>1</v>
      </c>
      <c r="J1085" t="s">
        <v>3162</v>
      </c>
      <c r="DD1085" t="s">
        <v>1917</v>
      </c>
      <c r="DF1085">
        <v>88</v>
      </c>
      <c r="DG1085" t="str">
        <f t="shared" si="41"/>
        <v>cvm!$DK$1085#</v>
      </c>
      <c r="DH1085" t="str" cm="1">
        <f t="array" ref="DH1085">_xlfn.LET(_xlpm.x, DK1085,
         _xlpm.cellAddress, "【 cvm!" &amp; ADDRESS(ROW(cvmCpu选项表[[#This Row],[自检]]),COLUMN(cvmCpu选项表[[#This Row],[自检]])) &amp; "】",
         _xlfn.IFS(ISBLANK(_xlpm.x),   "error:右侧选项不足" &amp;  _xlpm.cellAddress,
               ISERROR(_xlpm.x),   "error:右侧选项执行失败: cvm!" &amp; _xlpm.cellAddress,
               TRUE,             "ok")
)</f>
        <v>ok</v>
      </c>
      <c r="DK1085" cm="1">
        <f t="array" ref="DK1085">TRANSPOSE(
_xlfn.UNIQUE(
_xlfn._xlws.FILTER(cvm表[CPU],(cvm表[地域]=cvmCpu选项表[[#This Row],[地域]])
*IF(cvmCpu选项表[[#This Row],[机型]]="",TRUE,(cvm表[机型]=cvmCpu选项表[[#This Row],[机型]]))
*IF(cvmCpu选项表[[#This Row],[内存]]="",TRUE,(cvm表[内存]=cvmCpu选项表[[#This Row],[内存]]))))
)</f>
        <v>10</v>
      </c>
    </row>
    <row r="1086" spans="2:179">
      <c r="B1086" t="e" vm="1436">
        <v>#VALUE!</v>
      </c>
      <c r="C1086" t="s">
        <v>14</v>
      </c>
      <c r="D1086" t="s">
        <v>2016</v>
      </c>
      <c r="E1086">
        <v>8</v>
      </c>
      <c r="F1086">
        <v>32</v>
      </c>
      <c r="G1086" t="s">
        <v>1949</v>
      </c>
      <c r="H1086">
        <v>2500</v>
      </c>
      <c r="I1086">
        <v>1</v>
      </c>
      <c r="J1086" t="s">
        <v>3163</v>
      </c>
      <c r="DD1086" t="s">
        <v>1917</v>
      </c>
      <c r="DF1086">
        <v>176</v>
      </c>
      <c r="DG1086" t="str">
        <f t="shared" si="41"/>
        <v>cvm!$DK$1086#</v>
      </c>
      <c r="DH1086" t="str" cm="1">
        <f t="array" ref="DH1086">_xlfn.LET(_xlpm.x, DK1086,
         _xlpm.cellAddress, "【 cvm!" &amp; ADDRESS(ROW(cvmCpu选项表[[#This Row],[自检]]),COLUMN(cvmCpu选项表[[#This Row],[自检]])) &amp; "】",
         _xlfn.IFS(ISBLANK(_xlpm.x),   "error:右侧选项不足" &amp;  _xlpm.cellAddress,
               ISERROR(_xlpm.x),   "error:右侧选项执行失败: cvm!" &amp; _xlpm.cellAddress,
               TRUE,             "ok")
)</f>
        <v>ok</v>
      </c>
      <c r="DK1086" cm="1">
        <f t="array" ref="DK1086">TRANSPOSE(
_xlfn.UNIQUE(
_xlfn._xlws.FILTER(cvm表[CPU],(cvm表[地域]=cvmCpu选项表[[#This Row],[地域]])
*IF(cvmCpu选项表[[#This Row],[机型]]="",TRUE,(cvm表[机型]=cvmCpu选项表[[#This Row],[机型]]))
*IF(cvmCpu选项表[[#This Row],[内存]]="",TRUE,(cvm表[内存]=cvmCpu选项表[[#This Row],[内存]]))))
)</f>
        <v>22</v>
      </c>
    </row>
    <row r="1087" spans="2:179">
      <c r="B1087" t="e" vm="1437">
        <v>#VALUE!</v>
      </c>
      <c r="C1087" t="s">
        <v>14</v>
      </c>
      <c r="D1087" t="s">
        <v>2016</v>
      </c>
      <c r="E1087">
        <v>10</v>
      </c>
      <c r="F1087">
        <v>40</v>
      </c>
      <c r="G1087" t="s">
        <v>2417</v>
      </c>
      <c r="H1087">
        <v>2000</v>
      </c>
      <c r="I1087">
        <v>1</v>
      </c>
      <c r="J1087" t="s">
        <v>3164</v>
      </c>
      <c r="DD1087" t="s">
        <v>1917</v>
      </c>
      <c r="DF1087">
        <v>352</v>
      </c>
      <c r="DG1087" t="str">
        <f t="shared" si="41"/>
        <v>cvm!$DK$1087#</v>
      </c>
      <c r="DH1087" t="str" cm="1">
        <f t="array" ref="DH1087">_xlfn.LET(_xlpm.x, DK1087,
         _xlpm.cellAddress, "【 cvm!" &amp; ADDRESS(ROW(cvmCpu选项表[[#This Row],[自检]]),COLUMN(cvmCpu选项表[[#This Row],[自检]])) &amp; "】",
         _xlfn.IFS(ISBLANK(_xlpm.x),   "error:右侧选项不足" &amp;  _xlpm.cellAddress,
               ISERROR(_xlpm.x),   "error:右侧选项执行失败: cvm!" &amp; _xlpm.cellAddress,
               TRUE,             "ok")
)</f>
        <v>ok</v>
      </c>
      <c r="DK1087" cm="1">
        <f t="array" ref="DK1087">TRANSPOSE(
_xlfn.UNIQUE(
_xlfn._xlws.FILTER(cvm表[CPU],(cvm表[地域]=cvmCpu选项表[[#This Row],[地域]])
*IF(cvmCpu选项表[[#This Row],[机型]]="",TRUE,(cvm表[机型]=cvmCpu选项表[[#This Row],[机型]]))
*IF(cvmCpu选项表[[#This Row],[内存]]="",TRUE,(cvm表[内存]=cvmCpu选项表[[#This Row],[内存]]))))
)</f>
        <v>44</v>
      </c>
    </row>
    <row r="1088" spans="2:179">
      <c r="B1088" t="e" vm="1438">
        <v>#VALUE!</v>
      </c>
      <c r="C1088" t="s">
        <v>14</v>
      </c>
      <c r="D1088" t="s">
        <v>2016</v>
      </c>
      <c r="E1088">
        <v>20</v>
      </c>
      <c r="F1088">
        <v>80</v>
      </c>
      <c r="G1088" t="s">
        <v>2419</v>
      </c>
      <c r="H1088">
        <v>4000</v>
      </c>
      <c r="I1088">
        <v>1</v>
      </c>
      <c r="J1088" t="s">
        <v>3165</v>
      </c>
      <c r="DD1088" t="s">
        <v>14</v>
      </c>
      <c r="DF1088">
        <v>384</v>
      </c>
      <c r="DG1088" t="str">
        <f t="shared" si="41"/>
        <v>cvm!$DK$1088#</v>
      </c>
      <c r="DH1088" t="str" cm="1">
        <f t="array" ref="DH1088">_xlfn.LET(_xlpm.x, DK1088,
         _xlpm.cellAddress, "【 cvm!" &amp; ADDRESS(ROW(cvmCpu选项表[[#This Row],[自检]]),COLUMN(cvmCpu选项表[[#This Row],[自检]])) &amp; "】",
         _xlfn.IFS(ISBLANK(_xlpm.x),   "error:右侧选项不足" &amp;  _xlpm.cellAddress,
               ISERROR(_xlpm.x),   "error:右侧选项执行失败: cvm!" &amp; _xlpm.cellAddress,
               TRUE,             "ok")
)</f>
        <v>ok</v>
      </c>
      <c r="DK1088" cm="1">
        <f t="array" ref="DK1088:DN1088">TRANSPOSE(
_xlfn.UNIQUE(
_xlfn._xlws.FILTER(cvm表[CPU],(cvm表[地域]=cvmCpu选项表[[#This Row],[地域]])
*IF(cvmCpu选项表[[#This Row],[机型]]="",TRUE,(cvm表[机型]=cvmCpu选项表[[#This Row],[机型]]))
*IF(cvmCpu选项表[[#This Row],[内存]]="",TRUE,(cvm表[内存]=cvmCpu选项表[[#This Row],[内存]]))))
)</f>
        <v>96</v>
      </c>
      <c r="DL1088">
        <v>80</v>
      </c>
      <c r="DM1088">
        <v>48</v>
      </c>
      <c r="DN1088">
        <v>32</v>
      </c>
    </row>
    <row r="1089" spans="2:119">
      <c r="B1089" t="e" vm="1439">
        <v>#VALUE!</v>
      </c>
      <c r="C1089" t="s">
        <v>14</v>
      </c>
      <c r="D1089" t="s">
        <v>2016</v>
      </c>
      <c r="E1089">
        <v>32</v>
      </c>
      <c r="F1089">
        <v>128</v>
      </c>
      <c r="G1089" t="s">
        <v>1937</v>
      </c>
      <c r="H1089">
        <v>5500</v>
      </c>
      <c r="I1089">
        <v>1</v>
      </c>
      <c r="J1089" t="s">
        <v>3166</v>
      </c>
      <c r="DD1089" t="s">
        <v>14</v>
      </c>
      <c r="DF1089">
        <v>64</v>
      </c>
      <c r="DG1089" t="str">
        <f t="shared" si="41"/>
        <v>cvm!$DK$1089#</v>
      </c>
      <c r="DH1089" t="str" cm="1">
        <f t="array" ref="DH1089">_xlfn.LET(_xlpm.x, DK1089,
         _xlpm.cellAddress, "【 cvm!" &amp; ADDRESS(ROW(cvmCpu选项表[[#This Row],[自检]]),COLUMN(cvmCpu选项表[[#This Row],[自检]])) &amp; "】",
         _xlfn.IFS(ISBLANK(_xlpm.x),   "error:右侧选项不足" &amp;  _xlpm.cellAddress,
               ISERROR(_xlpm.x),   "error:右侧选项执行失败: cvm!" &amp; _xlpm.cellAddress,
               TRUE,             "ok")
)</f>
        <v>ok</v>
      </c>
      <c r="DK1089" cm="1">
        <f t="array" ref="DK1089:DM1089">TRANSPOSE(
_xlfn.UNIQUE(
_xlfn._xlws.FILTER(cvm表[CPU],(cvm表[地域]=cvmCpu选项表[[#This Row],[地域]])
*IF(cvmCpu选项表[[#This Row],[机型]]="",TRUE,(cvm表[机型]=cvmCpu选项表[[#This Row],[机型]]))
*IF(cvmCpu选项表[[#This Row],[内存]]="",TRUE,(cvm表[内存]=cvmCpu选项表[[#This Row],[内存]]))))
)</f>
        <v>16</v>
      </c>
      <c r="DL1089">
        <v>32</v>
      </c>
      <c r="DM1089">
        <v>8</v>
      </c>
    </row>
    <row r="1090" spans="2:119">
      <c r="B1090" t="e" vm="1440">
        <v>#VALUE!</v>
      </c>
      <c r="C1090" t="s">
        <v>14</v>
      </c>
      <c r="D1090" t="s">
        <v>2016</v>
      </c>
      <c r="E1090">
        <v>40</v>
      </c>
      <c r="F1090">
        <v>160</v>
      </c>
      <c r="G1090" t="s">
        <v>2422</v>
      </c>
      <c r="H1090">
        <v>8000</v>
      </c>
      <c r="I1090">
        <v>1</v>
      </c>
      <c r="J1090" t="s">
        <v>3167</v>
      </c>
      <c r="DD1090" t="s">
        <v>14</v>
      </c>
      <c r="DF1090">
        <v>128</v>
      </c>
      <c r="DG1090" t="str">
        <f t="shared" ref="DG1090:DG1136" si="42">"cvm!"&amp;ADDRESS(ROW(DK1090),COLUMN(DK1090)) &amp; "#"</f>
        <v>cvm!$DK$1090#</v>
      </c>
      <c r="DH1090" t="str" cm="1">
        <f t="array" ref="DH1090">_xlfn.LET(_xlpm.x, DK1090,
         _xlpm.cellAddress, "【 cvm!" &amp; ADDRESS(ROW(cvmCpu选项表[[#This Row],[自检]]),COLUMN(cvmCpu选项表[[#This Row],[自检]])) &amp; "】",
         _xlfn.IFS(ISBLANK(_xlpm.x),   "error:右侧选项不足" &amp;  _xlpm.cellAddress,
               ISERROR(_xlpm.x),   "error:右侧选项执行失败: cvm!" &amp; _xlpm.cellAddress,
               TRUE,             "ok")
)</f>
        <v>ok</v>
      </c>
      <c r="DK1090" cm="1">
        <f t="array" ref="DK1090:DN1090">TRANSPOSE(
_xlfn.UNIQUE(
_xlfn._xlws.FILTER(cvm表[CPU],(cvm表[地域]=cvmCpu选项表[[#This Row],[地域]])
*IF(cvmCpu选项表[[#This Row],[机型]]="",TRUE,(cvm表[机型]=cvmCpu选项表[[#This Row],[机型]]))
*IF(cvmCpu选项表[[#This Row],[内存]]="",TRUE,(cvm表[内存]=cvmCpu选项表[[#This Row],[内存]]))))
)</f>
        <v>32</v>
      </c>
      <c r="DL1090">
        <v>64</v>
      </c>
      <c r="DM1090">
        <v>24</v>
      </c>
      <c r="DN1090">
        <v>16</v>
      </c>
    </row>
    <row r="1091" spans="2:119">
      <c r="B1091" t="e" vm="1441">
        <v>#VALUE!</v>
      </c>
      <c r="C1091" t="s">
        <v>14</v>
      </c>
      <c r="D1091" t="s">
        <v>2016</v>
      </c>
      <c r="E1091">
        <v>80</v>
      </c>
      <c r="F1091">
        <v>320</v>
      </c>
      <c r="G1091" t="s">
        <v>1999</v>
      </c>
      <c r="H1091">
        <v>16000</v>
      </c>
      <c r="I1091">
        <v>1</v>
      </c>
      <c r="J1091" t="s">
        <v>3168</v>
      </c>
      <c r="DD1091" t="s">
        <v>14</v>
      </c>
      <c r="DF1091">
        <v>256</v>
      </c>
      <c r="DG1091" t="str">
        <f t="shared" si="42"/>
        <v>cvm!$DK$1091#</v>
      </c>
      <c r="DH1091" t="str" cm="1">
        <f t="array" ref="DH1091">_xlfn.LET(_xlpm.x, DK1091,
         _xlpm.cellAddress, "【 cvm!" &amp; ADDRESS(ROW(cvmCpu选项表[[#This Row],[自检]]),COLUMN(cvmCpu选项表[[#This Row],[自检]])) &amp; "】",
         _xlfn.IFS(ISBLANK(_xlpm.x),   "error:右侧选项不足" &amp;  _xlpm.cellAddress,
               ISERROR(_xlpm.x),   "error:右侧选项执行失败: cvm!" &amp; _xlpm.cellAddress,
               TRUE,             "ok")
)</f>
        <v>ok</v>
      </c>
      <c r="DK1091" cm="1">
        <f t="array" ref="DK1091:DM1091">TRANSPOSE(
_xlfn.UNIQUE(
_xlfn._xlws.FILTER(cvm表[CPU],(cvm表[地域]=cvmCpu选项表[[#This Row],[地域]])
*IF(cvmCpu选项表[[#This Row],[机型]]="",TRUE,(cvm表[机型]=cvmCpu选项表[[#This Row],[机型]]))
*IF(cvmCpu选项表[[#This Row],[内存]]="",TRUE,(cvm表[内存]=cvmCpu选项表[[#This Row],[内存]]))))
)</f>
        <v>64</v>
      </c>
      <c r="DL1091">
        <v>32</v>
      </c>
      <c r="DM1091">
        <v>128</v>
      </c>
    </row>
    <row r="1092" spans="2:119">
      <c r="B1092" t="e" vm="1442">
        <v>#VALUE!</v>
      </c>
      <c r="C1092" t="s">
        <v>14</v>
      </c>
      <c r="D1092" t="s">
        <v>2018</v>
      </c>
      <c r="E1092">
        <v>4</v>
      </c>
      <c r="F1092">
        <v>20</v>
      </c>
      <c r="G1092" t="s">
        <v>2414</v>
      </c>
      <c r="H1092">
        <v>2000</v>
      </c>
      <c r="I1092">
        <v>1</v>
      </c>
      <c r="J1092" t="s">
        <v>3169</v>
      </c>
      <c r="DD1092" t="s">
        <v>14</v>
      </c>
      <c r="DF1092">
        <v>320</v>
      </c>
      <c r="DG1092" t="str">
        <f t="shared" si="42"/>
        <v>cvm!$DK$1092#</v>
      </c>
      <c r="DH1092" t="str" cm="1">
        <f t="array" ref="DH1092">_xlfn.LET(_xlpm.x, DK1092,
         _xlpm.cellAddress, "【 cvm!" &amp; ADDRESS(ROW(cvmCpu选项表[[#This Row],[自检]]),COLUMN(cvmCpu选项表[[#This Row],[自检]])) &amp; "】",
         _xlfn.IFS(ISBLANK(_xlpm.x),   "error:右侧选项不足" &amp;  _xlpm.cellAddress,
               ISERROR(_xlpm.x),   "error:右侧选项执行失败: cvm!" &amp; _xlpm.cellAddress,
               TRUE,             "ok")
)</f>
        <v>ok</v>
      </c>
      <c r="DK1092" cm="1">
        <f t="array" ref="DK1092:DO1092">TRANSPOSE(
_xlfn.UNIQUE(
_xlfn._xlws.FILTER(cvm表[CPU],(cvm表[地域]=cvmCpu选项表[[#This Row],[地域]])
*IF(cvmCpu选项表[[#This Row],[机型]]="",TRUE,(cvm表[机型]=cvmCpu选项表[[#This Row],[机型]]))
*IF(cvmCpu选项表[[#This Row],[内存]]="",TRUE,(cvm表[内存]=cvmCpu选项表[[#This Row],[内存]]))))
)</f>
        <v>84</v>
      </c>
      <c r="DL1092">
        <v>76</v>
      </c>
      <c r="DM1092">
        <v>80</v>
      </c>
      <c r="DN1092">
        <v>160</v>
      </c>
      <c r="DO1092">
        <v>72</v>
      </c>
    </row>
    <row r="1093" spans="2:119">
      <c r="B1093" t="e" vm="1443">
        <v>#VALUE!</v>
      </c>
      <c r="C1093" t="s">
        <v>14</v>
      </c>
      <c r="D1093" t="s">
        <v>2018</v>
      </c>
      <c r="E1093">
        <v>8</v>
      </c>
      <c r="F1093">
        <v>40</v>
      </c>
      <c r="G1093" t="s">
        <v>2426</v>
      </c>
      <c r="H1093">
        <v>4000</v>
      </c>
      <c r="I1093">
        <v>1</v>
      </c>
      <c r="J1093" t="s">
        <v>3170</v>
      </c>
      <c r="DD1093" t="s">
        <v>14</v>
      </c>
      <c r="DF1093">
        <v>32</v>
      </c>
      <c r="DG1093" t="str">
        <f t="shared" si="42"/>
        <v>cvm!$DK$1093#</v>
      </c>
      <c r="DH1093" t="str" cm="1">
        <f t="array" ref="DH1093">_xlfn.LET(_xlpm.x, DK1093,
         _xlpm.cellAddress, "【 cvm!" &amp; ADDRESS(ROW(cvmCpu选项表[[#This Row],[自检]]),COLUMN(cvmCpu选项表[[#This Row],[自检]])) &amp; "】",
         _xlfn.IFS(ISBLANK(_xlpm.x),   "error:右侧选项不足" &amp;  _xlpm.cellAddress,
               ISERROR(_xlpm.x),   "error:右侧选项执行失败: cvm!" &amp; _xlpm.cellAddress,
               TRUE,             "ok")
)</f>
        <v>ok</v>
      </c>
      <c r="DK1093" cm="1">
        <f t="array" ref="DK1093:DM1093">TRANSPOSE(
_xlfn.UNIQUE(
_xlfn._xlws.FILTER(cvm表[CPU],(cvm表[地域]=cvmCpu选项表[[#This Row],[地域]])
*IF(cvmCpu选项表[[#This Row],[机型]]="",TRUE,(cvm表[机型]=cvmCpu选项表[[#This Row],[机型]]))
*IF(cvmCpu选项表[[#This Row],[内存]]="",TRUE,(cvm表[内存]=cvmCpu选项表[[#This Row],[内存]]))))
)</f>
        <v>8</v>
      </c>
      <c r="DL1093">
        <v>16</v>
      </c>
      <c r="DM1093">
        <v>4</v>
      </c>
    </row>
    <row r="1094" spans="2:119">
      <c r="B1094" t="e" vm="1444">
        <v>#VALUE!</v>
      </c>
      <c r="C1094" t="s">
        <v>14</v>
      </c>
      <c r="D1094" t="s">
        <v>2020</v>
      </c>
      <c r="E1094">
        <v>10</v>
      </c>
      <c r="F1094">
        <v>40</v>
      </c>
      <c r="G1094" t="s">
        <v>2417</v>
      </c>
      <c r="H1094">
        <v>5750</v>
      </c>
      <c r="I1094">
        <v>1</v>
      </c>
      <c r="J1094" t="s">
        <v>3171</v>
      </c>
      <c r="DD1094" t="s">
        <v>14</v>
      </c>
      <c r="DF1094">
        <v>96</v>
      </c>
      <c r="DG1094" t="str">
        <f t="shared" si="42"/>
        <v>cvm!$DK$1094#</v>
      </c>
      <c r="DH1094" t="str" cm="1">
        <f t="array" ref="DH1094">_xlfn.LET(_xlpm.x, DK1094,
         _xlpm.cellAddress, "【 cvm!" &amp; ADDRESS(ROW(cvmCpu选项表[[#This Row],[自检]]),COLUMN(cvmCpu选项表[[#This Row],[自检]])) &amp; "】",
         _xlfn.IFS(ISBLANK(_xlpm.x),   "error:右侧选项不足" &amp;  _xlpm.cellAddress,
               ISERROR(_xlpm.x),   "error:右侧选项执行失败: cvm!" &amp; _xlpm.cellAddress,
               TRUE,             "ok")
)</f>
        <v>ok</v>
      </c>
      <c r="DK1094" cm="1">
        <f t="array" ref="DK1094:DO1094">TRANSPOSE(
_xlfn.UNIQUE(
_xlfn._xlws.FILTER(cvm表[CPU],(cvm表[地域]=cvmCpu选项表[[#This Row],[地域]])
*IF(cvmCpu选项表[[#This Row],[机型]]="",TRUE,(cvm表[机型]=cvmCpu选项表[[#This Row],[机型]]))
*IF(cvmCpu选项表[[#This Row],[内存]]="",TRUE,(cvm表[内存]=cvmCpu选项表[[#This Row],[内存]]))))
)</f>
        <v>24</v>
      </c>
      <c r="DL1094">
        <v>48</v>
      </c>
      <c r="DM1094">
        <v>32</v>
      </c>
      <c r="DN1094">
        <v>12</v>
      </c>
      <c r="DO1094">
        <v>16</v>
      </c>
    </row>
    <row r="1095" spans="2:119">
      <c r="B1095" t="e" vm="1445">
        <v>#VALUE!</v>
      </c>
      <c r="C1095" t="s">
        <v>14</v>
      </c>
      <c r="D1095" t="s">
        <v>2020</v>
      </c>
      <c r="E1095">
        <v>20</v>
      </c>
      <c r="F1095">
        <v>80</v>
      </c>
      <c r="G1095" t="s">
        <v>2419</v>
      </c>
      <c r="H1095">
        <v>11500</v>
      </c>
      <c r="I1095">
        <v>1</v>
      </c>
      <c r="J1095" t="s">
        <v>3172</v>
      </c>
      <c r="DD1095" t="s">
        <v>14</v>
      </c>
      <c r="DF1095">
        <v>8</v>
      </c>
      <c r="DG1095" t="str">
        <f t="shared" si="42"/>
        <v>cvm!$DK$1095#</v>
      </c>
      <c r="DH1095" t="str" cm="1">
        <f t="array" ref="DH1095">_xlfn.LET(_xlpm.x, DK1095,
         _xlpm.cellAddress, "【 cvm!" &amp; ADDRESS(ROW(cvmCpu选项表[[#This Row],[自检]]),COLUMN(cvmCpu选项表[[#This Row],[自检]])) &amp; "】",
         _xlfn.IFS(ISBLANK(_xlpm.x),   "error:右侧选项不足" &amp;  _xlpm.cellAddress,
               ISERROR(_xlpm.x),   "error:右侧选项执行失败: cvm!" &amp; _xlpm.cellAddress,
               TRUE,             "ok")
)</f>
        <v>ok</v>
      </c>
      <c r="DK1095" cm="1">
        <f t="array" ref="DK1095:DM1095">TRANSPOSE(
_xlfn.UNIQUE(
_xlfn._xlws.FILTER(cvm表[CPU],(cvm表[地域]=cvmCpu选项表[[#This Row],[地域]])
*IF(cvmCpu选项表[[#This Row],[机型]]="",TRUE,(cvm表[机型]=cvmCpu选项表[[#This Row],[机型]]))
*IF(cvmCpu选项表[[#This Row],[内存]]="",TRUE,(cvm表[内存]=cvmCpu选项表[[#This Row],[内存]]))))
)</f>
        <v>4</v>
      </c>
      <c r="DL1095">
        <v>2</v>
      </c>
      <c r="DM1095">
        <v>1</v>
      </c>
    </row>
    <row r="1096" spans="2:119">
      <c r="B1096" t="e" vm="1446">
        <v>#VALUE!</v>
      </c>
      <c r="C1096" t="s">
        <v>14</v>
      </c>
      <c r="D1096" t="s">
        <v>2020</v>
      </c>
      <c r="E1096">
        <v>40</v>
      </c>
      <c r="F1096">
        <v>160</v>
      </c>
      <c r="G1096" t="s">
        <v>2422</v>
      </c>
      <c r="H1096">
        <v>23000</v>
      </c>
      <c r="I1096">
        <v>1</v>
      </c>
      <c r="J1096" t="s">
        <v>3173</v>
      </c>
      <c r="DD1096" t="s">
        <v>14</v>
      </c>
      <c r="DF1096">
        <v>16</v>
      </c>
      <c r="DG1096" t="str">
        <f t="shared" si="42"/>
        <v>cvm!$DK$1096#</v>
      </c>
      <c r="DH1096" t="str" cm="1">
        <f t="array" ref="DH1096">_xlfn.LET(_xlpm.x, DK1096,
         _xlpm.cellAddress, "【 cvm!" &amp; ADDRESS(ROW(cvmCpu选项表[[#This Row],[自检]]),COLUMN(cvmCpu选项表[[#This Row],[自检]])) &amp; "】",
         _xlfn.IFS(ISBLANK(_xlpm.x),   "error:右侧选项不足" &amp;  _xlpm.cellAddress,
               ISERROR(_xlpm.x),   "error:右侧选项执行失败: cvm!" &amp; _xlpm.cellAddress,
               TRUE,             "ok")
)</f>
        <v>ok</v>
      </c>
      <c r="DK1096" cm="1">
        <f t="array" ref="DK1096:DM1096">TRANSPOSE(
_xlfn.UNIQUE(
_xlfn._xlws.FILTER(cvm表[CPU],(cvm表[地域]=cvmCpu选项表[[#This Row],[地域]])
*IF(cvmCpu选项表[[#This Row],[机型]]="",TRUE,(cvm表[机型]=cvmCpu选项表[[#This Row],[机型]]))
*IF(cvmCpu选项表[[#This Row],[内存]]="",TRUE,(cvm表[内存]=cvmCpu选项表[[#This Row],[内存]]))))
)</f>
        <v>4</v>
      </c>
      <c r="DL1096">
        <v>8</v>
      </c>
      <c r="DM1096">
        <v>2</v>
      </c>
    </row>
    <row r="1097" spans="2:119">
      <c r="B1097" t="e" vm="1447">
        <v>#VALUE!</v>
      </c>
      <c r="C1097" t="s">
        <v>14</v>
      </c>
      <c r="D1097" t="s">
        <v>2020</v>
      </c>
      <c r="E1097">
        <v>80</v>
      </c>
      <c r="F1097">
        <v>320</v>
      </c>
      <c r="G1097" t="s">
        <v>1999</v>
      </c>
      <c r="H1097">
        <v>46000</v>
      </c>
      <c r="I1097">
        <v>1</v>
      </c>
      <c r="J1097" t="s">
        <v>3174</v>
      </c>
      <c r="DD1097" t="s">
        <v>14</v>
      </c>
      <c r="DF1097">
        <v>4</v>
      </c>
      <c r="DG1097" t="str">
        <f t="shared" si="42"/>
        <v>cvm!$DK$1097#</v>
      </c>
      <c r="DH1097" t="str" cm="1">
        <f t="array" ref="DH1097">_xlfn.LET(_xlpm.x, DK1097,
         _xlpm.cellAddress, "【 cvm!" &amp; ADDRESS(ROW(cvmCpu选项表[[#This Row],[自检]]),COLUMN(cvmCpu选项表[[#This Row],[自检]])) &amp; "】",
         _xlfn.IFS(ISBLANK(_xlpm.x),   "error:右侧选项不足" &amp;  _xlpm.cellAddress,
               ISERROR(_xlpm.x),   "error:右侧选项执行失败: cvm!" &amp; _xlpm.cellAddress,
               TRUE,             "ok")
)</f>
        <v>ok</v>
      </c>
      <c r="DK1097" cm="1">
        <f t="array" ref="DK1097:DL1097">TRANSPOSE(
_xlfn.UNIQUE(
_xlfn._xlws.FILTER(cvm表[CPU],(cvm表[地域]=cvmCpu选项表[[#This Row],[地域]])
*IF(cvmCpu选项表[[#This Row],[机型]]="",TRUE,(cvm表[机型]=cvmCpu选项表[[#This Row],[机型]]))
*IF(cvmCpu选项表[[#This Row],[内存]]="",TRUE,(cvm表[内存]=cvmCpu选项表[[#This Row],[内存]]))))
)</f>
        <v>2</v>
      </c>
      <c r="DL1097">
        <v>1</v>
      </c>
    </row>
    <row r="1098" spans="2:119">
      <c r="B1098" t="e" vm="1448">
        <v>#VALUE!</v>
      </c>
      <c r="C1098" t="s">
        <v>14</v>
      </c>
      <c r="D1098" t="s">
        <v>2023</v>
      </c>
      <c r="E1098">
        <v>8</v>
      </c>
      <c r="F1098">
        <v>40</v>
      </c>
      <c r="G1098" t="s">
        <v>2426</v>
      </c>
      <c r="H1098">
        <v>5190</v>
      </c>
      <c r="I1098">
        <v>1</v>
      </c>
      <c r="J1098" t="s">
        <v>3175</v>
      </c>
      <c r="DD1098" t="s">
        <v>14</v>
      </c>
      <c r="DF1098">
        <v>192</v>
      </c>
      <c r="DG1098" t="str">
        <f t="shared" si="42"/>
        <v>cvm!$DK$1098#</v>
      </c>
      <c r="DH1098" t="str" cm="1">
        <f t="array" ref="DH1098">_xlfn.LET(_xlpm.x, DK1098,
         _xlpm.cellAddress, "【 cvm!" &amp; ADDRESS(ROW(cvmCpu选项表[[#This Row],[自检]]),COLUMN(cvmCpu选项表[[#This Row],[自检]])) &amp; "】",
         _xlfn.IFS(ISBLANK(_xlpm.x),   "error:右侧选项不足" &amp;  _xlpm.cellAddress,
               ISERROR(_xlpm.x),   "error:右侧选项执行失败: cvm!" &amp; _xlpm.cellAddress,
               TRUE,             "ok")
)</f>
        <v>ok</v>
      </c>
      <c r="DK1098" cm="1">
        <f t="array" ref="DK1098:DO1098">TRANSPOSE(
_xlfn.UNIQUE(
_xlfn._xlws.FILTER(cvm表[CPU],(cvm表[地域]=cvmCpu选项表[[#This Row],[地域]])
*IF(cvmCpu选项表[[#This Row],[机型]]="",TRUE,(cvm表[机型]=cvmCpu选项表[[#This Row],[机型]]))
*IF(cvmCpu选项表[[#This Row],[内存]]="",TRUE,(cvm表[内存]=cvmCpu选项表[[#This Row],[内存]]))))
)</f>
        <v>48</v>
      </c>
      <c r="DL1098">
        <v>96</v>
      </c>
      <c r="DM1098">
        <v>16</v>
      </c>
      <c r="DN1098">
        <v>24</v>
      </c>
      <c r="DO1098">
        <v>32</v>
      </c>
    </row>
    <row r="1099" spans="2:119">
      <c r="B1099" t="e" vm="1449">
        <v>#VALUE!</v>
      </c>
      <c r="C1099" t="s">
        <v>14</v>
      </c>
      <c r="D1099" t="s">
        <v>2023</v>
      </c>
      <c r="E1099">
        <v>36</v>
      </c>
      <c r="F1099">
        <v>160</v>
      </c>
      <c r="G1099" t="s">
        <v>2435</v>
      </c>
      <c r="H1099">
        <v>21000</v>
      </c>
      <c r="I1099">
        <v>1</v>
      </c>
      <c r="J1099" t="s">
        <v>3176</v>
      </c>
      <c r="DD1099" t="s">
        <v>14</v>
      </c>
      <c r="DF1099">
        <v>184</v>
      </c>
      <c r="DG1099" t="str">
        <f t="shared" si="42"/>
        <v>cvm!$DK$1099#</v>
      </c>
      <c r="DH1099" t="str" cm="1">
        <f t="array" ref="DH1099">_xlfn.LET(_xlpm.x, DK1099,
         _xlpm.cellAddress, "【 cvm!" &amp; ADDRESS(ROW(cvmCpu选项表[[#This Row],[自检]]),COLUMN(cvmCpu选项表[[#This Row],[自检]])) &amp; "】",
         _xlfn.IFS(ISBLANK(_xlpm.x),   "error:右侧选项不足" &amp;  _xlpm.cellAddress,
               ISERROR(_xlpm.x),   "error:右侧选项执行失败: cvm!" &amp; _xlpm.cellAddress,
               TRUE,             "ok")
)</f>
        <v>ok</v>
      </c>
      <c r="DK1099" cm="1">
        <f t="array" ref="DK1099">TRANSPOSE(
_xlfn.UNIQUE(
_xlfn._xlws.FILTER(cvm表[CPU],(cvm表[地域]=cvmCpu选项表[[#This Row],[地域]])
*IF(cvmCpu选项表[[#This Row],[机型]]="",TRUE,(cvm表[机型]=cvmCpu选项表[[#This Row],[机型]]))
*IF(cvmCpu选项表[[#This Row],[内存]]="",TRUE,(cvm表[内存]=cvmCpu选项表[[#This Row],[内存]]))))
)</f>
        <v>52</v>
      </c>
    </row>
    <row r="1100" spans="2:119">
      <c r="B1100" t="e" vm="1450">
        <v>#VALUE!</v>
      </c>
      <c r="C1100" t="s">
        <v>14</v>
      </c>
      <c r="D1100" t="s">
        <v>2023</v>
      </c>
      <c r="E1100">
        <v>72</v>
      </c>
      <c r="F1100">
        <v>320</v>
      </c>
      <c r="G1100" t="s">
        <v>2437</v>
      </c>
      <c r="H1100">
        <v>42000</v>
      </c>
      <c r="I1100">
        <v>1</v>
      </c>
      <c r="J1100" t="s">
        <v>3177</v>
      </c>
      <c r="DD1100" t="s">
        <v>14</v>
      </c>
      <c r="DF1100">
        <v>368</v>
      </c>
      <c r="DG1100" t="str">
        <f t="shared" si="42"/>
        <v>cvm!$DK$1100#</v>
      </c>
      <c r="DH1100" t="str" cm="1">
        <f t="array" ref="DH1100">_xlfn.LET(_xlpm.x, DK1100,
         _xlpm.cellAddress, "【 cvm!" &amp; ADDRESS(ROW(cvmCpu选项表[[#This Row],[自检]]),COLUMN(cvmCpu选项表[[#This Row],[自检]])) &amp; "】",
         _xlfn.IFS(ISBLANK(_xlpm.x),   "error:右侧选项不足" &amp;  _xlpm.cellAddress,
               ISERROR(_xlpm.x),   "error:右侧选项执行失败: cvm!" &amp; _xlpm.cellAddress,
               TRUE,             "ok")
)</f>
        <v>ok</v>
      </c>
      <c r="DK1100" cm="1">
        <f t="array" ref="DK1100">TRANSPOSE(
_xlfn.UNIQUE(
_xlfn._xlws.FILTER(cvm表[CPU],(cvm表[地域]=cvmCpu选项表[[#This Row],[地域]])
*IF(cvmCpu选项表[[#This Row],[机型]]="",TRUE,(cvm表[机型]=cvmCpu选项表[[#This Row],[机型]]))
*IF(cvmCpu选项表[[#This Row],[内存]]="",TRUE,(cvm表[内存]=cvmCpu选项表[[#This Row],[内存]]))))
)</f>
        <v>104</v>
      </c>
    </row>
    <row r="1101" spans="2:119">
      <c r="B1101" t="e" vm="1451">
        <v>#VALUE!</v>
      </c>
      <c r="C1101" t="s">
        <v>14</v>
      </c>
      <c r="D1101" t="s">
        <v>2026</v>
      </c>
      <c r="E1101">
        <v>32</v>
      </c>
      <c r="F1101">
        <v>64</v>
      </c>
      <c r="G1101" t="s">
        <v>1978</v>
      </c>
      <c r="H1101">
        <v>4600</v>
      </c>
      <c r="I1101">
        <v>1</v>
      </c>
      <c r="J1101" t="s">
        <v>3178</v>
      </c>
      <c r="DD1101" t="s">
        <v>14</v>
      </c>
      <c r="DF1101">
        <v>174</v>
      </c>
      <c r="DG1101" t="str">
        <f t="shared" si="42"/>
        <v>cvm!$DK$1101#</v>
      </c>
      <c r="DH1101" t="str" cm="1">
        <f t="array" ref="DH1101">_xlfn.LET(_xlpm.x, DK1101,
         _xlpm.cellAddress, "【 cvm!" &amp; ADDRESS(ROW(cvmCpu选项表[[#This Row],[自检]]),COLUMN(cvmCpu选项表[[#This Row],[自检]])) &amp; "】",
         _xlfn.IFS(ISBLANK(_xlpm.x),   "error:右侧选项不足" &amp;  _xlpm.cellAddress,
               ISERROR(_xlpm.x),   "error:右侧选项执行失败: cvm!" &amp; _xlpm.cellAddress,
               TRUE,             "ok")
)</f>
        <v>ok</v>
      </c>
      <c r="DK1101" cm="1">
        <f t="array" ref="DK1101">TRANSPOSE(
_xlfn.UNIQUE(
_xlfn._xlws.FILTER(cvm表[CPU],(cvm表[地域]=cvmCpu选项表[[#This Row],[地域]])
*IF(cvmCpu选项表[[#This Row],[机型]]="",TRUE,(cvm表[机型]=cvmCpu选项表[[#This Row],[机型]]))
*IF(cvmCpu选项表[[#This Row],[内存]]="",TRUE,(cvm表[内存]=cvmCpu选项表[[#This Row],[内存]]))))
)</f>
        <v>32</v>
      </c>
    </row>
    <row r="1102" spans="2:119">
      <c r="B1102" t="e" vm="1452">
        <v>#VALUE!</v>
      </c>
      <c r="C1102" t="s">
        <v>14</v>
      </c>
      <c r="D1102" t="s">
        <v>2026</v>
      </c>
      <c r="E1102">
        <v>90</v>
      </c>
      <c r="F1102">
        <v>226</v>
      </c>
      <c r="G1102" t="s">
        <v>2440</v>
      </c>
      <c r="H1102">
        <v>9200</v>
      </c>
      <c r="I1102">
        <v>1</v>
      </c>
      <c r="J1102" t="s">
        <v>3179</v>
      </c>
      <c r="DD1102" t="s">
        <v>14</v>
      </c>
      <c r="DF1102">
        <v>348</v>
      </c>
      <c r="DG1102" t="str">
        <f t="shared" si="42"/>
        <v>cvm!$DK$1102#</v>
      </c>
      <c r="DH1102" t="str" cm="1">
        <f t="array" ref="DH1102">_xlfn.LET(_xlpm.x, DK1102,
         _xlpm.cellAddress, "【 cvm!" &amp; ADDRESS(ROW(cvmCpu选项表[[#This Row],[自检]]),COLUMN(cvmCpu选项表[[#This Row],[自检]])) &amp; "】",
         _xlfn.IFS(ISBLANK(_xlpm.x),   "error:右侧选项不足" &amp;  _xlpm.cellAddress,
               ISERROR(_xlpm.x),   "error:右侧选项执行失败: cvm!" &amp; _xlpm.cellAddress,
               TRUE,             "ok")
)</f>
        <v>ok</v>
      </c>
      <c r="DK1102" cm="1">
        <f t="array" ref="DK1102">TRANSPOSE(
_xlfn.UNIQUE(
_xlfn._xlws.FILTER(cvm表[CPU],(cvm表[地域]=cvmCpu选项表[[#This Row],[地域]])
*IF(cvmCpu选项表[[#This Row],[机型]]="",TRUE,(cvm表[机型]=cvmCpu选项表[[#This Row],[机型]]))
*IF(cvmCpu选项表[[#This Row],[内存]]="",TRUE,(cvm表[内存]=cvmCpu选项表[[#This Row],[内存]]))))
)</f>
        <v>64</v>
      </c>
    </row>
    <row r="1103" spans="2:119">
      <c r="B1103" t="e" vm="1453">
        <v>#VALUE!</v>
      </c>
      <c r="C1103" t="s">
        <v>14</v>
      </c>
      <c r="D1103" t="s">
        <v>2026</v>
      </c>
      <c r="E1103">
        <v>180</v>
      </c>
      <c r="F1103">
        <v>452</v>
      </c>
      <c r="G1103" t="s">
        <v>2442</v>
      </c>
      <c r="H1103">
        <v>18400</v>
      </c>
      <c r="I1103">
        <v>1</v>
      </c>
      <c r="J1103" t="s">
        <v>3180</v>
      </c>
      <c r="DD1103" t="s">
        <v>14</v>
      </c>
      <c r="DF1103">
        <v>2</v>
      </c>
      <c r="DG1103" t="str">
        <f t="shared" si="42"/>
        <v>cvm!$DK$1103#</v>
      </c>
      <c r="DH1103" t="str" cm="1">
        <f t="array" ref="DH1103">_xlfn.LET(_xlpm.x, DK1103,
         _xlpm.cellAddress, "【 cvm!" &amp; ADDRESS(ROW(cvmCpu选项表[[#This Row],[自检]]),COLUMN(cvmCpu选项表[[#This Row],[自检]])) &amp; "】",
         _xlfn.IFS(ISBLANK(_xlpm.x),   "error:右侧选项不足" &amp;  _xlpm.cellAddress,
               ISERROR(_xlpm.x),   "error:右侧选项执行失败: cvm!" &amp; _xlpm.cellAddress,
               TRUE,             "ok")
)</f>
        <v>ok</v>
      </c>
      <c r="DK1103" cm="1">
        <f t="array" ref="DK1103:DL1103">TRANSPOSE(
_xlfn.UNIQUE(
_xlfn._xlws.FILTER(cvm表[CPU],(cvm表[地域]=cvmCpu选项表[[#This Row],[地域]])
*IF(cvmCpu选项表[[#This Row],[机型]]="",TRUE,(cvm表[机型]=cvmCpu选项表[[#This Row],[机型]]))
*IF(cvmCpu选项表[[#This Row],[内存]]="",TRUE,(cvm表[内存]=cvmCpu选项表[[#This Row],[内存]]))))
)</f>
        <v>1</v>
      </c>
      <c r="DL1103">
        <v>2</v>
      </c>
    </row>
    <row r="1104" spans="2:119">
      <c r="B1104" t="e" vm="1454">
        <v>#VALUE!</v>
      </c>
      <c r="C1104" t="s">
        <v>14</v>
      </c>
      <c r="D1104" t="s">
        <v>2029</v>
      </c>
      <c r="E1104">
        <v>96</v>
      </c>
      <c r="F1104">
        <v>384</v>
      </c>
      <c r="G1104" t="s">
        <v>1932</v>
      </c>
      <c r="H1104">
        <v>25248</v>
      </c>
      <c r="I1104">
        <v>1</v>
      </c>
      <c r="J1104" t="s">
        <v>3181</v>
      </c>
      <c r="DD1104" t="s">
        <v>14</v>
      </c>
      <c r="DF1104">
        <v>24</v>
      </c>
      <c r="DG1104" t="str">
        <f t="shared" si="42"/>
        <v>cvm!$DK$1104#</v>
      </c>
      <c r="DH1104" t="str" cm="1">
        <f t="array" ref="DH1104">_xlfn.LET(_xlpm.x, DK1104,
         _xlpm.cellAddress, "【 cvm!" &amp; ADDRESS(ROW(cvmCpu选项表[[#This Row],[自检]]),COLUMN(cvmCpu选项表[[#This Row],[自检]])) &amp; "】",
         _xlfn.IFS(ISBLANK(_xlpm.x),   "error:右侧选项不足" &amp;  _xlpm.cellAddress,
               ISERROR(_xlpm.x),   "error:右侧选项执行失败: cvm!" &amp; _xlpm.cellAddress,
               TRUE,             "ok")
)</f>
        <v>ok</v>
      </c>
      <c r="DK1104" cm="1">
        <f t="array" ref="DK1104">TRANSPOSE(
_xlfn.UNIQUE(
_xlfn._xlws.FILTER(cvm表[CPU],(cvm表[地域]=cvmCpu选项表[[#This Row],[地域]])
*IF(cvmCpu选项表[[#This Row],[机型]]="",TRUE,(cvm表[机型]=cvmCpu选项表[[#This Row],[机型]]))
*IF(cvmCpu选项表[[#This Row],[内存]]="",TRUE,(cvm表[内存]=cvmCpu选项表[[#This Row],[内存]]))))
)</f>
        <v>12</v>
      </c>
    </row>
    <row r="1105" spans="2:117">
      <c r="B1105" t="e" vm="1455">
        <v>#VALUE!</v>
      </c>
      <c r="C1105" t="s">
        <v>14</v>
      </c>
      <c r="D1105" t="s">
        <v>2032</v>
      </c>
      <c r="E1105">
        <v>10</v>
      </c>
      <c r="F1105">
        <v>88</v>
      </c>
      <c r="G1105" t="s">
        <v>2445</v>
      </c>
      <c r="H1105">
        <v>5225</v>
      </c>
      <c r="I1105">
        <v>1</v>
      </c>
      <c r="J1105" t="s">
        <v>3182</v>
      </c>
      <c r="DD1105" t="s">
        <v>14</v>
      </c>
      <c r="DF1105">
        <v>48</v>
      </c>
      <c r="DG1105" t="str">
        <f t="shared" si="42"/>
        <v>cvm!$DK$1105#</v>
      </c>
      <c r="DH1105" t="str" cm="1">
        <f t="array" ref="DH1105">_xlfn.LET(_xlpm.x, DK1105,
         _xlpm.cellAddress, "【 cvm!" &amp; ADDRESS(ROW(cvmCpu选项表[[#This Row],[自检]]),COLUMN(cvmCpu选项表[[#This Row],[自检]])) &amp; "】",
         _xlfn.IFS(ISBLANK(_xlpm.x),   "error:右侧选项不足" &amp;  _xlpm.cellAddress,
               ISERROR(_xlpm.x),   "error:右侧选项执行失败: cvm!" &amp; _xlpm.cellAddress,
               TRUE,             "ok")
)</f>
        <v>ok</v>
      </c>
      <c r="DK1105" cm="1">
        <f t="array" ref="DK1105:DM1105">TRANSPOSE(
_xlfn.UNIQUE(
_xlfn._xlws.FILTER(cvm表[CPU],(cvm表[地域]=cvmCpu选项表[[#This Row],[地域]])
*IF(cvmCpu选项表[[#This Row],[机型]]="",TRUE,(cvm表[机型]=cvmCpu选项表[[#This Row],[机型]]))
*IF(cvmCpu选项表[[#This Row],[内存]]="",TRUE,(cvm表[内存]=cvmCpu选项表[[#This Row],[内存]]))))
)</f>
        <v>24</v>
      </c>
      <c r="DL1105">
        <v>12</v>
      </c>
      <c r="DM1105">
        <v>16</v>
      </c>
    </row>
    <row r="1106" spans="2:117">
      <c r="B1106" t="e" vm="1456">
        <v>#VALUE!</v>
      </c>
      <c r="C1106" t="s">
        <v>14</v>
      </c>
      <c r="D1106" t="s">
        <v>2032</v>
      </c>
      <c r="E1106">
        <v>22</v>
      </c>
      <c r="F1106">
        <v>176</v>
      </c>
      <c r="G1106" t="s">
        <v>2447</v>
      </c>
      <c r="H1106">
        <v>10500</v>
      </c>
      <c r="I1106">
        <v>1</v>
      </c>
      <c r="J1106" t="s">
        <v>3183</v>
      </c>
      <c r="DD1106" t="s">
        <v>14</v>
      </c>
      <c r="DF1106">
        <v>288</v>
      </c>
      <c r="DG1106" t="str">
        <f t="shared" si="42"/>
        <v>cvm!$DK$1106#</v>
      </c>
      <c r="DH1106" t="str" cm="1">
        <f t="array" ref="DH1106">_xlfn.LET(_xlpm.x, DK1106,
         _xlpm.cellAddress, "【 cvm!" &amp; ADDRESS(ROW(cvmCpu选项表[[#This Row],[自检]]),COLUMN(cvmCpu选项表[[#This Row],[自检]])) &amp; "】",
         _xlfn.IFS(ISBLANK(_xlpm.x),   "error:右侧选项不足" &amp;  _xlpm.cellAddress,
               ISERROR(_xlpm.x),   "error:右侧选项执行失败: cvm!" &amp; _xlpm.cellAddress,
               TRUE,             "ok")
)</f>
        <v>ok</v>
      </c>
      <c r="DK1106" cm="1">
        <f t="array" ref="DK1106">TRANSPOSE(
_xlfn.UNIQUE(
_xlfn._xlws.FILTER(cvm表[CPU],(cvm表[地域]=cvmCpu选项表[[#This Row],[地域]])
*IF(cvmCpu选项表[[#This Row],[机型]]="",TRUE,(cvm表[机型]=cvmCpu选项表[[#This Row],[机型]]))
*IF(cvmCpu选项表[[#This Row],[内存]]="",TRUE,(cvm表[内存]=cvmCpu选项表[[#This Row],[内存]]))))
)</f>
        <v>72</v>
      </c>
    </row>
    <row r="1107" spans="2:117">
      <c r="B1107" t="e" vm="1457">
        <v>#VALUE!</v>
      </c>
      <c r="C1107" t="s">
        <v>14</v>
      </c>
      <c r="D1107" t="s">
        <v>2032</v>
      </c>
      <c r="E1107">
        <v>44</v>
      </c>
      <c r="F1107">
        <v>352</v>
      </c>
      <c r="G1107" t="s">
        <v>2449</v>
      </c>
      <c r="H1107">
        <v>21000</v>
      </c>
      <c r="I1107">
        <v>1</v>
      </c>
      <c r="J1107" t="s">
        <v>3184</v>
      </c>
      <c r="DD1107" t="s">
        <v>14</v>
      </c>
      <c r="DF1107">
        <v>316</v>
      </c>
      <c r="DG1107" t="str">
        <f t="shared" si="42"/>
        <v>cvm!$DK$1107#</v>
      </c>
      <c r="DH1107" t="str" cm="1">
        <f t="array" ref="DH1107">_xlfn.LET(_xlpm.x, DK1107,
         _xlpm.cellAddress, "【 cvm!" &amp; ADDRESS(ROW(cvmCpu选项表[[#This Row],[自检]]),COLUMN(cvmCpu选项表[[#This Row],[自检]])) &amp; "】",
         _xlfn.IFS(ISBLANK(_xlpm.x),   "error:右侧选项不足" &amp;  _xlpm.cellAddress,
               ISERROR(_xlpm.x),   "error:右侧选项执行失败: cvm!" &amp; _xlpm.cellAddress,
               TRUE,             "ok")
)</f>
        <v>ok</v>
      </c>
      <c r="DK1107" cm="1">
        <f t="array" ref="DK1107">TRANSPOSE(
_xlfn.UNIQUE(
_xlfn._xlws.FILTER(cvm表[CPU],(cvm表[地域]=cvmCpu选项表[[#This Row],[地域]])
*IF(cvmCpu选项表[[#This Row],[机型]]="",TRUE,(cvm表[机型]=cvmCpu选项表[[#This Row],[机型]]))
*IF(cvmCpu选项表[[#This Row],[内存]]="",TRUE,(cvm表[内存]=cvmCpu选项表[[#This Row],[内存]]))))
)</f>
        <v>68</v>
      </c>
    </row>
    <row r="1108" spans="2:117">
      <c r="DD1108" t="s">
        <v>14</v>
      </c>
      <c r="DF1108">
        <v>1</v>
      </c>
      <c r="DG1108" t="str">
        <f t="shared" si="42"/>
        <v>cvm!$DK$1108#</v>
      </c>
      <c r="DH1108" t="str" cm="1">
        <f t="array" ref="DH1108">_xlfn.LET(_xlpm.x, DK1108,
         _xlpm.cellAddress, "【 cvm!" &amp; ADDRESS(ROW(cvmCpu选项表[[#This Row],[自检]]),COLUMN(cvmCpu选项表[[#This Row],[自检]])) &amp; "】",
         _xlfn.IFS(ISBLANK(_xlpm.x),   "error:右侧选项不足" &amp;  _xlpm.cellAddress,
               ISERROR(_xlpm.x),   "error:右侧选项执行失败: cvm!" &amp; _xlpm.cellAddress,
               TRUE,             "ok")
)</f>
        <v>ok</v>
      </c>
      <c r="DK1108" cm="1">
        <f t="array" ref="DK1108">TRANSPOSE(
_xlfn.UNIQUE(
_xlfn._xlws.FILTER(cvm表[CPU],(cvm表[地域]=cvmCpu选项表[[#This Row],[地域]])
*IF(cvmCpu选项表[[#This Row],[机型]]="",TRUE,(cvm表[机型]=cvmCpu选项表[[#This Row],[机型]]))
*IF(cvmCpu选项表[[#This Row],[内存]]="",TRUE,(cvm表[内存]=cvmCpu选项表[[#This Row],[内存]]))))
)</f>
        <v>1</v>
      </c>
    </row>
    <row r="1109" spans="2:117">
      <c r="DD1109" t="s">
        <v>14</v>
      </c>
      <c r="DF1109">
        <v>160</v>
      </c>
      <c r="DG1109" t="str">
        <f t="shared" si="42"/>
        <v>cvm!$DK$1109#</v>
      </c>
      <c r="DH1109" t="str" cm="1">
        <f t="array" ref="DH1109">_xlfn.LET(_xlpm.x, DK1109,
         _xlpm.cellAddress, "【 cvm!" &amp; ADDRESS(ROW(cvmCpu选项表[[#This Row],[自检]]),COLUMN(cvmCpu选项表[[#This Row],[自检]])) &amp; "】",
         _xlfn.IFS(ISBLANK(_xlpm.x),   "error:右侧选项不足" &amp;  _xlpm.cellAddress,
               ISERROR(_xlpm.x),   "error:右侧选项执行失败: cvm!" &amp; _xlpm.cellAddress,
               TRUE,             "ok")
)</f>
        <v>ok</v>
      </c>
      <c r="DK1109" cm="1">
        <f t="array" ref="DK1109:DM1109">TRANSPOSE(
_xlfn.UNIQUE(
_xlfn._xlws.FILTER(cvm表[CPU],(cvm表[地域]=cvmCpu选项表[[#This Row],[地域]])
*IF(cvmCpu选项表[[#This Row],[机型]]="",TRUE,(cvm表[机型]=cvmCpu选项表[[#This Row],[机型]]))
*IF(cvmCpu选项表[[#This Row],[内存]]="",TRUE,(cvm表[内存]=cvmCpu选项表[[#This Row],[内存]]))))
)</f>
        <v>80</v>
      </c>
      <c r="DL1109">
        <v>40</v>
      </c>
      <c r="DM1109">
        <v>36</v>
      </c>
    </row>
    <row r="1110" spans="2:117">
      <c r="DD1110" t="s">
        <v>14</v>
      </c>
      <c r="DF1110">
        <v>216</v>
      </c>
      <c r="DG1110" t="str">
        <f t="shared" si="42"/>
        <v>cvm!$DK$1110#</v>
      </c>
      <c r="DH1110" t="str" cm="1">
        <f t="array" ref="DH1110">_xlfn.LET(_xlpm.x, DK1110,
         _xlpm.cellAddress, "【 cvm!" &amp; ADDRESS(ROW(cvmCpu选项表[[#This Row],[自检]]),COLUMN(cvmCpu选项表[[#This Row],[自检]])) &amp; "】",
         _xlfn.IFS(ISBLANK(_xlpm.x),   "error:右侧选项不足" &amp;  _xlpm.cellAddress,
               ISERROR(_xlpm.x),   "error:右侧选项执行失败: cvm!" &amp; _xlpm.cellAddress,
               TRUE,             "ok")
)</f>
        <v>ok</v>
      </c>
      <c r="DK1110" cm="1">
        <f t="array" ref="DK1110:DL1110">TRANSPOSE(
_xlfn.UNIQUE(
_xlfn._xlws.FILTER(cvm表[CPU],(cvm表[地域]=cvmCpu选项表[[#This Row],[地域]])
*IF(cvmCpu选项表[[#This Row],[机型]]="",TRUE,(cvm表[机型]=cvmCpu选项表[[#This Row],[机型]]))
*IF(cvmCpu选项表[[#This Row],[内存]]="",TRUE,(cvm表[内存]=cvmCpu选项表[[#This Row],[内存]]))))
)</f>
        <v>116</v>
      </c>
      <c r="DL1110">
        <v>62</v>
      </c>
    </row>
    <row r="1111" spans="2:117">
      <c r="DD1111" t="s">
        <v>14</v>
      </c>
      <c r="DF1111">
        <v>470</v>
      </c>
      <c r="DG1111" t="str">
        <f t="shared" si="42"/>
        <v>cvm!$DK$1111#</v>
      </c>
      <c r="DH1111" t="str" cm="1">
        <f t="array" ref="DH1111">_xlfn.LET(_xlpm.x, DK1111,
         _xlpm.cellAddress, "【 cvm!" &amp; ADDRESS(ROW(cvmCpu选项表[[#This Row],[自检]]),COLUMN(cvmCpu选项表[[#This Row],[自检]])) &amp; "】",
         _xlfn.IFS(ISBLANK(_xlpm.x),   "error:右侧选项不足" &amp;  _xlpm.cellAddress,
               ISERROR(_xlpm.x),   "error:右侧选项执行失败: cvm!" &amp; _xlpm.cellAddress,
               TRUE,             "ok")
)</f>
        <v>ok</v>
      </c>
      <c r="DK1111" cm="1">
        <f t="array" ref="DK1111:DL1111">TRANSPOSE(
_xlfn.UNIQUE(
_xlfn._xlws.FILTER(cvm表[CPU],(cvm表[地域]=cvmCpu选项表[[#This Row],[地域]])
*IF(cvmCpu选项表[[#This Row],[机型]]="",TRUE,(cvm表[机型]=cvmCpu选项表[[#This Row],[机型]]))
*IF(cvmCpu选项表[[#This Row],[内存]]="",TRUE,(cvm表[内存]=cvmCpu选项表[[#This Row],[内存]]))))
)</f>
        <v>116</v>
      </c>
      <c r="DL1111">
        <v>62</v>
      </c>
    </row>
    <row r="1112" spans="2:117">
      <c r="DD1112" t="s">
        <v>14</v>
      </c>
      <c r="DF1112">
        <v>215</v>
      </c>
      <c r="DG1112" t="str">
        <f t="shared" si="42"/>
        <v>cvm!$DK$1112#</v>
      </c>
      <c r="DH1112" t="str" cm="1">
        <f t="array" ref="DH1112">_xlfn.LET(_xlpm.x, DK1112,
         _xlpm.cellAddress, "【 cvm!" &amp; ADDRESS(ROW(cvmCpu选项表[[#This Row],[自检]]),COLUMN(cvmCpu选项表[[#This Row],[自检]])) &amp; "】",
         _xlfn.IFS(ISBLANK(_xlpm.x),   "error:右侧选项不足" &amp;  _xlpm.cellAddress,
               ISERROR(_xlpm.x),   "error:右侧选项执行失败: cvm!" &amp; _xlpm.cellAddress,
               TRUE,             "ok")
)</f>
        <v>ok</v>
      </c>
      <c r="DK1112" cm="1">
        <f t="array" ref="DK1112">TRANSPOSE(
_xlfn.UNIQUE(
_xlfn._xlws.FILTER(cvm表[CPU],(cvm表[地域]=cvmCpu选项表[[#This Row],[地域]])
*IF(cvmCpu选项表[[#This Row],[机型]]="",TRUE,(cvm表[机型]=cvmCpu选项表[[#This Row],[机型]]))
*IF(cvmCpu选项表[[#This Row],[内存]]="",TRUE,(cvm表[内存]=cvmCpu选项表[[#This Row],[内存]]))))
)</f>
        <v>128</v>
      </c>
    </row>
    <row r="1113" spans="2:117">
      <c r="DD1113" t="s">
        <v>14</v>
      </c>
      <c r="DF1113">
        <v>640</v>
      </c>
      <c r="DG1113" t="str">
        <f t="shared" si="42"/>
        <v>cvm!$DK$1113#</v>
      </c>
      <c r="DH1113" t="str" cm="1">
        <f t="array" ref="DH1113">_xlfn.LET(_xlpm.x, DK1113,
         _xlpm.cellAddress, "【 cvm!" &amp; ADDRESS(ROW(cvmCpu选项表[[#This Row],[自检]]),COLUMN(cvmCpu选项表[[#This Row],[自检]])) &amp; "】",
         _xlfn.IFS(ISBLANK(_xlpm.x),   "error:右侧选项不足" &amp;  _xlpm.cellAddress,
               ISERROR(_xlpm.x),   "error:右侧选项执行失败: cvm!" &amp; _xlpm.cellAddress,
               TRUE,             "ok")
)</f>
        <v>ok</v>
      </c>
      <c r="DK1113" cm="1">
        <f t="array" ref="DK1113">TRANSPOSE(
_xlfn.UNIQUE(
_xlfn._xlws.FILTER(cvm表[CPU],(cvm表[地域]=cvmCpu选项表[[#This Row],[地域]])
*IF(cvmCpu选项表[[#This Row],[机型]]="",TRUE,(cvm表[机型]=cvmCpu选项表[[#This Row],[机型]]))
*IF(cvmCpu选项表[[#This Row],[内存]]="",TRUE,(cvm表[内存]=cvmCpu选项表[[#This Row],[内存]]))))
)</f>
        <v>160</v>
      </c>
    </row>
    <row r="1114" spans="2:117">
      <c r="DD1114" t="s">
        <v>14</v>
      </c>
      <c r="DF1114">
        <v>432</v>
      </c>
      <c r="DG1114" t="str">
        <f t="shared" si="42"/>
        <v>cvm!$DK$1114#</v>
      </c>
      <c r="DH1114" t="str" cm="1">
        <f t="array" ref="DH1114">_xlfn.LET(_xlpm.x, DK1114,
         _xlpm.cellAddress, "【 cvm!" &amp; ADDRESS(ROW(cvmCpu选项表[[#This Row],[自检]]),COLUMN(cvmCpu选项表[[#This Row],[自检]])) &amp; "】",
         _xlfn.IFS(ISBLANK(_xlpm.x),   "error:右侧选项不足" &amp;  _xlpm.cellAddress,
               ISERROR(_xlpm.x),   "error:右侧选项执行失败: cvm!" &amp; _xlpm.cellAddress,
               TRUE,             "ok")
)</f>
        <v>ok</v>
      </c>
      <c r="DK1114" cm="1">
        <f t="array" ref="DK1114:DL1114">TRANSPOSE(
_xlfn.UNIQUE(
_xlfn._xlws.FILTER(cvm表[CPU],(cvm表[地域]=cvmCpu选项表[[#This Row],[地域]])
*IF(cvmCpu选项表[[#This Row],[机型]]="",TRUE,(cvm表[机型]=cvmCpu选项表[[#This Row],[机型]]))
*IF(cvmCpu选项表[[#This Row],[内存]]="",TRUE,(cvm表[内存]=cvmCpu选项表[[#This Row],[内存]]))))
)</f>
        <v>232</v>
      </c>
      <c r="DL1114">
        <v>124</v>
      </c>
    </row>
    <row r="1115" spans="2:117">
      <c r="DD1115" t="s">
        <v>14</v>
      </c>
      <c r="DF1115">
        <v>940</v>
      </c>
      <c r="DG1115" t="str">
        <f t="shared" si="42"/>
        <v>cvm!$DK$1115#</v>
      </c>
      <c r="DH1115" t="str" cm="1">
        <f t="array" ref="DH1115">_xlfn.LET(_xlpm.x, DK1115,
         _xlpm.cellAddress, "【 cvm!" &amp; ADDRESS(ROW(cvmCpu选项表[[#This Row],[自检]]),COLUMN(cvmCpu选项表[[#This Row],[自检]])) &amp; "】",
         _xlfn.IFS(ISBLANK(_xlpm.x),   "error:右侧选项不足" &amp;  _xlpm.cellAddress,
               ISERROR(_xlpm.x),   "error:右侧选项执行失败: cvm!" &amp; _xlpm.cellAddress,
               TRUE,             "ok")
)</f>
        <v>ok</v>
      </c>
      <c r="DK1115" cm="1">
        <f t="array" ref="DK1115:DL1115">TRANSPOSE(
_xlfn.UNIQUE(
_xlfn._xlws.FILTER(cvm表[CPU],(cvm表[地域]=cvmCpu选项表[[#This Row],[地域]])
*IF(cvmCpu选项表[[#This Row],[机型]]="",TRUE,(cvm表[机型]=cvmCpu选项表[[#This Row],[机型]]))
*IF(cvmCpu选项表[[#This Row],[内存]]="",TRUE,(cvm表[内存]=cvmCpu选项表[[#This Row],[内存]]))))
)</f>
        <v>232</v>
      </c>
      <c r="DL1115">
        <v>124</v>
      </c>
    </row>
    <row r="1116" spans="2:117">
      <c r="DD1116" t="s">
        <v>14</v>
      </c>
      <c r="DF1116">
        <v>224</v>
      </c>
      <c r="DG1116" t="str">
        <f t="shared" si="42"/>
        <v>cvm!$DK$1116#</v>
      </c>
      <c r="DH1116" t="str" cm="1">
        <f t="array" ref="DH1116">_xlfn.LET(_xlpm.x, DK1116,
         _xlpm.cellAddress, "【 cvm!" &amp; ADDRESS(ROW(cvmCpu选项表[[#This Row],[自检]]),COLUMN(cvmCpu选项表[[#This Row],[自检]])) &amp; "】",
         _xlfn.IFS(ISBLANK(_xlpm.x),   "error:右侧选项不足" &amp;  _xlpm.cellAddress,
               ISERROR(_xlpm.x),   "error:右侧选项执行失败: cvm!" &amp; _xlpm.cellAddress,
               TRUE,             "ok")
)</f>
        <v>ok</v>
      </c>
      <c r="DK1116" cm="1">
        <f t="array" ref="DK1116:DM1116">TRANSPOSE(
_xlfn.UNIQUE(
_xlfn._xlws.FILTER(cvm表[CPU],(cvm表[地域]=cvmCpu选项表[[#This Row],[地域]])
*IF(cvmCpu选项表[[#This Row],[机型]]="",TRUE,(cvm表[机型]=cvmCpu选项表[[#This Row],[机型]]))
*IF(cvmCpu选项表[[#This Row],[内存]]="",TRUE,(cvm表[内存]=cvmCpu选项表[[#This Row],[内存]]))))
)</f>
        <v>90</v>
      </c>
      <c r="DL1116">
        <v>56</v>
      </c>
      <c r="DM1116">
        <v>28</v>
      </c>
    </row>
    <row r="1117" spans="2:117">
      <c r="DD1117" t="s">
        <v>14</v>
      </c>
      <c r="DF1117">
        <v>480</v>
      </c>
      <c r="DG1117" t="str">
        <f t="shared" si="42"/>
        <v>cvm!$DK$1117#</v>
      </c>
      <c r="DH1117" t="str" cm="1">
        <f t="array" ref="DH1117">_xlfn.LET(_xlpm.x, DK1117,
         _xlpm.cellAddress, "【 cvm!" &amp; ADDRESS(ROW(cvmCpu选项表[[#This Row],[自检]]),COLUMN(cvmCpu选项表[[#This Row],[自检]])) &amp; "】",
         _xlfn.IFS(ISBLANK(_xlpm.x),   "error:右侧选项不足" &amp;  _xlpm.cellAddress,
               ISERROR(_xlpm.x),   "error:右侧选项执行失败: cvm!" &amp; _xlpm.cellAddress,
               TRUE,             "ok")
)</f>
        <v>ok</v>
      </c>
      <c r="DK1117" cm="1">
        <f t="array" ref="DK1117">TRANSPOSE(
_xlfn.UNIQUE(
_xlfn._xlws.FILTER(cvm表[CPU],(cvm表[地域]=cvmCpu选项表[[#This Row],[地域]])
*IF(cvmCpu选项表[[#This Row],[机型]]="",TRUE,(cvm表[机型]=cvmCpu选项表[[#This Row],[机型]]))
*IF(cvmCpu选项表[[#This Row],[内存]]="",TRUE,(cvm表[内存]=cvmCpu选项表[[#This Row],[内存]]))))
)</f>
        <v>90</v>
      </c>
    </row>
    <row r="1118" spans="2:117">
      <c r="DD1118" t="s">
        <v>14</v>
      </c>
      <c r="DF1118">
        <v>464</v>
      </c>
      <c r="DG1118" t="str">
        <f t="shared" si="42"/>
        <v>cvm!$DK$1118#</v>
      </c>
      <c r="DH1118" t="str" cm="1">
        <f t="array" ref="DH1118">_xlfn.LET(_xlpm.x, DK1118,
         _xlpm.cellAddress, "【 cvm!" &amp; ADDRESS(ROW(cvmCpu选项表[[#This Row],[自检]]),COLUMN(cvmCpu选项表[[#This Row],[自检]])) &amp; "】",
         _xlfn.IFS(ISBLANK(_xlpm.x),   "error:右侧选项不足" &amp;  _xlpm.cellAddress,
               ISERROR(_xlpm.x),   "error:右侧选项执行失败: cvm!" &amp; _xlpm.cellAddress,
               TRUE,             "ok")
)</f>
        <v>ok</v>
      </c>
      <c r="DK1118" cm="1">
        <f t="array" ref="DK1118">TRANSPOSE(
_xlfn.UNIQUE(
_xlfn._xlws.FILTER(cvm表[CPU],(cvm表[地域]=cvmCpu选项表[[#This Row],[地域]])
*IF(cvmCpu选项表[[#This Row],[机型]]="",TRUE,(cvm表[机型]=cvmCpu选项表[[#This Row],[机型]]))
*IF(cvmCpu选项表[[#This Row],[内存]]="",TRUE,(cvm表[内存]=cvmCpu选项表[[#This Row],[内存]]))))
)</f>
        <v>180</v>
      </c>
    </row>
    <row r="1119" spans="2:117">
      <c r="DD1119" t="s">
        <v>14</v>
      </c>
      <c r="DF1119">
        <v>960</v>
      </c>
      <c r="DG1119" t="str">
        <f t="shared" si="42"/>
        <v>cvm!$DK$1119#</v>
      </c>
      <c r="DH1119" t="str" cm="1">
        <f t="array" ref="DH1119">_xlfn.LET(_xlpm.x, DK1119,
         _xlpm.cellAddress, "【 cvm!" &amp; ADDRESS(ROW(cvmCpu选项表[[#This Row],[自检]]),COLUMN(cvmCpu选项表[[#This Row],[自检]])) &amp; "】",
         _xlfn.IFS(ISBLANK(_xlpm.x),   "error:右侧选项不足" &amp;  _xlpm.cellAddress,
               ISERROR(_xlpm.x),   "error:右侧选项执行失败: cvm!" &amp; _xlpm.cellAddress,
               TRUE,             "ok")
)</f>
        <v>ok</v>
      </c>
      <c r="DK1119" cm="1">
        <f t="array" ref="DK1119">TRANSPOSE(
_xlfn.UNIQUE(
_xlfn._xlws.FILTER(cvm表[CPU],(cvm表[地域]=cvmCpu选项表[[#This Row],[地域]])
*IF(cvmCpu选项表[[#This Row],[机型]]="",TRUE,(cvm表[机型]=cvmCpu选项表[[#This Row],[机型]]))
*IF(cvmCpu选项表[[#This Row],[内存]]="",TRUE,(cvm表[内存]=cvmCpu选项表[[#This Row],[内存]]))))
)</f>
        <v>180</v>
      </c>
    </row>
    <row r="1120" spans="2:117">
      <c r="DD1120" t="s">
        <v>14</v>
      </c>
      <c r="DF1120">
        <v>448</v>
      </c>
      <c r="DG1120" t="str">
        <f t="shared" si="42"/>
        <v>cvm!$DK$1120#</v>
      </c>
      <c r="DH1120" t="str" cm="1">
        <f t="array" ref="DH1120">_xlfn.LET(_xlpm.x, DK1120,
         _xlpm.cellAddress, "【 cvm!" &amp; ADDRESS(ROW(cvmCpu选项表[[#This Row],[自检]]),COLUMN(cvmCpu选项表[[#This Row],[自检]])) &amp; "】",
         _xlfn.IFS(ISBLANK(_xlpm.x),   "error:右侧选项不足" &amp;  _xlpm.cellAddress,
               ISERROR(_xlpm.x),   "error:右侧选项执行失败: cvm!" &amp; _xlpm.cellAddress,
               TRUE,             "ok")
)</f>
        <v>ok</v>
      </c>
      <c r="DK1120" cm="1">
        <f t="array" ref="DK1120:DL1120">TRANSPOSE(
_xlfn.UNIQUE(
_xlfn._xlws.FILTER(cvm表[CPU],(cvm表[地域]=cvmCpu选项表[[#This Row],[地域]])
*IF(cvmCpu选项表[[#This Row],[机型]]="",TRUE,(cvm表[机型]=cvmCpu选项表[[#This Row],[机型]]))
*IF(cvmCpu选项表[[#This Row],[内存]]="",TRUE,(cvm表[内存]=cvmCpu选项表[[#This Row],[内存]]))))
)</f>
        <v>128</v>
      </c>
      <c r="DL1120">
        <v>56</v>
      </c>
    </row>
    <row r="1121" spans="108:116">
      <c r="DD1121" t="s">
        <v>14</v>
      </c>
      <c r="DF1121">
        <v>12</v>
      </c>
      <c r="DG1121" t="str">
        <f t="shared" si="42"/>
        <v>cvm!$DK$1121#</v>
      </c>
      <c r="DH1121" t="str" cm="1">
        <f t="array" ref="DH1121">_xlfn.LET(_xlpm.x, DK1121,
         _xlpm.cellAddress, "【 cvm!" &amp; ADDRESS(ROW(cvmCpu选项表[[#This Row],[自检]]),COLUMN(cvmCpu选项表[[#This Row],[自检]])) &amp; "】",
         _xlfn.IFS(ISBLANK(_xlpm.x),   "error:右侧选项不足" &amp;  _xlpm.cellAddress,
               ISERROR(_xlpm.x),   "error:右侧选项执行失败: cvm!" &amp; _xlpm.cellAddress,
               TRUE,             "ok")
)</f>
        <v>ok</v>
      </c>
      <c r="DK1121" cm="1">
        <f t="array" ref="DK1121">TRANSPOSE(
_xlfn.UNIQUE(
_xlfn._xlws.FILTER(cvm表[CPU],(cvm表[地域]=cvmCpu选项表[[#This Row],[地域]])
*IF(cvmCpu选项表[[#This Row],[机型]]="",TRUE,(cvm表[机型]=cvmCpu选项表[[#This Row],[机型]]))
*IF(cvmCpu选项表[[#This Row],[内存]]="",TRUE,(cvm表[内存]=cvmCpu选项表[[#This Row],[内存]]))))
)</f>
        <v>2</v>
      </c>
    </row>
    <row r="1122" spans="108:116">
      <c r="DD1122" t="s">
        <v>14</v>
      </c>
      <c r="DF1122">
        <v>512</v>
      </c>
      <c r="DG1122" t="str">
        <f t="shared" si="42"/>
        <v>cvm!$DK$1122#</v>
      </c>
      <c r="DH1122" t="str" cm="1">
        <f t="array" ref="DH1122">_xlfn.LET(_xlpm.x, DK1122,
         _xlpm.cellAddress, "【 cvm!" &amp; ADDRESS(ROW(cvmCpu选项表[[#This Row],[自检]]),COLUMN(cvmCpu选项表[[#This Row],[自检]])) &amp; "】",
         _xlfn.IFS(ISBLANK(_xlpm.x),   "error:右侧选项不足" &amp;  _xlpm.cellAddress,
               ISERROR(_xlpm.x),   "error:右侧选项执行失败: cvm!" &amp; _xlpm.cellAddress,
               TRUE,             "ok")
)</f>
        <v>ok</v>
      </c>
      <c r="DK1122" cm="1">
        <f t="array" ref="DK1122">TRANSPOSE(
_xlfn.UNIQUE(
_xlfn._xlws.FILTER(cvm表[CPU],(cvm表[地域]=cvmCpu选项表[[#This Row],[地域]])
*IF(cvmCpu选项表[[#This Row],[机型]]="",TRUE,(cvm表[机型]=cvmCpu选项表[[#This Row],[机型]]))
*IF(cvmCpu选项表[[#This Row],[内存]]="",TRUE,(cvm表[内存]=cvmCpu选项表[[#This Row],[内存]]))))
)</f>
        <v>64</v>
      </c>
    </row>
    <row r="1123" spans="108:116">
      <c r="DD1123" t="s">
        <v>14</v>
      </c>
      <c r="DF1123">
        <v>144</v>
      </c>
      <c r="DG1123" t="str">
        <f t="shared" si="42"/>
        <v>cvm!$DK$1123#</v>
      </c>
      <c r="DH1123" t="str" cm="1">
        <f t="array" ref="DH1123">_xlfn.LET(_xlpm.x, DK1123,
         _xlpm.cellAddress, "【 cvm!" &amp; ADDRESS(ROW(cvmCpu选项表[[#This Row],[自检]]),COLUMN(cvmCpu选项表[[#This Row],[自检]])) &amp; "】",
         _xlfn.IFS(ISBLANK(_xlpm.x),   "error:右侧选项不足" &amp;  _xlpm.cellAddress,
               ISERROR(_xlpm.x),   "error:右侧选项执行失败: cvm!" &amp; _xlpm.cellAddress,
               TRUE,             "ok")
)</f>
        <v>ok</v>
      </c>
      <c r="DK1123" cm="1">
        <f t="array" ref="DK1123">TRANSPOSE(
_xlfn.UNIQUE(
_xlfn._xlws.FILTER(cvm表[CPU],(cvm表[地域]=cvmCpu选项表[[#This Row],[地域]])
*IF(cvmCpu选项表[[#This Row],[机型]]="",TRUE,(cvm表[机型]=cvmCpu选项表[[#This Row],[机型]]))
*IF(cvmCpu选项表[[#This Row],[内存]]="",TRUE,(cvm表[内存]=cvmCpu选项表[[#This Row],[内存]]))))
)</f>
        <v>12</v>
      </c>
    </row>
    <row r="1124" spans="108:116">
      <c r="DD1124" t="s">
        <v>14</v>
      </c>
      <c r="DF1124">
        <v>648</v>
      </c>
      <c r="DG1124" t="str">
        <f t="shared" si="42"/>
        <v>cvm!$DK$1124#</v>
      </c>
      <c r="DH1124" t="str" cm="1">
        <f t="array" ref="DH1124">_xlfn.LET(_xlpm.x, DK1124,
         _xlpm.cellAddress, "【 cvm!" &amp; ADDRESS(ROW(cvmCpu选项表[[#This Row],[自检]]),COLUMN(cvmCpu选项表[[#This Row],[自检]])) &amp; "】",
         _xlfn.IFS(ISBLANK(_xlpm.x),   "error:右侧选项不足" &amp;  _xlpm.cellAddress,
               ISERROR(_xlpm.x),   "error:右侧选项执行失败: cvm!" &amp; _xlpm.cellAddress,
               TRUE,             "ok")
)</f>
        <v>ok</v>
      </c>
      <c r="DK1124" cm="1">
        <f t="array" ref="DK1124">TRANSPOSE(
_xlfn.UNIQUE(
_xlfn._xlws.FILTER(cvm表[CPU],(cvm表[地域]=cvmCpu选项表[[#This Row],[地域]])
*IF(cvmCpu选项表[[#This Row],[机型]]="",TRUE,(cvm表[机型]=cvmCpu选项表[[#This Row],[机型]]))
*IF(cvmCpu选项表[[#This Row],[内存]]="",TRUE,(cvm表[内存]=cvmCpu选项表[[#This Row],[内存]]))))
)</f>
        <v>72</v>
      </c>
    </row>
    <row r="1125" spans="108:116">
      <c r="DD1125" t="s">
        <v>14</v>
      </c>
      <c r="DF1125">
        <v>474</v>
      </c>
      <c r="DG1125" t="str">
        <f t="shared" si="42"/>
        <v>cvm!$DK$1125#</v>
      </c>
      <c r="DH1125" t="str" cm="1">
        <f t="array" ref="DH1125">_xlfn.LET(_xlpm.x, DK1125,
         _xlpm.cellAddress, "【 cvm!" &amp; ADDRESS(ROW(cvmCpu选项表[[#This Row],[自检]]),COLUMN(cvmCpu选项表[[#This Row],[自检]])) &amp; "】",
         _xlfn.IFS(ISBLANK(_xlpm.x),   "error:右侧选项不足" &amp;  _xlpm.cellAddress,
               ISERROR(_xlpm.x),   "error:右侧选项执行失败: cvm!" &amp; _xlpm.cellAddress,
               TRUE,             "ok")
)</f>
        <v>ok</v>
      </c>
      <c r="DK1125" cm="1">
        <f t="array" ref="DK1125">TRANSPOSE(
_xlfn.UNIQUE(
_xlfn._xlws.FILTER(cvm表[CPU],(cvm表[地域]=cvmCpu选项表[[#This Row],[地域]])
*IF(cvmCpu选项表[[#This Row],[机型]]="",TRUE,(cvm表[机型]=cvmCpu选项表[[#This Row],[机型]]))
*IF(cvmCpu选项表[[#This Row],[内存]]="",TRUE,(cvm表[内存]=cvmCpu选项表[[#This Row],[内存]]))))
)</f>
        <v>82</v>
      </c>
    </row>
    <row r="1126" spans="108:116">
      <c r="DD1126" t="s">
        <v>14</v>
      </c>
      <c r="DF1126">
        <v>948</v>
      </c>
      <c r="DG1126" t="str">
        <f t="shared" si="42"/>
        <v>cvm!$DK$1126#</v>
      </c>
      <c r="DH1126" t="str" cm="1">
        <f t="array" ref="DH1126">_xlfn.LET(_xlpm.x, DK1126,
         _xlpm.cellAddress, "【 cvm!" &amp; ADDRESS(ROW(cvmCpu选项表[[#This Row],[自检]]),COLUMN(cvmCpu选项表[[#This Row],[自检]])) &amp; "】",
         _xlfn.IFS(ISBLANK(_xlpm.x),   "error:右侧选项不足" &amp;  _xlpm.cellAddress,
               ISERROR(_xlpm.x),   "error:右侧选项执行失败: cvm!" &amp; _xlpm.cellAddress,
               TRUE,             "ok")
)</f>
        <v>ok</v>
      </c>
      <c r="DK1126" cm="1">
        <f t="array" ref="DK1126">TRANSPOSE(
_xlfn.UNIQUE(
_xlfn._xlws.FILTER(cvm表[CPU],(cvm表[地域]=cvmCpu选项表[[#This Row],[地域]])
*IF(cvmCpu选项表[[#This Row],[机型]]="",TRUE,(cvm表[机型]=cvmCpu选项表[[#This Row],[机型]]))
*IF(cvmCpu选项表[[#This Row],[内存]]="",TRUE,(cvm表[内存]=cvmCpu选项表[[#This Row],[内存]]))))
)</f>
        <v>164</v>
      </c>
    </row>
    <row r="1127" spans="108:116">
      <c r="DD1127" t="s">
        <v>14</v>
      </c>
      <c r="DF1127">
        <v>56</v>
      </c>
      <c r="DG1127" t="str">
        <f t="shared" si="42"/>
        <v>cvm!$DK$1127#</v>
      </c>
      <c r="DH1127" t="str" cm="1">
        <f t="array" ref="DH1127">_xlfn.LET(_xlpm.x, DK1127,
         _xlpm.cellAddress, "【 cvm!" &amp; ADDRESS(ROW(cvmCpu选项表[[#This Row],[自检]]),COLUMN(cvmCpu选项表[[#This Row],[自检]])) &amp; "】",
         _xlfn.IFS(ISBLANK(_xlpm.x),   "error:右侧选项不足" &amp;  _xlpm.cellAddress,
               ISERROR(_xlpm.x),   "error:右侧选项执行失败: cvm!" &amp; _xlpm.cellAddress,
               TRUE,             "ok")
)</f>
        <v>ok</v>
      </c>
      <c r="DK1127" cm="1">
        <f t="array" ref="DK1127">TRANSPOSE(
_xlfn.UNIQUE(
_xlfn._xlws.FILTER(cvm表[CPU],(cvm表[地域]=cvmCpu选项表[[#This Row],[地域]])
*IF(cvmCpu选项表[[#This Row],[机型]]="",TRUE,(cvm表[机型]=cvmCpu选项表[[#This Row],[机型]]))
*IF(cvmCpu选项表[[#This Row],[内存]]="",TRUE,(cvm表[内存]=cvmCpu选项表[[#This Row],[内存]]))))
)</f>
        <v>6</v>
      </c>
    </row>
    <row r="1128" spans="108:116">
      <c r="DD1128" t="s">
        <v>14</v>
      </c>
      <c r="DF1128">
        <v>112</v>
      </c>
      <c r="DG1128" t="str">
        <f t="shared" si="42"/>
        <v>cvm!$DK$1128#</v>
      </c>
      <c r="DH1128" t="str" cm="1">
        <f t="array" ref="DH1128">_xlfn.LET(_xlpm.x, DK1128,
         _xlpm.cellAddress, "【 cvm!" &amp; ADDRESS(ROW(cvmCpu选项表[[#This Row],[自检]]),COLUMN(cvmCpu选项表[[#This Row],[自检]])) &amp; "】",
         _xlfn.IFS(ISBLANK(_xlpm.x),   "error:右侧选项不足" &amp;  _xlpm.cellAddress,
               ISERROR(_xlpm.x),   "error:右侧选项执行失败: cvm!" &amp; _xlpm.cellAddress,
               TRUE,             "ok")
)</f>
        <v>ok</v>
      </c>
      <c r="DK1128" cm="1">
        <f t="array" ref="DK1128">TRANSPOSE(
_xlfn.UNIQUE(
_xlfn._xlws.FILTER(cvm表[CPU],(cvm表[地域]=cvmCpu选项表[[#This Row],[地域]])
*IF(cvmCpu选项表[[#This Row],[机型]]="",TRUE,(cvm表[机型]=cvmCpu选项表[[#This Row],[机型]]))
*IF(cvmCpu选项表[[#This Row],[内存]]="",TRUE,(cvm表[内存]=cvmCpu选项表[[#This Row],[内存]]))))
)</f>
        <v>14</v>
      </c>
    </row>
    <row r="1129" spans="108:116">
      <c r="DD1129" t="s">
        <v>14</v>
      </c>
      <c r="DF1129">
        <v>20</v>
      </c>
      <c r="DG1129" t="str">
        <f t="shared" si="42"/>
        <v>cvm!$DK$1129#</v>
      </c>
      <c r="DH1129" t="str" cm="1">
        <f t="array" ref="DH1129">_xlfn.LET(_xlpm.x, DK1129,
         _xlpm.cellAddress, "【 cvm!" &amp; ADDRESS(ROW(cvmCpu选项表[[#This Row],[自检]]),COLUMN(cvmCpu选项表[[#This Row],[自检]])) &amp; "】",
         _xlfn.IFS(ISBLANK(_xlpm.x),   "error:右侧选项不足" &amp;  _xlpm.cellAddress,
               ISERROR(_xlpm.x),   "error:右侧选项执行失败: cvm!" &amp; _xlpm.cellAddress,
               TRUE,             "ok")
)</f>
        <v>ok</v>
      </c>
      <c r="DK1129" cm="1">
        <f t="array" ref="DK1129">TRANSPOSE(
_xlfn.UNIQUE(
_xlfn._xlws.FILTER(cvm表[CPU],(cvm表[地域]=cvmCpu选项表[[#This Row],[地域]])
*IF(cvmCpu选项表[[#This Row],[机型]]="",TRUE,(cvm表[机型]=cvmCpu选项表[[#This Row],[机型]]))
*IF(cvmCpu选项表[[#This Row],[内存]]="",TRUE,(cvm表[内存]=cvmCpu选项表[[#This Row],[内存]]))))
)</f>
        <v>4</v>
      </c>
    </row>
    <row r="1130" spans="108:116">
      <c r="DD1130" t="s">
        <v>14</v>
      </c>
      <c r="DF1130">
        <v>40</v>
      </c>
      <c r="DG1130" t="str">
        <f t="shared" si="42"/>
        <v>cvm!$DK$1130#</v>
      </c>
      <c r="DH1130" t="str" cm="1">
        <f t="array" ref="DH1130">_xlfn.LET(_xlpm.x, DK1130,
         _xlpm.cellAddress, "【 cvm!" &amp; ADDRESS(ROW(cvmCpu选项表[[#This Row],[自检]]),COLUMN(cvmCpu选项表[[#This Row],[自检]])) &amp; "】",
         _xlfn.IFS(ISBLANK(_xlpm.x),   "error:右侧选项不足" &amp;  _xlpm.cellAddress,
               ISERROR(_xlpm.x),   "error:右侧选项执行失败: cvm!" &amp; _xlpm.cellAddress,
               TRUE,             "ok")
)</f>
        <v>ok</v>
      </c>
      <c r="DK1130" cm="1">
        <f t="array" ref="DK1130:DL1130">TRANSPOSE(
_xlfn.UNIQUE(
_xlfn._xlws.FILTER(cvm表[CPU],(cvm表[地域]=cvmCpu选项表[[#This Row],[地域]])
*IF(cvmCpu选项表[[#This Row],[机型]]="",TRUE,(cvm表[机型]=cvmCpu选项表[[#This Row],[机型]]))
*IF(cvmCpu选项表[[#This Row],[内存]]="",TRUE,(cvm表[内存]=cvmCpu选项表[[#This Row],[内存]]))))
)</f>
        <v>10</v>
      </c>
      <c r="DL1130">
        <v>8</v>
      </c>
    </row>
    <row r="1131" spans="108:116">
      <c r="DD1131" t="s">
        <v>14</v>
      </c>
      <c r="DF1131">
        <v>80</v>
      </c>
      <c r="DG1131" t="str">
        <f t="shared" si="42"/>
        <v>cvm!$DK$1131#</v>
      </c>
      <c r="DH1131" t="str" cm="1">
        <f t="array" ref="DH1131">_xlfn.LET(_xlpm.x, DK1131,
         _xlpm.cellAddress, "【 cvm!" &amp; ADDRESS(ROW(cvmCpu选项表[[#This Row],[自检]]),COLUMN(cvmCpu选项表[[#This Row],[自检]])) &amp; "】",
         _xlfn.IFS(ISBLANK(_xlpm.x),   "error:右侧选项不足" &amp;  _xlpm.cellAddress,
               ISERROR(_xlpm.x),   "error:右侧选项执行失败: cvm!" &amp; _xlpm.cellAddress,
               TRUE,             "ok")
)</f>
        <v>ok</v>
      </c>
      <c r="DK1131" cm="1">
        <f t="array" ref="DK1131">TRANSPOSE(
_xlfn.UNIQUE(
_xlfn._xlws.FILTER(cvm表[CPU],(cvm表[地域]=cvmCpu选项表[[#This Row],[地域]])
*IF(cvmCpu选项表[[#This Row],[机型]]="",TRUE,(cvm表[机型]=cvmCpu选项表[[#This Row],[机型]]))
*IF(cvmCpu选项表[[#This Row],[内存]]="",TRUE,(cvm表[内存]=cvmCpu选项表[[#This Row],[内存]]))))
)</f>
        <v>20</v>
      </c>
    </row>
    <row r="1132" spans="108:116">
      <c r="DD1132" t="s">
        <v>14</v>
      </c>
      <c r="DF1132">
        <v>226</v>
      </c>
      <c r="DG1132" t="str">
        <f t="shared" si="42"/>
        <v>cvm!$DK$1132#</v>
      </c>
      <c r="DH1132" t="str" cm="1">
        <f t="array" ref="DH1132">_xlfn.LET(_xlpm.x, DK1132,
         _xlpm.cellAddress, "【 cvm!" &amp; ADDRESS(ROW(cvmCpu选项表[[#This Row],[自检]]),COLUMN(cvmCpu选项表[[#This Row],[自检]])) &amp; "】",
         _xlfn.IFS(ISBLANK(_xlpm.x),   "error:右侧选项不足" &amp;  _xlpm.cellAddress,
               ISERROR(_xlpm.x),   "error:右侧选项执行失败: cvm!" &amp; _xlpm.cellAddress,
               TRUE,             "ok")
)</f>
        <v>ok</v>
      </c>
      <c r="DK1132" cm="1">
        <f t="array" ref="DK1132">TRANSPOSE(
_xlfn.UNIQUE(
_xlfn._xlws.FILTER(cvm表[CPU],(cvm表[地域]=cvmCpu选项表[[#This Row],[地域]])
*IF(cvmCpu选项表[[#This Row],[机型]]="",TRUE,(cvm表[机型]=cvmCpu选项表[[#This Row],[机型]]))
*IF(cvmCpu选项表[[#This Row],[内存]]="",TRUE,(cvm表[内存]=cvmCpu选项表[[#This Row],[内存]]))))
)</f>
        <v>90</v>
      </c>
    </row>
    <row r="1133" spans="108:116">
      <c r="DD1133" t="s">
        <v>14</v>
      </c>
      <c r="DF1133">
        <v>452</v>
      </c>
      <c r="DG1133" t="str">
        <f t="shared" si="42"/>
        <v>cvm!$DK$1133#</v>
      </c>
      <c r="DH1133" t="str" cm="1">
        <f t="array" ref="DH1133">_xlfn.LET(_xlpm.x, DK1133,
         _xlpm.cellAddress, "【 cvm!" &amp; ADDRESS(ROW(cvmCpu选项表[[#This Row],[自检]]),COLUMN(cvmCpu选项表[[#This Row],[自检]])) &amp; "】",
         _xlfn.IFS(ISBLANK(_xlpm.x),   "error:右侧选项不足" &amp;  _xlpm.cellAddress,
               ISERROR(_xlpm.x),   "error:右侧选项执行失败: cvm!" &amp; _xlpm.cellAddress,
               TRUE,             "ok")
)</f>
        <v>ok</v>
      </c>
      <c r="DK1133" cm="1">
        <f t="array" ref="DK1133">TRANSPOSE(
_xlfn.UNIQUE(
_xlfn._xlws.FILTER(cvm表[CPU],(cvm表[地域]=cvmCpu选项表[[#This Row],[地域]])
*IF(cvmCpu选项表[[#This Row],[机型]]="",TRUE,(cvm表[机型]=cvmCpu选项表[[#This Row],[机型]]))
*IF(cvmCpu选项表[[#This Row],[内存]]="",TRUE,(cvm表[内存]=cvmCpu选项表[[#This Row],[内存]]))))
)</f>
        <v>180</v>
      </c>
    </row>
    <row r="1134" spans="108:116">
      <c r="DD1134" t="s">
        <v>14</v>
      </c>
      <c r="DF1134">
        <v>88</v>
      </c>
      <c r="DG1134" t="str">
        <f t="shared" si="42"/>
        <v>cvm!$DK$1134#</v>
      </c>
      <c r="DH1134" t="str" cm="1">
        <f t="array" ref="DH1134">_xlfn.LET(_xlpm.x, DK1134,
         _xlpm.cellAddress, "【 cvm!" &amp; ADDRESS(ROW(cvmCpu选项表[[#This Row],[自检]]),COLUMN(cvmCpu选项表[[#This Row],[自检]])) &amp; "】",
         _xlfn.IFS(ISBLANK(_xlpm.x),   "error:右侧选项不足" &amp;  _xlpm.cellAddress,
               ISERROR(_xlpm.x),   "error:右侧选项执行失败: cvm!" &amp; _xlpm.cellAddress,
               TRUE,             "ok")
)</f>
        <v>ok</v>
      </c>
      <c r="DK1134" cm="1">
        <f t="array" ref="DK1134">TRANSPOSE(
_xlfn.UNIQUE(
_xlfn._xlws.FILTER(cvm表[CPU],(cvm表[地域]=cvmCpu选项表[[#This Row],[地域]])
*IF(cvmCpu选项表[[#This Row],[机型]]="",TRUE,(cvm表[机型]=cvmCpu选项表[[#This Row],[机型]]))
*IF(cvmCpu选项表[[#This Row],[内存]]="",TRUE,(cvm表[内存]=cvmCpu选项表[[#This Row],[内存]]))))
)</f>
        <v>10</v>
      </c>
    </row>
    <row r="1135" spans="108:116">
      <c r="DD1135" t="s">
        <v>14</v>
      </c>
      <c r="DF1135">
        <v>176</v>
      </c>
      <c r="DG1135" t="str">
        <f t="shared" si="42"/>
        <v>cvm!$DK$1135#</v>
      </c>
      <c r="DH1135" t="str" cm="1">
        <f t="array" ref="DH1135">_xlfn.LET(_xlpm.x, DK1135,
         _xlpm.cellAddress, "【 cvm!" &amp; ADDRESS(ROW(cvmCpu选项表[[#This Row],[自检]]),COLUMN(cvmCpu选项表[[#This Row],[自检]])) &amp; "】",
         _xlfn.IFS(ISBLANK(_xlpm.x),   "error:右侧选项不足" &amp;  _xlpm.cellAddress,
               ISERROR(_xlpm.x),   "error:右侧选项执行失败: cvm!" &amp; _xlpm.cellAddress,
               TRUE,             "ok")
)</f>
        <v>ok</v>
      </c>
      <c r="DK1135" cm="1">
        <f t="array" ref="DK1135">TRANSPOSE(
_xlfn.UNIQUE(
_xlfn._xlws.FILTER(cvm表[CPU],(cvm表[地域]=cvmCpu选项表[[#This Row],[地域]])
*IF(cvmCpu选项表[[#This Row],[机型]]="",TRUE,(cvm表[机型]=cvmCpu选项表[[#This Row],[机型]]))
*IF(cvmCpu选项表[[#This Row],[内存]]="",TRUE,(cvm表[内存]=cvmCpu选项表[[#This Row],[内存]]))))
)</f>
        <v>22</v>
      </c>
    </row>
    <row r="1136" spans="108:116">
      <c r="DD1136" t="s">
        <v>14</v>
      </c>
      <c r="DF1136">
        <v>352</v>
      </c>
      <c r="DG1136" t="str">
        <f t="shared" si="42"/>
        <v>cvm!$DK$1136#</v>
      </c>
      <c r="DH1136" t="str" cm="1">
        <f t="array" ref="DH1136">_xlfn.LET(_xlpm.x, DK1136,
         _xlpm.cellAddress, "【 cvm!" &amp; ADDRESS(ROW(cvmCpu选项表[[#This Row],[自检]]),COLUMN(cvmCpu选项表[[#This Row],[自检]])) &amp; "】",
         _xlfn.IFS(ISBLANK(_xlpm.x),   "error:右侧选项不足" &amp;  _xlpm.cellAddress,
               ISERROR(_xlpm.x),   "error:右侧选项执行失败: cvm!" &amp; _xlpm.cellAddress,
               TRUE,             "ok")
)</f>
        <v>ok</v>
      </c>
      <c r="DK1136" cm="1">
        <f t="array" ref="DK1136">TRANSPOSE(
_xlfn.UNIQUE(
_xlfn._xlws.FILTER(cvm表[CPU],(cvm表[地域]=cvmCpu选项表[[#This Row],[地域]])
*IF(cvmCpu选项表[[#This Row],[机型]]="",TRUE,(cvm表[机型]=cvmCpu选项表[[#This Row],[机型]]))
*IF(cvmCpu选项表[[#This Row],[内存]]="",TRUE,(cvm表[内存]=cvmCpu选项表[[#This Row],[内存]]))))
)</f>
        <v>44</v>
      </c>
    </row>
    <row r="1137" spans="115:115">
      <c r="DK1137" t="e" cm="1">
        <f t="array" ref="DK1137">TRANSPOSE(
_xlfn.UNIQUE(
_xlfn._xlws.FILTER(cvm表[CPU],(cvm表[地域]=cvmCpu选项表[[#This Row],[地域]])
*IF(cvmCpu选项表[[#This Row],[机型]]="",TRUE,(cvm表[机型]=cvmCpu选项表[[#This Row],[机型]]))
*IF(cvmCpu选项表[[#This Row],[内存]]="",TRUE,(cvm表[内存]=cvmCpu选项表[[#This Row],[内存]]))))
)</f>
        <v>#VALUE!</v>
      </c>
    </row>
    <row r="1138" spans="115:115">
      <c r="DK1138" t="e" cm="1">
        <f t="array" ref="DK1138">TRANSPOSE(
_xlfn.UNIQUE(
_xlfn._xlws.FILTER(cvm表[CPU],(cvm表[地域]=cvmCpu选项表[[#This Row],[地域]])
*IF(cvmCpu选项表[[#This Row],[机型]]="",TRUE,(cvm表[机型]=cvmCpu选项表[[#This Row],[机型]]))
*IF(cvmCpu选项表[[#This Row],[内存]]="",TRUE,(cvm表[内存]=cvmCpu选项表[[#This Row],[内存]]))))
)</f>
        <v>#VALUE!</v>
      </c>
    </row>
    <row r="1139" spans="115:115">
      <c r="DK1139" t="e" cm="1">
        <f t="array" ref="DK1139">TRANSPOSE(
_xlfn.UNIQUE(
_xlfn._xlws.FILTER(cvm表[CPU],(cvm表[地域]=cvmCpu选项表[[#This Row],[地域]])
*IF(cvmCpu选项表[[#This Row],[机型]]="",TRUE,(cvm表[机型]=cvmCpu选项表[[#This Row],[机型]]))
*IF(cvmCpu选项表[[#This Row],[内存]]="",TRUE,(cvm表[内存]=cvmCpu选项表[[#This Row],[内存]]))))
)</f>
        <v>#VALUE!</v>
      </c>
    </row>
    <row r="1140" spans="115:115">
      <c r="DK1140" t="e" cm="1">
        <f t="array" ref="DK1140">TRANSPOSE(
_xlfn.UNIQUE(
_xlfn._xlws.FILTER(cvm表[CPU],(cvm表[地域]=cvmCpu选项表[[#This Row],[地域]])
*IF(cvmCpu选项表[[#This Row],[机型]]="",TRUE,(cvm表[机型]=cvmCpu选项表[[#This Row],[机型]]))
*IF(cvmCpu选项表[[#This Row],[内存]]="",TRUE,(cvm表[内存]=cvmCpu选项表[[#This Row],[内存]]))))
)</f>
        <v>#VALUE!</v>
      </c>
    </row>
    <row r="1141" spans="115:115">
      <c r="DK1141" t="e" cm="1">
        <f t="array" ref="DK1141">TRANSPOSE(
_xlfn.UNIQUE(
_xlfn._xlws.FILTER(cvm表[CPU],(cvm表[地域]=cvmCpu选项表[[#This Row],[地域]])
*IF(cvmCpu选项表[[#This Row],[机型]]="",TRUE,(cvm表[机型]=cvmCpu选项表[[#This Row],[机型]]))
*IF(cvmCpu选项表[[#This Row],[内存]]="",TRUE,(cvm表[内存]=cvmCpu选项表[[#This Row],[内存]]))))
)</f>
        <v>#VALUE!</v>
      </c>
    </row>
    <row r="1142" spans="115:115">
      <c r="DK1142" t="e" cm="1">
        <f t="array" ref="DK1142">TRANSPOSE(
_xlfn.UNIQUE(
_xlfn._xlws.FILTER(cvm表[CPU],(cvm表[地域]=cvmCpu选项表[[#This Row],[地域]])
*IF(cvmCpu选项表[[#This Row],[机型]]="",TRUE,(cvm表[机型]=cvmCpu选项表[[#This Row],[机型]]))
*IF(cvmCpu选项表[[#This Row],[内存]]="",TRUE,(cvm表[内存]=cvmCpu选项表[[#This Row],[内存]]))))
)</f>
        <v>#VALUE!</v>
      </c>
    </row>
    <row r="1143" spans="115:115">
      <c r="DK1143" t="e" cm="1">
        <f t="array" ref="DK1143">TRANSPOSE(
_xlfn.UNIQUE(
_xlfn._xlws.FILTER(cvm表[CPU],(cvm表[地域]=cvmCpu选项表[[#This Row],[地域]])
*IF(cvmCpu选项表[[#This Row],[机型]]="",TRUE,(cvm表[机型]=cvmCpu选项表[[#This Row],[机型]]))
*IF(cvmCpu选项表[[#This Row],[内存]]="",TRUE,(cvm表[内存]=cvmCpu选项表[[#This Row],[内存]]))))
)</f>
        <v>#VALUE!</v>
      </c>
    </row>
    <row r="1144" spans="115:115">
      <c r="DK1144" t="e" cm="1">
        <f t="array" ref="DK1144">TRANSPOSE(
_xlfn.UNIQUE(
_xlfn._xlws.FILTER(cvm表[CPU],(cvm表[地域]=cvmCpu选项表[[#This Row],[地域]])
*IF(cvmCpu选项表[[#This Row],[机型]]="",TRUE,(cvm表[机型]=cvmCpu选项表[[#This Row],[机型]]))
*IF(cvmCpu选项表[[#This Row],[内存]]="",TRUE,(cvm表[内存]=cvmCpu选项表[[#This Row],[内存]]))))
)</f>
        <v>#VALUE!</v>
      </c>
    </row>
    <row r="1145" spans="115:115">
      <c r="DK1145" t="e" cm="1">
        <f t="array" ref="DK1145">TRANSPOSE(
_xlfn.UNIQUE(
_xlfn._xlws.FILTER(cvm表[CPU],(cvm表[地域]=cvmCpu选项表[[#This Row],[地域]])
*IF(cvmCpu选项表[[#This Row],[机型]]="",TRUE,(cvm表[机型]=cvmCpu选项表[[#This Row],[机型]]))
*IF(cvmCpu选项表[[#This Row],[内存]]="",TRUE,(cvm表[内存]=cvmCpu选项表[[#This Row],[内存]]))))
)</f>
        <v>#VALUE!</v>
      </c>
    </row>
    <row r="1146" spans="115:115">
      <c r="DK1146" t="e" cm="1">
        <f t="array" ref="DK1146">TRANSPOSE(
_xlfn.UNIQUE(
_xlfn._xlws.FILTER(cvm表[CPU],(cvm表[地域]=cvmCpu选项表[[#This Row],[地域]])
*IF(cvmCpu选项表[[#This Row],[机型]]="",TRUE,(cvm表[机型]=cvmCpu选项表[[#This Row],[机型]]))
*IF(cvmCpu选项表[[#This Row],[内存]]="",TRUE,(cvm表[内存]=cvmCpu选项表[[#This Row],[内存]]))))
)</f>
        <v>#VALUE!</v>
      </c>
    </row>
    <row r="1147" spans="115:115">
      <c r="DK1147" t="e" cm="1">
        <f t="array" ref="DK1147">TRANSPOSE(
_xlfn.UNIQUE(
_xlfn._xlws.FILTER(cvm表[CPU],(cvm表[地域]=cvmCpu选项表[[#This Row],[地域]])
*IF(cvmCpu选项表[[#This Row],[机型]]="",TRUE,(cvm表[机型]=cvmCpu选项表[[#This Row],[机型]]))
*IF(cvmCpu选项表[[#This Row],[内存]]="",TRUE,(cvm表[内存]=cvmCpu选项表[[#This Row],[内存]]))))
)</f>
        <v>#VALUE!</v>
      </c>
    </row>
    <row r="1148" spans="115:115">
      <c r="DK1148" t="e" cm="1">
        <f t="array" ref="DK1148">TRANSPOSE(
_xlfn.UNIQUE(
_xlfn._xlws.FILTER(cvm表[CPU],(cvm表[地域]=cvmCpu选项表[[#This Row],[地域]])
*IF(cvmCpu选项表[[#This Row],[机型]]="",TRUE,(cvm表[机型]=cvmCpu选项表[[#This Row],[机型]]))
*IF(cvmCpu选项表[[#This Row],[内存]]="",TRUE,(cvm表[内存]=cvmCpu选项表[[#This Row],[内存]]))))
)</f>
        <v>#VALUE!</v>
      </c>
    </row>
    <row r="1149" spans="115:115">
      <c r="DK1149" t="e" cm="1">
        <f t="array" ref="DK1149">TRANSPOSE(
_xlfn.UNIQUE(
_xlfn._xlws.FILTER(cvm表[CPU],(cvm表[地域]=cvmCpu选项表[[#This Row],[地域]])
*IF(cvmCpu选项表[[#This Row],[机型]]="",TRUE,(cvm表[机型]=cvmCpu选项表[[#This Row],[机型]]))
*IF(cvmCpu选项表[[#This Row],[内存]]="",TRUE,(cvm表[内存]=cvmCpu选项表[[#This Row],[内存]]))))
)</f>
        <v>#VALUE!</v>
      </c>
    </row>
    <row r="1150" spans="115:115">
      <c r="DK1150" t="e" cm="1">
        <f t="array" ref="DK1150">TRANSPOSE(
_xlfn.UNIQUE(
_xlfn._xlws.FILTER(cvm表[CPU],(cvm表[地域]=cvmCpu选项表[[#This Row],[地域]])
*IF(cvmCpu选项表[[#This Row],[机型]]="",TRUE,(cvm表[机型]=cvmCpu选项表[[#This Row],[机型]]))
*IF(cvmCpu选项表[[#This Row],[内存]]="",TRUE,(cvm表[内存]=cvmCpu选项表[[#This Row],[内存]]))))
)</f>
        <v>#VALUE!</v>
      </c>
    </row>
    <row r="1151" spans="115:115">
      <c r="DK1151" t="e" cm="1">
        <f t="array" ref="DK1151">TRANSPOSE(
_xlfn.UNIQUE(
_xlfn._xlws.FILTER(cvm表[CPU],(cvm表[地域]=cvmCpu选项表[[#This Row],[地域]])
*IF(cvmCpu选项表[[#This Row],[机型]]="",TRUE,(cvm表[机型]=cvmCpu选项表[[#This Row],[机型]]))
*IF(cvmCpu选项表[[#This Row],[内存]]="",TRUE,(cvm表[内存]=cvmCpu选项表[[#This Row],[内存]]))))
)</f>
        <v>#VALUE!</v>
      </c>
    </row>
    <row r="1152" spans="115:115">
      <c r="DK1152" t="e" cm="1">
        <f t="array" ref="DK1152">TRANSPOSE(
_xlfn.UNIQUE(
_xlfn._xlws.FILTER(cvm表[CPU],(cvm表[地域]=cvmCpu选项表[[#This Row],[地域]])
*IF(cvmCpu选项表[[#This Row],[机型]]="",TRUE,(cvm表[机型]=cvmCpu选项表[[#This Row],[机型]]))
*IF(cvmCpu选项表[[#This Row],[内存]]="",TRUE,(cvm表[内存]=cvmCpu选项表[[#This Row],[内存]]))))
)</f>
        <v>#VALUE!</v>
      </c>
    </row>
    <row r="1153" spans="115:115">
      <c r="DK1153" t="e" cm="1">
        <f t="array" ref="DK1153">TRANSPOSE(
_xlfn.UNIQUE(
_xlfn._xlws.FILTER(cvm表[CPU],(cvm表[地域]=cvmCpu选项表[[#This Row],[地域]])
*IF(cvmCpu选项表[[#This Row],[机型]]="",TRUE,(cvm表[机型]=cvmCpu选项表[[#This Row],[机型]]))
*IF(cvmCpu选项表[[#This Row],[内存]]="",TRUE,(cvm表[内存]=cvmCpu选项表[[#This Row],[内存]]))))
)</f>
        <v>#VALUE!</v>
      </c>
    </row>
    <row r="1154" spans="115:115">
      <c r="DK1154" t="e" cm="1">
        <f t="array" ref="DK1154">TRANSPOSE(
_xlfn.UNIQUE(
_xlfn._xlws.FILTER(cvm表[CPU],(cvm表[地域]=cvmCpu选项表[[#This Row],[地域]])
*IF(cvmCpu选项表[[#This Row],[机型]]="",TRUE,(cvm表[机型]=cvmCpu选项表[[#This Row],[机型]]))
*IF(cvmCpu选项表[[#This Row],[内存]]="",TRUE,(cvm表[内存]=cvmCpu选项表[[#This Row],[内存]]))))
)</f>
        <v>#VALUE!</v>
      </c>
    </row>
    <row r="1155" spans="115:115">
      <c r="DK1155" t="e" cm="1">
        <f t="array" ref="DK1155">TRANSPOSE(
_xlfn.UNIQUE(
_xlfn._xlws.FILTER(cvm表[CPU],(cvm表[地域]=cvmCpu选项表[[#This Row],[地域]])
*IF(cvmCpu选项表[[#This Row],[机型]]="",TRUE,(cvm表[机型]=cvmCpu选项表[[#This Row],[机型]]))
*IF(cvmCpu选项表[[#This Row],[内存]]="",TRUE,(cvm表[内存]=cvmCpu选项表[[#This Row],[内存]]))))
)</f>
        <v>#VALUE!</v>
      </c>
    </row>
    <row r="1156" spans="115:115">
      <c r="DK1156" t="e" cm="1">
        <f t="array" ref="DK1156">TRANSPOSE(
_xlfn.UNIQUE(
_xlfn._xlws.FILTER(cvm表[CPU],(cvm表[地域]=cvmCpu选项表[[#This Row],[地域]])
*IF(cvmCpu选项表[[#This Row],[机型]]="",TRUE,(cvm表[机型]=cvmCpu选项表[[#This Row],[机型]]))
*IF(cvmCpu选项表[[#This Row],[内存]]="",TRUE,(cvm表[内存]=cvmCpu选项表[[#This Row],[内存]]))))
)</f>
        <v>#VALUE!</v>
      </c>
    </row>
    <row r="1157" spans="115:115">
      <c r="DK1157" t="e" cm="1">
        <f t="array" ref="DK1157">TRANSPOSE(
_xlfn.UNIQUE(
_xlfn._xlws.FILTER(cvm表[CPU],(cvm表[地域]=cvmCpu选项表[[#This Row],[地域]])
*IF(cvmCpu选项表[[#This Row],[机型]]="",TRUE,(cvm表[机型]=cvmCpu选项表[[#This Row],[机型]]))
*IF(cvmCpu选项表[[#This Row],[内存]]="",TRUE,(cvm表[内存]=cvmCpu选项表[[#This Row],[内存]]))))
)</f>
        <v>#VALUE!</v>
      </c>
    </row>
    <row r="1158" spans="115:115">
      <c r="DK1158" t="e" cm="1">
        <f t="array" ref="DK1158">TRANSPOSE(
_xlfn.UNIQUE(
_xlfn._xlws.FILTER(cvm表[CPU],(cvm表[地域]=cvmCpu选项表[[#This Row],[地域]])
*IF(cvmCpu选项表[[#This Row],[机型]]="",TRUE,(cvm表[机型]=cvmCpu选项表[[#This Row],[机型]]))
*IF(cvmCpu选项表[[#This Row],[内存]]="",TRUE,(cvm表[内存]=cvmCpu选项表[[#This Row],[内存]]))))
)</f>
        <v>#VALUE!</v>
      </c>
    </row>
    <row r="1159" spans="115:115">
      <c r="DK1159" t="e" cm="1">
        <f t="array" ref="DK1159">TRANSPOSE(
_xlfn.UNIQUE(
_xlfn._xlws.FILTER(cvm表[CPU],(cvm表[地域]=cvmCpu选项表[[#This Row],[地域]])
*IF(cvmCpu选项表[[#This Row],[机型]]="",TRUE,(cvm表[机型]=cvmCpu选项表[[#This Row],[机型]]))
*IF(cvmCpu选项表[[#This Row],[内存]]="",TRUE,(cvm表[内存]=cvmCpu选项表[[#This Row],[内存]]))))
)</f>
        <v>#VALUE!</v>
      </c>
    </row>
    <row r="1160" spans="115:115">
      <c r="DK1160" t="e" cm="1">
        <f t="array" ref="DK1160">TRANSPOSE(
_xlfn.UNIQUE(
_xlfn._xlws.FILTER(cvm表[CPU],(cvm表[地域]=cvmCpu选项表[[#This Row],[地域]])
*IF(cvmCpu选项表[[#This Row],[机型]]="",TRUE,(cvm表[机型]=cvmCpu选项表[[#This Row],[机型]]))
*IF(cvmCpu选项表[[#This Row],[内存]]="",TRUE,(cvm表[内存]=cvmCpu选项表[[#This Row],[内存]]))))
)</f>
        <v>#VALUE!</v>
      </c>
    </row>
  </sheetData>
  <phoneticPr fontId="1" type="noConversion"/>
  <pageMargins left="0.7" right="0.7" top="0.75" bottom="0.75" header="0.3" footer="0.3"/>
  <pageSetup paperSize="9" orientation="portrait" horizontalDpi="0" verticalDpi="0" r:id="rId1"/>
  <drawing r:id="rId2"/>
  <tableParts count="4">
    <tablePart r:id="rId3"/>
    <tablePart r:id="rId4"/>
    <tablePart r:id="rId5"/>
    <tablePart r:id="rId6"/>
  </tableParts>
  <extLst>
    <ext xmlns:x15="http://schemas.microsoft.com/office/spreadsheetml/2010/11/main" uri="{3A4CF648-6AED-40f4-86FF-DC5316D8AED3}">
      <x14:slicerList xmlns:x14="http://schemas.microsoft.com/office/spreadsheetml/2009/9/main">
        <x14:slicer r:id="rId7"/>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AB4BD9-54DD-482A-97FA-6BFE15A4023C}">
  <dimension ref="A1"/>
  <sheetViews>
    <sheetView workbookViewId="0">
      <selection activeCell="B31" sqref="B31"/>
    </sheetView>
  </sheetViews>
  <sheetFormatPr defaultColWidth="8.796875" defaultRowHeight="13.9"/>
  <sheetData/>
  <phoneticPr fontId="1"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D6B4B-6F8A-421B-A5F8-1AD18DC49064}">
  <dimension ref="A1:O34"/>
  <sheetViews>
    <sheetView topLeftCell="A28" workbookViewId="0">
      <selection activeCell="B31" sqref="B31"/>
    </sheetView>
  </sheetViews>
  <sheetFormatPr defaultColWidth="8.796875" defaultRowHeight="13.9"/>
  <cols>
    <col min="1" max="1" width="11" bestFit="1" customWidth="1"/>
    <col min="2" max="2" width="15" bestFit="1" customWidth="1"/>
    <col min="3" max="3" width="18.06640625" bestFit="1" customWidth="1"/>
    <col min="4" max="6" width="20.19921875" bestFit="1" customWidth="1"/>
    <col min="7" max="8" width="15.86328125" bestFit="1" customWidth="1"/>
    <col min="9" max="9" width="16.1328125" bestFit="1" customWidth="1"/>
    <col min="10" max="10" width="7.1328125" bestFit="1" customWidth="1"/>
    <col min="11" max="13" width="7.1328125" customWidth="1"/>
    <col min="15" max="15" width="12.9296875" customWidth="1"/>
  </cols>
  <sheetData>
    <row r="1" spans="1:15">
      <c r="A1" t="s">
        <v>3185</v>
      </c>
      <c r="B1" t="s">
        <v>3186</v>
      </c>
      <c r="C1" t="s">
        <v>3187</v>
      </c>
      <c r="D1" t="s">
        <v>3188</v>
      </c>
      <c r="E1" t="s">
        <v>3189</v>
      </c>
      <c r="F1" t="s">
        <v>3190</v>
      </c>
      <c r="G1" t="s">
        <v>3191</v>
      </c>
      <c r="H1" t="s">
        <v>3192</v>
      </c>
      <c r="I1" t="s">
        <v>3193</v>
      </c>
      <c r="J1" t="s">
        <v>1912</v>
      </c>
      <c r="O1" t="str">
        <f>"cdb!"&amp;ADDRESS(ROW(O2),COLUMN(O2)) &amp; "#"</f>
        <v>cdb!$O$2#</v>
      </c>
    </row>
    <row r="2" spans="1:15">
      <c r="A2" t="s">
        <v>3194</v>
      </c>
      <c r="B2" t="s">
        <v>3195</v>
      </c>
      <c r="C2" t="s">
        <v>3196</v>
      </c>
      <c r="D2">
        <v>0.14000000000000001</v>
      </c>
      <c r="E2">
        <v>0.11</v>
      </c>
      <c r="F2">
        <v>7.0000000000000007E-2</v>
      </c>
      <c r="G2">
        <v>51</v>
      </c>
      <c r="H2">
        <v>507.96</v>
      </c>
      <c r="I2">
        <v>918</v>
      </c>
      <c r="J2" t="s">
        <v>14</v>
      </c>
      <c r="O2" t="str" cm="1">
        <f t="array" ref="O2:O14">cdb实例规格列表</f>
        <v>1核1000MB内存</v>
      </c>
    </row>
    <row r="3" spans="1:15">
      <c r="A3" t="s">
        <v>3194</v>
      </c>
      <c r="B3" t="s">
        <v>3195</v>
      </c>
      <c r="C3" t="s">
        <v>3197</v>
      </c>
      <c r="D3">
        <v>0.28000000000000003</v>
      </c>
      <c r="E3">
        <v>0.21</v>
      </c>
      <c r="F3">
        <v>0.14000000000000001</v>
      </c>
      <c r="G3">
        <v>102</v>
      </c>
      <c r="H3">
        <v>1015.92</v>
      </c>
      <c r="I3">
        <v>1836</v>
      </c>
      <c r="J3" t="s">
        <v>14</v>
      </c>
      <c r="O3" t="str">
        <v>1核2000MB内存</v>
      </c>
    </row>
    <row r="4" spans="1:15">
      <c r="A4" t="s">
        <v>3194</v>
      </c>
      <c r="B4" t="s">
        <v>3195</v>
      </c>
      <c r="C4" t="s">
        <v>3198</v>
      </c>
      <c r="D4">
        <v>0.56999999999999995</v>
      </c>
      <c r="E4">
        <v>0.43</v>
      </c>
      <c r="F4">
        <v>0.28000000000000003</v>
      </c>
      <c r="G4">
        <v>204</v>
      </c>
      <c r="H4">
        <v>2031.84</v>
      </c>
      <c r="I4">
        <v>3672</v>
      </c>
      <c r="J4" t="s">
        <v>14</v>
      </c>
      <c r="O4" t="str">
        <v>2核4000MB内存</v>
      </c>
    </row>
    <row r="5" spans="1:15">
      <c r="A5" t="s">
        <v>3194</v>
      </c>
      <c r="B5" t="s">
        <v>3195</v>
      </c>
      <c r="C5" t="s">
        <v>3199</v>
      </c>
      <c r="D5">
        <v>1.1299999999999999</v>
      </c>
      <c r="E5">
        <v>0.85</v>
      </c>
      <c r="F5">
        <v>0.56999999999999995</v>
      </c>
      <c r="G5">
        <v>408</v>
      </c>
      <c r="H5">
        <v>4063.68</v>
      </c>
      <c r="I5">
        <v>7344</v>
      </c>
      <c r="J5" t="s">
        <v>14</v>
      </c>
      <c r="O5" t="str">
        <v>4核8000MB内存</v>
      </c>
    </row>
    <row r="6" spans="1:15">
      <c r="A6" t="s">
        <v>3194</v>
      </c>
      <c r="B6" t="s">
        <v>3195</v>
      </c>
      <c r="C6" t="s">
        <v>3200</v>
      </c>
      <c r="D6">
        <v>2.71</v>
      </c>
      <c r="E6">
        <v>1.8</v>
      </c>
      <c r="F6">
        <v>1.35</v>
      </c>
      <c r="G6">
        <v>974</v>
      </c>
      <c r="H6">
        <v>9701.0400000000009</v>
      </c>
      <c r="I6">
        <v>17532</v>
      </c>
      <c r="J6" t="s">
        <v>14</v>
      </c>
      <c r="O6" t="str">
        <v>8核16000MB内存</v>
      </c>
    </row>
    <row r="7" spans="1:15">
      <c r="A7" t="s">
        <v>3194</v>
      </c>
      <c r="B7" t="s">
        <v>3195</v>
      </c>
      <c r="C7" t="s">
        <v>3201</v>
      </c>
      <c r="D7">
        <v>2.27</v>
      </c>
      <c r="E7">
        <v>1.7</v>
      </c>
      <c r="F7">
        <v>1.1299999999999999</v>
      </c>
      <c r="G7">
        <v>816</v>
      </c>
      <c r="H7">
        <v>8127.36</v>
      </c>
      <c r="I7">
        <v>14688</v>
      </c>
      <c r="J7" t="s">
        <v>14</v>
      </c>
      <c r="O7" t="str">
        <v>4核16000MB内存</v>
      </c>
    </row>
    <row r="8" spans="1:15">
      <c r="A8" t="s">
        <v>3194</v>
      </c>
      <c r="B8" t="s">
        <v>3195</v>
      </c>
      <c r="C8" t="s">
        <v>59</v>
      </c>
      <c r="D8">
        <v>4.53</v>
      </c>
      <c r="E8">
        <v>3.4</v>
      </c>
      <c r="F8">
        <v>2.27</v>
      </c>
      <c r="G8">
        <v>1632</v>
      </c>
      <c r="H8">
        <v>16254.72</v>
      </c>
      <c r="I8">
        <v>29376</v>
      </c>
      <c r="J8" t="s">
        <v>14</v>
      </c>
      <c r="O8" t="str">
        <v>8核32000MB内存</v>
      </c>
    </row>
    <row r="9" spans="1:15">
      <c r="A9" t="s">
        <v>3194</v>
      </c>
      <c r="B9" t="s">
        <v>3195</v>
      </c>
      <c r="C9" t="s">
        <v>3202</v>
      </c>
      <c r="D9">
        <v>5.97</v>
      </c>
      <c r="E9">
        <v>3.98</v>
      </c>
      <c r="F9">
        <v>2.98</v>
      </c>
      <c r="G9">
        <v>2148</v>
      </c>
      <c r="H9">
        <v>21394.080000000002</v>
      </c>
      <c r="I9">
        <v>38664</v>
      </c>
      <c r="J9" t="s">
        <v>14</v>
      </c>
      <c r="O9" t="str">
        <v>16核32000MB内存</v>
      </c>
    </row>
    <row r="10" spans="1:15">
      <c r="A10" t="s">
        <v>3194</v>
      </c>
      <c r="B10" t="s">
        <v>3195</v>
      </c>
      <c r="C10" t="s">
        <v>3203</v>
      </c>
      <c r="D10">
        <v>9.07</v>
      </c>
      <c r="E10">
        <v>6.8</v>
      </c>
      <c r="F10">
        <v>4.53</v>
      </c>
      <c r="G10">
        <v>3264</v>
      </c>
      <c r="H10">
        <v>32509.439999999999</v>
      </c>
      <c r="I10">
        <v>58752</v>
      </c>
      <c r="J10" t="s">
        <v>14</v>
      </c>
      <c r="O10" t="str">
        <v>16核64000MB内存</v>
      </c>
    </row>
    <row r="11" spans="1:15">
      <c r="A11" t="s">
        <v>3194</v>
      </c>
      <c r="B11" t="s">
        <v>3195</v>
      </c>
      <c r="C11" t="s">
        <v>3204</v>
      </c>
      <c r="D11">
        <v>13.6</v>
      </c>
      <c r="E11">
        <v>10.199999999999999</v>
      </c>
      <c r="F11">
        <v>6.8</v>
      </c>
      <c r="G11">
        <v>4342</v>
      </c>
      <c r="H11">
        <v>43246.32</v>
      </c>
      <c r="I11">
        <v>78156</v>
      </c>
      <c r="J11" t="s">
        <v>14</v>
      </c>
      <c r="O11" t="str">
        <v>16核96000MB内存</v>
      </c>
    </row>
    <row r="12" spans="1:15">
      <c r="A12" t="s">
        <v>3194</v>
      </c>
      <c r="B12" t="s">
        <v>3195</v>
      </c>
      <c r="C12" t="s">
        <v>3205</v>
      </c>
      <c r="D12">
        <v>18.13</v>
      </c>
      <c r="E12">
        <v>13.6</v>
      </c>
      <c r="F12">
        <v>9.07</v>
      </c>
      <c r="G12">
        <v>6528</v>
      </c>
      <c r="H12">
        <v>65018.879999999997</v>
      </c>
      <c r="I12">
        <v>117504</v>
      </c>
      <c r="J12" t="s">
        <v>14</v>
      </c>
      <c r="O12" t="str">
        <v>16核128000MB内存</v>
      </c>
    </row>
    <row r="13" spans="1:15">
      <c r="A13" t="s">
        <v>3194</v>
      </c>
      <c r="B13" t="s">
        <v>3195</v>
      </c>
      <c r="C13" t="s">
        <v>3206</v>
      </c>
      <c r="D13">
        <v>34.57</v>
      </c>
      <c r="E13">
        <v>25.93</v>
      </c>
      <c r="F13">
        <v>17.28</v>
      </c>
      <c r="G13">
        <v>12444</v>
      </c>
      <c r="H13">
        <v>123942.24</v>
      </c>
      <c r="I13">
        <v>223992</v>
      </c>
      <c r="J13" t="s">
        <v>14</v>
      </c>
      <c r="O13" t="str">
        <v>24核244000MB内存</v>
      </c>
    </row>
    <row r="14" spans="1:15">
      <c r="A14" t="s">
        <v>3194</v>
      </c>
      <c r="B14" t="s">
        <v>3195</v>
      </c>
      <c r="C14" t="s">
        <v>3207</v>
      </c>
      <c r="D14">
        <v>69.13</v>
      </c>
      <c r="E14">
        <v>51.85</v>
      </c>
      <c r="F14">
        <v>34.57</v>
      </c>
      <c r="G14">
        <v>24888</v>
      </c>
      <c r="H14">
        <v>247884.48</v>
      </c>
      <c r="I14">
        <v>447984</v>
      </c>
      <c r="J14" t="s">
        <v>14</v>
      </c>
      <c r="O14" t="str">
        <v>48核488000MB内存</v>
      </c>
    </row>
    <row r="31" spans="1:3">
      <c r="A31" t="s">
        <v>3186</v>
      </c>
      <c r="B31" t="s">
        <v>3208</v>
      </c>
      <c r="C31" t="s">
        <v>3209</v>
      </c>
    </row>
    <row r="32" spans="1:3">
      <c r="A32" t="s">
        <v>3210</v>
      </c>
      <c r="B32">
        <v>1.5E-3</v>
      </c>
      <c r="C32">
        <v>0.72</v>
      </c>
    </row>
    <row r="33" spans="1:5">
      <c r="A33" t="s">
        <v>3211</v>
      </c>
      <c r="B33">
        <v>2.3E-3</v>
      </c>
      <c r="C33">
        <v>1.08</v>
      </c>
    </row>
    <row r="34" spans="1:5">
      <c r="A34" t="s">
        <v>3195</v>
      </c>
      <c r="B34">
        <v>8.0000000000000004E-4</v>
      </c>
      <c r="C34">
        <v>0.36</v>
      </c>
      <c r="E34">
        <f>0.36*500+204</f>
        <v>384</v>
      </c>
    </row>
  </sheetData>
  <phoneticPr fontId="1" type="noConversion"/>
  <pageMargins left="0.7" right="0.7" top="0.75" bottom="0.75" header="0.3" footer="0.3"/>
  <drawing r:id="rId1"/>
  <tableParts count="2">
    <tablePart r:id="rId2"/>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3BAB9-AB9E-4769-8339-6B6D5BA14A50}">
  <dimension ref="M1:M2"/>
  <sheetViews>
    <sheetView workbookViewId="0">
      <selection activeCell="B31" sqref="B31"/>
    </sheetView>
  </sheetViews>
  <sheetFormatPr defaultColWidth="8.796875" defaultRowHeight="13.9"/>
  <cols>
    <col min="13" max="13" width="12.53125" customWidth="1"/>
  </cols>
  <sheetData>
    <row r="1" spans="13:13">
      <c r="M1" t="str">
        <f>"clb!"&amp;ADDRESS(ROW(M2),COLUMN(M2)) &amp; "#"</f>
        <v>clb!$M$2#</v>
      </c>
    </row>
    <row r="2" spans="13:13">
      <c r="M2" t="str" cm="1">
        <f t="array" ref="M2">{"共享型实例"}</f>
        <v>共享型实例</v>
      </c>
    </row>
  </sheetData>
  <phoneticPr fontId="1"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CA4E4-A658-4206-BB0E-FF2A52CD2B35}">
  <dimension ref="A1:AW8"/>
  <sheetViews>
    <sheetView topLeftCell="G1" zoomScale="70" zoomScaleNormal="70" workbookViewId="0">
      <selection activeCell="B31" sqref="B31"/>
    </sheetView>
  </sheetViews>
  <sheetFormatPr defaultColWidth="8.796875" defaultRowHeight="13.9"/>
  <cols>
    <col min="1" max="3" width="27.86328125" bestFit="1" customWidth="1"/>
    <col min="4" max="4" width="17.1328125" bestFit="1" customWidth="1"/>
    <col min="5" max="5" width="8.46484375" bestFit="1" customWidth="1"/>
    <col min="6" max="6" width="20.1328125" bestFit="1" customWidth="1"/>
    <col min="11" max="11" width="18.1328125" customWidth="1"/>
    <col min="12" max="15" width="16.6640625" customWidth="1"/>
    <col min="17" max="17" width="19.796875" customWidth="1"/>
  </cols>
  <sheetData>
    <row r="1" spans="1:49">
      <c r="K1" s="5" t="s">
        <v>3212</v>
      </c>
      <c r="L1" s="5"/>
      <c r="M1" s="5"/>
      <c r="N1" s="5"/>
      <c r="O1" s="5"/>
      <c r="Q1" t="str">
        <f>"crs!"&amp;ADDRESS(ROW(Q2),COLUMN(Q2)) &amp; "#"</f>
        <v>crs!$Q$2#</v>
      </c>
    </row>
    <row r="2" spans="1:49">
      <c r="A2" t="s">
        <v>3213</v>
      </c>
      <c r="B2" t="s">
        <v>3214</v>
      </c>
      <c r="C2" t="s">
        <v>3215</v>
      </c>
      <c r="D2" t="s">
        <v>3216</v>
      </c>
      <c r="E2" t="s">
        <v>1912</v>
      </c>
      <c r="F2" t="s">
        <v>3217</v>
      </c>
      <c r="K2" t="s">
        <v>3217</v>
      </c>
      <c r="L2" t="s">
        <v>3218</v>
      </c>
      <c r="M2" t="s">
        <v>3219</v>
      </c>
      <c r="Q2" t="str" cm="1">
        <f t="array" ref="Q2:Q3">crs架构列表</f>
        <v>内存版（标准架构）</v>
      </c>
      <c r="S2" s="6" t="s">
        <v>3220</v>
      </c>
      <c r="AJ2" s="6" t="s">
        <v>3221</v>
      </c>
    </row>
    <row r="3" spans="1:49">
      <c r="A3">
        <v>0.1167</v>
      </c>
      <c r="B3">
        <v>8.7499999999999994E-2</v>
      </c>
      <c r="C3">
        <v>5.8299999999999998E-2</v>
      </c>
      <c r="D3">
        <v>42</v>
      </c>
      <c r="E3" t="s">
        <v>1917</v>
      </c>
      <c r="F3" t="s">
        <v>3222</v>
      </c>
      <c r="K3" t="s">
        <v>61</v>
      </c>
      <c r="L3" t="str">
        <f t="shared" ref="L3:L4" si="0">"crs!" &amp; ADDRESS(ROW(S3),COLUMN(S3)) &amp; "#"</f>
        <v>crs!$S$3#</v>
      </c>
      <c r="M3" t="str">
        <f t="shared" ref="M3:M4" si="1">"crs!" &amp; ADDRESS(ROW(AJ3),COLUMN(AJ3)) &amp; "#"</f>
        <v>crs!$AJ$3#</v>
      </c>
      <c r="Q3" t="str">
        <v>内存版（集群架构）</v>
      </c>
      <c r="S3" cm="1">
        <f t="array" ref="S3:AC3">{1,2,4,8,12,16,20,24,32,40,64}</f>
        <v>1</v>
      </c>
      <c r="T3">
        <v>2</v>
      </c>
      <c r="U3">
        <v>4</v>
      </c>
      <c r="V3">
        <v>8</v>
      </c>
      <c r="W3">
        <v>12</v>
      </c>
      <c r="X3">
        <v>16</v>
      </c>
      <c r="Y3">
        <v>20</v>
      </c>
      <c r="Z3">
        <v>24</v>
      </c>
      <c r="AA3">
        <v>32</v>
      </c>
      <c r="AB3">
        <v>40</v>
      </c>
      <c r="AC3">
        <v>64</v>
      </c>
      <c r="AJ3" cm="1">
        <f t="array" ref="AJ3">{1}</f>
        <v>1</v>
      </c>
    </row>
    <row r="4" spans="1:49">
      <c r="A4">
        <v>0.1167</v>
      </c>
      <c r="B4">
        <v>8.7499999999999994E-2</v>
      </c>
      <c r="C4">
        <v>5.8299999999999998E-2</v>
      </c>
      <c r="D4">
        <v>42</v>
      </c>
      <c r="E4" t="s">
        <v>14</v>
      </c>
      <c r="F4" t="s">
        <v>3222</v>
      </c>
      <c r="K4" t="s">
        <v>3222</v>
      </c>
      <c r="L4" t="str">
        <f t="shared" si="0"/>
        <v>crs!$S$4#</v>
      </c>
      <c r="M4" t="str">
        <f t="shared" si="1"/>
        <v>crs!$AJ$4#</v>
      </c>
      <c r="S4" cm="1">
        <f t="array" ref="S4:AB4">{2,4,8,12,16,20,24,32,40,64}</f>
        <v>2</v>
      </c>
      <c r="T4">
        <v>4</v>
      </c>
      <c r="U4">
        <v>8</v>
      </c>
      <c r="V4">
        <v>12</v>
      </c>
      <c r="W4">
        <v>16</v>
      </c>
      <c r="X4">
        <v>20</v>
      </c>
      <c r="Y4">
        <v>24</v>
      </c>
      <c r="Z4">
        <v>32</v>
      </c>
      <c r="AA4">
        <v>40</v>
      </c>
      <c r="AB4">
        <v>64</v>
      </c>
      <c r="AJ4" cm="1">
        <f t="array" ref="AJ4:AW4">{1,3,5,8,12,16,24,32,40,48,64,80,96,128}</f>
        <v>1</v>
      </c>
      <c r="AK4">
        <v>3</v>
      </c>
      <c r="AL4">
        <v>5</v>
      </c>
      <c r="AM4">
        <v>8</v>
      </c>
      <c r="AN4">
        <v>12</v>
      </c>
      <c r="AO4">
        <v>16</v>
      </c>
      <c r="AP4">
        <v>24</v>
      </c>
      <c r="AQ4">
        <v>32</v>
      </c>
      <c r="AR4">
        <v>40</v>
      </c>
      <c r="AS4">
        <v>48</v>
      </c>
      <c r="AT4">
        <v>64</v>
      </c>
      <c r="AU4">
        <v>80</v>
      </c>
      <c r="AV4">
        <v>96</v>
      </c>
      <c r="AW4">
        <v>128</v>
      </c>
    </row>
    <row r="5" spans="1:49">
      <c r="A5">
        <v>0.1167</v>
      </c>
      <c r="B5">
        <v>8.7499999999999994E-2</v>
      </c>
      <c r="C5">
        <v>5.8299999999999998E-2</v>
      </c>
      <c r="D5">
        <v>42</v>
      </c>
      <c r="E5" t="s">
        <v>1914</v>
      </c>
      <c r="F5" t="s">
        <v>3222</v>
      </c>
    </row>
    <row r="6" spans="1:49">
      <c r="A6">
        <v>0.1056</v>
      </c>
      <c r="B6">
        <v>7.9200000000000007E-2</v>
      </c>
      <c r="C6">
        <v>5.28E-2</v>
      </c>
      <c r="D6">
        <v>38</v>
      </c>
      <c r="E6" t="s">
        <v>1917</v>
      </c>
      <c r="F6" t="s">
        <v>61</v>
      </c>
    </row>
    <row r="7" spans="1:49">
      <c r="A7">
        <v>0.1056</v>
      </c>
      <c r="B7">
        <v>7.9200000000000007E-2</v>
      </c>
      <c r="C7">
        <v>5.28E-2</v>
      </c>
      <c r="D7">
        <v>38</v>
      </c>
      <c r="E7" t="s">
        <v>14</v>
      </c>
      <c r="F7" t="s">
        <v>61</v>
      </c>
    </row>
    <row r="8" spans="1:49">
      <c r="A8">
        <v>0.1056</v>
      </c>
      <c r="B8">
        <v>7.9200000000000007E-2</v>
      </c>
      <c r="C8">
        <v>5.28E-2</v>
      </c>
      <c r="D8">
        <v>38</v>
      </c>
      <c r="E8" t="s">
        <v>1914</v>
      </c>
      <c r="F8" t="s">
        <v>61</v>
      </c>
    </row>
  </sheetData>
  <phoneticPr fontId="1" type="noConversion"/>
  <pageMargins left="0.7" right="0.7" top="0.75" bottom="0.75" header="0.3" footer="0.3"/>
  <pageSetup paperSize="9" orientation="portrait" horizontalDpi="0" verticalDpi="0" r:id="rId1"/>
  <tableParts count="2">
    <tablePart r:id="rId2"/>
    <tablePart r:id="rId3"/>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0EE4AD-3039-448E-B2B4-CEC164AC287F}">
  <dimension ref="A1:H59"/>
  <sheetViews>
    <sheetView workbookViewId="0">
      <selection activeCell="B31" sqref="B31"/>
    </sheetView>
  </sheetViews>
  <sheetFormatPr defaultColWidth="8.796875" defaultRowHeight="13.9"/>
  <cols>
    <col min="1" max="1" width="10.1328125" bestFit="1" customWidth="1"/>
    <col min="2" max="2" width="9.06640625" bestFit="1" customWidth="1"/>
  </cols>
  <sheetData>
    <row r="1" spans="1:8">
      <c r="A1" t="s">
        <v>3223</v>
      </c>
      <c r="B1" t="s">
        <v>3224</v>
      </c>
      <c r="H1" t="str">
        <f>"dc_cas!"&amp;ADDRESS(ROW(H2),COLUMN(H2)) &amp; "#"</f>
        <v>dc_cas!$H$2#</v>
      </c>
    </row>
    <row r="2" spans="1:8">
      <c r="A2" t="s">
        <v>3225</v>
      </c>
      <c r="B2">
        <v>1800</v>
      </c>
      <c r="H2" t="str" cm="1">
        <f t="array" ref="H2:H59">dc_cas表[带宽]</f>
        <v>同城 2M</v>
      </c>
    </row>
    <row r="3" spans="1:8">
      <c r="A3" t="s">
        <v>3226</v>
      </c>
      <c r="B3">
        <v>2800</v>
      </c>
      <c r="H3" t="str">
        <v>同城 4M</v>
      </c>
    </row>
    <row r="4" spans="1:8">
      <c r="A4" t="s">
        <v>3227</v>
      </c>
      <c r="B4">
        <v>3800</v>
      </c>
      <c r="H4" t="str">
        <v>同城 6M</v>
      </c>
    </row>
    <row r="5" spans="1:8">
      <c r="A5" t="s">
        <v>3228</v>
      </c>
      <c r="B5">
        <v>4800</v>
      </c>
      <c r="H5" t="str">
        <v>同城 8M</v>
      </c>
    </row>
    <row r="6" spans="1:8">
      <c r="A6" t="s">
        <v>3229</v>
      </c>
      <c r="B6">
        <v>5800</v>
      </c>
      <c r="H6" t="str">
        <v>同城 10M</v>
      </c>
    </row>
    <row r="7" spans="1:8">
      <c r="A7" t="s">
        <v>3230</v>
      </c>
      <c r="B7">
        <v>7800</v>
      </c>
      <c r="H7" t="str">
        <v>同城 20M</v>
      </c>
    </row>
    <row r="8" spans="1:8">
      <c r="A8" t="s">
        <v>70</v>
      </c>
      <c r="B8">
        <v>9800</v>
      </c>
      <c r="H8" t="str">
        <v>同城 30M</v>
      </c>
    </row>
    <row r="9" spans="1:8">
      <c r="A9" t="s">
        <v>3231</v>
      </c>
      <c r="B9">
        <v>11800</v>
      </c>
      <c r="H9" t="str">
        <v>同城 40M</v>
      </c>
    </row>
    <row r="10" spans="1:8">
      <c r="A10" t="s">
        <v>3232</v>
      </c>
      <c r="B10">
        <v>13800</v>
      </c>
      <c r="H10" t="str">
        <v>同城 50M</v>
      </c>
    </row>
    <row r="11" spans="1:8">
      <c r="A11" t="s">
        <v>3233</v>
      </c>
      <c r="B11">
        <v>15800</v>
      </c>
      <c r="H11" t="str">
        <v>同城 60M</v>
      </c>
    </row>
    <row r="12" spans="1:8">
      <c r="A12" t="s">
        <v>3234</v>
      </c>
      <c r="B12">
        <v>17800</v>
      </c>
      <c r="H12" t="str">
        <v>同城 70M</v>
      </c>
    </row>
    <row r="13" spans="1:8">
      <c r="A13" t="s">
        <v>3235</v>
      </c>
      <c r="B13">
        <v>18800</v>
      </c>
      <c r="H13" t="str">
        <v>同城 80M</v>
      </c>
    </row>
    <row r="14" spans="1:8">
      <c r="A14" t="s">
        <v>3236</v>
      </c>
      <c r="B14">
        <v>19800</v>
      </c>
      <c r="H14" t="str">
        <v>同城 90M</v>
      </c>
    </row>
    <row r="15" spans="1:8">
      <c r="A15" t="s">
        <v>3237</v>
      </c>
      <c r="B15">
        <v>20800</v>
      </c>
      <c r="H15" t="str">
        <v>同城 100M</v>
      </c>
    </row>
    <row r="16" spans="1:8">
      <c r="A16" t="s">
        <v>3238</v>
      </c>
      <c r="B16">
        <v>28800</v>
      </c>
      <c r="H16" t="str">
        <v>同城 200M</v>
      </c>
    </row>
    <row r="17" spans="1:8">
      <c r="A17" t="s">
        <v>3239</v>
      </c>
      <c r="B17">
        <v>36800</v>
      </c>
      <c r="H17" t="str">
        <v>同城 300M</v>
      </c>
    </row>
    <row r="18" spans="1:8">
      <c r="A18" t="s">
        <v>3240</v>
      </c>
      <c r="B18">
        <v>43800</v>
      </c>
      <c r="H18" t="str">
        <v>同城 400M</v>
      </c>
    </row>
    <row r="19" spans="1:8">
      <c r="A19" t="s">
        <v>3241</v>
      </c>
      <c r="B19">
        <v>50800</v>
      </c>
      <c r="H19" t="str">
        <v>同城 500M</v>
      </c>
    </row>
    <row r="20" spans="1:8">
      <c r="A20" t="s">
        <v>3242</v>
      </c>
      <c r="B20">
        <v>56800</v>
      </c>
      <c r="H20" t="str">
        <v>同城 600M</v>
      </c>
    </row>
    <row r="21" spans="1:8">
      <c r="A21" t="s">
        <v>3243</v>
      </c>
      <c r="B21">
        <v>62800</v>
      </c>
      <c r="H21" t="str">
        <v>同城 700M</v>
      </c>
    </row>
    <row r="22" spans="1:8">
      <c r="A22" t="s">
        <v>3244</v>
      </c>
      <c r="B22">
        <v>68800</v>
      </c>
      <c r="H22" t="str">
        <v>同城 800M</v>
      </c>
    </row>
    <row r="23" spans="1:8">
      <c r="A23" t="s">
        <v>3245</v>
      </c>
      <c r="B23">
        <v>74800</v>
      </c>
      <c r="H23" t="str">
        <v>同城 900M</v>
      </c>
    </row>
    <row r="24" spans="1:8">
      <c r="A24" t="s">
        <v>3246</v>
      </c>
      <c r="B24">
        <v>80800</v>
      </c>
      <c r="H24" t="str">
        <v>同城 1G</v>
      </c>
    </row>
    <row r="25" spans="1:8">
      <c r="A25" t="s">
        <v>3247</v>
      </c>
      <c r="B25">
        <v>93000</v>
      </c>
      <c r="H25" t="str">
        <v>同城 2G</v>
      </c>
    </row>
    <row r="26" spans="1:8">
      <c r="A26" t="s">
        <v>3248</v>
      </c>
      <c r="B26">
        <v>108000</v>
      </c>
      <c r="H26" t="str">
        <v>同城 3G</v>
      </c>
    </row>
    <row r="27" spans="1:8">
      <c r="A27" t="s">
        <v>3249</v>
      </c>
      <c r="B27">
        <v>123000</v>
      </c>
      <c r="H27" t="str">
        <v>同城 4G</v>
      </c>
    </row>
    <row r="28" spans="1:8">
      <c r="A28" t="s">
        <v>3250</v>
      </c>
      <c r="B28">
        <v>138000</v>
      </c>
      <c r="H28" t="str">
        <v>同城 5G</v>
      </c>
    </row>
    <row r="29" spans="1:8">
      <c r="A29" t="s">
        <v>3251</v>
      </c>
      <c r="B29">
        <v>188000</v>
      </c>
      <c r="H29" t="str">
        <v>同城 10G</v>
      </c>
    </row>
    <row r="30" spans="1:8">
      <c r="A30" t="s">
        <v>3252</v>
      </c>
      <c r="B30">
        <v>938000</v>
      </c>
      <c r="H30" t="str">
        <v>同城 100G</v>
      </c>
    </row>
    <row r="31" spans="1:8">
      <c r="A31" t="s">
        <v>3253</v>
      </c>
      <c r="B31">
        <v>8600</v>
      </c>
      <c r="H31" t="str">
        <v>跨城 2M</v>
      </c>
    </row>
    <row r="32" spans="1:8">
      <c r="A32" t="s">
        <v>3254</v>
      </c>
      <c r="B32">
        <v>14600</v>
      </c>
      <c r="H32" t="str">
        <v>跨城 4M</v>
      </c>
    </row>
    <row r="33" spans="1:8">
      <c r="A33" t="s">
        <v>3255</v>
      </c>
      <c r="B33">
        <v>20600</v>
      </c>
      <c r="H33" t="str">
        <v>跨城 6M</v>
      </c>
    </row>
    <row r="34" spans="1:8">
      <c r="A34" t="s">
        <v>3256</v>
      </c>
      <c r="B34">
        <v>26600</v>
      </c>
      <c r="H34" t="str">
        <v>跨城 8M</v>
      </c>
    </row>
    <row r="35" spans="1:8">
      <c r="A35" t="s">
        <v>3257</v>
      </c>
      <c r="B35">
        <v>32600</v>
      </c>
      <c r="H35" t="str">
        <v>跨城 10M</v>
      </c>
    </row>
    <row r="36" spans="1:8">
      <c r="A36" t="s">
        <v>3258</v>
      </c>
      <c r="B36">
        <v>38600</v>
      </c>
      <c r="H36" t="str">
        <v>跨城 20M</v>
      </c>
    </row>
    <row r="37" spans="1:8">
      <c r="A37" t="s">
        <v>3259</v>
      </c>
      <c r="B37">
        <v>44600</v>
      </c>
      <c r="H37" t="str">
        <v>跨城 30M</v>
      </c>
    </row>
    <row r="38" spans="1:8">
      <c r="A38" t="s">
        <v>3260</v>
      </c>
      <c r="B38">
        <v>50600</v>
      </c>
      <c r="H38" t="str">
        <v>跨城 40M</v>
      </c>
    </row>
    <row r="39" spans="1:8">
      <c r="A39" t="s">
        <v>3261</v>
      </c>
      <c r="B39">
        <v>56600</v>
      </c>
      <c r="H39" t="str">
        <v>跨城 50M</v>
      </c>
    </row>
    <row r="40" spans="1:8">
      <c r="A40" t="s">
        <v>3262</v>
      </c>
      <c r="B40">
        <v>62600</v>
      </c>
      <c r="H40" t="str">
        <v>跨城 60M</v>
      </c>
    </row>
    <row r="41" spans="1:8">
      <c r="A41" t="s">
        <v>3263</v>
      </c>
      <c r="B41">
        <v>68600</v>
      </c>
      <c r="H41" t="str">
        <v>跨城 70M</v>
      </c>
    </row>
    <row r="42" spans="1:8">
      <c r="A42" t="s">
        <v>3264</v>
      </c>
      <c r="B42">
        <v>74600</v>
      </c>
      <c r="H42" t="str">
        <v>跨城 80M</v>
      </c>
    </row>
    <row r="43" spans="1:8">
      <c r="A43" t="s">
        <v>3265</v>
      </c>
      <c r="B43">
        <v>80600</v>
      </c>
      <c r="H43" t="str">
        <v>跨城 90M</v>
      </c>
    </row>
    <row r="44" spans="1:8">
      <c r="A44" t="s">
        <v>3266</v>
      </c>
      <c r="B44">
        <v>86600</v>
      </c>
      <c r="H44" t="str">
        <v>跨城 100M</v>
      </c>
    </row>
    <row r="45" spans="1:8">
      <c r="A45" t="s">
        <v>3267</v>
      </c>
      <c r="B45">
        <v>136000</v>
      </c>
      <c r="H45" t="str">
        <v>跨城 200M</v>
      </c>
    </row>
    <row r="46" spans="1:8">
      <c r="A46" t="s">
        <v>3268</v>
      </c>
      <c r="B46">
        <v>166000</v>
      </c>
      <c r="H46" t="str">
        <v>跨城 300M</v>
      </c>
    </row>
    <row r="47" spans="1:8">
      <c r="A47" t="s">
        <v>3269</v>
      </c>
      <c r="B47">
        <v>196000</v>
      </c>
      <c r="H47" t="str">
        <v>跨城 400M</v>
      </c>
    </row>
    <row r="48" spans="1:8">
      <c r="A48" t="s">
        <v>3270</v>
      </c>
      <c r="B48">
        <v>236000</v>
      </c>
      <c r="H48" t="str">
        <v>跨城 500M</v>
      </c>
    </row>
    <row r="49" spans="1:8">
      <c r="A49" t="s">
        <v>3271</v>
      </c>
      <c r="B49">
        <v>266000</v>
      </c>
      <c r="H49" t="str">
        <v>跨城 600M</v>
      </c>
    </row>
    <row r="50" spans="1:8">
      <c r="A50" t="s">
        <v>3272</v>
      </c>
      <c r="B50">
        <v>296000</v>
      </c>
      <c r="H50" t="str">
        <v>跨城 700M</v>
      </c>
    </row>
    <row r="51" spans="1:8">
      <c r="A51" t="s">
        <v>3273</v>
      </c>
      <c r="B51">
        <v>306000</v>
      </c>
      <c r="H51" t="str">
        <v>跨城 800M</v>
      </c>
    </row>
    <row r="52" spans="1:8">
      <c r="A52" t="s">
        <v>3274</v>
      </c>
      <c r="B52">
        <v>316000</v>
      </c>
      <c r="H52" t="str">
        <v>跨城 900M</v>
      </c>
    </row>
    <row r="53" spans="1:8">
      <c r="A53" t="s">
        <v>3275</v>
      </c>
      <c r="B53">
        <v>326000</v>
      </c>
      <c r="H53" t="str">
        <v>跨城 1G</v>
      </c>
    </row>
    <row r="54" spans="1:8">
      <c r="A54" t="s">
        <v>3276</v>
      </c>
      <c r="B54">
        <v>486000</v>
      </c>
      <c r="H54" t="str">
        <v>跨城 2G</v>
      </c>
    </row>
    <row r="55" spans="1:8">
      <c r="A55" t="s">
        <v>3277</v>
      </c>
      <c r="B55">
        <v>586000</v>
      </c>
      <c r="H55" t="str">
        <v>跨城 3G</v>
      </c>
    </row>
    <row r="56" spans="1:8">
      <c r="A56" t="s">
        <v>3278</v>
      </c>
      <c r="B56">
        <v>686000</v>
      </c>
      <c r="H56" t="str">
        <v>跨城 4G</v>
      </c>
    </row>
    <row r="57" spans="1:8">
      <c r="A57" t="s">
        <v>3279</v>
      </c>
      <c r="B57">
        <v>786000</v>
      </c>
      <c r="H57" t="str">
        <v>跨城 5G</v>
      </c>
    </row>
    <row r="58" spans="1:8">
      <c r="A58" t="s">
        <v>3280</v>
      </c>
      <c r="B58">
        <v>1086000</v>
      </c>
      <c r="H58" t="str">
        <v>跨城 10G</v>
      </c>
    </row>
    <row r="59" spans="1:8">
      <c r="A59" t="s">
        <v>3281</v>
      </c>
      <c r="B59">
        <v>2388000</v>
      </c>
      <c r="H59" t="str">
        <v>跨城 100G</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2A6811-A6D1-4042-ABA8-3A11C66C9ABE}">
  <dimension ref="A1:L4"/>
  <sheetViews>
    <sheetView zoomScale="70" zoomScaleNormal="70" workbookViewId="0">
      <selection activeCell="B31" sqref="B31"/>
    </sheetView>
  </sheetViews>
  <sheetFormatPr defaultColWidth="8.796875" defaultRowHeight="13.9"/>
  <cols>
    <col min="1" max="1" width="28" bestFit="1" customWidth="1"/>
    <col min="2" max="2" width="31.796875" bestFit="1" customWidth="1"/>
    <col min="3" max="3" width="71.33203125" bestFit="1" customWidth="1"/>
    <col min="4" max="4" width="8.796875" bestFit="1" customWidth="1"/>
    <col min="5" max="5" width="16.73046875" bestFit="1" customWidth="1"/>
    <col min="6" max="6" width="19.796875" bestFit="1" customWidth="1"/>
    <col min="7" max="7" width="17.59765625" bestFit="1" customWidth="1"/>
    <col min="8" max="8" width="11" bestFit="1" customWidth="1"/>
    <col min="9" max="10" width="11" customWidth="1"/>
    <col min="11" max="11" width="17.06640625" bestFit="1" customWidth="1"/>
    <col min="12" max="12" width="27.3984375" customWidth="1"/>
  </cols>
  <sheetData>
    <row r="1" spans="1:12">
      <c r="A1" t="s">
        <v>3282</v>
      </c>
      <c r="B1" t="s">
        <v>3283</v>
      </c>
      <c r="C1" t="s">
        <v>3284</v>
      </c>
      <c r="D1" t="s">
        <v>3285</v>
      </c>
      <c r="E1" t="s">
        <v>3286</v>
      </c>
      <c r="F1" t="s">
        <v>3287</v>
      </c>
      <c r="G1" t="s">
        <v>3288</v>
      </c>
      <c r="L1" t="str">
        <f>"nat!"&amp;ADDRESS(ROW(L2),COLUMN(L2)) &amp; "#"</f>
        <v>nat!$L$2#</v>
      </c>
    </row>
    <row r="2" spans="1:12">
      <c r="A2" t="s">
        <v>3289</v>
      </c>
      <c r="B2" t="s">
        <v>3290</v>
      </c>
      <c r="C2" t="s">
        <v>3291</v>
      </c>
      <c r="D2" t="s">
        <v>3292</v>
      </c>
      <c r="E2" t="s">
        <v>3293</v>
      </c>
      <c r="F2">
        <v>0.5</v>
      </c>
      <c r="G2">
        <v>365</v>
      </c>
      <c r="L2" t="str" cm="1">
        <f t="array" ref="L2:L4">nat类型列表</f>
        <v>小型（最大 100 万连接数）</v>
      </c>
    </row>
    <row r="3" spans="1:12">
      <c r="A3" t="s">
        <v>67</v>
      </c>
      <c r="B3" t="s">
        <v>3294</v>
      </c>
      <c r="C3" t="s">
        <v>3295</v>
      </c>
      <c r="D3" t="s">
        <v>3296</v>
      </c>
      <c r="E3" t="s">
        <v>3297</v>
      </c>
      <c r="F3">
        <v>1.5</v>
      </c>
      <c r="G3">
        <v>1095</v>
      </c>
      <c r="L3" t="str">
        <v>中型（最大 300 万连接数）</v>
      </c>
    </row>
    <row r="4" spans="1:12">
      <c r="A4" t="s">
        <v>3298</v>
      </c>
      <c r="B4" t="s">
        <v>3299</v>
      </c>
      <c r="C4" t="s">
        <v>3300</v>
      </c>
      <c r="D4" t="s">
        <v>3301</v>
      </c>
      <c r="E4" t="s">
        <v>3302</v>
      </c>
      <c r="F4">
        <v>5</v>
      </c>
      <c r="G4">
        <v>3650</v>
      </c>
      <c r="L4" t="str">
        <v>大型（最大 1000 万连接数）</v>
      </c>
    </row>
  </sheetData>
  <phoneticPr fontId="1" type="noConversion"/>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E8438-5B38-4420-A150-557F9D2BEBAD}">
  <dimension ref="A1:H9"/>
  <sheetViews>
    <sheetView workbookViewId="0">
      <selection activeCell="B31" sqref="B31"/>
    </sheetView>
  </sheetViews>
  <sheetFormatPr defaultColWidth="8.796875" defaultRowHeight="13.9"/>
  <cols>
    <col min="1" max="1" width="11" bestFit="1" customWidth="1"/>
    <col min="2" max="2" width="17.06640625" bestFit="1" customWidth="1"/>
    <col min="8" max="8" width="19.3984375" customWidth="1"/>
  </cols>
  <sheetData>
    <row r="1" spans="1:8">
      <c r="A1" t="s">
        <v>3303</v>
      </c>
      <c r="B1" t="s">
        <v>3304</v>
      </c>
      <c r="H1" t="str">
        <f>"vpn!"&amp;ADDRESS(ROW(H2),COLUMN(H2)) &amp; "#"</f>
        <v>vpn!$H$2#</v>
      </c>
    </row>
    <row r="2" spans="1:8">
      <c r="A2" t="s">
        <v>3305</v>
      </c>
      <c r="B2">
        <v>380</v>
      </c>
      <c r="H2" t="str" cm="1">
        <f t="array" ref="H2:H9">vpn网关规格列表</f>
        <v>5Mbps</v>
      </c>
    </row>
    <row r="3" spans="1:8">
      <c r="A3" t="s">
        <v>3306</v>
      </c>
      <c r="B3">
        <v>880</v>
      </c>
      <c r="H3" t="str">
        <v>10Mbps</v>
      </c>
    </row>
    <row r="4" spans="1:8">
      <c r="A4" t="s">
        <v>65</v>
      </c>
      <c r="B4">
        <v>1880</v>
      </c>
      <c r="H4" t="str">
        <v>20Mbps</v>
      </c>
    </row>
    <row r="5" spans="1:8">
      <c r="A5" t="s">
        <v>3307</v>
      </c>
      <c r="B5">
        <v>4880</v>
      </c>
      <c r="H5" t="str">
        <v>50Mbps</v>
      </c>
    </row>
    <row r="6" spans="1:8">
      <c r="A6" t="s">
        <v>3308</v>
      </c>
      <c r="B6">
        <v>9880</v>
      </c>
      <c r="H6" t="str">
        <v>100Mbps</v>
      </c>
    </row>
    <row r="7" spans="1:8">
      <c r="A7" t="s">
        <v>3309</v>
      </c>
      <c r="B7">
        <v>16880</v>
      </c>
      <c r="H7" t="str">
        <v>200Mbps</v>
      </c>
    </row>
    <row r="8" spans="1:8">
      <c r="A8" t="s">
        <v>3310</v>
      </c>
      <c r="B8">
        <v>41880</v>
      </c>
      <c r="H8" t="str">
        <v>500Mbps</v>
      </c>
    </row>
    <row r="9" spans="1:8">
      <c r="A9" t="s">
        <v>3311</v>
      </c>
      <c r="B9">
        <v>81880</v>
      </c>
      <c r="H9" t="str">
        <v>1000Mbps</v>
      </c>
    </row>
  </sheetData>
  <phoneticPr fontId="1" type="noConversion"/>
  <pageMargins left="0.7" right="0.7" top="0.75" bottom="0.75" header="0.3" footer="0.3"/>
  <pageSetup paperSize="9" orientation="portrait" horizontalDpi="0" verticalDpi="0" r:id="rId1"/>
  <drawing r:id="rId2"/>
  <tableParts count="1">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�����s�Xy��v!jWW	��b�N�Tĉ<hc�[gUS�Nc�[N!k'`9�(u�QX[�|�~�v�|�~�vpenc�vpenc�v���p�S�����plx�vRGr�[ϑRGrpeoR,gpepeϑ�bcb�sǑ-�gpe�N�T���c�N�T�Spe�bMRgUS�N�bMRN!k'`9�(uUS�N�bT�N�N�ThƋ�b�NhV�N�T�N�TTRh��QX[Rh�Gl;`�QX[Gl;`�Nlx�vHDDGl;`�Nlx�vSDDGl;`RGrpeϑRh�RGr�[ϑRh��N�Tĉ<hRh�ggM�n0
Nwm0peϑ*Nggg�N<h��h���s�Xy��v!jWW	��b�N�Tĉ<hc�[gUS�Nc�[N!k'`9�(u�QX[�|�~�v�|�~�vpenc�vpenc�v���p�S�����plx�vRGr�[ϑRGrpeoR,gpepeϑ�bcb�sǑ-�gpe�N�T���c�N�T�Spe�bMRgUS�N�bMRN!k'`9�(uUS�N�bT�N�N�ThƋ�b�NhV�N�T�N�TTRh��QX[Rh�Gl;`�QX[Gl;`�Nlx�vHDDGl;`�Nlx�vSDDGl;`RGrpeϑRh�RGr�[ϑRh��N�Tĉ<hRh�ggM�n0
Nwm0peϑ*Nggg�N<h��h
</file>

<file path=customXml/item2.xml>��
</file>

<file path=customXml/item3.xml>��
</file>

<file path=customXml/item4.xml>��
</file>

<file path=customXml/item5.xml>��
</file>

<file path=customXml/item6.xml>��
</file>

<file path=customXml/item7.xml>��
</file>

<file path=customXml/item8.xml>���N�T�N�T�N�TN�~R{|�N�T�N�~R{|�N�TT9�(usQ�l�N�T�c���N�ThƋ�N�T�N�T	�y�T�N�T�N�TN�~R{|�N�T�N�~R{|�N�TT9�(usQ�l�N�T�c���N�ThƋ�N�T�N�T	�y�T
</file>

<file path=customXml/item9.xml>���N�T
</file>

<file path=customXml/item10.xml>���NNy��v�vs^GW<P:�bcb�s�NNy��v�vs^GW<P:�bcb�slQ_�NNy��v�vs^GW<P:�bcb�s<P�NNy��v�v;`�T:peϑ�NNy��v�v;`�T:peϑlQ_�NNy��v�v;`�T:peϑ<P�NNy��v�v;`�TGl;`�NNy��v�v;`�TGl;`lQ_�NNy��v�v;`�TGl;`<P�NNy��v�v;`�T�QX[Gl;`�NNy��v�v;`�T�QX[Gl;`lQ_�NNy��v�v;`�T�QX[Gl;`<P�NNy��v�v;`�T�Nlx�vHDDGl;`�NNy��v�v;`�T�Nlx�vHDDGl;`lQ_�NNy��v�v;`�T�Nlx�vHDDGl;`<P�NNy��v�v;`�T�Nlx�vSDDGl;`�NNy��v�v;`�T�Nlx�vSDDGl;`lQ_�NNy��v�v;`�T�Nlx�vSDDGl;`<P�NNy��v�v��pe:�bT�N�NNy��v�v��pe:�bT�NlQ_�NNy��v�v��pe:�bT�N<P���s�Xy��v!jWW	��b�N�Tĉ<hc�[gUS�Nc�[N!k'`9�(u�QX[�|�~�v�|�~�vpenc�vpenc�v���p�S�����plx�vRGr�[ϑRGrpeoR,gpepeϑ�bcb�sǑ-�gpe�N�T���c�N�T�Spe�bMRgUS�N�bMRN!k'`9�(uUS�N�bT�N�N�ThƋ�b�NhV�N�T�N�TTRh��QX[Rh�Gl;`�QX[Gl;`�Nlx�vHDDGl;`�Nlx�vSDDGl;`RGrpeϑRh�RGr�[ϑRh��N�Tĉ<hRh�ggM�n0
Nwm0peϑ*Nggg�N<h��h�NNy��v�vs^GW<P:�bcb�s�bcb�s�NNy��v�vs^GW<P:�bcb�s�bcb�s�NNy��v�vs^GW<P:�bcb�s�bcb�s�NNy��v�v;`�T:peϑpeϑ�NNy��v�v;`�T:peϑpeϑ�NNy��v�v;`�T:peϑpeϑ�NNy��v�v;`�TGl;`Gl;`�NNy��v�v;`�TGl;`Gl;`�NNy��v�v;`�TGl;`Gl;`�NNy��v�v;`�T�QX[Gl;`�QX[Gl;`�NNy��v�v;`�T�QX[Gl;`�QX[Gl;`�NNy��v�v;`�T�QX[Gl;`�QX[Gl;`�NNy��v�v;`�T�Nlx�vHDDGl;`�Nlx�vHDDGl;`�NNy��v�v;`�T�Nlx�vHDDGl;`�Nlx�vHDDGl;`�NNy��v�v;`�T�Nlx�vHDDGl;`�Nlx�vHDDGl;`�NNy��v�v;`�T�Nlx�vSDDGl;`�Nlx�vSDDGl;`�NNy��v�v;`�T�Nlx�vSDDGl;`�Nlx�vSDDGl;`�NNy��v�v;`�T�Nlx�vSDDGl;`�Nlx�vSDDGl;`�NNy��v�v��pe:�bT�N�bT�N�NNy��v�v��pe:�bT�N�bT�N�NNy��v�v��pe:�bT�N�bT�N�NNy��v�vs^GW<P:�bcb�s�NNy��v�vs^GW<P:�bcb�slQ_�NNy��v�vs^GW<P:�bcb�s<P�NNy��v�v;`�T:peϑ�NNy��v�v;`�T:peϑlQ_�NNy��v�v;`�T:peϑ<P�NNy��v�v;`�TGl;`�NNy��v�v;`�TGl;`lQ_�NNy��v�v;`�TGl;`<P�NNy��v�v;`�T�QX[Gl;`�NNy��v�v;`�T�QX[Gl;`lQ_�NNy��v�v;`�T�QX[Gl;`<P�NNy��v�v;`�T�Nlx�vHDDGl;`�NNy��v�v;`�T�Nlx�vHDDGl;`lQ_�NNy��v�v;`�T�Nlx�vHDDGl;`<P�NNy��v�v;`�T�Nlx�vSDDGl;`�NNy��v�v;`�T�Nlx�vSDDGl;`lQ_�NNy��v�v;`�T�Nlx�vSDDGl;`<P�NNy��v�v��pe:�bT�N�NNy��v�v��pe:�bT�NlQ_�NNy��v�v��pe:�bT�N<P���s�Xy��v!jWW	��b�N�Tĉ<hc�[gUS�Nc�[N!k'`9�(u�QX[�|�~�v�|�~�vpenc�vpenc�v���p�S�����plx�vRGr�[ϑRGrpeoR,gpepeϑ�bcb�sǑ-�gpe�N�T���c�N�T�Spe�bMRgUS�N�bMRN!k'`9�(uUS�N�bT�N�N�ThƋ�b�NhV�N�T�N�TTRh��QX[Rh�Gl;`�QX[Gl;`�Nlx�vHDDGl;`�Nlx�vSDDGl;`RGrpeϑRh�RGr�[ϑRh��N�Tĉ<hRh�ggM�n0
Nwm0peϑ*Nggg�N<h��h�NNy��v�vs^GW<P:�bcb�s�bcb�s�NNy��v�vs^GW<P:�bcb�s�bcb�s�NNy��v�vs^GW<P:�bcb�s�bcb�s�NNy��v�v;`�T:peϑpeϑ�NNy��v�v;`�T:peϑpeϑ�NNy��v�v;`�T:peϑpeϑ�NNy��v�v;`�TGl;`Gl;`�NNy��v�v;`�TGl;`Gl;`�NNy��v�v;`�TGl;`Gl;`�NNy��v�v;`�T�QX[Gl;`�QX[Gl;`�NNy��v�v;`�T�QX[Gl;`�QX[Gl;`�NNy��v�v;`�T�QX[Gl;`�QX[Gl;`�NNy��v�v;`�T�Nlx�vHDDGl;`�Nlx�vHDDGl;`�NNy��v�v;`�T�Nlx�vHDDGl;`�Nlx�vHDDGl;`�NNy��v�v;`�T�Nlx�vHDDGl;`�Nlx�vHDDGl;`�NNy��v�v;`�T�Nlx�vSDDGl;`�Nlx�vSDDGl;`�NNy��v�v;`�T�Nlx�vSDDGl;`�Nlx�vSDDGl;`�NNy��v�v;`�T�Nlx�vSDDGl;`�Nlx�vSDDGl;`�NNy��v�v��pe:�bT�N�bT�N�NNy��v�v��pe:�bT�N�bT�N�NNy��v�v��pe:�bT�N�bT�N�N�T���s�Xy��v!jWW	��b�N�Tĉ<hc�[gUS�Nc�[N!k'`9�(u�QX[�|�~�v�|�~�vpenc�vpenc�v���p�S�����plx�vRGr�[ϑRGrpeoR,gpepeϑ�bcb�sǑ-�gpe�N�T���c�N�T�Spe�bMRgUS�N�bMRN!k'`9�(uUS�N�bT�N�N�ThƋ�b�NhV�N�T�N�TTRh��QX[Rh�Gl;`�QX[Gl;`�Nlx�vHDDGl;`�Nlx�vSDDGl;`RGrpeϑRh�RGr�[ϑRh��N�Tĉ<hRh�ggM�n0
Nwm0peϑ*Nggg�N<h��h�NNy��v�vs^GW<P:�bcb�s�NNy��v�vs^GW<P:�bcb�s��_�^ϑ<P�NNy��v�v;`�T:peϑ�NNy��v�v;`�T:peϑ��_�^ϑ<P�NNy��v�v;`�TGl;`�NNy��v�v;`�TGl;`��_�^ϑ<P�NNy��v�v;`�T�QX[Gl;`�NNy��v�v;`�T�QX[Gl;`��_�^ϑ<P�NNy��v�v;`�T�Nlx�vHDDGl;`�NNy��v�v;`�T�Nlx�vHDDGl;`��_�^ϑ<P�NNy��v�v;`�T�Nlx�vSDDGl;`�NNy��v�v;`�T�Nlx�vSDDGl;`��_�^ϑ<P�NNy��v�v��pe:�bT�N�NNy��v�v��pe:�bT�N��_�^ϑ<P�N�T�N�T�N�T�N�T�N�TN�~R{|�N�T�N�T�N�~R{|�N�T�N�TT�N�T9�(u�N�TsQ�l�N�T�N�T�c���N�T�N�ThƋ�N�T�N�T�N�T�N�T	�y�T�N�ThƋ�N�T�N�ThƋ�N�ThƋ�N�T�N�ThƋ�N�ThƋ�N�T�N�ThƋ�N�ThƋ�N�T�N�ThƋ�N�ThƋ�N�T�N�ThƋ�N�T���s�Xy��v!jWW	��b�N�Tĉ<hc�[gUS�Nc�[N!k'`9�(u�QX[�|�~�v�|�~�vpenc�vpenc�v���p�S�����plx�vRGr�[ϑRGrpeoR,gpepeϑ�bcb�sǑ-�gpe�N�T���c�N�T�Spe�bMRgUS�N�bMRN!k'`9�(uUS�N�bT�N�N�ThƋ�b�NhV�N�T�N�TTRh��QX[Rh�Gl;`�QX[Gl;`�Nlx�vHDDGl;`�Nlx�vSDDGl;`RGrpeϑRh�RGr�[ϑRh��N�Tĉ<hRh�ggM�n0
Nwm0peϑ*Nggg�N<h��h�NNy��v�vs^GW<P:�bcb�s�NNy��v�vs^GW<P:�bcb�s��_�^ϑ<P�NNy��v�v;`�T:peϑ�NNy��v�v;`�T:peϑ��_�^ϑ<P�NNy��v�v;`�TGl;`�NNy��v�v;`�TGl;`��_�^ϑ<P�NNy��v�v;`�T�QX[Gl;`�NNy��v�v;`�T�QX[Gl;`��_�^ϑ<P�NNy��v�v;`�T�Nlx�vHDDGl;`�NNy��v�v;`�T�Nlx�vHDDGl;`��_�^ϑ<P�NNy��v�v;`�T�Nlx�vSDDGl;`�NNy��v�v;`�T�Nlx�vSDDGl;`��_�^ϑ<P�NNy��v�v��pe:�bT�N�NNy��v�v��pe:�bT�N��_�^ϑ<P�N�T�N�T�N�T�N�T�N�TN�~R{|�N�T�N�T�N�~R{|�N�T�N�TT�N�T9�(u�N�TsQ�l�N�T�N�T�c���N�T�N�ThƋ�N�T�N�T�N�T�N�T	�y�T�N�ThƋ�N�T�N�ThƋ�z�p0�z�p�N�ThƋ�N�T�N�ThƋ�N�ThƋ�N�T�N�ThƋ�N�ThƋ�N�T�N�ThƋ
</file>

<file path=customXml/item11.xml>�����s�Xy��v!jWW	��b�N�Tĉ<hc�[gUS�Nc�[N!k'`9�(u�QX[�|�~�v�|�~�vpenc�vpenc�v���p�S�����plx�vRGr�[ϑRGrpeoR,gpepeϑ�bcb�sǑ-�gpe�N�T���c�N�T�Spe�bMRgUS�N�bMRN!k'`9�(uUS�N�bT�N�N�ThƋ�b�NhV�N�T�N�TTRh��QX[Rh�Gl;`�QX[Gl;`�Nlx�vHDDGl;`�Nlx�vSDDGl;`RGrpeϑRh�RGr�[ϑRh��N�Tĉ<hRh�ggM�n0
Nwm0peϑ*Nggg�N<h��h�N�T�N�T�N�T�N�TN�~R{|�N�T�N�~R{|�N�TT9�(usQ�l�N�T�c���N�ThƋ�N�T�N�T	�y�T
</file>

<file path=customXml/item12.xml>���N�T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A7715258-E664-4C59-8C53-A9C486FFD9D8}">
  <ds:schemaRefs/>
</ds:datastoreItem>
</file>

<file path=customXml/itemProps2.xml><?xml version="1.0" encoding="utf-8"?>
<ds:datastoreItem xmlns:ds="http://schemas.openxmlformats.org/officeDocument/2006/customXml" ds:itemID="{9ED675FF-135B-42F2-A7D8-4EF423359A05}">
  <ds:schemaRefs/>
</ds:datastoreItem>
</file>

<file path=customXml/itemProps3.xml><?xml version="1.0" encoding="utf-8"?>
<ds:datastoreItem xmlns:ds="http://schemas.openxmlformats.org/officeDocument/2006/customXml" ds:itemID="{F8D1132B-A9A3-41F2-815B-592AE4B7BB07}">
  <ds:schemaRefs/>
</ds:datastoreItem>
</file>

<file path=customXml/itemProps4.xml><?xml version="1.0" encoding="utf-8"?>
<ds:datastoreItem xmlns:ds="http://schemas.openxmlformats.org/officeDocument/2006/customXml" ds:itemID="{51E2DE41-ADBC-4BC3-8E15-A84660D17E4E}">
  <ds:schemaRefs/>
</ds:datastoreItem>
</file>

<file path=customXml/itemProps5.xml><?xml version="1.0" encoding="utf-8"?>
<ds:datastoreItem xmlns:ds="http://schemas.openxmlformats.org/officeDocument/2006/customXml" ds:itemID="{4449122B-41C9-4784-9568-B839B47F3EE5}">
  <ds:schemaRefs/>
</ds:datastoreItem>
</file>

<file path=customXml/itemProps6.xml><?xml version="1.0" encoding="utf-8"?>
<ds:datastoreItem xmlns:ds="http://schemas.openxmlformats.org/officeDocument/2006/customXml" ds:itemID="{86205BC2-140B-4062-A950-0E95675ADABD}">
  <ds:schemaRefs/>
</ds:datastoreItem>
</file>

<file path=customXml/itemProps7.xml><?xml version="1.0" encoding="utf-8"?>
<ds:datastoreItem xmlns:ds="http://schemas.openxmlformats.org/officeDocument/2006/customXml" ds:itemID="{2C258D44-A808-4487-A6BD-E90BE12706E2}">
  <ds:schemaRefs/>
</ds:datastoreItem>
</file>

<file path=customXml/itemProps8.xml><?xml version="1.0" encoding="utf-8"?>
<ds:datastoreItem xmlns:ds="http://schemas.openxmlformats.org/officeDocument/2006/customXml" ds:itemID="{A70AD697-0888-46E3-BF99-5E3768F8616B}">
  <ds:schemaRefs/>
</ds:datastoreItem>
</file>

<file path=customXml/itemProps9.xml><?xml version="1.0" encoding="utf-8"?>
<ds:datastoreItem xmlns:ds="http://schemas.openxmlformats.org/officeDocument/2006/customXml" ds:itemID="{BB7CA39A-0305-475E-8C00-A75F3BB1DC79}">
  <ds:schemaRefs/>
</ds:datastoreItem>
</file>

<file path=customXml/itemProps10.xml><?xml version="1.0" encoding="utf-8"?>
<ds:datastoreItem xmlns:ds="http://schemas.openxmlformats.org/officeDocument/2006/customXml" ds:itemID="{47F9533F-7F68-4D4F-A56C-B45630538B95}">
  <ds:schemaRefs/>
</ds:datastoreItem>
</file>

<file path=customXml/itemProps11.xml><?xml version="1.0" encoding="utf-8"?>
<ds:datastoreItem xmlns:ds="http://schemas.openxmlformats.org/officeDocument/2006/customXml" ds:itemID="{7F35CDE7-E527-48E6-89F4-F24F35A94D64}">
  <ds:schemaRefs/>
</ds:datastoreItem>
</file>

<file path=customXml/itemProps12.xml><?xml version="1.0" encoding="utf-8"?>
<ds:datastoreItem xmlns:ds="http://schemas.openxmlformats.org/officeDocument/2006/customXml" ds:itemID="{0495CE89-3C67-4B46-8B1C-0582532DF91C}">
  <ds:schemaRefs/>
</ds:datastoreItem>
</file>

<file path=customXml/itemProps13.xml><?xml version="1.0" encoding="utf-8"?>
<ds:datastoreItem xmlns:ds="http://schemas.openxmlformats.org/officeDocument/2006/customXml" ds:itemID="{83AF1946-F692-4475-99BD-8198904B8747}">
  <ds:schemaRefs>
    <ds:schemaRef ds:uri="http://schemas.microsoft.com/DataMashup"/>
  </ds:schemaRefs>
</ds:datastoreItem>
</file>

<file path=customXml/itemProps14.xml><?xml version="1.0" encoding="utf-8"?>
<ds:datastoreItem xmlns:ds="http://schemas.openxmlformats.org/officeDocument/2006/customXml" ds:itemID="{0839ABF0-1321-44BF-95D2-92C796DAFE86}">
  <ds:schemaRefs/>
</ds:datastoreItem>
</file>

<file path=customXml/itemProps15.xml><?xml version="1.0" encoding="utf-8"?>
<ds:datastoreItem xmlns:ds="http://schemas.openxmlformats.org/officeDocument/2006/customXml" ds:itemID="{4D7C76ED-1CA4-4AFF-8747-5ABF3B63C727}">
  <ds:schemaRefs/>
</ds:datastoreItem>
</file>

<file path=customXml/itemProps16.xml><?xml version="1.0" encoding="utf-8"?>
<ds:datastoreItem xmlns:ds="http://schemas.openxmlformats.org/officeDocument/2006/customXml" ds:itemID="{62437209-3621-4B5B-8F4F-6AE3221BC6E4}">
  <ds:schemaRefs/>
</ds:datastoreItem>
</file>

<file path=customXml/itemProps17.xml><?xml version="1.0" encoding="utf-8"?>
<ds:datastoreItem xmlns:ds="http://schemas.openxmlformats.org/officeDocument/2006/customXml" ds:itemID="{4A785C4E-0AF6-403F-8864-E3B3B52DB68F}">
  <ds:schemaRefs/>
</ds:datastoreItem>
</file>

<file path=customXml/itemProps18.xml><?xml version="1.0" encoding="utf-8"?>
<ds:datastoreItem xmlns:ds="http://schemas.openxmlformats.org/officeDocument/2006/customXml" ds:itemID="{30CBDDA5-189D-4561-B030-0E6E2F7FC1F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15</vt:i4>
      </vt:variant>
      <vt:variant>
        <vt:lpstr>命名范围</vt:lpstr>
      </vt:variant>
      <vt:variant>
        <vt:i4>15</vt:i4>
      </vt:variant>
    </vt:vector>
  </HeadingPairs>
  <TitlesOfParts>
    <vt:vector size="30" baseType="lpstr">
      <vt:lpstr>按部门汇总</vt:lpstr>
      <vt:lpstr>报价</vt:lpstr>
      <vt:lpstr>腾讯云产品</vt:lpstr>
      <vt:lpstr>README</vt:lpstr>
      <vt:lpstr>meta</vt:lpstr>
      <vt:lpstr>region</vt:lpstr>
      <vt:lpstr>bwp</vt:lpstr>
      <vt:lpstr>cvm</vt:lpstr>
      <vt:lpstr>cbs</vt:lpstr>
      <vt:lpstr>cdb</vt:lpstr>
      <vt:lpstr>clb</vt:lpstr>
      <vt:lpstr>crs</vt:lpstr>
      <vt:lpstr>dc_cas</vt:lpstr>
      <vt:lpstr>nat</vt:lpstr>
      <vt:lpstr>vpn</vt:lpstr>
      <vt:lpstr>README!cdb实例规格列表</vt:lpstr>
      <vt:lpstr>cdb实例规格列表</vt:lpstr>
      <vt:lpstr>README!crs架构列表</vt:lpstr>
      <vt:lpstr>crs架构列表</vt:lpstr>
      <vt:lpstr>README!dc_cas带宽列表</vt:lpstr>
      <vt:lpstr>dc_cas带宽列表</vt:lpstr>
      <vt:lpstr>README!nat类型列表</vt:lpstr>
      <vt:lpstr>nat类型列表</vt:lpstr>
      <vt:lpstr>README!region列表</vt:lpstr>
      <vt:lpstr>region列表</vt:lpstr>
      <vt:lpstr>README!vpn网关规格列表</vt:lpstr>
      <vt:lpstr>vpn网关规格列表</vt:lpstr>
      <vt:lpstr>报价地域</vt:lpstr>
      <vt:lpstr>README!产品列表</vt:lpstr>
      <vt:lpstr>产品列表</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cccc</dc:creator>
  <cp:keywords/>
  <dc:description/>
  <cp:lastModifiedBy>cccc</cp:lastModifiedBy>
  <cp:revision/>
  <dcterms:created xsi:type="dcterms:W3CDTF">2015-06-05T18:17:20Z</dcterms:created>
  <dcterms:modified xsi:type="dcterms:W3CDTF">2021-11-26T05:45:14Z</dcterms:modified>
  <cp:category/>
  <cp:contentStatus/>
</cp:coreProperties>
</file>